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0" windowWidth="13755" windowHeight="8625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/>
  <calcPr fullCalcOnLoad="1"/>
</workbook>
</file>

<file path=xl/sharedStrings.xml><?xml version="1.0" encoding="utf-8"?>
<sst xmlns="http://schemas.openxmlformats.org/spreadsheetml/2006/main" count="894" uniqueCount="162">
  <si>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</si>
  <si>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</si>
  <si>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</si>
  <si>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</si>
  <si>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</si>
  <si>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</si>
  <si>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</si>
  <si>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</si>
  <si>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</si>
  <si>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</si>
  <si>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</si>
  <si>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</si>
  <si>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</si>
  <si>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</si>
  <si>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</si>
  <si>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</si>
  <si>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</si>
  <si>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</si>
  <si>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</si>
  <si>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</si>
  <si>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</si>
  <si>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</si>
  <si>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</si>
  <si>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</si>
  <si>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</si>
  <si>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</si>
  <si>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</si>
  <si>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</si>
  <si>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</si>
  <si>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</si>
  <si>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</si>
  <si>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</si>
  <si>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</si>
  <si>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</si>
  <si>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</si>
  <si>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</si>
  <si>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</si>
  <si>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</si>
  <si>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</si>
  <si>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</si>
  <si>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</si>
  <si>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</si>
  <si>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</si>
  <si>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</si>
  <si>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</si>
  <si>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</si>
  <si>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</si>
  <si>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</si>
  <si>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</si>
  <si>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</si>
  <si>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</si>
  <si>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</si>
  <si>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</si>
  <si>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</si>
  <si>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</si>
  <si>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</si>
  <si>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</si>
  <si>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</si>
  <si>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</si>
  <si>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</si>
  <si>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</si>
  <si>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</si>
  <si>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</si>
  <si>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</si>
  <si>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</si>
  <si>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</si>
  <si>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</si>
  <si>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</si>
  <si>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</si>
  <si>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</si>
  <si>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</si>
  <si>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</si>
  <si>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</si>
  <si>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</si>
  <si>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</si>
  <si>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</si>
  <si>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</si>
  <si>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</si>
  <si>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</si>
  <si>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</si>
  <si>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</si>
  <si>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</si>
  <si>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</si>
  <si>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</si>
  <si>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</si>
  <si>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</si>
  <si>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</si>
  <si>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</si>
  <si>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</si>
  <si>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</si>
  <si>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</si>
  <si>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</si>
  <si>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</si>
  <si>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</si>
  <si>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</si>
  <si>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</si>
  <si>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</si>
  <si>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</si>
  <si>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</si>
  <si>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</si>
  <si>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</si>
  <si>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</si>
  <si>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</si>
  <si>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</si>
  <si>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</si>
  <si>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</si>
  <si>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</si>
  <si>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</si>
  <si>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</si>
  <si>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</si>
  <si>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</si>
  <si>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</si>
  <si>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</si>
  <si>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</si>
  <si>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</si>
  <si>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</si>
  <si>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</si>
  <si>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</si>
  <si>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</si>
  <si>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</si>
  <si>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東京都福祉局介護保険課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</si>
  <si>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</si>
  <si>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</si>
  <si>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</si>
  <si>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</si>
  <si>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</si>
  <si>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</si>
  <si>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</si>
  <si>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</si>
  <si>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</si>
  <si>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</si>
  <si>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</si>
  <si>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</si>
  <si>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</si>
  <si>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</si>
  <si>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</si>
  <si>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</si>
  <si>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</si>
  <si>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</si>
  <si>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</si>
  <si>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</si>
  <si>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</si>
  <si>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</si>
  <si>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</si>
  <si>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</si>
  <si>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</si>
  <si>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</si>
  <si>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</si>
  <si>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</si>
  <si>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</si>
  <si>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</si>
  <si>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</si>
  <si>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</si>
  <si>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０３－５３２１－１１１１（内）４３２</t>
  </si>
  <si>
    <t>受給者数３月報告分（16年1月サービス提供現物給付+16年2月支給決定償還給付）</t>
  </si>
  <si>
    <t>（１６年３月末）　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</si>
  <si>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</si>
  <si>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３月分（第１号被保険者数、要介護（要支援）認定者数は１６年３月末実績、居宅介護（支援）サービス受給者数、施設介護サービス受給者数及び保険給付決定状況は１６年１月サービス分）を追加したものです。</t>
    </r>
  </si>
  <si>
    <t>　報告は、基本的な数値を集計したものです。</t>
  </si>
  <si>
    <t>１６年３月末</t>
  </si>
  <si>
    <t>現物給付（16年1月サービス分）、償還給付（16年2月支払決定分）</t>
  </si>
  <si>
    <t>現物給付（１月サービス分）　償還給付（２月支払決定分）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</si>
</sst>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4" fillId="2" borderId="16" xfId="17" applyFont="1" applyFill="1" applyBorder="1" applyAlignment="1">
      <alignment/>
    </xf>
    <xf numFmtId="38" fontId="4" fillId="2" borderId="17" xfId="17" applyFont="1" applyFill="1" applyBorder="1" applyAlignment="1">
      <alignment/>
    </xf>
    <xf numFmtId="38" fontId="4" fillId="0" borderId="18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19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5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26" xfId="17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7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7" fillId="0" borderId="0" xfId="0" applyFont="1" applyAlignment="1">
      <alignment/>
    </xf>
    <xf numFmtId="176" fontId="0" fillId="0" borderId="6" xfId="0" applyNumberFormat="1" applyBorder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7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0" fontId="0" fillId="0" borderId="3" xfId="0" applyBorder="1" applyAlignment="1">
      <alignment horizontal="center"/>
    </xf>
    <xf numFmtId="38" fontId="0" fillId="3" borderId="34" xfId="17" applyFont="1" applyFill="1" applyBorder="1" applyAlignment="1">
      <alignment/>
    </xf>
    <xf numFmtId="38" fontId="0" fillId="3" borderId="35" xfId="17" applyFont="1" applyFill="1" applyBorder="1" applyAlignment="1">
      <alignment/>
    </xf>
    <xf numFmtId="176" fontId="0" fillId="3" borderId="15" xfId="17" applyNumberFormat="1" applyFont="1" applyFill="1" applyBorder="1" applyAlignment="1">
      <alignment/>
    </xf>
    <xf numFmtId="176" fontId="0" fillId="0" borderId="27" xfId="0" applyNumberFormat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7" applyFont="1" applyFill="1" applyBorder="1" applyAlignment="1">
      <alignment/>
    </xf>
    <xf numFmtId="38" fontId="4" fillId="0" borderId="37" xfId="17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7" applyNumberFormat="1" applyFont="1" applyBorder="1" applyAlignment="1">
      <alignment/>
    </xf>
    <xf numFmtId="38" fontId="4" fillId="2" borderId="38" xfId="17" applyFont="1" applyFill="1" applyBorder="1" applyAlignment="1">
      <alignment/>
    </xf>
    <xf numFmtId="38" fontId="4" fillId="2" borderId="39" xfId="17" applyFont="1" applyFill="1" applyBorder="1" applyAlignment="1">
      <alignment/>
    </xf>
    <xf numFmtId="38" fontId="3" fillId="0" borderId="0" xfId="17" applyFont="1" applyAlignment="1">
      <alignment/>
    </xf>
    <xf numFmtId="179" fontId="5" fillId="0" borderId="0" xfId="17" applyNumberFormat="1" applyFont="1" applyAlignment="1">
      <alignment/>
    </xf>
    <xf numFmtId="38" fontId="3" fillId="0" borderId="0" xfId="17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  <xf numFmtId="179" fontId="4" fillId="0" borderId="18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38" fontId="3" fillId="0" borderId="6" xfId="17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176" fontId="0" fillId="4" borderId="15" xfId="0" applyNumberFormat="1" applyFill="1" applyBorder="1" applyAlignment="1">
      <alignment/>
    </xf>
    <xf numFmtId="0" fontId="0" fillId="4" borderId="41" xfId="0" applyFont="1" applyFill="1" applyBorder="1" applyAlignment="1">
      <alignment horizontal="center" vertical="center"/>
    </xf>
    <xf numFmtId="38" fontId="4" fillId="0" borderId="27" xfId="17" applyFont="1" applyBorder="1" applyAlignment="1">
      <alignment/>
    </xf>
    <xf numFmtId="38" fontId="4" fillId="2" borderId="27" xfId="17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38" fontId="0" fillId="0" borderId="0" xfId="17" applyFont="1" applyAlignment="1">
      <alignment/>
    </xf>
    <xf numFmtId="12" fontId="0" fillId="0" borderId="0" xfId="17" applyNumberFormat="1" applyFont="1" applyAlignment="1">
      <alignment/>
    </xf>
    <xf numFmtId="38" fontId="0" fillId="0" borderId="0" xfId="17" applyFont="1" applyBorder="1" applyAlignment="1">
      <alignment/>
    </xf>
    <xf numFmtId="178" fontId="0" fillId="0" borderId="0" xfId="17" applyNumberFormat="1" applyFont="1" applyAlignment="1">
      <alignment/>
    </xf>
    <xf numFmtId="38" fontId="0" fillId="0" borderId="29" xfId="17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179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0" fillId="0" borderId="29" xfId="17" applyNumberFormat="1" applyFont="1" applyBorder="1" applyAlignment="1">
      <alignment/>
    </xf>
    <xf numFmtId="176" fontId="0" fillId="0" borderId="29" xfId="17" applyNumberFormat="1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48" xfId="0" applyFont="1" applyBorder="1" applyAlignment="1">
      <alignment horizontal="center" vertical="center"/>
    </xf>
    <xf numFmtId="38" fontId="0" fillId="0" borderId="1" xfId="17" applyFont="1" applyBorder="1" applyAlignment="1">
      <alignment horizontal="center"/>
    </xf>
    <xf numFmtId="38" fontId="0" fillId="0" borderId="18" xfId="17" applyFont="1" applyFill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8" xfId="17" applyNumberFormat="1" applyFont="1" applyBorder="1" applyAlignment="1">
      <alignment horizontal="center"/>
    </xf>
    <xf numFmtId="38" fontId="0" fillId="0" borderId="20" xfId="17" applyFont="1" applyBorder="1" applyAlignment="1">
      <alignment horizontal="center"/>
    </xf>
    <xf numFmtId="38" fontId="0" fillId="0" borderId="49" xfId="17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176" fontId="0" fillId="2" borderId="28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9" fontId="0" fillId="2" borderId="28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26" xfId="17" applyFont="1" applyFill="1" applyBorder="1" applyAlignment="1">
      <alignment/>
    </xf>
    <xf numFmtId="38" fontId="0" fillId="2" borderId="25" xfId="17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50" xfId="17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38" fontId="0" fillId="2" borderId="27" xfId="17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16" xfId="17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2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9" fontId="0" fillId="2" borderId="16" xfId="17" applyNumberFormat="1" applyFont="1" applyFill="1" applyBorder="1" applyAlignment="1">
      <alignment/>
    </xf>
    <xf numFmtId="38" fontId="0" fillId="2" borderId="51" xfId="17" applyFont="1" applyFill="1" applyBorder="1" applyAlignment="1">
      <alignment/>
    </xf>
    <xf numFmtId="179" fontId="0" fillId="2" borderId="12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8" fontId="4" fillId="0" borderId="50" xfId="17" applyFont="1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37" xfId="17" applyFont="1" applyBorder="1" applyAlignment="1">
      <alignment horizontal="center"/>
    </xf>
    <xf numFmtId="38" fontId="4" fillId="0" borderId="57" xfId="17" applyFont="1" applyBorder="1" applyAlignment="1">
      <alignment horizontal="center"/>
    </xf>
    <xf numFmtId="38" fontId="4" fillId="0" borderId="58" xfId="17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38" fontId="4" fillId="0" borderId="60" xfId="17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4" fillId="0" borderId="70" xfId="17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8" fontId="4" fillId="0" borderId="71" xfId="17" applyFont="1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38" fontId="4" fillId="0" borderId="44" xfId="17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74" xfId="17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38" fontId="4" fillId="0" borderId="50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4" fillId="0" borderId="50" xfId="17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8" fontId="0" fillId="0" borderId="57" xfId="17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50" xfId="17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0" fillId="0" borderId="74" xfId="17" applyFont="1" applyBorder="1" applyAlignment="1">
      <alignment horizontal="center" vertical="center"/>
    </xf>
    <xf numFmtId="38" fontId="0" fillId="0" borderId="67" xfId="17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36" xfId="0" applyFont="1" applyBorder="1" applyAlignment="1">
      <alignment/>
    </xf>
    <xf numFmtId="38" fontId="0" fillId="0" borderId="71" xfId="17" applyFont="1" applyBorder="1" applyAlignment="1">
      <alignment horizontal="center" vertical="center"/>
    </xf>
    <xf numFmtId="38" fontId="0" fillId="0" borderId="72" xfId="17" applyFont="1" applyBorder="1" applyAlignment="1">
      <alignment horizontal="center" vertical="center"/>
    </xf>
    <xf numFmtId="176" fontId="3" fillId="0" borderId="15" xfId="0" applyNumberFormat="1" applyFont="1" applyBorder="1" applyAlignment="1">
      <alignment/>
    </xf>
    <xf numFmtId="38" fontId="3" fillId="0" borderId="7" xfId="17" applyFont="1" applyBorder="1" applyAlignment="1">
      <alignment/>
    </xf>
    <xf numFmtId="38" fontId="0" fillId="0" borderId="27" xfId="17" applyFont="1" applyBorder="1" applyAlignment="1">
      <alignment/>
    </xf>
    <xf numFmtId="38" fontId="0" fillId="2" borderId="33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:H11"/>
    </sheetView>
  </sheetViews>
  <sheetFormatPr defaultColWidth="8.796875" defaultRowHeight="14.25"/>
  <cols>
    <col min="1" max="16384" width="9" style="122" customWidth="1"/>
  </cols>
  <sheetData>
    <row r="1" spans="1:7" ht="21">
      <c r="A1" s="201" t="s">
        <v>115</v>
      </c>
      <c r="B1" s="200"/>
      <c r="C1" s="200"/>
      <c r="D1" s="200"/>
      <c r="E1" s="200"/>
      <c r="F1" s="200"/>
      <c r="G1" s="200"/>
    </row>
    <row r="2" ht="13.5">
      <c r="A2" s="123"/>
    </row>
    <row r="3" ht="13.5">
      <c r="A3" s="123"/>
    </row>
    <row r="4" spans="1:8" ht="29.25" customHeight="1">
      <c r="A4" s="202" t="s">
        <v>116</v>
      </c>
      <c r="B4" s="203"/>
      <c r="C4" s="203"/>
      <c r="D4" s="203"/>
      <c r="E4" s="203"/>
      <c r="F4" s="203"/>
      <c r="G4" s="203"/>
      <c r="H4" s="203"/>
    </row>
    <row r="5" spans="1:7" ht="13.5">
      <c r="A5" s="202" t="s">
        <v>117</v>
      </c>
      <c r="B5" s="203"/>
      <c r="C5" s="203"/>
      <c r="D5" s="203"/>
      <c r="E5" s="203"/>
      <c r="F5" s="203"/>
      <c r="G5" s="203"/>
    </row>
    <row r="6" ht="13.5">
      <c r="A6" s="124"/>
    </row>
    <row r="7" ht="13.5">
      <c r="A7" s="124" t="s">
        <v>118</v>
      </c>
    </row>
    <row r="8" ht="13.5">
      <c r="A8" s="125"/>
    </row>
    <row r="9" spans="1:8" ht="13.5">
      <c r="A9" s="202">
        <v>1</v>
      </c>
      <c r="B9" s="199" t="s">
        <v>156</v>
      </c>
      <c r="C9" s="200"/>
      <c r="D9" s="200"/>
      <c r="E9" s="200"/>
      <c r="F9" s="200"/>
      <c r="G9" s="200"/>
      <c r="H9" s="200"/>
    </row>
    <row r="10" spans="1:8" ht="55.5" customHeight="1">
      <c r="A10" s="202"/>
      <c r="B10" s="199" t="s">
        <v>157</v>
      </c>
      <c r="C10" s="200"/>
      <c r="D10" s="200"/>
      <c r="E10" s="200"/>
      <c r="F10" s="200"/>
      <c r="G10" s="200"/>
      <c r="H10" s="200"/>
    </row>
    <row r="11" spans="1:8" ht="13.5">
      <c r="A11" s="126">
        <v>2</v>
      </c>
      <c r="B11" s="199" t="s">
        <v>158</v>
      </c>
      <c r="C11" s="200"/>
      <c r="D11" s="200"/>
      <c r="E11" s="200"/>
      <c r="F11" s="200"/>
      <c r="G11" s="200"/>
      <c r="H11" s="200"/>
    </row>
    <row r="14" spans="1:3" ht="17.25">
      <c r="A14" s="67" t="s">
        <v>119</v>
      </c>
      <c r="B14" s="2"/>
      <c r="C14" s="2"/>
    </row>
    <row r="15" spans="1:3" ht="17.25">
      <c r="A15" s="67" t="s">
        <v>120</v>
      </c>
      <c r="B15" s="2"/>
      <c r="C15" s="2"/>
    </row>
    <row r="16" spans="1:3" ht="17.25">
      <c r="A16" s="67" t="s">
        <v>153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C31" sqref="C31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s="55" customFormat="1" ht="14.25" thickBot="1">
      <c r="A1" s="55" t="s">
        <v>107</v>
      </c>
      <c r="F1" s="73"/>
      <c r="G1" s="72" t="s">
        <v>159</v>
      </c>
    </row>
    <row r="2" spans="1:7" ht="14.25" thickBot="1">
      <c r="A2" s="74" t="s">
        <v>102</v>
      </c>
      <c r="B2" s="75" t="s">
        <v>105</v>
      </c>
      <c r="C2" s="75" t="s">
        <v>103</v>
      </c>
      <c r="D2" s="76" t="s">
        <v>104</v>
      </c>
      <c r="E2" s="144" t="s">
        <v>106</v>
      </c>
      <c r="F2" s="145"/>
      <c r="G2" s="146"/>
    </row>
    <row r="3" spans="1:7" ht="14.25" thickTop="1">
      <c r="A3" s="78"/>
      <c r="B3" s="79"/>
      <c r="C3" s="79"/>
      <c r="D3" s="80"/>
      <c r="E3" s="118" t="s">
        <v>15</v>
      </c>
      <c r="F3" s="82" t="s">
        <v>122</v>
      </c>
      <c r="G3" s="81" t="s">
        <v>121</v>
      </c>
    </row>
    <row r="4" spans="1:7" ht="13.5">
      <c r="A4" s="77" t="s">
        <v>83</v>
      </c>
      <c r="B4" s="52">
        <f aca="true" t="shared" si="0" ref="B4:G4">B28+B55+B60+B70</f>
        <v>2143671</v>
      </c>
      <c r="C4" s="52">
        <f t="shared" si="0"/>
        <v>16616</v>
      </c>
      <c r="D4" s="53">
        <f t="shared" si="0"/>
        <v>10442</v>
      </c>
      <c r="E4" s="83">
        <f t="shared" si="0"/>
        <v>2149845</v>
      </c>
      <c r="F4" s="58">
        <f t="shared" si="0"/>
        <v>1255009</v>
      </c>
      <c r="G4" s="62">
        <f t="shared" si="0"/>
        <v>894836</v>
      </c>
    </row>
    <row r="5" spans="1:7" ht="13.5">
      <c r="A5" s="54" t="s">
        <v>17</v>
      </c>
      <c r="B5" s="68">
        <v>8584</v>
      </c>
      <c r="C5" s="68">
        <v>67</v>
      </c>
      <c r="D5" s="86">
        <v>47</v>
      </c>
      <c r="E5" s="117">
        <v>8604</v>
      </c>
      <c r="F5" s="68">
        <v>4386</v>
      </c>
      <c r="G5" s="71">
        <v>4218</v>
      </c>
    </row>
    <row r="6" spans="1:7" ht="13.5">
      <c r="A6" s="54" t="s">
        <v>18</v>
      </c>
      <c r="B6" s="68">
        <v>15549</v>
      </c>
      <c r="C6" s="68">
        <v>142</v>
      </c>
      <c r="D6" s="86">
        <v>87</v>
      </c>
      <c r="E6" s="117">
        <v>15604</v>
      </c>
      <c r="F6" s="68">
        <v>8691</v>
      </c>
      <c r="G6" s="71">
        <v>6913</v>
      </c>
    </row>
    <row r="7" spans="1:7" ht="13.5">
      <c r="A7" s="54" t="s">
        <v>19</v>
      </c>
      <c r="B7" s="68">
        <v>31047</v>
      </c>
      <c r="C7" s="68">
        <v>277</v>
      </c>
      <c r="D7" s="86">
        <v>204</v>
      </c>
      <c r="E7" s="117">
        <v>31120</v>
      </c>
      <c r="F7" s="68">
        <v>17014</v>
      </c>
      <c r="G7" s="71">
        <v>14106</v>
      </c>
    </row>
    <row r="8" spans="1:7" ht="13.5">
      <c r="A8" s="54" t="s">
        <v>20</v>
      </c>
      <c r="B8" s="68">
        <v>53199</v>
      </c>
      <c r="C8" s="68">
        <v>399</v>
      </c>
      <c r="D8" s="86">
        <v>342</v>
      </c>
      <c r="E8" s="117">
        <v>53256</v>
      </c>
      <c r="F8" s="68">
        <v>28681</v>
      </c>
      <c r="G8" s="71">
        <v>24575</v>
      </c>
    </row>
    <row r="9" spans="1:7" ht="13.5">
      <c r="A9" s="54" t="s">
        <v>21</v>
      </c>
      <c r="B9" s="68">
        <v>34447</v>
      </c>
      <c r="C9" s="68">
        <v>243</v>
      </c>
      <c r="D9" s="86">
        <v>178</v>
      </c>
      <c r="E9" s="117">
        <v>34512</v>
      </c>
      <c r="F9" s="68">
        <v>18125</v>
      </c>
      <c r="G9" s="71">
        <v>16387</v>
      </c>
    </row>
    <row r="10" spans="1:7" ht="13.5">
      <c r="A10" s="54" t="s">
        <v>22</v>
      </c>
      <c r="B10" s="68">
        <v>36742</v>
      </c>
      <c r="C10" s="68">
        <v>255</v>
      </c>
      <c r="D10" s="86">
        <v>210</v>
      </c>
      <c r="E10" s="117">
        <v>36787</v>
      </c>
      <c r="F10" s="68">
        <v>20686</v>
      </c>
      <c r="G10" s="71">
        <v>16101</v>
      </c>
    </row>
    <row r="11" spans="1:7" ht="13.5">
      <c r="A11" s="54" t="s">
        <v>23</v>
      </c>
      <c r="B11" s="68">
        <v>44658</v>
      </c>
      <c r="C11" s="68">
        <v>320</v>
      </c>
      <c r="D11" s="86">
        <v>182</v>
      </c>
      <c r="E11" s="117">
        <v>44796</v>
      </c>
      <c r="F11" s="68">
        <v>25789</v>
      </c>
      <c r="G11" s="71">
        <v>19007</v>
      </c>
    </row>
    <row r="12" spans="1:7" ht="13.5">
      <c r="A12" s="54" t="s">
        <v>24</v>
      </c>
      <c r="B12" s="68">
        <v>69321</v>
      </c>
      <c r="C12" s="68">
        <v>591</v>
      </c>
      <c r="D12" s="86">
        <v>345</v>
      </c>
      <c r="E12" s="117">
        <v>69567</v>
      </c>
      <c r="F12" s="68">
        <v>42788</v>
      </c>
      <c r="G12" s="71">
        <v>26779</v>
      </c>
    </row>
    <row r="13" spans="1:7" ht="13.5">
      <c r="A13" s="54" t="s">
        <v>25</v>
      </c>
      <c r="B13" s="68">
        <v>61088</v>
      </c>
      <c r="C13" s="68">
        <v>447</v>
      </c>
      <c r="D13" s="86">
        <v>326</v>
      </c>
      <c r="E13" s="117">
        <v>61209</v>
      </c>
      <c r="F13" s="68">
        <v>34336</v>
      </c>
      <c r="G13" s="71">
        <v>26873</v>
      </c>
    </row>
    <row r="14" spans="1:7" ht="13.5">
      <c r="A14" s="54" t="s">
        <v>26</v>
      </c>
      <c r="B14" s="68">
        <v>44085</v>
      </c>
      <c r="C14" s="68">
        <v>284</v>
      </c>
      <c r="D14" s="86">
        <v>252</v>
      </c>
      <c r="E14" s="117">
        <v>44117</v>
      </c>
      <c r="F14" s="68">
        <v>23512</v>
      </c>
      <c r="G14" s="71">
        <v>20605</v>
      </c>
    </row>
    <row r="15" spans="1:7" ht="13.5">
      <c r="A15" s="54" t="s">
        <v>27</v>
      </c>
      <c r="B15" s="68">
        <v>118585</v>
      </c>
      <c r="C15" s="68">
        <v>846</v>
      </c>
      <c r="D15" s="86">
        <v>569</v>
      </c>
      <c r="E15" s="117">
        <v>118862</v>
      </c>
      <c r="F15" s="68">
        <v>66946</v>
      </c>
      <c r="G15" s="71">
        <v>51916</v>
      </c>
    </row>
    <row r="16" spans="1:7" ht="13.5">
      <c r="A16" s="54" t="s">
        <v>28</v>
      </c>
      <c r="B16" s="68">
        <v>136539</v>
      </c>
      <c r="C16" s="68">
        <v>1000</v>
      </c>
      <c r="D16" s="86">
        <v>749</v>
      </c>
      <c r="E16" s="117">
        <v>136790</v>
      </c>
      <c r="F16" s="68">
        <v>74828</v>
      </c>
      <c r="G16" s="71">
        <v>61962</v>
      </c>
    </row>
    <row r="17" spans="1:7" ht="13.5">
      <c r="A17" s="54" t="s">
        <v>29</v>
      </c>
      <c r="B17" s="68">
        <v>35482</v>
      </c>
      <c r="C17" s="68">
        <v>257</v>
      </c>
      <c r="D17" s="86">
        <v>249</v>
      </c>
      <c r="E17" s="117">
        <v>35490</v>
      </c>
      <c r="F17" s="68">
        <v>19060</v>
      </c>
      <c r="G17" s="71">
        <v>16430</v>
      </c>
    </row>
    <row r="18" spans="1:7" ht="13.5">
      <c r="A18" s="54" t="s">
        <v>30</v>
      </c>
      <c r="B18" s="68">
        <v>55497</v>
      </c>
      <c r="C18" s="68">
        <v>318</v>
      </c>
      <c r="D18" s="86">
        <v>281</v>
      </c>
      <c r="E18" s="117">
        <v>55534</v>
      </c>
      <c r="F18" s="68">
        <v>30299</v>
      </c>
      <c r="G18" s="71">
        <v>25235</v>
      </c>
    </row>
    <row r="19" spans="1:7" ht="13.5">
      <c r="A19" s="54" t="s">
        <v>31</v>
      </c>
      <c r="B19" s="68">
        <v>92213</v>
      </c>
      <c r="C19" s="68">
        <v>567</v>
      </c>
      <c r="D19" s="86">
        <v>341</v>
      </c>
      <c r="E19" s="117">
        <v>92439</v>
      </c>
      <c r="F19" s="68">
        <v>49131</v>
      </c>
      <c r="G19" s="71">
        <v>43308</v>
      </c>
    </row>
    <row r="20" spans="1:7" ht="13.5">
      <c r="A20" s="54" t="s">
        <v>32</v>
      </c>
      <c r="B20" s="68">
        <v>46516</v>
      </c>
      <c r="C20" s="68">
        <v>305</v>
      </c>
      <c r="D20" s="86">
        <v>280</v>
      </c>
      <c r="E20" s="117">
        <v>46541</v>
      </c>
      <c r="F20" s="68">
        <v>25259</v>
      </c>
      <c r="G20" s="71">
        <v>21282</v>
      </c>
    </row>
    <row r="21" spans="1:7" ht="13.5">
      <c r="A21" s="54" t="s">
        <v>33</v>
      </c>
      <c r="B21" s="68">
        <v>69818</v>
      </c>
      <c r="C21" s="68">
        <v>470</v>
      </c>
      <c r="D21" s="86">
        <v>383</v>
      </c>
      <c r="E21" s="117">
        <v>69905</v>
      </c>
      <c r="F21" s="68">
        <v>39493</v>
      </c>
      <c r="G21" s="71">
        <v>30412</v>
      </c>
    </row>
    <row r="22" spans="1:7" ht="13.5">
      <c r="A22" s="54" t="s">
        <v>34</v>
      </c>
      <c r="B22" s="68">
        <v>38466</v>
      </c>
      <c r="C22" s="68">
        <v>297</v>
      </c>
      <c r="D22" s="86">
        <v>209</v>
      </c>
      <c r="E22" s="117">
        <v>38554</v>
      </c>
      <c r="F22" s="68">
        <v>21974</v>
      </c>
      <c r="G22" s="71">
        <v>16580</v>
      </c>
    </row>
    <row r="23" spans="1:7" ht="13.5">
      <c r="A23" s="54" t="s">
        <v>35</v>
      </c>
      <c r="B23" s="68">
        <v>89558</v>
      </c>
      <c r="C23" s="68">
        <v>668</v>
      </c>
      <c r="D23" s="86">
        <v>414</v>
      </c>
      <c r="E23" s="117">
        <v>89812</v>
      </c>
      <c r="F23" s="68">
        <v>53022</v>
      </c>
      <c r="G23" s="71">
        <v>36790</v>
      </c>
    </row>
    <row r="24" spans="1:7" ht="13.5">
      <c r="A24" s="54" t="s">
        <v>36</v>
      </c>
      <c r="B24" s="68">
        <v>114892</v>
      </c>
      <c r="C24" s="68">
        <v>928</v>
      </c>
      <c r="D24" s="86">
        <v>517</v>
      </c>
      <c r="E24" s="117">
        <v>115303</v>
      </c>
      <c r="F24" s="68">
        <v>68970</v>
      </c>
      <c r="G24" s="71">
        <v>46333</v>
      </c>
    </row>
    <row r="25" spans="1:7" ht="13.5">
      <c r="A25" s="54" t="s">
        <v>37</v>
      </c>
      <c r="B25" s="68">
        <v>115284</v>
      </c>
      <c r="C25" s="68">
        <v>883</v>
      </c>
      <c r="D25" s="86">
        <v>428</v>
      </c>
      <c r="E25" s="117">
        <v>115739</v>
      </c>
      <c r="F25" s="68">
        <v>73779</v>
      </c>
      <c r="G25" s="71">
        <v>41960</v>
      </c>
    </row>
    <row r="26" spans="1:7" ht="13.5">
      <c r="A26" s="54" t="s">
        <v>38</v>
      </c>
      <c r="B26" s="68">
        <v>81466</v>
      </c>
      <c r="C26" s="68">
        <v>618</v>
      </c>
      <c r="D26" s="86">
        <v>359</v>
      </c>
      <c r="E26" s="117">
        <v>81725</v>
      </c>
      <c r="F26" s="68">
        <v>49768</v>
      </c>
      <c r="G26" s="71">
        <v>31957</v>
      </c>
    </row>
    <row r="27" spans="1:7" ht="13.5">
      <c r="A27" s="54" t="s">
        <v>39</v>
      </c>
      <c r="B27" s="68">
        <v>93844</v>
      </c>
      <c r="C27" s="68">
        <v>816</v>
      </c>
      <c r="D27" s="86">
        <v>448</v>
      </c>
      <c r="E27" s="117">
        <v>94212</v>
      </c>
      <c r="F27" s="68">
        <v>60454</v>
      </c>
      <c r="G27" s="71">
        <v>33758</v>
      </c>
    </row>
    <row r="28" spans="1:7" ht="13.5">
      <c r="A28" s="56" t="s">
        <v>40</v>
      </c>
      <c r="B28" s="57">
        <f aca="true" t="shared" si="1" ref="B28:G28">SUM(B5:B27)</f>
        <v>1486880</v>
      </c>
      <c r="C28" s="57">
        <f t="shared" si="1"/>
        <v>10998</v>
      </c>
      <c r="D28" s="60">
        <f t="shared" si="1"/>
        <v>7400</v>
      </c>
      <c r="E28" s="85">
        <f t="shared" si="1"/>
        <v>1490478</v>
      </c>
      <c r="F28" s="57">
        <f t="shared" si="1"/>
        <v>856991</v>
      </c>
      <c r="G28" s="61">
        <f t="shared" si="1"/>
        <v>633487</v>
      </c>
    </row>
    <row r="29" spans="1:7" ht="13.5">
      <c r="A29" s="54" t="s">
        <v>41</v>
      </c>
      <c r="B29" s="68">
        <v>84395</v>
      </c>
      <c r="C29" s="68">
        <v>785</v>
      </c>
      <c r="D29" s="86">
        <v>389</v>
      </c>
      <c r="E29" s="117">
        <v>84791</v>
      </c>
      <c r="F29" s="68">
        <v>51383</v>
      </c>
      <c r="G29" s="71">
        <v>33408</v>
      </c>
    </row>
    <row r="30" spans="1:7" ht="13.5">
      <c r="A30" s="54" t="s">
        <v>42</v>
      </c>
      <c r="B30" s="68">
        <v>27329</v>
      </c>
      <c r="C30" s="68">
        <v>266</v>
      </c>
      <c r="D30" s="86">
        <v>141</v>
      </c>
      <c r="E30" s="117">
        <v>27454</v>
      </c>
      <c r="F30" s="68">
        <v>16757</v>
      </c>
      <c r="G30" s="71">
        <v>10697</v>
      </c>
    </row>
    <row r="31" spans="1:7" ht="13.5">
      <c r="A31" s="54" t="s">
        <v>43</v>
      </c>
      <c r="B31" s="68">
        <v>24049</v>
      </c>
      <c r="C31" s="68">
        <v>130</v>
      </c>
      <c r="D31" s="86">
        <v>95</v>
      </c>
      <c r="E31" s="117">
        <v>24084</v>
      </c>
      <c r="F31" s="68">
        <v>12749</v>
      </c>
      <c r="G31" s="71">
        <v>11335</v>
      </c>
    </row>
    <row r="32" spans="1:7" ht="13.5">
      <c r="A32" s="54" t="s">
        <v>44</v>
      </c>
      <c r="B32" s="68">
        <v>28740</v>
      </c>
      <c r="C32" s="68">
        <v>223</v>
      </c>
      <c r="D32" s="86">
        <v>168</v>
      </c>
      <c r="E32" s="117">
        <v>28795</v>
      </c>
      <c r="F32" s="68">
        <v>16068</v>
      </c>
      <c r="G32" s="71">
        <v>12727</v>
      </c>
    </row>
    <row r="33" spans="1:7" ht="13.5">
      <c r="A33" s="54" t="s">
        <v>45</v>
      </c>
      <c r="B33" s="68">
        <v>21091</v>
      </c>
      <c r="C33" s="68">
        <v>188</v>
      </c>
      <c r="D33" s="86">
        <v>93</v>
      </c>
      <c r="E33" s="117">
        <v>21186</v>
      </c>
      <c r="F33" s="68">
        <v>12609</v>
      </c>
      <c r="G33" s="71">
        <v>8577</v>
      </c>
    </row>
    <row r="34" spans="1:7" ht="13.5">
      <c r="A34" s="54" t="s">
        <v>46</v>
      </c>
      <c r="B34" s="68">
        <v>36198</v>
      </c>
      <c r="C34" s="68">
        <v>305</v>
      </c>
      <c r="D34" s="86">
        <v>166</v>
      </c>
      <c r="E34" s="117">
        <v>36337</v>
      </c>
      <c r="F34" s="68">
        <v>21612</v>
      </c>
      <c r="G34" s="71">
        <v>14725</v>
      </c>
    </row>
    <row r="35" spans="1:7" ht="13.5">
      <c r="A35" s="54" t="s">
        <v>47</v>
      </c>
      <c r="B35" s="68">
        <v>18069</v>
      </c>
      <c r="C35" s="68">
        <v>144</v>
      </c>
      <c r="D35" s="86">
        <v>76</v>
      </c>
      <c r="E35" s="117">
        <v>18137</v>
      </c>
      <c r="F35" s="68">
        <v>10772</v>
      </c>
      <c r="G35" s="71">
        <v>7365</v>
      </c>
    </row>
    <row r="36" spans="1:7" ht="13.5">
      <c r="A36" s="54" t="s">
        <v>48</v>
      </c>
      <c r="B36" s="68">
        <v>34044</v>
      </c>
      <c r="C36" s="68">
        <v>286</v>
      </c>
      <c r="D36" s="86">
        <v>158</v>
      </c>
      <c r="E36" s="117">
        <v>34172</v>
      </c>
      <c r="F36" s="68">
        <v>20566</v>
      </c>
      <c r="G36" s="71">
        <v>13606</v>
      </c>
    </row>
    <row r="37" spans="1:7" ht="13.5">
      <c r="A37" s="54" t="s">
        <v>49</v>
      </c>
      <c r="B37" s="68">
        <v>65996</v>
      </c>
      <c r="C37" s="68">
        <v>584</v>
      </c>
      <c r="D37" s="86">
        <v>288</v>
      </c>
      <c r="E37" s="117">
        <v>66292</v>
      </c>
      <c r="F37" s="68">
        <v>41539</v>
      </c>
      <c r="G37" s="71">
        <v>24753</v>
      </c>
    </row>
    <row r="38" spans="1:7" ht="13.5">
      <c r="A38" s="54" t="s">
        <v>50</v>
      </c>
      <c r="B38" s="68">
        <v>18391</v>
      </c>
      <c r="C38" s="68">
        <v>101</v>
      </c>
      <c r="D38" s="86">
        <v>72</v>
      </c>
      <c r="E38" s="117">
        <v>18420</v>
      </c>
      <c r="F38" s="68">
        <v>10307</v>
      </c>
      <c r="G38" s="71">
        <v>8113</v>
      </c>
    </row>
    <row r="39" spans="1:7" ht="13.5">
      <c r="A39" s="54" t="s">
        <v>51</v>
      </c>
      <c r="B39" s="68">
        <v>29800</v>
      </c>
      <c r="C39" s="68">
        <v>221</v>
      </c>
      <c r="D39" s="86">
        <v>135</v>
      </c>
      <c r="E39" s="117">
        <v>29886</v>
      </c>
      <c r="F39" s="68">
        <v>18096</v>
      </c>
      <c r="G39" s="71">
        <v>11790</v>
      </c>
    </row>
    <row r="40" spans="1:7" ht="13.5">
      <c r="A40" s="54" t="s">
        <v>52</v>
      </c>
      <c r="B40" s="68">
        <v>28117</v>
      </c>
      <c r="C40" s="68">
        <v>261</v>
      </c>
      <c r="D40" s="86">
        <v>126</v>
      </c>
      <c r="E40" s="117">
        <v>28252</v>
      </c>
      <c r="F40" s="68">
        <v>17397</v>
      </c>
      <c r="G40" s="71">
        <v>10855</v>
      </c>
    </row>
    <row r="41" spans="1:7" ht="13.5">
      <c r="A41" s="54" t="s">
        <v>53</v>
      </c>
      <c r="B41" s="68">
        <v>26284</v>
      </c>
      <c r="C41" s="68">
        <v>242</v>
      </c>
      <c r="D41" s="86">
        <v>140</v>
      </c>
      <c r="E41" s="117">
        <v>26386</v>
      </c>
      <c r="F41" s="68">
        <v>16029</v>
      </c>
      <c r="G41" s="71">
        <v>10357</v>
      </c>
    </row>
    <row r="42" spans="1:7" ht="13.5">
      <c r="A42" s="54" t="s">
        <v>54</v>
      </c>
      <c r="B42" s="68">
        <v>18770</v>
      </c>
      <c r="C42" s="68">
        <v>119</v>
      </c>
      <c r="D42" s="86">
        <v>85</v>
      </c>
      <c r="E42" s="117">
        <v>18804</v>
      </c>
      <c r="F42" s="68">
        <v>11189</v>
      </c>
      <c r="G42" s="71">
        <v>7615</v>
      </c>
    </row>
    <row r="43" spans="1:7" ht="13.5">
      <c r="A43" s="54" t="s">
        <v>55</v>
      </c>
      <c r="B43" s="68">
        <v>11855</v>
      </c>
      <c r="C43" s="68">
        <v>90</v>
      </c>
      <c r="D43" s="86">
        <v>47</v>
      </c>
      <c r="E43" s="117">
        <v>11898</v>
      </c>
      <c r="F43" s="68">
        <v>6879</v>
      </c>
      <c r="G43" s="71">
        <v>5019</v>
      </c>
    </row>
    <row r="44" spans="1:7" ht="13.5">
      <c r="A44" s="54" t="s">
        <v>56</v>
      </c>
      <c r="B44" s="68">
        <v>9285</v>
      </c>
      <c r="C44" s="68">
        <v>83</v>
      </c>
      <c r="D44" s="86">
        <v>45</v>
      </c>
      <c r="E44" s="117">
        <v>9323</v>
      </c>
      <c r="F44" s="68">
        <v>5672</v>
      </c>
      <c r="G44" s="71">
        <v>3651</v>
      </c>
    </row>
    <row r="45" spans="1:7" ht="13.5">
      <c r="A45" s="54" t="s">
        <v>57</v>
      </c>
      <c r="B45" s="68">
        <v>13662</v>
      </c>
      <c r="C45" s="68">
        <v>96</v>
      </c>
      <c r="D45" s="86">
        <v>75</v>
      </c>
      <c r="E45" s="117">
        <v>13683</v>
      </c>
      <c r="F45" s="68">
        <v>8234</v>
      </c>
      <c r="G45" s="71">
        <v>5449</v>
      </c>
    </row>
    <row r="46" spans="1:7" ht="13.5">
      <c r="A46" s="54" t="s">
        <v>58</v>
      </c>
      <c r="B46" s="68">
        <v>13287</v>
      </c>
      <c r="C46" s="68">
        <v>133</v>
      </c>
      <c r="D46" s="86">
        <v>83</v>
      </c>
      <c r="E46" s="117">
        <v>13337</v>
      </c>
      <c r="F46" s="68">
        <v>8780</v>
      </c>
      <c r="G46" s="71">
        <v>4557</v>
      </c>
    </row>
    <row r="47" spans="1:7" ht="13.5">
      <c r="A47" s="54" t="s">
        <v>59</v>
      </c>
      <c r="B47" s="68">
        <v>13592</v>
      </c>
      <c r="C47" s="68">
        <v>164</v>
      </c>
      <c r="D47" s="86">
        <v>65</v>
      </c>
      <c r="E47" s="117">
        <v>13691</v>
      </c>
      <c r="F47" s="68">
        <v>8752</v>
      </c>
      <c r="G47" s="71">
        <v>4939</v>
      </c>
    </row>
    <row r="48" spans="1:7" ht="13.5">
      <c r="A48" s="54" t="s">
        <v>60</v>
      </c>
      <c r="B48" s="68">
        <v>20325</v>
      </c>
      <c r="C48" s="68">
        <v>190</v>
      </c>
      <c r="D48" s="86">
        <v>95</v>
      </c>
      <c r="E48" s="117">
        <v>20420</v>
      </c>
      <c r="F48" s="68">
        <v>13256</v>
      </c>
      <c r="G48" s="71">
        <v>7164</v>
      </c>
    </row>
    <row r="49" spans="1:7" ht="13.5">
      <c r="A49" s="54" t="s">
        <v>61</v>
      </c>
      <c r="B49" s="68">
        <v>10329</v>
      </c>
      <c r="C49" s="68">
        <v>93</v>
      </c>
      <c r="D49" s="86">
        <v>43</v>
      </c>
      <c r="E49" s="117">
        <v>10379</v>
      </c>
      <c r="F49" s="68">
        <v>6886</v>
      </c>
      <c r="G49" s="71">
        <v>3493</v>
      </c>
    </row>
    <row r="50" spans="1:7" ht="13.5">
      <c r="A50" s="54" t="s">
        <v>62</v>
      </c>
      <c r="B50" s="68">
        <v>20515</v>
      </c>
      <c r="C50" s="68">
        <v>199</v>
      </c>
      <c r="D50" s="86">
        <v>82</v>
      </c>
      <c r="E50" s="117">
        <v>20632</v>
      </c>
      <c r="F50" s="68">
        <v>13223</v>
      </c>
      <c r="G50" s="71">
        <v>7409</v>
      </c>
    </row>
    <row r="51" spans="1:7" ht="13.5">
      <c r="A51" s="54" t="s">
        <v>63</v>
      </c>
      <c r="B51" s="68">
        <v>9488</v>
      </c>
      <c r="C51" s="68">
        <v>113</v>
      </c>
      <c r="D51" s="86">
        <v>66</v>
      </c>
      <c r="E51" s="117">
        <v>9535</v>
      </c>
      <c r="F51" s="68">
        <v>6228</v>
      </c>
      <c r="G51" s="71">
        <v>3307</v>
      </c>
    </row>
    <row r="52" spans="1:7" ht="13.5">
      <c r="A52" s="54" t="s">
        <v>64</v>
      </c>
      <c r="B52" s="68">
        <v>7696</v>
      </c>
      <c r="C52" s="68">
        <v>67</v>
      </c>
      <c r="D52" s="86">
        <v>34</v>
      </c>
      <c r="E52" s="117">
        <v>7729</v>
      </c>
      <c r="F52" s="68">
        <v>4918</v>
      </c>
      <c r="G52" s="71">
        <v>2811</v>
      </c>
    </row>
    <row r="53" spans="1:7" ht="13.5">
      <c r="A53" s="54" t="s">
        <v>65</v>
      </c>
      <c r="B53" s="68">
        <v>13463</v>
      </c>
      <c r="C53" s="68">
        <v>132</v>
      </c>
      <c r="D53" s="86">
        <v>55</v>
      </c>
      <c r="E53" s="117">
        <v>13540</v>
      </c>
      <c r="F53" s="68">
        <v>8014</v>
      </c>
      <c r="G53" s="71">
        <v>5526</v>
      </c>
    </row>
    <row r="54" spans="1:7" ht="13.5">
      <c r="A54" s="54" t="s">
        <v>66</v>
      </c>
      <c r="B54" s="68">
        <v>33139</v>
      </c>
      <c r="C54" s="68">
        <v>281</v>
      </c>
      <c r="D54" s="86">
        <v>137</v>
      </c>
      <c r="E54" s="117">
        <v>33283</v>
      </c>
      <c r="F54" s="68">
        <v>19809</v>
      </c>
      <c r="G54" s="71">
        <v>13474</v>
      </c>
    </row>
    <row r="55" spans="1:7" ht="13.5">
      <c r="A55" s="56" t="s">
        <v>67</v>
      </c>
      <c r="B55" s="57">
        <f aca="true" t="shared" si="2" ref="B55:G55">SUM(B29:B54)</f>
        <v>637909</v>
      </c>
      <c r="C55" s="57">
        <f t="shared" si="2"/>
        <v>5496</v>
      </c>
      <c r="D55" s="60">
        <f t="shared" si="2"/>
        <v>2959</v>
      </c>
      <c r="E55" s="85">
        <f t="shared" si="2"/>
        <v>640446</v>
      </c>
      <c r="F55" s="59">
        <f t="shared" si="2"/>
        <v>387724</v>
      </c>
      <c r="G55" s="61">
        <f t="shared" si="2"/>
        <v>252722</v>
      </c>
    </row>
    <row r="56" spans="1:7" ht="13.5">
      <c r="A56" s="54" t="s">
        <v>68</v>
      </c>
      <c r="B56" s="68">
        <v>4805</v>
      </c>
      <c r="C56" s="68">
        <v>53</v>
      </c>
      <c r="D56" s="86">
        <v>19</v>
      </c>
      <c r="E56" s="117">
        <v>4839</v>
      </c>
      <c r="F56" s="68">
        <v>3039</v>
      </c>
      <c r="G56" s="71">
        <v>1800</v>
      </c>
    </row>
    <row r="57" spans="1:7" ht="13.5">
      <c r="A57" s="54" t="s">
        <v>69</v>
      </c>
      <c r="B57" s="68">
        <v>2721</v>
      </c>
      <c r="C57" s="68">
        <v>19</v>
      </c>
      <c r="D57" s="86">
        <v>11</v>
      </c>
      <c r="E57" s="117">
        <v>2729</v>
      </c>
      <c r="F57" s="68">
        <v>1521</v>
      </c>
      <c r="G57" s="71">
        <v>1208</v>
      </c>
    </row>
    <row r="58" spans="1:7" ht="13.5">
      <c r="A58" s="54" t="s">
        <v>70</v>
      </c>
      <c r="B58" s="68">
        <v>1060</v>
      </c>
      <c r="C58" s="68">
        <v>6</v>
      </c>
      <c r="D58" s="86">
        <v>5</v>
      </c>
      <c r="E58" s="117">
        <v>1061</v>
      </c>
      <c r="F58" s="68">
        <v>509</v>
      </c>
      <c r="G58" s="71">
        <v>552</v>
      </c>
    </row>
    <row r="59" spans="1:7" ht="13.5">
      <c r="A59" s="54" t="s">
        <v>71</v>
      </c>
      <c r="B59" s="68">
        <v>2157</v>
      </c>
      <c r="C59" s="68">
        <v>11</v>
      </c>
      <c r="D59" s="86">
        <v>6</v>
      </c>
      <c r="E59" s="117">
        <v>2162</v>
      </c>
      <c r="F59" s="68">
        <v>1080</v>
      </c>
      <c r="G59" s="71">
        <v>1082</v>
      </c>
    </row>
    <row r="60" spans="1:7" ht="13.5">
      <c r="A60" s="56" t="s">
        <v>72</v>
      </c>
      <c r="B60" s="57">
        <f aca="true" t="shared" si="3" ref="B60:G60">SUM(B56:B59)</f>
        <v>10743</v>
      </c>
      <c r="C60" s="57">
        <f t="shared" si="3"/>
        <v>89</v>
      </c>
      <c r="D60" s="60">
        <f t="shared" si="3"/>
        <v>41</v>
      </c>
      <c r="E60" s="85">
        <f t="shared" si="3"/>
        <v>10791</v>
      </c>
      <c r="F60" s="57">
        <f t="shared" si="3"/>
        <v>6149</v>
      </c>
      <c r="G60" s="61">
        <f t="shared" si="3"/>
        <v>4642</v>
      </c>
    </row>
    <row r="61" spans="1:7" ht="13.5">
      <c r="A61" s="54" t="s">
        <v>73</v>
      </c>
      <c r="B61" s="68">
        <v>2530</v>
      </c>
      <c r="C61" s="68">
        <v>14</v>
      </c>
      <c r="D61" s="86">
        <v>14</v>
      </c>
      <c r="E61" s="117">
        <v>2530</v>
      </c>
      <c r="F61" s="68">
        <v>1277</v>
      </c>
      <c r="G61" s="71">
        <v>1253</v>
      </c>
    </row>
    <row r="62" spans="1:7" ht="13.5">
      <c r="A62" s="54" t="s">
        <v>74</v>
      </c>
      <c r="B62" s="68">
        <v>77</v>
      </c>
      <c r="C62" s="68">
        <v>1</v>
      </c>
      <c r="D62" s="86">
        <v>0</v>
      </c>
      <c r="E62" s="117">
        <v>78</v>
      </c>
      <c r="F62" s="68">
        <v>37</v>
      </c>
      <c r="G62" s="71">
        <v>41</v>
      </c>
    </row>
    <row r="63" spans="1:7" ht="13.5">
      <c r="A63" s="54" t="s">
        <v>75</v>
      </c>
      <c r="B63" s="68">
        <v>992</v>
      </c>
      <c r="C63" s="68">
        <v>2</v>
      </c>
      <c r="D63" s="86">
        <v>2</v>
      </c>
      <c r="E63" s="117">
        <v>992</v>
      </c>
      <c r="F63" s="68">
        <v>480</v>
      </c>
      <c r="G63" s="71">
        <v>512</v>
      </c>
    </row>
    <row r="64" spans="1:7" ht="13.5">
      <c r="A64" s="54" t="s">
        <v>76</v>
      </c>
      <c r="B64" s="68">
        <v>522</v>
      </c>
      <c r="C64" s="68">
        <v>0</v>
      </c>
      <c r="D64" s="86">
        <v>2</v>
      </c>
      <c r="E64" s="117">
        <v>520</v>
      </c>
      <c r="F64" s="68">
        <v>280</v>
      </c>
      <c r="G64" s="71">
        <v>240</v>
      </c>
    </row>
    <row r="65" spans="1:7" ht="13.5">
      <c r="A65" s="54" t="s">
        <v>77</v>
      </c>
      <c r="B65" s="68">
        <v>1196</v>
      </c>
      <c r="C65" s="68">
        <v>5</v>
      </c>
      <c r="D65" s="86">
        <v>11</v>
      </c>
      <c r="E65" s="117">
        <v>1190</v>
      </c>
      <c r="F65" s="68">
        <v>614</v>
      </c>
      <c r="G65" s="71">
        <v>576</v>
      </c>
    </row>
    <row r="66" spans="1:7" ht="13.5">
      <c r="A66" s="54" t="s">
        <v>78</v>
      </c>
      <c r="B66" s="68">
        <v>46</v>
      </c>
      <c r="C66" s="68">
        <v>1</v>
      </c>
      <c r="D66" s="86">
        <v>0</v>
      </c>
      <c r="E66" s="117">
        <v>47</v>
      </c>
      <c r="F66" s="68">
        <v>17</v>
      </c>
      <c r="G66" s="71">
        <v>30</v>
      </c>
    </row>
    <row r="67" spans="1:7" ht="13.5">
      <c r="A67" s="54" t="s">
        <v>79</v>
      </c>
      <c r="B67" s="68">
        <v>2499</v>
      </c>
      <c r="C67" s="68">
        <v>6</v>
      </c>
      <c r="D67" s="86">
        <v>11</v>
      </c>
      <c r="E67" s="117">
        <v>2494</v>
      </c>
      <c r="F67" s="68">
        <v>1283</v>
      </c>
      <c r="G67" s="71">
        <v>1211</v>
      </c>
    </row>
    <row r="68" spans="1:7" ht="13.5">
      <c r="A68" s="54" t="s">
        <v>80</v>
      </c>
      <c r="B68" s="68">
        <v>31</v>
      </c>
      <c r="C68" s="68">
        <v>0</v>
      </c>
      <c r="D68" s="86">
        <v>0</v>
      </c>
      <c r="E68" s="117">
        <v>31</v>
      </c>
      <c r="F68" s="68">
        <v>15</v>
      </c>
      <c r="G68" s="71">
        <v>16</v>
      </c>
    </row>
    <row r="69" spans="1:7" ht="13.5">
      <c r="A69" s="54" t="s">
        <v>81</v>
      </c>
      <c r="B69" s="68">
        <v>246</v>
      </c>
      <c r="C69" s="68">
        <v>4</v>
      </c>
      <c r="D69" s="86">
        <v>2</v>
      </c>
      <c r="E69" s="117">
        <v>248</v>
      </c>
      <c r="F69" s="68">
        <v>142</v>
      </c>
      <c r="G69" s="71">
        <v>106</v>
      </c>
    </row>
    <row r="70" spans="1:7" ht="14.25" thickBot="1">
      <c r="A70" s="63" t="s">
        <v>82</v>
      </c>
      <c r="B70" s="64">
        <f aca="true" t="shared" si="4" ref="B70:G70">SUM(B61:B69)</f>
        <v>8139</v>
      </c>
      <c r="C70" s="64">
        <f t="shared" si="4"/>
        <v>33</v>
      </c>
      <c r="D70" s="65">
        <f t="shared" si="4"/>
        <v>42</v>
      </c>
      <c r="E70" s="84">
        <f t="shared" si="4"/>
        <v>8130</v>
      </c>
      <c r="F70" s="64">
        <f t="shared" si="4"/>
        <v>4145</v>
      </c>
      <c r="G70" s="66">
        <f t="shared" si="4"/>
        <v>3985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5" zoomScaleNormal="95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3.3984375" style="122" customWidth="1"/>
    <col min="2" max="7" width="9.09765625" style="122" bestFit="1" customWidth="1"/>
    <col min="8" max="8" width="10.09765625" style="122" customWidth="1"/>
    <col min="9" max="21" width="9.09765625" style="122" bestFit="1" customWidth="1"/>
    <col min="22" max="22" width="10.3984375" style="122" customWidth="1"/>
    <col min="23" max="28" width="9.09765625" style="122" bestFit="1" customWidth="1"/>
    <col min="29" max="16384" width="9" style="122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155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147" t="s">
        <v>0</v>
      </c>
      <c r="B3" s="205" t="s">
        <v>90</v>
      </c>
      <c r="C3" s="205"/>
      <c r="D3" s="205"/>
      <c r="E3" s="205"/>
      <c r="F3" s="205"/>
      <c r="G3" s="205"/>
      <c r="H3" s="205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5" t="s">
        <v>91</v>
      </c>
      <c r="X3" s="205"/>
      <c r="Y3" s="205"/>
      <c r="Z3" s="205"/>
      <c r="AA3" s="205"/>
      <c r="AB3" s="205"/>
      <c r="AC3" s="205"/>
      <c r="AD3" s="205" t="s">
        <v>92</v>
      </c>
      <c r="AE3" s="205"/>
      <c r="AF3" s="205"/>
      <c r="AG3" s="205"/>
      <c r="AH3" s="205"/>
      <c r="AI3" s="205"/>
      <c r="AJ3" s="208"/>
    </row>
    <row r="4" spans="1:36" ht="14.25">
      <c r="A4" s="137"/>
      <c r="B4" s="206"/>
      <c r="C4" s="206"/>
      <c r="D4" s="206"/>
      <c r="E4" s="206"/>
      <c r="F4" s="206"/>
      <c r="G4" s="206"/>
      <c r="H4" s="206"/>
      <c r="I4" s="210" t="s">
        <v>93</v>
      </c>
      <c r="J4" s="210"/>
      <c r="K4" s="210"/>
      <c r="L4" s="210"/>
      <c r="M4" s="210"/>
      <c r="N4" s="210"/>
      <c r="O4" s="210"/>
      <c r="P4" s="210" t="s">
        <v>94</v>
      </c>
      <c r="Q4" s="210"/>
      <c r="R4" s="210"/>
      <c r="S4" s="210"/>
      <c r="T4" s="210"/>
      <c r="U4" s="210"/>
      <c r="V4" s="210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9"/>
    </row>
    <row r="5" spans="1:36" ht="15" thickBot="1">
      <c r="A5" s="204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47690</v>
      </c>
      <c r="C6" s="5">
        <f aca="true" t="shared" si="0" ref="C6:AJ6">C30+C57+C62+C72</f>
        <v>99452</v>
      </c>
      <c r="D6" s="5">
        <f t="shared" si="0"/>
        <v>50452</v>
      </c>
      <c r="E6" s="5">
        <f t="shared" si="0"/>
        <v>42435</v>
      </c>
      <c r="F6" s="5">
        <f t="shared" si="0"/>
        <v>41230</v>
      </c>
      <c r="G6" s="5">
        <f t="shared" si="0"/>
        <v>38046</v>
      </c>
      <c r="H6" s="5">
        <f t="shared" si="0"/>
        <v>319305</v>
      </c>
      <c r="I6" s="5">
        <f t="shared" si="0"/>
        <v>10204</v>
      </c>
      <c r="J6" s="5">
        <f t="shared" si="0"/>
        <v>19949</v>
      </c>
      <c r="K6" s="5">
        <f t="shared" si="0"/>
        <v>9810</v>
      </c>
      <c r="L6" s="5">
        <f t="shared" si="0"/>
        <v>7483</v>
      </c>
      <c r="M6" s="5">
        <f t="shared" si="0"/>
        <v>6567</v>
      </c>
      <c r="N6" s="5">
        <f t="shared" si="0"/>
        <v>6259</v>
      </c>
      <c r="O6" s="5">
        <f t="shared" si="0"/>
        <v>60272</v>
      </c>
      <c r="P6" s="5">
        <f t="shared" si="0"/>
        <v>37486</v>
      </c>
      <c r="Q6" s="5">
        <f t="shared" si="0"/>
        <v>79503</v>
      </c>
      <c r="R6" s="5">
        <f t="shared" si="0"/>
        <v>40642</v>
      </c>
      <c r="S6" s="5">
        <f t="shared" si="0"/>
        <v>34952</v>
      </c>
      <c r="T6" s="5">
        <f t="shared" si="0"/>
        <v>34663</v>
      </c>
      <c r="U6" s="5">
        <f t="shared" si="0"/>
        <v>31787</v>
      </c>
      <c r="V6" s="5">
        <f t="shared" si="0"/>
        <v>259033</v>
      </c>
      <c r="W6" s="5">
        <f t="shared" si="0"/>
        <v>608</v>
      </c>
      <c r="X6" s="5">
        <f t="shared" si="0"/>
        <v>3425</v>
      </c>
      <c r="Y6" s="5">
        <f t="shared" si="0"/>
        <v>2662</v>
      </c>
      <c r="Z6" s="5">
        <f t="shared" si="0"/>
        <v>1914</v>
      </c>
      <c r="AA6" s="5">
        <f t="shared" si="0"/>
        <v>1556</v>
      </c>
      <c r="AB6" s="5">
        <f t="shared" si="0"/>
        <v>1940</v>
      </c>
      <c r="AC6" s="5">
        <f t="shared" si="0"/>
        <v>12105</v>
      </c>
      <c r="AD6" s="5">
        <f t="shared" si="0"/>
        <v>48298</v>
      </c>
      <c r="AE6" s="5">
        <f t="shared" si="0"/>
        <v>102877</v>
      </c>
      <c r="AF6" s="5">
        <f t="shared" si="0"/>
        <v>53114</v>
      </c>
      <c r="AG6" s="5">
        <f t="shared" si="0"/>
        <v>44349</v>
      </c>
      <c r="AH6" s="5">
        <f t="shared" si="0"/>
        <v>42786</v>
      </c>
      <c r="AI6" s="5">
        <f t="shared" si="0"/>
        <v>39986</v>
      </c>
      <c r="AJ6" s="116">
        <f t="shared" si="0"/>
        <v>331410</v>
      </c>
    </row>
    <row r="7" spans="1:36" ht="18.75" customHeight="1">
      <c r="A7" s="23" t="s">
        <v>17</v>
      </c>
      <c r="B7" s="18">
        <v>288</v>
      </c>
      <c r="C7" s="18">
        <v>409</v>
      </c>
      <c r="D7" s="18">
        <v>249</v>
      </c>
      <c r="E7" s="18">
        <v>178</v>
      </c>
      <c r="F7" s="18">
        <v>215</v>
      </c>
      <c r="G7" s="18">
        <v>229</v>
      </c>
      <c r="H7" s="51">
        <f>SUM(B7:G7)</f>
        <v>1568</v>
      </c>
      <c r="I7" s="18">
        <v>63</v>
      </c>
      <c r="J7" s="18">
        <v>55</v>
      </c>
      <c r="K7" s="18">
        <v>36</v>
      </c>
      <c r="L7" s="18">
        <v>17</v>
      </c>
      <c r="M7" s="18">
        <v>21</v>
      </c>
      <c r="N7" s="18">
        <v>27</v>
      </c>
      <c r="O7" s="51">
        <f>SUM(I7:N7)</f>
        <v>219</v>
      </c>
      <c r="P7" s="18">
        <v>225</v>
      </c>
      <c r="Q7" s="18">
        <v>354</v>
      </c>
      <c r="R7" s="18">
        <v>213</v>
      </c>
      <c r="S7" s="18">
        <v>161</v>
      </c>
      <c r="T7" s="18">
        <v>194</v>
      </c>
      <c r="U7" s="18">
        <v>202</v>
      </c>
      <c r="V7" s="51">
        <f>SUM(P7:U7)</f>
        <v>1349</v>
      </c>
      <c r="W7" s="47">
        <v>3</v>
      </c>
      <c r="X7" s="47">
        <v>11</v>
      </c>
      <c r="Y7" s="47">
        <v>6</v>
      </c>
      <c r="Z7" s="47">
        <v>5</v>
      </c>
      <c r="AA7" s="47">
        <v>2</v>
      </c>
      <c r="AB7" s="47">
        <v>7</v>
      </c>
      <c r="AC7" s="6">
        <f>SUM(W7:AB7)</f>
        <v>34</v>
      </c>
      <c r="AD7" s="6">
        <f aca="true" t="shared" si="1" ref="AD7:AI22">SUM(B7,W7)</f>
        <v>291</v>
      </c>
      <c r="AE7" s="6">
        <f t="shared" si="1"/>
        <v>420</v>
      </c>
      <c r="AF7" s="6">
        <f t="shared" si="1"/>
        <v>255</v>
      </c>
      <c r="AG7" s="6">
        <f t="shared" si="1"/>
        <v>183</v>
      </c>
      <c r="AH7" s="6">
        <f t="shared" si="1"/>
        <v>217</v>
      </c>
      <c r="AI7" s="6">
        <f t="shared" si="1"/>
        <v>236</v>
      </c>
      <c r="AJ7" s="7">
        <f>SUM(AD7:AI7)</f>
        <v>1602</v>
      </c>
    </row>
    <row r="8" spans="1:36" ht="18.75" customHeight="1">
      <c r="A8" s="17" t="s">
        <v>18</v>
      </c>
      <c r="B8" s="18">
        <v>536</v>
      </c>
      <c r="C8" s="18">
        <v>687</v>
      </c>
      <c r="D8" s="18">
        <v>417</v>
      </c>
      <c r="E8" s="18">
        <v>370</v>
      </c>
      <c r="F8" s="18">
        <v>355</v>
      </c>
      <c r="G8" s="18">
        <v>270</v>
      </c>
      <c r="H8" s="51">
        <f aca="true" t="shared" si="2" ref="H8:H71">SUM(B8:G8)</f>
        <v>2635</v>
      </c>
      <c r="I8" s="18">
        <v>93</v>
      </c>
      <c r="J8" s="18">
        <v>113</v>
      </c>
      <c r="K8" s="18">
        <v>58</v>
      </c>
      <c r="L8" s="18">
        <v>49</v>
      </c>
      <c r="M8" s="18">
        <v>33</v>
      </c>
      <c r="N8" s="18">
        <v>30</v>
      </c>
      <c r="O8" s="51">
        <f aca="true" t="shared" si="3" ref="O8:O71">SUM(I8:N8)</f>
        <v>376</v>
      </c>
      <c r="P8" s="18">
        <v>443</v>
      </c>
      <c r="Q8" s="18">
        <v>574</v>
      </c>
      <c r="R8" s="18">
        <v>359</v>
      </c>
      <c r="S8" s="18">
        <v>321</v>
      </c>
      <c r="T8" s="18">
        <v>322</v>
      </c>
      <c r="U8" s="18">
        <v>240</v>
      </c>
      <c r="V8" s="51">
        <f aca="true" t="shared" si="4" ref="V8:V61">SUM(P8:U8)</f>
        <v>2259</v>
      </c>
      <c r="W8" s="47">
        <v>10</v>
      </c>
      <c r="X8" s="47">
        <v>22</v>
      </c>
      <c r="Y8" s="47">
        <v>11</v>
      </c>
      <c r="Z8" s="47">
        <v>11</v>
      </c>
      <c r="AA8" s="47">
        <v>7</v>
      </c>
      <c r="AB8" s="47">
        <v>10</v>
      </c>
      <c r="AC8" s="6">
        <f aca="true" t="shared" si="5" ref="AC8:AC71">SUM(W8:AB8)</f>
        <v>71</v>
      </c>
      <c r="AD8" s="6">
        <f t="shared" si="1"/>
        <v>546</v>
      </c>
      <c r="AE8" s="6">
        <f t="shared" si="1"/>
        <v>709</v>
      </c>
      <c r="AF8" s="6">
        <f t="shared" si="1"/>
        <v>428</v>
      </c>
      <c r="AG8" s="6">
        <f t="shared" si="1"/>
        <v>381</v>
      </c>
      <c r="AH8" s="6">
        <f t="shared" si="1"/>
        <v>362</v>
      </c>
      <c r="AI8" s="6">
        <f t="shared" si="1"/>
        <v>280</v>
      </c>
      <c r="AJ8" s="7">
        <f aca="true" t="shared" si="6" ref="AJ8:AJ71">SUM(AD8:AI8)</f>
        <v>2706</v>
      </c>
    </row>
    <row r="9" spans="1:36" ht="18.75" customHeight="1">
      <c r="A9" s="17" t="s">
        <v>19</v>
      </c>
      <c r="B9" s="18">
        <v>769</v>
      </c>
      <c r="C9" s="18">
        <v>1206</v>
      </c>
      <c r="D9" s="18">
        <v>727</v>
      </c>
      <c r="E9" s="18">
        <v>589</v>
      </c>
      <c r="F9" s="18">
        <v>679</v>
      </c>
      <c r="G9" s="18">
        <v>590</v>
      </c>
      <c r="H9" s="51">
        <f t="shared" si="2"/>
        <v>4560</v>
      </c>
      <c r="I9" s="18">
        <v>123</v>
      </c>
      <c r="J9" s="18">
        <v>174</v>
      </c>
      <c r="K9" s="18">
        <v>114</v>
      </c>
      <c r="L9" s="18">
        <v>89</v>
      </c>
      <c r="M9" s="18">
        <v>78</v>
      </c>
      <c r="N9" s="18">
        <v>73</v>
      </c>
      <c r="O9" s="51">
        <f t="shared" si="3"/>
        <v>651</v>
      </c>
      <c r="P9" s="18">
        <v>646</v>
      </c>
      <c r="Q9" s="18">
        <v>1032</v>
      </c>
      <c r="R9" s="18">
        <v>613</v>
      </c>
      <c r="S9" s="18">
        <v>500</v>
      </c>
      <c r="T9" s="18">
        <v>601</v>
      </c>
      <c r="U9" s="18">
        <v>517</v>
      </c>
      <c r="V9" s="51">
        <f t="shared" si="4"/>
        <v>3909</v>
      </c>
      <c r="W9" s="47">
        <v>11</v>
      </c>
      <c r="X9" s="47">
        <v>32</v>
      </c>
      <c r="Y9" s="47">
        <v>35</v>
      </c>
      <c r="Z9" s="47">
        <v>23</v>
      </c>
      <c r="AA9" s="47">
        <v>11</v>
      </c>
      <c r="AB9" s="47">
        <v>23</v>
      </c>
      <c r="AC9" s="6">
        <f t="shared" si="5"/>
        <v>135</v>
      </c>
      <c r="AD9" s="6">
        <f t="shared" si="1"/>
        <v>780</v>
      </c>
      <c r="AE9" s="6">
        <f t="shared" si="1"/>
        <v>1238</v>
      </c>
      <c r="AF9" s="6">
        <f t="shared" si="1"/>
        <v>762</v>
      </c>
      <c r="AG9" s="6">
        <f t="shared" si="1"/>
        <v>612</v>
      </c>
      <c r="AH9" s="6">
        <f t="shared" si="1"/>
        <v>690</v>
      </c>
      <c r="AI9" s="6">
        <f t="shared" si="1"/>
        <v>613</v>
      </c>
      <c r="AJ9" s="7">
        <f t="shared" si="6"/>
        <v>4695</v>
      </c>
    </row>
    <row r="10" spans="1:36" ht="18.75" customHeight="1">
      <c r="A10" s="17" t="s">
        <v>20</v>
      </c>
      <c r="B10" s="18">
        <v>1407</v>
      </c>
      <c r="C10" s="18">
        <v>3055</v>
      </c>
      <c r="D10" s="18">
        <v>1424</v>
      </c>
      <c r="E10" s="18">
        <v>1207</v>
      </c>
      <c r="F10" s="18">
        <v>1223</v>
      </c>
      <c r="G10" s="18">
        <v>1110</v>
      </c>
      <c r="H10" s="51">
        <f t="shared" si="2"/>
        <v>9426</v>
      </c>
      <c r="I10" s="18">
        <v>306</v>
      </c>
      <c r="J10" s="18">
        <v>605</v>
      </c>
      <c r="K10" s="18">
        <v>255</v>
      </c>
      <c r="L10" s="18">
        <v>197</v>
      </c>
      <c r="M10" s="18">
        <v>168</v>
      </c>
      <c r="N10" s="18">
        <v>125</v>
      </c>
      <c r="O10" s="51">
        <f t="shared" si="3"/>
        <v>1656</v>
      </c>
      <c r="P10" s="18">
        <v>1101</v>
      </c>
      <c r="Q10" s="18">
        <v>2450</v>
      </c>
      <c r="R10" s="18">
        <v>1169</v>
      </c>
      <c r="S10" s="18">
        <v>1010</v>
      </c>
      <c r="T10" s="18">
        <v>1055</v>
      </c>
      <c r="U10" s="18">
        <v>985</v>
      </c>
      <c r="V10" s="51">
        <f t="shared" si="4"/>
        <v>7770</v>
      </c>
      <c r="W10" s="47">
        <v>12</v>
      </c>
      <c r="X10" s="47">
        <v>70</v>
      </c>
      <c r="Y10" s="47">
        <v>54</v>
      </c>
      <c r="Z10" s="47">
        <v>44</v>
      </c>
      <c r="AA10" s="47">
        <v>40</v>
      </c>
      <c r="AB10" s="47">
        <v>39</v>
      </c>
      <c r="AC10" s="6">
        <f t="shared" si="5"/>
        <v>259</v>
      </c>
      <c r="AD10" s="6">
        <f t="shared" si="1"/>
        <v>1419</v>
      </c>
      <c r="AE10" s="6">
        <f t="shared" si="1"/>
        <v>3125</v>
      </c>
      <c r="AF10" s="6">
        <f t="shared" si="1"/>
        <v>1478</v>
      </c>
      <c r="AG10" s="6">
        <f t="shared" si="1"/>
        <v>1251</v>
      </c>
      <c r="AH10" s="6">
        <f t="shared" si="1"/>
        <v>1263</v>
      </c>
      <c r="AI10" s="6">
        <f t="shared" si="1"/>
        <v>1149</v>
      </c>
      <c r="AJ10" s="7">
        <f t="shared" si="6"/>
        <v>9685</v>
      </c>
    </row>
    <row r="11" spans="1:36" ht="18.75" customHeight="1">
      <c r="A11" s="17" t="s">
        <v>21</v>
      </c>
      <c r="B11" s="18">
        <v>991</v>
      </c>
      <c r="C11" s="18">
        <v>1581</v>
      </c>
      <c r="D11" s="18">
        <v>912</v>
      </c>
      <c r="E11" s="18">
        <v>830</v>
      </c>
      <c r="F11" s="18">
        <v>791</v>
      </c>
      <c r="G11" s="18">
        <v>784</v>
      </c>
      <c r="H11" s="51">
        <f t="shared" si="2"/>
        <v>5889</v>
      </c>
      <c r="I11" s="18">
        <v>182</v>
      </c>
      <c r="J11" s="18">
        <v>246</v>
      </c>
      <c r="K11" s="18">
        <v>136</v>
      </c>
      <c r="L11" s="18">
        <v>99</v>
      </c>
      <c r="M11" s="18">
        <v>105</v>
      </c>
      <c r="N11" s="18">
        <v>90</v>
      </c>
      <c r="O11" s="51">
        <f t="shared" si="3"/>
        <v>858</v>
      </c>
      <c r="P11" s="18">
        <v>809</v>
      </c>
      <c r="Q11" s="18">
        <v>1335</v>
      </c>
      <c r="R11" s="18">
        <v>776</v>
      </c>
      <c r="S11" s="18">
        <v>731</v>
      </c>
      <c r="T11" s="18">
        <v>686</v>
      </c>
      <c r="U11" s="18">
        <v>694</v>
      </c>
      <c r="V11" s="51">
        <f t="shared" si="4"/>
        <v>5031</v>
      </c>
      <c r="W11" s="47">
        <v>9</v>
      </c>
      <c r="X11" s="47">
        <v>49</v>
      </c>
      <c r="Y11" s="47">
        <v>41</v>
      </c>
      <c r="Z11" s="47">
        <v>26</v>
      </c>
      <c r="AA11" s="47">
        <v>24</v>
      </c>
      <c r="AB11" s="47">
        <v>23</v>
      </c>
      <c r="AC11" s="6">
        <f t="shared" si="5"/>
        <v>172</v>
      </c>
      <c r="AD11" s="6">
        <f t="shared" si="1"/>
        <v>1000</v>
      </c>
      <c r="AE11" s="6">
        <f t="shared" si="1"/>
        <v>1630</v>
      </c>
      <c r="AF11" s="6">
        <f t="shared" si="1"/>
        <v>953</v>
      </c>
      <c r="AG11" s="6">
        <f t="shared" si="1"/>
        <v>856</v>
      </c>
      <c r="AH11" s="6">
        <f t="shared" si="1"/>
        <v>815</v>
      </c>
      <c r="AI11" s="6">
        <f t="shared" si="1"/>
        <v>807</v>
      </c>
      <c r="AJ11" s="7">
        <f t="shared" si="6"/>
        <v>6061</v>
      </c>
    </row>
    <row r="12" spans="1:36" ht="18.75" customHeight="1">
      <c r="A12" s="17" t="s">
        <v>22</v>
      </c>
      <c r="B12" s="18">
        <v>860</v>
      </c>
      <c r="C12" s="18">
        <v>1801</v>
      </c>
      <c r="D12" s="18">
        <v>857</v>
      </c>
      <c r="E12" s="18">
        <v>727</v>
      </c>
      <c r="F12" s="18">
        <v>776</v>
      </c>
      <c r="G12" s="18">
        <v>693</v>
      </c>
      <c r="H12" s="51">
        <f t="shared" si="2"/>
        <v>5714</v>
      </c>
      <c r="I12" s="18">
        <v>202</v>
      </c>
      <c r="J12" s="18">
        <v>334</v>
      </c>
      <c r="K12" s="18">
        <v>160</v>
      </c>
      <c r="L12" s="18">
        <v>116</v>
      </c>
      <c r="M12" s="18">
        <v>134</v>
      </c>
      <c r="N12" s="18">
        <v>93</v>
      </c>
      <c r="O12" s="51">
        <f t="shared" si="3"/>
        <v>1039</v>
      </c>
      <c r="P12" s="18">
        <v>658</v>
      </c>
      <c r="Q12" s="18">
        <v>1467</v>
      </c>
      <c r="R12" s="18">
        <v>697</v>
      </c>
      <c r="S12" s="18">
        <v>611</v>
      </c>
      <c r="T12" s="18">
        <v>642</v>
      </c>
      <c r="U12" s="18">
        <v>600</v>
      </c>
      <c r="V12" s="51">
        <f t="shared" si="4"/>
        <v>4675</v>
      </c>
      <c r="W12" s="47">
        <v>14</v>
      </c>
      <c r="X12" s="47">
        <v>52</v>
      </c>
      <c r="Y12" s="47">
        <v>40</v>
      </c>
      <c r="Z12" s="47">
        <v>31</v>
      </c>
      <c r="AA12" s="47">
        <v>16</v>
      </c>
      <c r="AB12" s="47">
        <v>34</v>
      </c>
      <c r="AC12" s="6">
        <f t="shared" si="5"/>
        <v>187</v>
      </c>
      <c r="AD12" s="6">
        <f t="shared" si="1"/>
        <v>874</v>
      </c>
      <c r="AE12" s="6">
        <f t="shared" si="1"/>
        <v>1853</v>
      </c>
      <c r="AF12" s="6">
        <f t="shared" si="1"/>
        <v>897</v>
      </c>
      <c r="AG12" s="6">
        <f t="shared" si="1"/>
        <v>758</v>
      </c>
      <c r="AH12" s="6">
        <f t="shared" si="1"/>
        <v>792</v>
      </c>
      <c r="AI12" s="6">
        <f t="shared" si="1"/>
        <v>727</v>
      </c>
      <c r="AJ12" s="7">
        <f t="shared" si="6"/>
        <v>5901</v>
      </c>
    </row>
    <row r="13" spans="1:36" ht="18.75" customHeight="1">
      <c r="A13" s="17" t="s">
        <v>23</v>
      </c>
      <c r="B13" s="18">
        <v>1488</v>
      </c>
      <c r="C13" s="18">
        <v>1757</v>
      </c>
      <c r="D13" s="18">
        <v>861</v>
      </c>
      <c r="E13" s="18">
        <v>792</v>
      </c>
      <c r="F13" s="18">
        <v>773</v>
      </c>
      <c r="G13" s="18">
        <v>610</v>
      </c>
      <c r="H13" s="51">
        <f t="shared" si="2"/>
        <v>6281</v>
      </c>
      <c r="I13" s="18">
        <v>288</v>
      </c>
      <c r="J13" s="18">
        <v>327</v>
      </c>
      <c r="K13" s="18">
        <v>168</v>
      </c>
      <c r="L13" s="18">
        <v>128</v>
      </c>
      <c r="M13" s="18">
        <v>128</v>
      </c>
      <c r="N13" s="18">
        <v>110</v>
      </c>
      <c r="O13" s="51">
        <f t="shared" si="3"/>
        <v>1149</v>
      </c>
      <c r="P13" s="18">
        <v>1200</v>
      </c>
      <c r="Q13" s="18">
        <v>1430</v>
      </c>
      <c r="R13" s="18">
        <v>693</v>
      </c>
      <c r="S13" s="18">
        <v>664</v>
      </c>
      <c r="T13" s="18">
        <v>645</v>
      </c>
      <c r="U13" s="18">
        <v>500</v>
      </c>
      <c r="V13" s="51">
        <f t="shared" si="4"/>
        <v>5132</v>
      </c>
      <c r="W13" s="47">
        <v>26</v>
      </c>
      <c r="X13" s="47">
        <v>89</v>
      </c>
      <c r="Y13" s="47">
        <v>36</v>
      </c>
      <c r="Z13" s="47">
        <v>38</v>
      </c>
      <c r="AA13" s="47">
        <v>20</v>
      </c>
      <c r="AB13" s="47">
        <v>41</v>
      </c>
      <c r="AC13" s="6">
        <f t="shared" si="5"/>
        <v>250</v>
      </c>
      <c r="AD13" s="6">
        <f t="shared" si="1"/>
        <v>1514</v>
      </c>
      <c r="AE13" s="6">
        <f t="shared" si="1"/>
        <v>1846</v>
      </c>
      <c r="AF13" s="6">
        <f t="shared" si="1"/>
        <v>897</v>
      </c>
      <c r="AG13" s="6">
        <f t="shared" si="1"/>
        <v>830</v>
      </c>
      <c r="AH13" s="6">
        <f t="shared" si="1"/>
        <v>793</v>
      </c>
      <c r="AI13" s="6">
        <f t="shared" si="1"/>
        <v>651</v>
      </c>
      <c r="AJ13" s="7">
        <f t="shared" si="6"/>
        <v>6531</v>
      </c>
    </row>
    <row r="14" spans="1:36" ht="18.75" customHeight="1">
      <c r="A14" s="17" t="s">
        <v>24</v>
      </c>
      <c r="B14" s="18">
        <v>1950</v>
      </c>
      <c r="C14" s="18">
        <v>2641</v>
      </c>
      <c r="D14" s="18">
        <v>1420</v>
      </c>
      <c r="E14" s="18">
        <v>1368</v>
      </c>
      <c r="F14" s="18">
        <v>1220</v>
      </c>
      <c r="G14" s="18">
        <v>910</v>
      </c>
      <c r="H14" s="51">
        <f t="shared" si="2"/>
        <v>9509</v>
      </c>
      <c r="I14" s="18">
        <v>469</v>
      </c>
      <c r="J14" s="18">
        <v>602</v>
      </c>
      <c r="K14" s="18">
        <v>303</v>
      </c>
      <c r="L14" s="18">
        <v>267</v>
      </c>
      <c r="M14" s="18">
        <v>214</v>
      </c>
      <c r="N14" s="18">
        <v>174</v>
      </c>
      <c r="O14" s="51">
        <f t="shared" si="3"/>
        <v>2029</v>
      </c>
      <c r="P14" s="18">
        <v>1481</v>
      </c>
      <c r="Q14" s="18">
        <v>2039</v>
      </c>
      <c r="R14" s="18">
        <v>1117</v>
      </c>
      <c r="S14" s="18">
        <v>1101</v>
      </c>
      <c r="T14" s="18">
        <v>1006</v>
      </c>
      <c r="U14" s="18">
        <v>736</v>
      </c>
      <c r="V14" s="51">
        <f t="shared" si="4"/>
        <v>7480</v>
      </c>
      <c r="W14" s="47">
        <v>36</v>
      </c>
      <c r="X14" s="47">
        <v>141</v>
      </c>
      <c r="Y14" s="47">
        <v>106</v>
      </c>
      <c r="Z14" s="47">
        <v>60</v>
      </c>
      <c r="AA14" s="47">
        <v>50</v>
      </c>
      <c r="AB14" s="47">
        <v>62</v>
      </c>
      <c r="AC14" s="6">
        <f t="shared" si="5"/>
        <v>455</v>
      </c>
      <c r="AD14" s="6">
        <f t="shared" si="1"/>
        <v>1986</v>
      </c>
      <c r="AE14" s="6">
        <f t="shared" si="1"/>
        <v>2782</v>
      </c>
      <c r="AF14" s="6">
        <f t="shared" si="1"/>
        <v>1526</v>
      </c>
      <c r="AG14" s="6">
        <f t="shared" si="1"/>
        <v>1428</v>
      </c>
      <c r="AH14" s="6">
        <f t="shared" si="1"/>
        <v>1270</v>
      </c>
      <c r="AI14" s="6">
        <f t="shared" si="1"/>
        <v>972</v>
      </c>
      <c r="AJ14" s="7">
        <f t="shared" si="6"/>
        <v>9964</v>
      </c>
    </row>
    <row r="15" spans="1:36" ht="18.75" customHeight="1">
      <c r="A15" s="17" t="s">
        <v>25</v>
      </c>
      <c r="B15" s="18">
        <v>1977</v>
      </c>
      <c r="C15" s="18">
        <v>2522</v>
      </c>
      <c r="D15" s="18">
        <v>1178</v>
      </c>
      <c r="E15" s="18">
        <v>1182</v>
      </c>
      <c r="F15" s="18">
        <v>1051</v>
      </c>
      <c r="G15" s="18">
        <v>917</v>
      </c>
      <c r="H15" s="51">
        <f t="shared" si="2"/>
        <v>8827</v>
      </c>
      <c r="I15" s="18">
        <v>347</v>
      </c>
      <c r="J15" s="18">
        <v>518</v>
      </c>
      <c r="K15" s="18">
        <v>210</v>
      </c>
      <c r="L15" s="18">
        <v>178</v>
      </c>
      <c r="M15" s="18">
        <v>134</v>
      </c>
      <c r="N15" s="18">
        <v>136</v>
      </c>
      <c r="O15" s="51">
        <f t="shared" si="3"/>
        <v>1523</v>
      </c>
      <c r="P15" s="18">
        <v>1630</v>
      </c>
      <c r="Q15" s="18">
        <v>2004</v>
      </c>
      <c r="R15" s="18">
        <v>968</v>
      </c>
      <c r="S15" s="18">
        <v>1004</v>
      </c>
      <c r="T15" s="18">
        <v>917</v>
      </c>
      <c r="U15" s="18">
        <v>781</v>
      </c>
      <c r="V15" s="51">
        <f t="shared" si="4"/>
        <v>7304</v>
      </c>
      <c r="W15" s="47">
        <v>31</v>
      </c>
      <c r="X15" s="47">
        <v>106</v>
      </c>
      <c r="Y15" s="47">
        <v>57</v>
      </c>
      <c r="Z15" s="47">
        <v>39</v>
      </c>
      <c r="AA15" s="47">
        <v>46</v>
      </c>
      <c r="AB15" s="47">
        <v>41</v>
      </c>
      <c r="AC15" s="6">
        <f t="shared" si="5"/>
        <v>320</v>
      </c>
      <c r="AD15" s="6">
        <f t="shared" si="1"/>
        <v>2008</v>
      </c>
      <c r="AE15" s="6">
        <f t="shared" si="1"/>
        <v>2628</v>
      </c>
      <c r="AF15" s="6">
        <f t="shared" si="1"/>
        <v>1235</v>
      </c>
      <c r="AG15" s="6">
        <f t="shared" si="1"/>
        <v>1221</v>
      </c>
      <c r="AH15" s="6">
        <f t="shared" si="1"/>
        <v>1097</v>
      </c>
      <c r="AI15" s="6">
        <f t="shared" si="1"/>
        <v>958</v>
      </c>
      <c r="AJ15" s="7">
        <f t="shared" si="6"/>
        <v>9147</v>
      </c>
    </row>
    <row r="16" spans="1:36" ht="18.75" customHeight="1">
      <c r="A16" s="17" t="s">
        <v>26</v>
      </c>
      <c r="B16" s="18">
        <v>1069</v>
      </c>
      <c r="C16" s="18">
        <v>2111</v>
      </c>
      <c r="D16" s="18">
        <v>1065</v>
      </c>
      <c r="E16" s="18">
        <v>914</v>
      </c>
      <c r="F16" s="18">
        <v>962</v>
      </c>
      <c r="G16" s="18">
        <v>887</v>
      </c>
      <c r="H16" s="51">
        <f t="shared" si="2"/>
        <v>7008</v>
      </c>
      <c r="I16" s="18">
        <v>196</v>
      </c>
      <c r="J16" s="18">
        <v>336</v>
      </c>
      <c r="K16" s="18">
        <v>153</v>
      </c>
      <c r="L16" s="18">
        <v>123</v>
      </c>
      <c r="M16" s="18">
        <v>130</v>
      </c>
      <c r="N16" s="18">
        <v>130</v>
      </c>
      <c r="O16" s="51">
        <f t="shared" si="3"/>
        <v>1068</v>
      </c>
      <c r="P16" s="18">
        <v>873</v>
      </c>
      <c r="Q16" s="18">
        <v>1775</v>
      </c>
      <c r="R16" s="18">
        <v>912</v>
      </c>
      <c r="S16" s="18">
        <v>791</v>
      </c>
      <c r="T16" s="18">
        <v>832</v>
      </c>
      <c r="U16" s="18">
        <v>757</v>
      </c>
      <c r="V16" s="51">
        <f t="shared" si="4"/>
        <v>5940</v>
      </c>
      <c r="W16" s="47">
        <v>10</v>
      </c>
      <c r="X16" s="47">
        <v>74</v>
      </c>
      <c r="Y16" s="47">
        <v>52</v>
      </c>
      <c r="Z16" s="47">
        <v>26</v>
      </c>
      <c r="AA16" s="47">
        <v>29</v>
      </c>
      <c r="AB16" s="47">
        <v>27</v>
      </c>
      <c r="AC16" s="6">
        <f t="shared" si="5"/>
        <v>218</v>
      </c>
      <c r="AD16" s="6">
        <f t="shared" si="1"/>
        <v>1079</v>
      </c>
      <c r="AE16" s="6">
        <f t="shared" si="1"/>
        <v>2185</v>
      </c>
      <c r="AF16" s="6">
        <f t="shared" si="1"/>
        <v>1117</v>
      </c>
      <c r="AG16" s="6">
        <f t="shared" si="1"/>
        <v>940</v>
      </c>
      <c r="AH16" s="6">
        <f t="shared" si="1"/>
        <v>991</v>
      </c>
      <c r="AI16" s="6">
        <f t="shared" si="1"/>
        <v>914</v>
      </c>
      <c r="AJ16" s="7">
        <f t="shared" si="6"/>
        <v>7226</v>
      </c>
    </row>
    <row r="17" spans="1:36" ht="18.75" customHeight="1">
      <c r="A17" s="17" t="s">
        <v>27</v>
      </c>
      <c r="B17" s="18">
        <v>2734</v>
      </c>
      <c r="C17" s="18">
        <v>5787</v>
      </c>
      <c r="D17" s="18">
        <v>2835</v>
      </c>
      <c r="E17" s="18">
        <v>2389</v>
      </c>
      <c r="F17" s="18">
        <v>2295</v>
      </c>
      <c r="G17" s="18">
        <v>2342</v>
      </c>
      <c r="H17" s="51">
        <f t="shared" si="2"/>
        <v>18382</v>
      </c>
      <c r="I17" s="18">
        <v>555</v>
      </c>
      <c r="J17" s="18">
        <v>1085</v>
      </c>
      <c r="K17" s="18">
        <v>524</v>
      </c>
      <c r="L17" s="18">
        <v>392</v>
      </c>
      <c r="M17" s="18">
        <v>377</v>
      </c>
      <c r="N17" s="18">
        <v>370</v>
      </c>
      <c r="O17" s="51">
        <f t="shared" si="3"/>
        <v>3303</v>
      </c>
      <c r="P17" s="18">
        <v>2179</v>
      </c>
      <c r="Q17" s="18">
        <v>4702</v>
      </c>
      <c r="R17" s="18">
        <v>2311</v>
      </c>
      <c r="S17" s="18">
        <v>1997</v>
      </c>
      <c r="T17" s="18">
        <v>1918</v>
      </c>
      <c r="U17" s="18">
        <v>1972</v>
      </c>
      <c r="V17" s="51">
        <f t="shared" si="4"/>
        <v>15079</v>
      </c>
      <c r="W17" s="47">
        <v>36</v>
      </c>
      <c r="X17" s="47">
        <v>180</v>
      </c>
      <c r="Y17" s="47">
        <v>145</v>
      </c>
      <c r="Z17" s="47">
        <v>109</v>
      </c>
      <c r="AA17" s="47">
        <v>89</v>
      </c>
      <c r="AB17" s="47">
        <v>140</v>
      </c>
      <c r="AC17" s="6">
        <f t="shared" si="5"/>
        <v>699</v>
      </c>
      <c r="AD17" s="6">
        <f t="shared" si="1"/>
        <v>2770</v>
      </c>
      <c r="AE17" s="6">
        <f t="shared" si="1"/>
        <v>5967</v>
      </c>
      <c r="AF17" s="6">
        <f t="shared" si="1"/>
        <v>2980</v>
      </c>
      <c r="AG17" s="6">
        <f t="shared" si="1"/>
        <v>2498</v>
      </c>
      <c r="AH17" s="6">
        <f t="shared" si="1"/>
        <v>2384</v>
      </c>
      <c r="AI17" s="6">
        <f t="shared" si="1"/>
        <v>2482</v>
      </c>
      <c r="AJ17" s="7">
        <f t="shared" si="6"/>
        <v>19081</v>
      </c>
    </row>
    <row r="18" spans="1:36" ht="18.75" customHeight="1">
      <c r="A18" s="17" t="s">
        <v>28</v>
      </c>
      <c r="B18" s="18">
        <v>3309</v>
      </c>
      <c r="C18" s="18">
        <v>6895</v>
      </c>
      <c r="D18" s="18">
        <v>3841</v>
      </c>
      <c r="E18" s="18">
        <v>3006</v>
      </c>
      <c r="F18" s="18">
        <v>2780</v>
      </c>
      <c r="G18" s="18">
        <v>2738</v>
      </c>
      <c r="H18" s="51">
        <f t="shared" si="2"/>
        <v>22569</v>
      </c>
      <c r="I18" s="18">
        <v>591</v>
      </c>
      <c r="J18" s="18">
        <v>1128</v>
      </c>
      <c r="K18" s="18">
        <v>607</v>
      </c>
      <c r="L18" s="18">
        <v>422</v>
      </c>
      <c r="M18" s="18">
        <v>350</v>
      </c>
      <c r="N18" s="18">
        <v>373</v>
      </c>
      <c r="O18" s="51">
        <f t="shared" si="3"/>
        <v>3471</v>
      </c>
      <c r="P18" s="18">
        <v>2718</v>
      </c>
      <c r="Q18" s="18">
        <v>5767</v>
      </c>
      <c r="R18" s="18">
        <v>3234</v>
      </c>
      <c r="S18" s="18">
        <v>2584</v>
      </c>
      <c r="T18" s="18">
        <v>2430</v>
      </c>
      <c r="U18" s="18">
        <v>2365</v>
      </c>
      <c r="V18" s="51">
        <f t="shared" si="4"/>
        <v>19098</v>
      </c>
      <c r="W18" s="47">
        <v>27</v>
      </c>
      <c r="X18" s="47">
        <v>161</v>
      </c>
      <c r="Y18" s="47">
        <v>158</v>
      </c>
      <c r="Z18" s="47">
        <v>105</v>
      </c>
      <c r="AA18" s="47">
        <v>112</v>
      </c>
      <c r="AB18" s="47">
        <v>104</v>
      </c>
      <c r="AC18" s="6">
        <f t="shared" si="5"/>
        <v>667</v>
      </c>
      <c r="AD18" s="6">
        <f t="shared" si="1"/>
        <v>3336</v>
      </c>
      <c r="AE18" s="6">
        <f t="shared" si="1"/>
        <v>7056</v>
      </c>
      <c r="AF18" s="6">
        <f t="shared" si="1"/>
        <v>3999</v>
      </c>
      <c r="AG18" s="6">
        <f t="shared" si="1"/>
        <v>3111</v>
      </c>
      <c r="AH18" s="6">
        <f t="shared" si="1"/>
        <v>2892</v>
      </c>
      <c r="AI18" s="6">
        <f t="shared" si="1"/>
        <v>2842</v>
      </c>
      <c r="AJ18" s="7">
        <f t="shared" si="6"/>
        <v>23236</v>
      </c>
    </row>
    <row r="19" spans="1:36" ht="18.75" customHeight="1">
      <c r="A19" s="17" t="s">
        <v>29</v>
      </c>
      <c r="B19" s="18">
        <v>1236</v>
      </c>
      <c r="C19" s="18">
        <v>2096</v>
      </c>
      <c r="D19" s="18">
        <v>824</v>
      </c>
      <c r="E19" s="18">
        <v>754</v>
      </c>
      <c r="F19" s="18">
        <v>720</v>
      </c>
      <c r="G19" s="18">
        <v>725</v>
      </c>
      <c r="H19" s="51">
        <f t="shared" si="2"/>
        <v>6355</v>
      </c>
      <c r="I19" s="18">
        <v>228</v>
      </c>
      <c r="J19" s="18">
        <v>344</v>
      </c>
      <c r="K19" s="18">
        <v>126</v>
      </c>
      <c r="L19" s="18">
        <v>113</v>
      </c>
      <c r="M19" s="18">
        <v>93</v>
      </c>
      <c r="N19" s="18">
        <v>105</v>
      </c>
      <c r="O19" s="51">
        <f t="shared" si="3"/>
        <v>1009</v>
      </c>
      <c r="P19" s="18">
        <v>1008</v>
      </c>
      <c r="Q19" s="18">
        <v>1752</v>
      </c>
      <c r="R19" s="18">
        <v>698</v>
      </c>
      <c r="S19" s="18">
        <v>641</v>
      </c>
      <c r="T19" s="18">
        <v>627</v>
      </c>
      <c r="U19" s="18">
        <v>620</v>
      </c>
      <c r="V19" s="51">
        <f t="shared" si="4"/>
        <v>5346</v>
      </c>
      <c r="W19" s="47">
        <v>15</v>
      </c>
      <c r="X19" s="47">
        <v>54</v>
      </c>
      <c r="Y19" s="47">
        <v>26</v>
      </c>
      <c r="Z19" s="47">
        <v>28</v>
      </c>
      <c r="AA19" s="47">
        <v>19</v>
      </c>
      <c r="AB19" s="47">
        <v>33</v>
      </c>
      <c r="AC19" s="6">
        <f t="shared" si="5"/>
        <v>175</v>
      </c>
      <c r="AD19" s="6">
        <f t="shared" si="1"/>
        <v>1251</v>
      </c>
      <c r="AE19" s="6">
        <f t="shared" si="1"/>
        <v>2150</v>
      </c>
      <c r="AF19" s="6">
        <f t="shared" si="1"/>
        <v>850</v>
      </c>
      <c r="AG19" s="6">
        <f t="shared" si="1"/>
        <v>782</v>
      </c>
      <c r="AH19" s="6">
        <f t="shared" si="1"/>
        <v>739</v>
      </c>
      <c r="AI19" s="6">
        <f t="shared" si="1"/>
        <v>758</v>
      </c>
      <c r="AJ19" s="7">
        <f t="shared" si="6"/>
        <v>6530</v>
      </c>
    </row>
    <row r="20" spans="1:36" ht="18.75" customHeight="1">
      <c r="A20" s="17" t="s">
        <v>30</v>
      </c>
      <c r="B20" s="18">
        <v>798</v>
      </c>
      <c r="C20" s="18">
        <v>3058</v>
      </c>
      <c r="D20" s="18">
        <v>1660</v>
      </c>
      <c r="E20" s="18">
        <v>1319</v>
      </c>
      <c r="F20" s="18">
        <v>1211</v>
      </c>
      <c r="G20" s="18">
        <v>1148</v>
      </c>
      <c r="H20" s="51">
        <f t="shared" si="2"/>
        <v>9194</v>
      </c>
      <c r="I20" s="18">
        <v>170</v>
      </c>
      <c r="J20" s="18">
        <v>567</v>
      </c>
      <c r="K20" s="18">
        <v>306</v>
      </c>
      <c r="L20" s="18">
        <v>198</v>
      </c>
      <c r="M20" s="18">
        <v>178</v>
      </c>
      <c r="N20" s="18">
        <v>167</v>
      </c>
      <c r="O20" s="51">
        <f t="shared" si="3"/>
        <v>1586</v>
      </c>
      <c r="P20" s="18">
        <v>628</v>
      </c>
      <c r="Q20" s="18">
        <v>2491</v>
      </c>
      <c r="R20" s="18">
        <v>1354</v>
      </c>
      <c r="S20" s="18">
        <v>1121</v>
      </c>
      <c r="T20" s="18">
        <v>1033</v>
      </c>
      <c r="U20" s="18">
        <v>981</v>
      </c>
      <c r="V20" s="51">
        <f t="shared" si="4"/>
        <v>7608</v>
      </c>
      <c r="W20" s="47">
        <v>9</v>
      </c>
      <c r="X20" s="47">
        <v>70</v>
      </c>
      <c r="Y20" s="47">
        <v>83</v>
      </c>
      <c r="Z20" s="47">
        <v>36</v>
      </c>
      <c r="AA20" s="47">
        <v>29</v>
      </c>
      <c r="AB20" s="47">
        <v>53</v>
      </c>
      <c r="AC20" s="6">
        <f t="shared" si="5"/>
        <v>280</v>
      </c>
      <c r="AD20" s="6">
        <f t="shared" si="1"/>
        <v>807</v>
      </c>
      <c r="AE20" s="6">
        <f t="shared" si="1"/>
        <v>3128</v>
      </c>
      <c r="AF20" s="6">
        <f t="shared" si="1"/>
        <v>1743</v>
      </c>
      <c r="AG20" s="6">
        <f t="shared" si="1"/>
        <v>1355</v>
      </c>
      <c r="AH20" s="6">
        <f t="shared" si="1"/>
        <v>1240</v>
      </c>
      <c r="AI20" s="6">
        <f t="shared" si="1"/>
        <v>1201</v>
      </c>
      <c r="AJ20" s="7">
        <f t="shared" si="6"/>
        <v>9474</v>
      </c>
    </row>
    <row r="21" spans="1:36" ht="18.75" customHeight="1">
      <c r="A21" s="17" t="s">
        <v>31</v>
      </c>
      <c r="B21" s="18">
        <v>2702</v>
      </c>
      <c r="C21" s="18">
        <v>4631</v>
      </c>
      <c r="D21" s="18">
        <v>2073</v>
      </c>
      <c r="E21" s="18">
        <v>1693</v>
      </c>
      <c r="F21" s="18">
        <v>1868</v>
      </c>
      <c r="G21" s="18">
        <v>1813</v>
      </c>
      <c r="H21" s="51">
        <f t="shared" si="2"/>
        <v>14780</v>
      </c>
      <c r="I21" s="18">
        <v>449</v>
      </c>
      <c r="J21" s="18">
        <v>730</v>
      </c>
      <c r="K21" s="18">
        <v>290</v>
      </c>
      <c r="L21" s="18">
        <v>233</v>
      </c>
      <c r="M21" s="18">
        <v>238</v>
      </c>
      <c r="N21" s="18">
        <v>239</v>
      </c>
      <c r="O21" s="51">
        <f t="shared" si="3"/>
        <v>2179</v>
      </c>
      <c r="P21" s="18">
        <v>2253</v>
      </c>
      <c r="Q21" s="18">
        <v>3901</v>
      </c>
      <c r="R21" s="18">
        <v>1783</v>
      </c>
      <c r="S21" s="18">
        <v>1460</v>
      </c>
      <c r="T21" s="18">
        <v>1630</v>
      </c>
      <c r="U21" s="18">
        <v>1574</v>
      </c>
      <c r="V21" s="51">
        <f t="shared" si="4"/>
        <v>12601</v>
      </c>
      <c r="W21" s="47">
        <v>23</v>
      </c>
      <c r="X21" s="47">
        <v>131</v>
      </c>
      <c r="Y21" s="47">
        <v>67</v>
      </c>
      <c r="Z21" s="47">
        <v>61</v>
      </c>
      <c r="AA21" s="47">
        <v>48</v>
      </c>
      <c r="AB21" s="47">
        <v>58</v>
      </c>
      <c r="AC21" s="6">
        <f t="shared" si="5"/>
        <v>388</v>
      </c>
      <c r="AD21" s="6">
        <f t="shared" si="1"/>
        <v>2725</v>
      </c>
      <c r="AE21" s="6">
        <f t="shared" si="1"/>
        <v>4762</v>
      </c>
      <c r="AF21" s="6">
        <f t="shared" si="1"/>
        <v>2140</v>
      </c>
      <c r="AG21" s="6">
        <f t="shared" si="1"/>
        <v>1754</v>
      </c>
      <c r="AH21" s="6">
        <f t="shared" si="1"/>
        <v>1916</v>
      </c>
      <c r="AI21" s="6">
        <f t="shared" si="1"/>
        <v>1871</v>
      </c>
      <c r="AJ21" s="7">
        <f t="shared" si="6"/>
        <v>15168</v>
      </c>
    </row>
    <row r="22" spans="1:36" ht="18.75" customHeight="1">
      <c r="A22" s="17" t="s">
        <v>32</v>
      </c>
      <c r="B22" s="18">
        <v>1238</v>
      </c>
      <c r="C22" s="18">
        <v>2299</v>
      </c>
      <c r="D22" s="18">
        <v>1202</v>
      </c>
      <c r="E22" s="18">
        <v>1017</v>
      </c>
      <c r="F22" s="18">
        <v>1031</v>
      </c>
      <c r="G22" s="18">
        <v>810</v>
      </c>
      <c r="H22" s="51">
        <f t="shared" si="2"/>
        <v>7597</v>
      </c>
      <c r="I22" s="18">
        <v>265</v>
      </c>
      <c r="J22" s="18">
        <v>431</v>
      </c>
      <c r="K22" s="18">
        <v>201</v>
      </c>
      <c r="L22" s="18">
        <v>171</v>
      </c>
      <c r="M22" s="18">
        <v>147</v>
      </c>
      <c r="N22" s="18">
        <v>116</v>
      </c>
      <c r="O22" s="51">
        <f t="shared" si="3"/>
        <v>1331</v>
      </c>
      <c r="P22" s="18">
        <v>973</v>
      </c>
      <c r="Q22" s="18">
        <v>1868</v>
      </c>
      <c r="R22" s="18">
        <v>1001</v>
      </c>
      <c r="S22" s="18">
        <v>846</v>
      </c>
      <c r="T22" s="18">
        <v>884</v>
      </c>
      <c r="U22" s="18">
        <v>694</v>
      </c>
      <c r="V22" s="51">
        <f t="shared" si="4"/>
        <v>6266</v>
      </c>
      <c r="W22" s="47">
        <v>11</v>
      </c>
      <c r="X22" s="47">
        <v>68</v>
      </c>
      <c r="Y22" s="47">
        <v>53</v>
      </c>
      <c r="Z22" s="47">
        <v>48</v>
      </c>
      <c r="AA22" s="47">
        <v>35</v>
      </c>
      <c r="AB22" s="47">
        <v>33</v>
      </c>
      <c r="AC22" s="6">
        <f t="shared" si="5"/>
        <v>248</v>
      </c>
      <c r="AD22" s="6">
        <f t="shared" si="1"/>
        <v>1249</v>
      </c>
      <c r="AE22" s="6">
        <f t="shared" si="1"/>
        <v>2367</v>
      </c>
      <c r="AF22" s="6">
        <f t="shared" si="1"/>
        <v>1255</v>
      </c>
      <c r="AG22" s="6">
        <f t="shared" si="1"/>
        <v>1065</v>
      </c>
      <c r="AH22" s="6">
        <f t="shared" si="1"/>
        <v>1066</v>
      </c>
      <c r="AI22" s="6">
        <f t="shared" si="1"/>
        <v>843</v>
      </c>
      <c r="AJ22" s="7">
        <f t="shared" si="6"/>
        <v>7845</v>
      </c>
    </row>
    <row r="23" spans="1:36" ht="18.75" customHeight="1">
      <c r="A23" s="17" t="s">
        <v>33</v>
      </c>
      <c r="B23" s="18">
        <v>1199</v>
      </c>
      <c r="C23" s="18">
        <v>3434</v>
      </c>
      <c r="D23" s="18">
        <v>1854</v>
      </c>
      <c r="E23" s="18">
        <v>1532</v>
      </c>
      <c r="F23" s="18">
        <v>1414</v>
      </c>
      <c r="G23" s="18">
        <v>1258</v>
      </c>
      <c r="H23" s="51">
        <f t="shared" si="2"/>
        <v>10691</v>
      </c>
      <c r="I23" s="18">
        <v>271</v>
      </c>
      <c r="J23" s="18">
        <v>703</v>
      </c>
      <c r="K23" s="18">
        <v>364</v>
      </c>
      <c r="L23" s="18">
        <v>261</v>
      </c>
      <c r="M23" s="18">
        <v>228</v>
      </c>
      <c r="N23" s="18">
        <v>213</v>
      </c>
      <c r="O23" s="51">
        <f t="shared" si="3"/>
        <v>2040</v>
      </c>
      <c r="P23" s="18">
        <v>928</v>
      </c>
      <c r="Q23" s="18">
        <v>2731</v>
      </c>
      <c r="R23" s="18">
        <v>1490</v>
      </c>
      <c r="S23" s="18">
        <v>1271</v>
      </c>
      <c r="T23" s="18">
        <v>1186</v>
      </c>
      <c r="U23" s="18">
        <v>1045</v>
      </c>
      <c r="V23" s="51">
        <f t="shared" si="4"/>
        <v>8651</v>
      </c>
      <c r="W23" s="47">
        <v>12</v>
      </c>
      <c r="X23" s="47">
        <v>88</v>
      </c>
      <c r="Y23" s="47">
        <v>88</v>
      </c>
      <c r="Z23" s="47">
        <v>59</v>
      </c>
      <c r="AA23" s="47">
        <v>43</v>
      </c>
      <c r="AB23" s="47">
        <v>51</v>
      </c>
      <c r="AC23" s="6">
        <f t="shared" si="5"/>
        <v>341</v>
      </c>
      <c r="AD23" s="6">
        <f aca="true" t="shared" si="7" ref="AD23:AI68">SUM(B23,W23)</f>
        <v>1211</v>
      </c>
      <c r="AE23" s="6">
        <f t="shared" si="7"/>
        <v>3522</v>
      </c>
      <c r="AF23" s="6">
        <f t="shared" si="7"/>
        <v>1942</v>
      </c>
      <c r="AG23" s="6">
        <f t="shared" si="7"/>
        <v>1591</v>
      </c>
      <c r="AH23" s="6">
        <f t="shared" si="7"/>
        <v>1457</v>
      </c>
      <c r="AI23" s="6">
        <f t="shared" si="7"/>
        <v>1309</v>
      </c>
      <c r="AJ23" s="7">
        <f t="shared" si="6"/>
        <v>11032</v>
      </c>
    </row>
    <row r="24" spans="1:36" ht="18.75" customHeight="1">
      <c r="A24" s="17" t="s">
        <v>34</v>
      </c>
      <c r="B24" s="18">
        <v>598</v>
      </c>
      <c r="C24" s="18">
        <v>1897</v>
      </c>
      <c r="D24" s="18">
        <v>917</v>
      </c>
      <c r="E24" s="18">
        <v>810</v>
      </c>
      <c r="F24" s="18">
        <v>853</v>
      </c>
      <c r="G24" s="18">
        <v>662</v>
      </c>
      <c r="H24" s="51">
        <f t="shared" si="2"/>
        <v>5737</v>
      </c>
      <c r="I24" s="18">
        <v>124</v>
      </c>
      <c r="J24" s="18">
        <v>382</v>
      </c>
      <c r="K24" s="18">
        <v>164</v>
      </c>
      <c r="L24" s="18">
        <v>143</v>
      </c>
      <c r="M24" s="18">
        <v>145</v>
      </c>
      <c r="N24" s="18">
        <v>100</v>
      </c>
      <c r="O24" s="51">
        <f t="shared" si="3"/>
        <v>1058</v>
      </c>
      <c r="P24" s="18">
        <v>474</v>
      </c>
      <c r="Q24" s="18">
        <v>1515</v>
      </c>
      <c r="R24" s="18">
        <v>753</v>
      </c>
      <c r="S24" s="18">
        <v>667</v>
      </c>
      <c r="T24" s="18">
        <v>708</v>
      </c>
      <c r="U24" s="18">
        <v>562</v>
      </c>
      <c r="V24" s="51">
        <f t="shared" si="4"/>
        <v>4679</v>
      </c>
      <c r="W24" s="47">
        <v>12</v>
      </c>
      <c r="X24" s="47">
        <v>60</v>
      </c>
      <c r="Y24" s="47">
        <v>49</v>
      </c>
      <c r="Z24" s="47">
        <v>39</v>
      </c>
      <c r="AA24" s="47">
        <v>17</v>
      </c>
      <c r="AB24" s="47">
        <v>18</v>
      </c>
      <c r="AC24" s="6">
        <f t="shared" si="5"/>
        <v>195</v>
      </c>
      <c r="AD24" s="6">
        <f t="shared" si="7"/>
        <v>610</v>
      </c>
      <c r="AE24" s="6">
        <f t="shared" si="7"/>
        <v>1957</v>
      </c>
      <c r="AF24" s="6">
        <f t="shared" si="7"/>
        <v>966</v>
      </c>
      <c r="AG24" s="6">
        <f t="shared" si="7"/>
        <v>849</v>
      </c>
      <c r="AH24" s="6">
        <f t="shared" si="7"/>
        <v>870</v>
      </c>
      <c r="AI24" s="6">
        <f t="shared" si="7"/>
        <v>680</v>
      </c>
      <c r="AJ24" s="7">
        <f t="shared" si="6"/>
        <v>5932</v>
      </c>
    </row>
    <row r="25" spans="1:36" ht="18.75" customHeight="1">
      <c r="A25" s="17" t="s">
        <v>35</v>
      </c>
      <c r="B25" s="18">
        <v>2014</v>
      </c>
      <c r="C25" s="18">
        <v>4438</v>
      </c>
      <c r="D25" s="18">
        <v>2270</v>
      </c>
      <c r="E25" s="18">
        <v>1706</v>
      </c>
      <c r="F25" s="18">
        <v>1733</v>
      </c>
      <c r="G25" s="18">
        <v>1628</v>
      </c>
      <c r="H25" s="51">
        <f t="shared" si="2"/>
        <v>13789</v>
      </c>
      <c r="I25" s="18">
        <v>510</v>
      </c>
      <c r="J25" s="18">
        <v>997</v>
      </c>
      <c r="K25" s="18">
        <v>499</v>
      </c>
      <c r="L25" s="18">
        <v>297</v>
      </c>
      <c r="M25" s="18">
        <v>283</v>
      </c>
      <c r="N25" s="18">
        <v>277</v>
      </c>
      <c r="O25" s="51">
        <f t="shared" si="3"/>
        <v>2863</v>
      </c>
      <c r="P25" s="18">
        <v>1504</v>
      </c>
      <c r="Q25" s="18">
        <v>3441</v>
      </c>
      <c r="R25" s="18">
        <v>1771</v>
      </c>
      <c r="S25" s="18">
        <v>1409</v>
      </c>
      <c r="T25" s="18">
        <v>1450</v>
      </c>
      <c r="U25" s="18">
        <v>1351</v>
      </c>
      <c r="V25" s="51">
        <f t="shared" si="4"/>
        <v>10926</v>
      </c>
      <c r="W25" s="47">
        <v>19</v>
      </c>
      <c r="X25" s="47">
        <v>143</v>
      </c>
      <c r="Y25" s="47">
        <v>112</v>
      </c>
      <c r="Z25" s="47">
        <v>86</v>
      </c>
      <c r="AA25" s="47">
        <v>67</v>
      </c>
      <c r="AB25" s="47">
        <v>71</v>
      </c>
      <c r="AC25" s="6">
        <f t="shared" si="5"/>
        <v>498</v>
      </c>
      <c r="AD25" s="6">
        <f t="shared" si="7"/>
        <v>2033</v>
      </c>
      <c r="AE25" s="6">
        <f t="shared" si="7"/>
        <v>4581</v>
      </c>
      <c r="AF25" s="6">
        <f t="shared" si="7"/>
        <v>2382</v>
      </c>
      <c r="AG25" s="6">
        <f t="shared" si="7"/>
        <v>1792</v>
      </c>
      <c r="AH25" s="6">
        <f t="shared" si="7"/>
        <v>1800</v>
      </c>
      <c r="AI25" s="6">
        <f t="shared" si="7"/>
        <v>1699</v>
      </c>
      <c r="AJ25" s="7">
        <f t="shared" si="6"/>
        <v>14287</v>
      </c>
    </row>
    <row r="26" spans="1:36" ht="18.75" customHeight="1">
      <c r="A26" s="17" t="s">
        <v>36</v>
      </c>
      <c r="B26" s="18">
        <v>2075</v>
      </c>
      <c r="C26" s="18">
        <v>5510</v>
      </c>
      <c r="D26" s="18">
        <v>2490</v>
      </c>
      <c r="E26" s="18">
        <v>2236</v>
      </c>
      <c r="F26" s="18">
        <v>2159</v>
      </c>
      <c r="G26" s="18">
        <v>1866</v>
      </c>
      <c r="H26" s="51">
        <f t="shared" si="2"/>
        <v>16336</v>
      </c>
      <c r="I26" s="18">
        <v>424</v>
      </c>
      <c r="J26" s="18">
        <v>1166</v>
      </c>
      <c r="K26" s="18">
        <v>523</v>
      </c>
      <c r="L26" s="18">
        <v>421</v>
      </c>
      <c r="M26" s="18">
        <v>359</v>
      </c>
      <c r="N26" s="18">
        <v>335</v>
      </c>
      <c r="O26" s="51">
        <f t="shared" si="3"/>
        <v>3228</v>
      </c>
      <c r="P26" s="18">
        <v>1651</v>
      </c>
      <c r="Q26" s="18">
        <v>4344</v>
      </c>
      <c r="R26" s="18">
        <v>1967</v>
      </c>
      <c r="S26" s="18">
        <v>1815</v>
      </c>
      <c r="T26" s="18">
        <v>1800</v>
      </c>
      <c r="U26" s="18">
        <v>1531</v>
      </c>
      <c r="V26" s="51">
        <f t="shared" si="4"/>
        <v>13108</v>
      </c>
      <c r="W26" s="47">
        <v>17</v>
      </c>
      <c r="X26" s="47">
        <v>179</v>
      </c>
      <c r="Y26" s="47">
        <v>113</v>
      </c>
      <c r="Z26" s="47">
        <v>90</v>
      </c>
      <c r="AA26" s="47">
        <v>86</v>
      </c>
      <c r="AB26" s="47">
        <v>102</v>
      </c>
      <c r="AC26" s="6">
        <f t="shared" si="5"/>
        <v>587</v>
      </c>
      <c r="AD26" s="6">
        <f t="shared" si="7"/>
        <v>2092</v>
      </c>
      <c r="AE26" s="6">
        <f t="shared" si="7"/>
        <v>5689</v>
      </c>
      <c r="AF26" s="6">
        <f t="shared" si="7"/>
        <v>2603</v>
      </c>
      <c r="AG26" s="6">
        <f t="shared" si="7"/>
        <v>2326</v>
      </c>
      <c r="AH26" s="6">
        <f t="shared" si="7"/>
        <v>2245</v>
      </c>
      <c r="AI26" s="6">
        <f t="shared" si="7"/>
        <v>1968</v>
      </c>
      <c r="AJ26" s="7">
        <f t="shared" si="6"/>
        <v>16923</v>
      </c>
    </row>
    <row r="27" spans="1:36" ht="18.75" customHeight="1">
      <c r="A27" s="17" t="s">
        <v>37</v>
      </c>
      <c r="B27" s="18">
        <v>1999</v>
      </c>
      <c r="C27" s="18">
        <v>5356</v>
      </c>
      <c r="D27" s="18">
        <v>2929</v>
      </c>
      <c r="E27" s="18">
        <v>2453</v>
      </c>
      <c r="F27" s="18">
        <v>2194</v>
      </c>
      <c r="G27" s="18">
        <v>2100</v>
      </c>
      <c r="H27" s="51">
        <f t="shared" si="2"/>
        <v>17031</v>
      </c>
      <c r="I27" s="18">
        <v>584</v>
      </c>
      <c r="J27" s="18">
        <v>1406</v>
      </c>
      <c r="K27" s="18">
        <v>713</v>
      </c>
      <c r="L27" s="18">
        <v>600</v>
      </c>
      <c r="M27" s="18">
        <v>471</v>
      </c>
      <c r="N27" s="18">
        <v>452</v>
      </c>
      <c r="O27" s="51">
        <f t="shared" si="3"/>
        <v>4226</v>
      </c>
      <c r="P27" s="18">
        <v>1415</v>
      </c>
      <c r="Q27" s="18">
        <v>3950</v>
      </c>
      <c r="R27" s="18">
        <v>2216</v>
      </c>
      <c r="S27" s="18">
        <v>1853</v>
      </c>
      <c r="T27" s="18">
        <v>1723</v>
      </c>
      <c r="U27" s="18">
        <v>1648</v>
      </c>
      <c r="V27" s="51">
        <f t="shared" si="4"/>
        <v>12805</v>
      </c>
      <c r="W27" s="47">
        <v>28</v>
      </c>
      <c r="X27" s="47">
        <v>200</v>
      </c>
      <c r="Y27" s="47">
        <v>166</v>
      </c>
      <c r="Z27" s="47">
        <v>145</v>
      </c>
      <c r="AA27" s="47">
        <v>131</v>
      </c>
      <c r="AB27" s="47">
        <v>132</v>
      </c>
      <c r="AC27" s="6">
        <f t="shared" si="5"/>
        <v>802</v>
      </c>
      <c r="AD27" s="6">
        <f t="shared" si="7"/>
        <v>2027</v>
      </c>
      <c r="AE27" s="6">
        <f t="shared" si="7"/>
        <v>5556</v>
      </c>
      <c r="AF27" s="6">
        <f t="shared" si="7"/>
        <v>3095</v>
      </c>
      <c r="AG27" s="6">
        <f t="shared" si="7"/>
        <v>2598</v>
      </c>
      <c r="AH27" s="6">
        <f t="shared" si="7"/>
        <v>2325</v>
      </c>
      <c r="AI27" s="6">
        <f t="shared" si="7"/>
        <v>2232</v>
      </c>
      <c r="AJ27" s="7">
        <f t="shared" si="6"/>
        <v>17833</v>
      </c>
    </row>
    <row r="28" spans="1:36" ht="18.75" customHeight="1">
      <c r="A28" s="17" t="s">
        <v>38</v>
      </c>
      <c r="B28" s="18">
        <v>1146</v>
      </c>
      <c r="C28" s="18">
        <v>3250</v>
      </c>
      <c r="D28" s="18">
        <v>1653</v>
      </c>
      <c r="E28" s="18">
        <v>1444</v>
      </c>
      <c r="F28" s="18">
        <v>1441</v>
      </c>
      <c r="G28" s="18">
        <v>1241</v>
      </c>
      <c r="H28" s="51">
        <f t="shared" si="2"/>
        <v>10175</v>
      </c>
      <c r="I28" s="18">
        <v>282</v>
      </c>
      <c r="J28" s="18">
        <v>722</v>
      </c>
      <c r="K28" s="18">
        <v>338</v>
      </c>
      <c r="L28" s="18">
        <v>301</v>
      </c>
      <c r="M28" s="18">
        <v>270</v>
      </c>
      <c r="N28" s="18">
        <v>235</v>
      </c>
      <c r="O28" s="51">
        <f t="shared" si="3"/>
        <v>2148</v>
      </c>
      <c r="P28" s="18">
        <v>864</v>
      </c>
      <c r="Q28" s="18">
        <v>2528</v>
      </c>
      <c r="R28" s="18">
        <v>1315</v>
      </c>
      <c r="S28" s="18">
        <v>1143</v>
      </c>
      <c r="T28" s="18">
        <v>1171</v>
      </c>
      <c r="U28" s="18">
        <v>1006</v>
      </c>
      <c r="V28" s="51">
        <f t="shared" si="4"/>
        <v>8027</v>
      </c>
      <c r="W28" s="47">
        <v>16</v>
      </c>
      <c r="X28" s="47">
        <v>122</v>
      </c>
      <c r="Y28" s="47">
        <v>81</v>
      </c>
      <c r="Z28" s="47">
        <v>82</v>
      </c>
      <c r="AA28" s="47">
        <v>51</v>
      </c>
      <c r="AB28" s="47">
        <v>70</v>
      </c>
      <c r="AC28" s="6">
        <f t="shared" si="5"/>
        <v>422</v>
      </c>
      <c r="AD28" s="6">
        <f t="shared" si="7"/>
        <v>1162</v>
      </c>
      <c r="AE28" s="6">
        <f t="shared" si="7"/>
        <v>3372</v>
      </c>
      <c r="AF28" s="6">
        <f t="shared" si="7"/>
        <v>1734</v>
      </c>
      <c r="AG28" s="6">
        <f t="shared" si="7"/>
        <v>1526</v>
      </c>
      <c r="AH28" s="6">
        <f t="shared" si="7"/>
        <v>1492</v>
      </c>
      <c r="AI28" s="6">
        <f t="shared" si="7"/>
        <v>1311</v>
      </c>
      <c r="AJ28" s="7">
        <f t="shared" si="6"/>
        <v>10597</v>
      </c>
    </row>
    <row r="29" spans="1:36" ht="18.75" customHeight="1">
      <c r="A29" s="17" t="s">
        <v>39</v>
      </c>
      <c r="B29" s="18">
        <v>1675</v>
      </c>
      <c r="C29" s="18">
        <v>3237</v>
      </c>
      <c r="D29" s="18">
        <v>1725</v>
      </c>
      <c r="E29" s="18">
        <v>1603</v>
      </c>
      <c r="F29" s="18">
        <v>1687</v>
      </c>
      <c r="G29" s="18">
        <v>1382</v>
      </c>
      <c r="H29" s="51">
        <f t="shared" si="2"/>
        <v>11309</v>
      </c>
      <c r="I29" s="18">
        <v>415</v>
      </c>
      <c r="J29" s="18">
        <v>827</v>
      </c>
      <c r="K29" s="18">
        <v>416</v>
      </c>
      <c r="L29" s="18">
        <v>327</v>
      </c>
      <c r="M29" s="18">
        <v>344</v>
      </c>
      <c r="N29" s="18">
        <v>297</v>
      </c>
      <c r="O29" s="51">
        <f t="shared" si="3"/>
        <v>2626</v>
      </c>
      <c r="P29" s="18">
        <v>1260</v>
      </c>
      <c r="Q29" s="18">
        <v>2410</v>
      </c>
      <c r="R29" s="18">
        <v>1309</v>
      </c>
      <c r="S29" s="18">
        <v>1276</v>
      </c>
      <c r="T29" s="18">
        <v>1343</v>
      </c>
      <c r="U29" s="18">
        <v>1085</v>
      </c>
      <c r="V29" s="51">
        <f t="shared" si="4"/>
        <v>8683</v>
      </c>
      <c r="W29" s="47">
        <v>39</v>
      </c>
      <c r="X29" s="47">
        <v>180</v>
      </c>
      <c r="Y29" s="47">
        <v>151</v>
      </c>
      <c r="Z29" s="47">
        <v>110</v>
      </c>
      <c r="AA29" s="47">
        <v>103</v>
      </c>
      <c r="AB29" s="47">
        <v>101</v>
      </c>
      <c r="AC29" s="6">
        <f t="shared" si="5"/>
        <v>684</v>
      </c>
      <c r="AD29" s="6">
        <f t="shared" si="7"/>
        <v>1714</v>
      </c>
      <c r="AE29" s="6">
        <f t="shared" si="7"/>
        <v>3417</v>
      </c>
      <c r="AF29" s="6">
        <f t="shared" si="7"/>
        <v>1876</v>
      </c>
      <c r="AG29" s="6">
        <f t="shared" si="7"/>
        <v>1713</v>
      </c>
      <c r="AH29" s="6">
        <f t="shared" si="7"/>
        <v>1790</v>
      </c>
      <c r="AI29" s="6">
        <f t="shared" si="7"/>
        <v>1483</v>
      </c>
      <c r="AJ29" s="7">
        <f t="shared" si="6"/>
        <v>11993</v>
      </c>
    </row>
    <row r="30" spans="1:36" ht="18.75" customHeight="1">
      <c r="A30" s="19" t="s">
        <v>40</v>
      </c>
      <c r="B30" s="20">
        <f>SUM(B7:B29)</f>
        <v>34058</v>
      </c>
      <c r="C30" s="20">
        <f aca="true" t="shared" si="8" ref="C30:AJ30">SUM(C7:C29)</f>
        <v>69658</v>
      </c>
      <c r="D30" s="20">
        <f t="shared" si="8"/>
        <v>35383</v>
      </c>
      <c r="E30" s="20">
        <f t="shared" si="8"/>
        <v>30119</v>
      </c>
      <c r="F30" s="20">
        <f t="shared" si="8"/>
        <v>29431</v>
      </c>
      <c r="G30" s="20">
        <f t="shared" si="8"/>
        <v>26713</v>
      </c>
      <c r="H30" s="20">
        <f t="shared" si="8"/>
        <v>225362</v>
      </c>
      <c r="I30" s="20">
        <f t="shared" si="8"/>
        <v>7137</v>
      </c>
      <c r="J30" s="20">
        <f t="shared" si="8"/>
        <v>13798</v>
      </c>
      <c r="K30" s="20">
        <f t="shared" si="8"/>
        <v>6664</v>
      </c>
      <c r="L30" s="20">
        <f t="shared" si="8"/>
        <v>5142</v>
      </c>
      <c r="M30" s="20">
        <f t="shared" si="8"/>
        <v>4628</v>
      </c>
      <c r="N30" s="20">
        <f t="shared" si="8"/>
        <v>4267</v>
      </c>
      <c r="O30" s="20">
        <f t="shared" si="8"/>
        <v>41636</v>
      </c>
      <c r="P30" s="20">
        <f t="shared" si="8"/>
        <v>26921</v>
      </c>
      <c r="Q30" s="20">
        <f t="shared" si="8"/>
        <v>55860</v>
      </c>
      <c r="R30" s="20">
        <f t="shared" si="8"/>
        <v>28719</v>
      </c>
      <c r="S30" s="20">
        <f t="shared" si="8"/>
        <v>24977</v>
      </c>
      <c r="T30" s="20">
        <f t="shared" si="8"/>
        <v>24803</v>
      </c>
      <c r="U30" s="20">
        <f t="shared" si="8"/>
        <v>22446</v>
      </c>
      <c r="V30" s="20">
        <f t="shared" si="8"/>
        <v>183726</v>
      </c>
      <c r="W30" s="20">
        <f t="shared" si="8"/>
        <v>426</v>
      </c>
      <c r="X30" s="20">
        <f t="shared" si="8"/>
        <v>2282</v>
      </c>
      <c r="Y30" s="20">
        <f t="shared" si="8"/>
        <v>1730</v>
      </c>
      <c r="Z30" s="20">
        <f t="shared" si="8"/>
        <v>1301</v>
      </c>
      <c r="AA30" s="20">
        <f t="shared" si="8"/>
        <v>1075</v>
      </c>
      <c r="AB30" s="20">
        <f t="shared" si="8"/>
        <v>1273</v>
      </c>
      <c r="AC30" s="8">
        <f t="shared" si="8"/>
        <v>8087</v>
      </c>
      <c r="AD30" s="8">
        <f t="shared" si="8"/>
        <v>34484</v>
      </c>
      <c r="AE30" s="8">
        <f t="shared" si="8"/>
        <v>71940</v>
      </c>
      <c r="AF30" s="8">
        <f t="shared" si="8"/>
        <v>37113</v>
      </c>
      <c r="AG30" s="8">
        <f t="shared" si="8"/>
        <v>31420</v>
      </c>
      <c r="AH30" s="8">
        <f t="shared" si="8"/>
        <v>30506</v>
      </c>
      <c r="AI30" s="8">
        <f t="shared" si="8"/>
        <v>27986</v>
      </c>
      <c r="AJ30" s="9">
        <f t="shared" si="8"/>
        <v>233449</v>
      </c>
    </row>
    <row r="31" spans="1:36" ht="18.75" customHeight="1">
      <c r="A31" s="17" t="s">
        <v>41</v>
      </c>
      <c r="B31" s="18">
        <v>1946</v>
      </c>
      <c r="C31" s="18">
        <v>4015</v>
      </c>
      <c r="D31" s="18">
        <v>2107</v>
      </c>
      <c r="E31" s="18">
        <v>1649</v>
      </c>
      <c r="F31" s="18">
        <v>1638</v>
      </c>
      <c r="G31" s="18">
        <v>1512</v>
      </c>
      <c r="H31" s="51">
        <f t="shared" si="2"/>
        <v>12867</v>
      </c>
      <c r="I31" s="18">
        <v>412</v>
      </c>
      <c r="J31" s="18">
        <v>813</v>
      </c>
      <c r="K31" s="18">
        <v>455</v>
      </c>
      <c r="L31" s="18">
        <v>328</v>
      </c>
      <c r="M31" s="18">
        <v>266</v>
      </c>
      <c r="N31" s="18">
        <v>271</v>
      </c>
      <c r="O31" s="51">
        <f t="shared" si="3"/>
        <v>2545</v>
      </c>
      <c r="P31" s="18">
        <v>1534</v>
      </c>
      <c r="Q31" s="18">
        <v>3202</v>
      </c>
      <c r="R31" s="18">
        <v>1652</v>
      </c>
      <c r="S31" s="18">
        <v>1321</v>
      </c>
      <c r="T31" s="18">
        <v>1372</v>
      </c>
      <c r="U31" s="18">
        <v>1241</v>
      </c>
      <c r="V31" s="51">
        <f t="shared" si="4"/>
        <v>10322</v>
      </c>
      <c r="W31" s="47">
        <v>15</v>
      </c>
      <c r="X31" s="47">
        <v>120</v>
      </c>
      <c r="Y31" s="47">
        <v>132</v>
      </c>
      <c r="Z31" s="47">
        <v>93</v>
      </c>
      <c r="AA31" s="47">
        <v>68</v>
      </c>
      <c r="AB31" s="47">
        <v>100</v>
      </c>
      <c r="AC31" s="6">
        <f t="shared" si="5"/>
        <v>528</v>
      </c>
      <c r="AD31" s="6">
        <f t="shared" si="7"/>
        <v>1961</v>
      </c>
      <c r="AE31" s="6">
        <f t="shared" si="7"/>
        <v>4135</v>
      </c>
      <c r="AF31" s="6">
        <f t="shared" si="7"/>
        <v>2239</v>
      </c>
      <c r="AG31" s="6">
        <f t="shared" si="7"/>
        <v>1742</v>
      </c>
      <c r="AH31" s="6">
        <f t="shared" si="7"/>
        <v>1706</v>
      </c>
      <c r="AI31" s="6">
        <f t="shared" si="7"/>
        <v>1612</v>
      </c>
      <c r="AJ31" s="7">
        <f t="shared" si="6"/>
        <v>13395</v>
      </c>
    </row>
    <row r="32" spans="1:36" ht="18.75" customHeight="1">
      <c r="A32" s="17" t="s">
        <v>42</v>
      </c>
      <c r="B32" s="18">
        <v>832</v>
      </c>
      <c r="C32" s="18">
        <v>1152</v>
      </c>
      <c r="D32" s="18">
        <v>535</v>
      </c>
      <c r="E32" s="18">
        <v>491</v>
      </c>
      <c r="F32" s="18">
        <v>482</v>
      </c>
      <c r="G32" s="18">
        <v>354</v>
      </c>
      <c r="H32" s="51">
        <f t="shared" si="2"/>
        <v>3846</v>
      </c>
      <c r="I32" s="18">
        <v>199</v>
      </c>
      <c r="J32" s="18">
        <v>254</v>
      </c>
      <c r="K32" s="18">
        <v>125</v>
      </c>
      <c r="L32" s="18">
        <v>99</v>
      </c>
      <c r="M32" s="18">
        <v>77</v>
      </c>
      <c r="N32" s="18">
        <v>74</v>
      </c>
      <c r="O32" s="51">
        <f t="shared" si="3"/>
        <v>828</v>
      </c>
      <c r="P32" s="18">
        <v>633</v>
      </c>
      <c r="Q32" s="18">
        <v>898</v>
      </c>
      <c r="R32" s="18">
        <v>410</v>
      </c>
      <c r="S32" s="18">
        <v>392</v>
      </c>
      <c r="T32" s="18">
        <v>405</v>
      </c>
      <c r="U32" s="18">
        <v>280</v>
      </c>
      <c r="V32" s="51">
        <f t="shared" si="4"/>
        <v>3018</v>
      </c>
      <c r="W32" s="47">
        <v>20</v>
      </c>
      <c r="X32" s="47">
        <v>53</v>
      </c>
      <c r="Y32" s="47">
        <v>38</v>
      </c>
      <c r="Z32" s="47">
        <v>27</v>
      </c>
      <c r="AA32" s="47">
        <v>19</v>
      </c>
      <c r="AB32" s="47">
        <v>22</v>
      </c>
      <c r="AC32" s="6">
        <f t="shared" si="5"/>
        <v>179</v>
      </c>
      <c r="AD32" s="6">
        <f t="shared" si="7"/>
        <v>852</v>
      </c>
      <c r="AE32" s="6">
        <f t="shared" si="7"/>
        <v>1205</v>
      </c>
      <c r="AF32" s="6">
        <f t="shared" si="7"/>
        <v>573</v>
      </c>
      <c r="AG32" s="6">
        <f t="shared" si="7"/>
        <v>518</v>
      </c>
      <c r="AH32" s="6">
        <f t="shared" si="7"/>
        <v>501</v>
      </c>
      <c r="AI32" s="6">
        <f t="shared" si="7"/>
        <v>376</v>
      </c>
      <c r="AJ32" s="7">
        <f t="shared" si="6"/>
        <v>4025</v>
      </c>
    </row>
    <row r="33" spans="1:36" ht="18.75" customHeight="1">
      <c r="A33" s="17" t="s">
        <v>43</v>
      </c>
      <c r="B33" s="18">
        <v>436</v>
      </c>
      <c r="C33" s="18">
        <v>1334</v>
      </c>
      <c r="D33" s="18">
        <v>754</v>
      </c>
      <c r="E33" s="18">
        <v>578</v>
      </c>
      <c r="F33" s="18">
        <v>504</v>
      </c>
      <c r="G33" s="18">
        <v>566</v>
      </c>
      <c r="H33" s="51">
        <f t="shared" si="2"/>
        <v>4172</v>
      </c>
      <c r="I33" s="18">
        <v>71</v>
      </c>
      <c r="J33" s="18">
        <v>197</v>
      </c>
      <c r="K33" s="18">
        <v>137</v>
      </c>
      <c r="L33" s="18">
        <v>79</v>
      </c>
      <c r="M33" s="18">
        <v>51</v>
      </c>
      <c r="N33" s="18">
        <v>70</v>
      </c>
      <c r="O33" s="51">
        <f t="shared" si="3"/>
        <v>605</v>
      </c>
      <c r="P33" s="18">
        <v>365</v>
      </c>
      <c r="Q33" s="18">
        <v>1137</v>
      </c>
      <c r="R33" s="18">
        <v>617</v>
      </c>
      <c r="S33" s="18">
        <v>499</v>
      </c>
      <c r="T33" s="18">
        <v>453</v>
      </c>
      <c r="U33" s="18">
        <v>496</v>
      </c>
      <c r="V33" s="51">
        <f t="shared" si="4"/>
        <v>3567</v>
      </c>
      <c r="W33" s="47">
        <v>2</v>
      </c>
      <c r="X33" s="47">
        <v>30</v>
      </c>
      <c r="Y33" s="47">
        <v>24</v>
      </c>
      <c r="Z33" s="47">
        <v>11</v>
      </c>
      <c r="AA33" s="47">
        <v>16</v>
      </c>
      <c r="AB33" s="47">
        <v>17</v>
      </c>
      <c r="AC33" s="6">
        <f t="shared" si="5"/>
        <v>100</v>
      </c>
      <c r="AD33" s="6">
        <f t="shared" si="7"/>
        <v>438</v>
      </c>
      <c r="AE33" s="6">
        <f t="shared" si="7"/>
        <v>1364</v>
      </c>
      <c r="AF33" s="6">
        <f t="shared" si="7"/>
        <v>778</v>
      </c>
      <c r="AG33" s="6">
        <f t="shared" si="7"/>
        <v>589</v>
      </c>
      <c r="AH33" s="6">
        <f t="shared" si="7"/>
        <v>520</v>
      </c>
      <c r="AI33" s="6">
        <f t="shared" si="7"/>
        <v>583</v>
      </c>
      <c r="AJ33" s="7">
        <f t="shared" si="6"/>
        <v>4272</v>
      </c>
    </row>
    <row r="34" spans="1:36" ht="18.75" customHeight="1">
      <c r="A34" s="17" t="s">
        <v>44</v>
      </c>
      <c r="B34" s="18">
        <v>567</v>
      </c>
      <c r="C34" s="18">
        <v>1454</v>
      </c>
      <c r="D34" s="18">
        <v>764</v>
      </c>
      <c r="E34" s="18">
        <v>604</v>
      </c>
      <c r="F34" s="18">
        <v>612</v>
      </c>
      <c r="G34" s="18">
        <v>533</v>
      </c>
      <c r="H34" s="51">
        <f t="shared" si="2"/>
        <v>4534</v>
      </c>
      <c r="I34" s="18">
        <v>108</v>
      </c>
      <c r="J34" s="18">
        <v>266</v>
      </c>
      <c r="K34" s="18">
        <v>138</v>
      </c>
      <c r="L34" s="18">
        <v>99</v>
      </c>
      <c r="M34" s="18">
        <v>108</v>
      </c>
      <c r="N34" s="18">
        <v>84</v>
      </c>
      <c r="O34" s="51">
        <f t="shared" si="3"/>
        <v>803</v>
      </c>
      <c r="P34" s="18">
        <v>459</v>
      </c>
      <c r="Q34" s="18">
        <v>1188</v>
      </c>
      <c r="R34" s="18">
        <v>626</v>
      </c>
      <c r="S34" s="18">
        <v>505</v>
      </c>
      <c r="T34" s="18">
        <v>504</v>
      </c>
      <c r="U34" s="18">
        <v>449</v>
      </c>
      <c r="V34" s="51">
        <f t="shared" si="4"/>
        <v>3731</v>
      </c>
      <c r="W34" s="47">
        <v>2</v>
      </c>
      <c r="X34" s="47">
        <v>35</v>
      </c>
      <c r="Y34" s="47">
        <v>41</v>
      </c>
      <c r="Z34" s="47">
        <v>25</v>
      </c>
      <c r="AA34" s="47">
        <v>22</v>
      </c>
      <c r="AB34" s="47">
        <v>17</v>
      </c>
      <c r="AC34" s="6">
        <f t="shared" si="5"/>
        <v>142</v>
      </c>
      <c r="AD34" s="6">
        <f t="shared" si="7"/>
        <v>569</v>
      </c>
      <c r="AE34" s="6">
        <f t="shared" si="7"/>
        <v>1489</v>
      </c>
      <c r="AF34" s="6">
        <f t="shared" si="7"/>
        <v>805</v>
      </c>
      <c r="AG34" s="6">
        <f t="shared" si="7"/>
        <v>629</v>
      </c>
      <c r="AH34" s="6">
        <f t="shared" si="7"/>
        <v>634</v>
      </c>
      <c r="AI34" s="6">
        <f t="shared" si="7"/>
        <v>550</v>
      </c>
      <c r="AJ34" s="7">
        <f t="shared" si="6"/>
        <v>4676</v>
      </c>
    </row>
    <row r="35" spans="1:36" ht="18.75" customHeight="1">
      <c r="A35" s="17" t="s">
        <v>45</v>
      </c>
      <c r="B35" s="18">
        <v>386</v>
      </c>
      <c r="C35" s="18">
        <v>714</v>
      </c>
      <c r="D35" s="18">
        <v>374</v>
      </c>
      <c r="E35" s="18">
        <v>381</v>
      </c>
      <c r="F35" s="18">
        <v>381</v>
      </c>
      <c r="G35" s="18">
        <v>313</v>
      </c>
      <c r="H35" s="51">
        <f t="shared" si="2"/>
        <v>2549</v>
      </c>
      <c r="I35" s="18">
        <v>86</v>
      </c>
      <c r="J35" s="18">
        <v>124</v>
      </c>
      <c r="K35" s="18">
        <v>77</v>
      </c>
      <c r="L35" s="18">
        <v>65</v>
      </c>
      <c r="M35" s="18">
        <v>58</v>
      </c>
      <c r="N35" s="18">
        <v>56</v>
      </c>
      <c r="O35" s="51">
        <f t="shared" si="3"/>
        <v>466</v>
      </c>
      <c r="P35" s="18">
        <v>300</v>
      </c>
      <c r="Q35" s="18">
        <v>590</v>
      </c>
      <c r="R35" s="18">
        <v>297</v>
      </c>
      <c r="S35" s="18">
        <v>316</v>
      </c>
      <c r="T35" s="18">
        <v>323</v>
      </c>
      <c r="U35" s="18">
        <v>257</v>
      </c>
      <c r="V35" s="51">
        <f t="shared" si="4"/>
        <v>2083</v>
      </c>
      <c r="W35" s="47">
        <v>15</v>
      </c>
      <c r="X35" s="47">
        <v>56</v>
      </c>
      <c r="Y35" s="47">
        <v>24</v>
      </c>
      <c r="Z35" s="47">
        <v>22</v>
      </c>
      <c r="AA35" s="47">
        <v>20</v>
      </c>
      <c r="AB35" s="47">
        <v>20</v>
      </c>
      <c r="AC35" s="6">
        <f t="shared" si="5"/>
        <v>157</v>
      </c>
      <c r="AD35" s="6">
        <f t="shared" si="7"/>
        <v>401</v>
      </c>
      <c r="AE35" s="6">
        <f t="shared" si="7"/>
        <v>770</v>
      </c>
      <c r="AF35" s="6">
        <f t="shared" si="7"/>
        <v>398</v>
      </c>
      <c r="AG35" s="6">
        <f t="shared" si="7"/>
        <v>403</v>
      </c>
      <c r="AH35" s="6">
        <f t="shared" si="7"/>
        <v>401</v>
      </c>
      <c r="AI35" s="6">
        <f t="shared" si="7"/>
        <v>333</v>
      </c>
      <c r="AJ35" s="7">
        <f t="shared" si="6"/>
        <v>2706</v>
      </c>
    </row>
    <row r="36" spans="1:36" ht="18.75" customHeight="1">
      <c r="A36" s="17" t="s">
        <v>46</v>
      </c>
      <c r="B36" s="18">
        <v>837</v>
      </c>
      <c r="C36" s="18">
        <v>1756</v>
      </c>
      <c r="D36" s="18">
        <v>853</v>
      </c>
      <c r="E36" s="18">
        <v>696</v>
      </c>
      <c r="F36" s="18">
        <v>709</v>
      </c>
      <c r="G36" s="18">
        <v>643</v>
      </c>
      <c r="H36" s="51">
        <f t="shared" si="2"/>
        <v>5494</v>
      </c>
      <c r="I36" s="18">
        <v>175</v>
      </c>
      <c r="J36" s="18">
        <v>373</v>
      </c>
      <c r="K36" s="18">
        <v>180</v>
      </c>
      <c r="L36" s="18">
        <v>137</v>
      </c>
      <c r="M36" s="18">
        <v>112</v>
      </c>
      <c r="N36" s="18">
        <v>135</v>
      </c>
      <c r="O36" s="51">
        <f t="shared" si="3"/>
        <v>1112</v>
      </c>
      <c r="P36" s="18">
        <v>662</v>
      </c>
      <c r="Q36" s="18">
        <v>1383</v>
      </c>
      <c r="R36" s="18">
        <v>673</v>
      </c>
      <c r="S36" s="18">
        <v>559</v>
      </c>
      <c r="T36" s="18">
        <v>597</v>
      </c>
      <c r="U36" s="18">
        <v>508</v>
      </c>
      <c r="V36" s="51">
        <f t="shared" si="4"/>
        <v>4382</v>
      </c>
      <c r="W36" s="47">
        <v>11</v>
      </c>
      <c r="X36" s="47">
        <v>73</v>
      </c>
      <c r="Y36" s="47">
        <v>60</v>
      </c>
      <c r="Z36" s="47">
        <v>35</v>
      </c>
      <c r="AA36" s="47">
        <v>26</v>
      </c>
      <c r="AB36" s="47">
        <v>44</v>
      </c>
      <c r="AC36" s="6">
        <f t="shared" si="5"/>
        <v>249</v>
      </c>
      <c r="AD36" s="6">
        <f t="shared" si="7"/>
        <v>848</v>
      </c>
      <c r="AE36" s="6">
        <f t="shared" si="7"/>
        <v>1829</v>
      </c>
      <c r="AF36" s="6">
        <f t="shared" si="7"/>
        <v>913</v>
      </c>
      <c r="AG36" s="6">
        <f t="shared" si="7"/>
        <v>731</v>
      </c>
      <c r="AH36" s="6">
        <f t="shared" si="7"/>
        <v>735</v>
      </c>
      <c r="AI36" s="6">
        <f t="shared" si="7"/>
        <v>687</v>
      </c>
      <c r="AJ36" s="7">
        <f t="shared" si="6"/>
        <v>5743</v>
      </c>
    </row>
    <row r="37" spans="1:36" ht="18.75" customHeight="1">
      <c r="A37" s="17" t="s">
        <v>47</v>
      </c>
      <c r="B37" s="18">
        <v>362</v>
      </c>
      <c r="C37" s="18">
        <v>715</v>
      </c>
      <c r="D37" s="18">
        <v>387</v>
      </c>
      <c r="E37" s="18">
        <v>371</v>
      </c>
      <c r="F37" s="18">
        <v>338</v>
      </c>
      <c r="G37" s="18">
        <v>255</v>
      </c>
      <c r="H37" s="51">
        <f t="shared" si="2"/>
        <v>2428</v>
      </c>
      <c r="I37" s="18">
        <v>89</v>
      </c>
      <c r="J37" s="18">
        <v>146</v>
      </c>
      <c r="K37" s="18">
        <v>78</v>
      </c>
      <c r="L37" s="18">
        <v>70</v>
      </c>
      <c r="M37" s="18">
        <v>69</v>
      </c>
      <c r="N37" s="18">
        <v>48</v>
      </c>
      <c r="O37" s="51">
        <f t="shared" si="3"/>
        <v>500</v>
      </c>
      <c r="P37" s="18">
        <v>273</v>
      </c>
      <c r="Q37" s="18">
        <v>569</v>
      </c>
      <c r="R37" s="18">
        <v>309</v>
      </c>
      <c r="S37" s="18">
        <v>301</v>
      </c>
      <c r="T37" s="18">
        <v>269</v>
      </c>
      <c r="U37" s="18">
        <v>207</v>
      </c>
      <c r="V37" s="51">
        <f t="shared" si="4"/>
        <v>1928</v>
      </c>
      <c r="W37" s="47">
        <v>5</v>
      </c>
      <c r="X37" s="47">
        <v>35</v>
      </c>
      <c r="Y37" s="47">
        <v>30</v>
      </c>
      <c r="Z37" s="47">
        <v>28</v>
      </c>
      <c r="AA37" s="47">
        <v>15</v>
      </c>
      <c r="AB37" s="47">
        <v>25</v>
      </c>
      <c r="AC37" s="6">
        <f t="shared" si="5"/>
        <v>138</v>
      </c>
      <c r="AD37" s="6">
        <f t="shared" si="7"/>
        <v>367</v>
      </c>
      <c r="AE37" s="6">
        <f t="shared" si="7"/>
        <v>750</v>
      </c>
      <c r="AF37" s="6">
        <f t="shared" si="7"/>
        <v>417</v>
      </c>
      <c r="AG37" s="6">
        <f t="shared" si="7"/>
        <v>399</v>
      </c>
      <c r="AH37" s="6">
        <f t="shared" si="7"/>
        <v>353</v>
      </c>
      <c r="AI37" s="6">
        <f t="shared" si="7"/>
        <v>280</v>
      </c>
      <c r="AJ37" s="7">
        <f t="shared" si="6"/>
        <v>2566</v>
      </c>
    </row>
    <row r="38" spans="1:36" ht="18.75" customHeight="1">
      <c r="A38" s="17" t="s">
        <v>48</v>
      </c>
      <c r="B38" s="18">
        <v>865</v>
      </c>
      <c r="C38" s="18">
        <v>1843</v>
      </c>
      <c r="D38" s="18">
        <v>811</v>
      </c>
      <c r="E38" s="18">
        <v>631</v>
      </c>
      <c r="F38" s="18">
        <v>556</v>
      </c>
      <c r="G38" s="18">
        <v>629</v>
      </c>
      <c r="H38" s="51">
        <f t="shared" si="2"/>
        <v>5335</v>
      </c>
      <c r="I38" s="18">
        <v>191</v>
      </c>
      <c r="J38" s="18">
        <v>398</v>
      </c>
      <c r="K38" s="18">
        <v>159</v>
      </c>
      <c r="L38" s="18">
        <v>133</v>
      </c>
      <c r="M38" s="18">
        <v>87</v>
      </c>
      <c r="N38" s="18">
        <v>108</v>
      </c>
      <c r="O38" s="51">
        <f t="shared" si="3"/>
        <v>1076</v>
      </c>
      <c r="P38" s="18">
        <v>674</v>
      </c>
      <c r="Q38" s="18">
        <v>1445</v>
      </c>
      <c r="R38" s="18">
        <v>652</v>
      </c>
      <c r="S38" s="18">
        <v>498</v>
      </c>
      <c r="T38" s="18">
        <v>469</v>
      </c>
      <c r="U38" s="18">
        <v>521</v>
      </c>
      <c r="V38" s="51">
        <f t="shared" si="4"/>
        <v>4259</v>
      </c>
      <c r="W38" s="47">
        <v>6</v>
      </c>
      <c r="X38" s="47">
        <v>61</v>
      </c>
      <c r="Y38" s="47">
        <v>57</v>
      </c>
      <c r="Z38" s="47">
        <v>28</v>
      </c>
      <c r="AA38" s="47">
        <v>11</v>
      </c>
      <c r="AB38" s="47">
        <v>36</v>
      </c>
      <c r="AC38" s="6">
        <f t="shared" si="5"/>
        <v>199</v>
      </c>
      <c r="AD38" s="6">
        <f t="shared" si="7"/>
        <v>871</v>
      </c>
      <c r="AE38" s="6">
        <f t="shared" si="7"/>
        <v>1904</v>
      </c>
      <c r="AF38" s="6">
        <f t="shared" si="7"/>
        <v>868</v>
      </c>
      <c r="AG38" s="6">
        <f t="shared" si="7"/>
        <v>659</v>
      </c>
      <c r="AH38" s="6">
        <f t="shared" si="7"/>
        <v>567</v>
      </c>
      <c r="AI38" s="6">
        <f t="shared" si="7"/>
        <v>665</v>
      </c>
      <c r="AJ38" s="7">
        <f t="shared" si="6"/>
        <v>5534</v>
      </c>
    </row>
    <row r="39" spans="1:36" ht="18.75" customHeight="1">
      <c r="A39" s="17" t="s">
        <v>49</v>
      </c>
      <c r="B39" s="18">
        <v>969</v>
      </c>
      <c r="C39" s="18">
        <v>3318</v>
      </c>
      <c r="D39" s="18">
        <v>1655</v>
      </c>
      <c r="E39" s="18">
        <v>1324</v>
      </c>
      <c r="F39" s="18">
        <v>1246</v>
      </c>
      <c r="G39" s="18">
        <v>1342</v>
      </c>
      <c r="H39" s="51">
        <f t="shared" si="2"/>
        <v>9854</v>
      </c>
      <c r="I39" s="18">
        <v>259</v>
      </c>
      <c r="J39" s="18">
        <v>753</v>
      </c>
      <c r="K39" s="18">
        <v>364</v>
      </c>
      <c r="L39" s="18">
        <v>266</v>
      </c>
      <c r="M39" s="18">
        <v>225</v>
      </c>
      <c r="N39" s="18">
        <v>254</v>
      </c>
      <c r="O39" s="51">
        <f t="shared" si="3"/>
        <v>2121</v>
      </c>
      <c r="P39" s="18">
        <v>710</v>
      </c>
      <c r="Q39" s="18">
        <v>2565</v>
      </c>
      <c r="R39" s="18">
        <v>1291</v>
      </c>
      <c r="S39" s="18">
        <v>1058</v>
      </c>
      <c r="T39" s="18">
        <v>1021</v>
      </c>
      <c r="U39" s="18">
        <v>1088</v>
      </c>
      <c r="V39" s="51">
        <f t="shared" si="4"/>
        <v>7733</v>
      </c>
      <c r="W39" s="47">
        <v>9</v>
      </c>
      <c r="X39" s="47">
        <v>95</v>
      </c>
      <c r="Y39" s="47">
        <v>105</v>
      </c>
      <c r="Z39" s="47">
        <v>64</v>
      </c>
      <c r="AA39" s="47">
        <v>55</v>
      </c>
      <c r="AB39" s="47">
        <v>85</v>
      </c>
      <c r="AC39" s="6">
        <f t="shared" si="5"/>
        <v>413</v>
      </c>
      <c r="AD39" s="6">
        <f t="shared" si="7"/>
        <v>978</v>
      </c>
      <c r="AE39" s="6">
        <f t="shared" si="7"/>
        <v>3413</v>
      </c>
      <c r="AF39" s="6">
        <f t="shared" si="7"/>
        <v>1760</v>
      </c>
      <c r="AG39" s="6">
        <f t="shared" si="7"/>
        <v>1388</v>
      </c>
      <c r="AH39" s="6">
        <f t="shared" si="7"/>
        <v>1301</v>
      </c>
      <c r="AI39" s="6">
        <f t="shared" si="7"/>
        <v>1427</v>
      </c>
      <c r="AJ39" s="7">
        <f t="shared" si="6"/>
        <v>10267</v>
      </c>
    </row>
    <row r="40" spans="1:36" ht="18.75" customHeight="1">
      <c r="A40" s="17" t="s">
        <v>50</v>
      </c>
      <c r="B40" s="18">
        <v>495</v>
      </c>
      <c r="C40" s="18">
        <v>863</v>
      </c>
      <c r="D40" s="18">
        <v>448</v>
      </c>
      <c r="E40" s="18">
        <v>295</v>
      </c>
      <c r="F40" s="18">
        <v>346</v>
      </c>
      <c r="G40" s="18">
        <v>309</v>
      </c>
      <c r="H40" s="51">
        <f t="shared" si="2"/>
        <v>2756</v>
      </c>
      <c r="I40" s="18">
        <v>102</v>
      </c>
      <c r="J40" s="18">
        <v>155</v>
      </c>
      <c r="K40" s="18">
        <v>74</v>
      </c>
      <c r="L40" s="18">
        <v>44</v>
      </c>
      <c r="M40" s="18">
        <v>44</v>
      </c>
      <c r="N40" s="18">
        <v>40</v>
      </c>
      <c r="O40" s="51">
        <f t="shared" si="3"/>
        <v>459</v>
      </c>
      <c r="P40" s="18">
        <v>393</v>
      </c>
      <c r="Q40" s="18">
        <v>708</v>
      </c>
      <c r="R40" s="18">
        <v>374</v>
      </c>
      <c r="S40" s="18">
        <v>251</v>
      </c>
      <c r="T40" s="18">
        <v>302</v>
      </c>
      <c r="U40" s="18">
        <v>269</v>
      </c>
      <c r="V40" s="51">
        <f t="shared" si="4"/>
        <v>2297</v>
      </c>
      <c r="W40" s="47">
        <v>5</v>
      </c>
      <c r="X40" s="47">
        <v>31</v>
      </c>
      <c r="Y40" s="47">
        <v>21</v>
      </c>
      <c r="Z40" s="47">
        <v>7</v>
      </c>
      <c r="AA40" s="47">
        <v>10</v>
      </c>
      <c r="AB40" s="47">
        <v>12</v>
      </c>
      <c r="AC40" s="6">
        <f t="shared" si="5"/>
        <v>86</v>
      </c>
      <c r="AD40" s="6">
        <f t="shared" si="7"/>
        <v>500</v>
      </c>
      <c r="AE40" s="6">
        <f t="shared" si="7"/>
        <v>894</v>
      </c>
      <c r="AF40" s="6">
        <f t="shared" si="7"/>
        <v>469</v>
      </c>
      <c r="AG40" s="6">
        <f t="shared" si="7"/>
        <v>302</v>
      </c>
      <c r="AH40" s="6">
        <f t="shared" si="7"/>
        <v>356</v>
      </c>
      <c r="AI40" s="6">
        <f t="shared" si="7"/>
        <v>321</v>
      </c>
      <c r="AJ40" s="7">
        <f t="shared" si="6"/>
        <v>2842</v>
      </c>
    </row>
    <row r="41" spans="1:36" ht="18.75" customHeight="1">
      <c r="A41" s="17" t="s">
        <v>51</v>
      </c>
      <c r="B41" s="18">
        <v>581</v>
      </c>
      <c r="C41" s="18">
        <v>1364</v>
      </c>
      <c r="D41" s="18">
        <v>615</v>
      </c>
      <c r="E41" s="18">
        <v>503</v>
      </c>
      <c r="F41" s="18">
        <v>462</v>
      </c>
      <c r="G41" s="18">
        <v>457</v>
      </c>
      <c r="H41" s="51">
        <f t="shared" si="2"/>
        <v>3982</v>
      </c>
      <c r="I41" s="18">
        <v>136</v>
      </c>
      <c r="J41" s="18">
        <v>245</v>
      </c>
      <c r="K41" s="18">
        <v>140</v>
      </c>
      <c r="L41" s="18">
        <v>108</v>
      </c>
      <c r="M41" s="18">
        <v>87</v>
      </c>
      <c r="N41" s="18">
        <v>87</v>
      </c>
      <c r="O41" s="51">
        <f t="shared" si="3"/>
        <v>803</v>
      </c>
      <c r="P41" s="18">
        <v>445</v>
      </c>
      <c r="Q41" s="18">
        <v>1119</v>
      </c>
      <c r="R41" s="18">
        <v>475</v>
      </c>
      <c r="S41" s="18">
        <v>395</v>
      </c>
      <c r="T41" s="18">
        <v>375</v>
      </c>
      <c r="U41" s="18">
        <v>370</v>
      </c>
      <c r="V41" s="51">
        <f t="shared" si="4"/>
        <v>3179</v>
      </c>
      <c r="W41" s="47">
        <v>7</v>
      </c>
      <c r="X41" s="47">
        <v>51</v>
      </c>
      <c r="Y41" s="47">
        <v>36</v>
      </c>
      <c r="Z41" s="47">
        <v>34</v>
      </c>
      <c r="AA41" s="47">
        <v>13</v>
      </c>
      <c r="AB41" s="47">
        <v>30</v>
      </c>
      <c r="AC41" s="6">
        <f t="shared" si="5"/>
        <v>171</v>
      </c>
      <c r="AD41" s="6">
        <f t="shared" si="7"/>
        <v>588</v>
      </c>
      <c r="AE41" s="6">
        <f t="shared" si="7"/>
        <v>1415</v>
      </c>
      <c r="AF41" s="6">
        <f t="shared" si="7"/>
        <v>651</v>
      </c>
      <c r="AG41" s="6">
        <f t="shared" si="7"/>
        <v>537</v>
      </c>
      <c r="AH41" s="6">
        <f t="shared" si="7"/>
        <v>475</v>
      </c>
      <c r="AI41" s="6">
        <f t="shared" si="7"/>
        <v>487</v>
      </c>
      <c r="AJ41" s="7">
        <f t="shared" si="6"/>
        <v>4153</v>
      </c>
    </row>
    <row r="42" spans="1:36" ht="18.75" customHeight="1">
      <c r="A42" s="17" t="s">
        <v>52</v>
      </c>
      <c r="B42" s="18">
        <v>802</v>
      </c>
      <c r="C42" s="18">
        <v>1205</v>
      </c>
      <c r="D42" s="18">
        <v>616</v>
      </c>
      <c r="E42" s="18">
        <v>514</v>
      </c>
      <c r="F42" s="18">
        <v>480</v>
      </c>
      <c r="G42" s="18">
        <v>470</v>
      </c>
      <c r="H42" s="51">
        <f t="shared" si="2"/>
        <v>4087</v>
      </c>
      <c r="I42" s="18">
        <v>182</v>
      </c>
      <c r="J42" s="18">
        <v>234</v>
      </c>
      <c r="K42" s="18">
        <v>120</v>
      </c>
      <c r="L42" s="18">
        <v>103</v>
      </c>
      <c r="M42" s="18">
        <v>59</v>
      </c>
      <c r="N42" s="18">
        <v>81</v>
      </c>
      <c r="O42" s="51">
        <f t="shared" si="3"/>
        <v>779</v>
      </c>
      <c r="P42" s="18">
        <v>620</v>
      </c>
      <c r="Q42" s="18">
        <v>971</v>
      </c>
      <c r="R42" s="18">
        <v>496</v>
      </c>
      <c r="S42" s="18">
        <v>411</v>
      </c>
      <c r="T42" s="18">
        <v>421</v>
      </c>
      <c r="U42" s="18">
        <v>389</v>
      </c>
      <c r="V42" s="51">
        <f t="shared" si="4"/>
        <v>3308</v>
      </c>
      <c r="W42" s="47">
        <v>11</v>
      </c>
      <c r="X42" s="47">
        <v>54</v>
      </c>
      <c r="Y42" s="47">
        <v>34</v>
      </c>
      <c r="Z42" s="47">
        <v>26</v>
      </c>
      <c r="AA42" s="47">
        <v>17</v>
      </c>
      <c r="AB42" s="47">
        <v>27</v>
      </c>
      <c r="AC42" s="6">
        <f t="shared" si="5"/>
        <v>169</v>
      </c>
      <c r="AD42" s="6">
        <f t="shared" si="7"/>
        <v>813</v>
      </c>
      <c r="AE42" s="6">
        <f t="shared" si="7"/>
        <v>1259</v>
      </c>
      <c r="AF42" s="6">
        <f t="shared" si="7"/>
        <v>650</v>
      </c>
      <c r="AG42" s="6">
        <f t="shared" si="7"/>
        <v>540</v>
      </c>
      <c r="AH42" s="6">
        <f t="shared" si="7"/>
        <v>497</v>
      </c>
      <c r="AI42" s="6">
        <f t="shared" si="7"/>
        <v>497</v>
      </c>
      <c r="AJ42" s="7">
        <f t="shared" si="6"/>
        <v>4256</v>
      </c>
    </row>
    <row r="43" spans="1:36" ht="18.75" customHeight="1">
      <c r="A43" s="17" t="s">
        <v>53</v>
      </c>
      <c r="B43" s="18">
        <v>465</v>
      </c>
      <c r="C43" s="18">
        <v>1269</v>
      </c>
      <c r="D43" s="18">
        <v>674</v>
      </c>
      <c r="E43" s="18">
        <v>503</v>
      </c>
      <c r="F43" s="18">
        <v>485</v>
      </c>
      <c r="G43" s="18">
        <v>447</v>
      </c>
      <c r="H43" s="51">
        <f t="shared" si="2"/>
        <v>3843</v>
      </c>
      <c r="I43" s="18">
        <v>123</v>
      </c>
      <c r="J43" s="18">
        <v>291</v>
      </c>
      <c r="K43" s="18">
        <v>151</v>
      </c>
      <c r="L43" s="18">
        <v>90</v>
      </c>
      <c r="M43" s="18">
        <v>83</v>
      </c>
      <c r="N43" s="18">
        <v>89</v>
      </c>
      <c r="O43" s="51">
        <f t="shared" si="3"/>
        <v>827</v>
      </c>
      <c r="P43" s="18">
        <v>342</v>
      </c>
      <c r="Q43" s="18">
        <v>978</v>
      </c>
      <c r="R43" s="18">
        <v>523</v>
      </c>
      <c r="S43" s="18">
        <v>413</v>
      </c>
      <c r="T43" s="18">
        <v>402</v>
      </c>
      <c r="U43" s="18">
        <v>358</v>
      </c>
      <c r="V43" s="51">
        <f t="shared" si="4"/>
        <v>3016</v>
      </c>
      <c r="W43" s="47">
        <v>7</v>
      </c>
      <c r="X43" s="47">
        <v>54</v>
      </c>
      <c r="Y43" s="47">
        <v>35</v>
      </c>
      <c r="Z43" s="47">
        <v>23</v>
      </c>
      <c r="AA43" s="47">
        <v>18</v>
      </c>
      <c r="AB43" s="47">
        <v>23</v>
      </c>
      <c r="AC43" s="6">
        <f t="shared" si="5"/>
        <v>160</v>
      </c>
      <c r="AD43" s="6">
        <f t="shared" si="7"/>
        <v>472</v>
      </c>
      <c r="AE43" s="6">
        <f t="shared" si="7"/>
        <v>1323</v>
      </c>
      <c r="AF43" s="6">
        <f t="shared" si="7"/>
        <v>709</v>
      </c>
      <c r="AG43" s="6">
        <f t="shared" si="7"/>
        <v>526</v>
      </c>
      <c r="AH43" s="6">
        <f t="shared" si="7"/>
        <v>503</v>
      </c>
      <c r="AI43" s="6">
        <f t="shared" si="7"/>
        <v>470</v>
      </c>
      <c r="AJ43" s="7">
        <f t="shared" si="6"/>
        <v>4003</v>
      </c>
    </row>
    <row r="44" spans="1:36" ht="18.75" customHeight="1">
      <c r="A44" s="17" t="s">
        <v>54</v>
      </c>
      <c r="B44" s="18">
        <v>340</v>
      </c>
      <c r="C44" s="18">
        <v>717</v>
      </c>
      <c r="D44" s="18">
        <v>444</v>
      </c>
      <c r="E44" s="18">
        <v>310</v>
      </c>
      <c r="F44" s="18">
        <v>276</v>
      </c>
      <c r="G44" s="18">
        <v>322</v>
      </c>
      <c r="H44" s="51">
        <f t="shared" si="2"/>
        <v>2409</v>
      </c>
      <c r="I44" s="18">
        <v>79</v>
      </c>
      <c r="J44" s="18">
        <v>125</v>
      </c>
      <c r="K44" s="18">
        <v>101</v>
      </c>
      <c r="L44" s="18">
        <v>49</v>
      </c>
      <c r="M44" s="18">
        <v>47</v>
      </c>
      <c r="N44" s="18">
        <v>63</v>
      </c>
      <c r="O44" s="51">
        <f t="shared" si="3"/>
        <v>464</v>
      </c>
      <c r="P44" s="18">
        <v>261</v>
      </c>
      <c r="Q44" s="18">
        <v>592</v>
      </c>
      <c r="R44" s="18">
        <v>343</v>
      </c>
      <c r="S44" s="18">
        <v>261</v>
      </c>
      <c r="T44" s="18">
        <v>229</v>
      </c>
      <c r="U44" s="18">
        <v>259</v>
      </c>
      <c r="V44" s="51">
        <f t="shared" si="4"/>
        <v>1945</v>
      </c>
      <c r="W44" s="47">
        <v>2</v>
      </c>
      <c r="X44" s="47">
        <v>25</v>
      </c>
      <c r="Y44" s="47">
        <v>20</v>
      </c>
      <c r="Z44" s="47">
        <v>13</v>
      </c>
      <c r="AA44" s="47">
        <v>14</v>
      </c>
      <c r="AB44" s="47">
        <v>20</v>
      </c>
      <c r="AC44" s="6">
        <f t="shared" si="5"/>
        <v>94</v>
      </c>
      <c r="AD44" s="6">
        <f t="shared" si="7"/>
        <v>342</v>
      </c>
      <c r="AE44" s="6">
        <f t="shared" si="7"/>
        <v>742</v>
      </c>
      <c r="AF44" s="6">
        <f t="shared" si="7"/>
        <v>464</v>
      </c>
      <c r="AG44" s="6">
        <f t="shared" si="7"/>
        <v>323</v>
      </c>
      <c r="AH44" s="6">
        <f t="shared" si="7"/>
        <v>290</v>
      </c>
      <c r="AI44" s="6">
        <f t="shared" si="7"/>
        <v>342</v>
      </c>
      <c r="AJ44" s="7">
        <f t="shared" si="6"/>
        <v>2503</v>
      </c>
    </row>
    <row r="45" spans="1:36" ht="18.75" customHeight="1">
      <c r="A45" s="17" t="s">
        <v>55</v>
      </c>
      <c r="B45" s="18">
        <v>312</v>
      </c>
      <c r="C45" s="18">
        <v>433</v>
      </c>
      <c r="D45" s="18">
        <v>218</v>
      </c>
      <c r="E45" s="18">
        <v>207</v>
      </c>
      <c r="F45" s="18">
        <v>183</v>
      </c>
      <c r="G45" s="18">
        <v>257</v>
      </c>
      <c r="H45" s="51">
        <f t="shared" si="2"/>
        <v>1610</v>
      </c>
      <c r="I45" s="18">
        <v>46</v>
      </c>
      <c r="J45" s="18">
        <v>74</v>
      </c>
      <c r="K45" s="18">
        <v>32</v>
      </c>
      <c r="L45" s="18">
        <v>36</v>
      </c>
      <c r="M45" s="18">
        <v>24</v>
      </c>
      <c r="N45" s="18">
        <v>26</v>
      </c>
      <c r="O45" s="51">
        <f t="shared" si="3"/>
        <v>238</v>
      </c>
      <c r="P45" s="18">
        <v>266</v>
      </c>
      <c r="Q45" s="18">
        <v>359</v>
      </c>
      <c r="R45" s="18">
        <v>186</v>
      </c>
      <c r="S45" s="18">
        <v>171</v>
      </c>
      <c r="T45" s="18">
        <v>159</v>
      </c>
      <c r="U45" s="18">
        <v>231</v>
      </c>
      <c r="V45" s="51">
        <f t="shared" si="4"/>
        <v>1372</v>
      </c>
      <c r="W45" s="47">
        <v>5</v>
      </c>
      <c r="X45" s="47">
        <v>14</v>
      </c>
      <c r="Y45" s="47">
        <v>11</v>
      </c>
      <c r="Z45" s="47">
        <v>5</v>
      </c>
      <c r="AA45" s="47">
        <v>16</v>
      </c>
      <c r="AB45" s="47">
        <v>18</v>
      </c>
      <c r="AC45" s="6">
        <f t="shared" si="5"/>
        <v>69</v>
      </c>
      <c r="AD45" s="6">
        <f t="shared" si="7"/>
        <v>317</v>
      </c>
      <c r="AE45" s="6">
        <f t="shared" si="7"/>
        <v>447</v>
      </c>
      <c r="AF45" s="6">
        <f t="shared" si="7"/>
        <v>229</v>
      </c>
      <c r="AG45" s="6">
        <f t="shared" si="7"/>
        <v>212</v>
      </c>
      <c r="AH45" s="6">
        <f t="shared" si="7"/>
        <v>199</v>
      </c>
      <c r="AI45" s="6">
        <f t="shared" si="7"/>
        <v>275</v>
      </c>
      <c r="AJ45" s="7">
        <f t="shared" si="6"/>
        <v>1679</v>
      </c>
    </row>
    <row r="46" spans="1:36" ht="18.75" customHeight="1">
      <c r="A46" s="17" t="s">
        <v>56</v>
      </c>
      <c r="B46" s="18">
        <v>137</v>
      </c>
      <c r="C46" s="18">
        <v>447</v>
      </c>
      <c r="D46" s="18">
        <v>195</v>
      </c>
      <c r="E46" s="18">
        <v>245</v>
      </c>
      <c r="F46" s="18">
        <v>171</v>
      </c>
      <c r="G46" s="18">
        <v>102</v>
      </c>
      <c r="H46" s="51">
        <f t="shared" si="2"/>
        <v>1297</v>
      </c>
      <c r="I46" s="18">
        <v>40</v>
      </c>
      <c r="J46" s="18">
        <v>117</v>
      </c>
      <c r="K46" s="18">
        <v>49</v>
      </c>
      <c r="L46" s="18">
        <v>43</v>
      </c>
      <c r="M46" s="18">
        <v>36</v>
      </c>
      <c r="N46" s="18">
        <v>15</v>
      </c>
      <c r="O46" s="51">
        <f t="shared" si="3"/>
        <v>300</v>
      </c>
      <c r="P46" s="18">
        <v>97</v>
      </c>
      <c r="Q46" s="18">
        <v>330</v>
      </c>
      <c r="R46" s="18">
        <v>146</v>
      </c>
      <c r="S46" s="18">
        <v>202</v>
      </c>
      <c r="T46" s="18">
        <v>135</v>
      </c>
      <c r="U46" s="18">
        <v>87</v>
      </c>
      <c r="V46" s="51">
        <f t="shared" si="4"/>
        <v>997</v>
      </c>
      <c r="W46" s="47">
        <v>2</v>
      </c>
      <c r="X46" s="47">
        <v>14</v>
      </c>
      <c r="Y46" s="47">
        <v>18</v>
      </c>
      <c r="Z46" s="47">
        <v>16</v>
      </c>
      <c r="AA46" s="47">
        <v>10</v>
      </c>
      <c r="AB46" s="47">
        <v>9</v>
      </c>
      <c r="AC46" s="6">
        <f t="shared" si="5"/>
        <v>69</v>
      </c>
      <c r="AD46" s="6">
        <f t="shared" si="7"/>
        <v>139</v>
      </c>
      <c r="AE46" s="6">
        <f t="shared" si="7"/>
        <v>461</v>
      </c>
      <c r="AF46" s="6">
        <f t="shared" si="7"/>
        <v>213</v>
      </c>
      <c r="AG46" s="6">
        <f t="shared" si="7"/>
        <v>261</v>
      </c>
      <c r="AH46" s="6">
        <f t="shared" si="7"/>
        <v>181</v>
      </c>
      <c r="AI46" s="6">
        <f t="shared" si="7"/>
        <v>111</v>
      </c>
      <c r="AJ46" s="7">
        <f t="shared" si="6"/>
        <v>1366</v>
      </c>
    </row>
    <row r="47" spans="1:36" ht="18.75" customHeight="1">
      <c r="A47" s="17" t="s">
        <v>57</v>
      </c>
      <c r="B47" s="18">
        <v>282</v>
      </c>
      <c r="C47" s="18">
        <v>644</v>
      </c>
      <c r="D47" s="18">
        <v>284</v>
      </c>
      <c r="E47" s="18">
        <v>219</v>
      </c>
      <c r="F47" s="18">
        <v>243</v>
      </c>
      <c r="G47" s="18">
        <v>269</v>
      </c>
      <c r="H47" s="51">
        <f t="shared" si="2"/>
        <v>1941</v>
      </c>
      <c r="I47" s="18">
        <v>57</v>
      </c>
      <c r="J47" s="18">
        <v>128</v>
      </c>
      <c r="K47" s="18">
        <v>52</v>
      </c>
      <c r="L47" s="18">
        <v>41</v>
      </c>
      <c r="M47" s="18">
        <v>49</v>
      </c>
      <c r="N47" s="18">
        <v>50</v>
      </c>
      <c r="O47" s="51">
        <f t="shared" si="3"/>
        <v>377</v>
      </c>
      <c r="P47" s="18">
        <v>225</v>
      </c>
      <c r="Q47" s="18">
        <v>516</v>
      </c>
      <c r="R47" s="18">
        <v>232</v>
      </c>
      <c r="S47" s="18">
        <v>178</v>
      </c>
      <c r="T47" s="18">
        <v>194</v>
      </c>
      <c r="U47" s="18">
        <v>219</v>
      </c>
      <c r="V47" s="51">
        <f t="shared" si="4"/>
        <v>1564</v>
      </c>
      <c r="W47" s="47">
        <v>3</v>
      </c>
      <c r="X47" s="47">
        <v>19</v>
      </c>
      <c r="Y47" s="47">
        <v>12</v>
      </c>
      <c r="Z47" s="47">
        <v>8</v>
      </c>
      <c r="AA47" s="47">
        <v>7</v>
      </c>
      <c r="AB47" s="47">
        <v>15</v>
      </c>
      <c r="AC47" s="6">
        <f t="shared" si="5"/>
        <v>64</v>
      </c>
      <c r="AD47" s="6">
        <f t="shared" si="7"/>
        <v>285</v>
      </c>
      <c r="AE47" s="6">
        <f t="shared" si="7"/>
        <v>663</v>
      </c>
      <c r="AF47" s="6">
        <f t="shared" si="7"/>
        <v>296</v>
      </c>
      <c r="AG47" s="6">
        <f t="shared" si="7"/>
        <v>227</v>
      </c>
      <c r="AH47" s="6">
        <f t="shared" si="7"/>
        <v>250</v>
      </c>
      <c r="AI47" s="6">
        <f t="shared" si="7"/>
        <v>284</v>
      </c>
      <c r="AJ47" s="7">
        <f t="shared" si="6"/>
        <v>2005</v>
      </c>
    </row>
    <row r="48" spans="1:36" ht="18.75" customHeight="1">
      <c r="A48" s="17" t="s">
        <v>58</v>
      </c>
      <c r="B48" s="18">
        <v>211</v>
      </c>
      <c r="C48" s="18">
        <v>553</v>
      </c>
      <c r="D48" s="18">
        <v>284</v>
      </c>
      <c r="E48" s="18">
        <v>233</v>
      </c>
      <c r="F48" s="18">
        <v>190</v>
      </c>
      <c r="G48" s="18">
        <v>170</v>
      </c>
      <c r="H48" s="51">
        <f t="shared" si="2"/>
        <v>1641</v>
      </c>
      <c r="I48" s="18">
        <v>73</v>
      </c>
      <c r="J48" s="18">
        <v>141</v>
      </c>
      <c r="K48" s="18">
        <v>79</v>
      </c>
      <c r="L48" s="18">
        <v>47</v>
      </c>
      <c r="M48" s="18">
        <v>33</v>
      </c>
      <c r="N48" s="18">
        <v>33</v>
      </c>
      <c r="O48" s="51">
        <f t="shared" si="3"/>
        <v>406</v>
      </c>
      <c r="P48" s="18">
        <v>138</v>
      </c>
      <c r="Q48" s="18">
        <v>412</v>
      </c>
      <c r="R48" s="18">
        <v>205</v>
      </c>
      <c r="S48" s="18">
        <v>186</v>
      </c>
      <c r="T48" s="18">
        <v>157</v>
      </c>
      <c r="U48" s="18">
        <v>137</v>
      </c>
      <c r="V48" s="51">
        <f t="shared" si="4"/>
        <v>1235</v>
      </c>
      <c r="W48" s="47">
        <v>2</v>
      </c>
      <c r="X48" s="47">
        <v>36</v>
      </c>
      <c r="Y48" s="47">
        <v>29</v>
      </c>
      <c r="Z48" s="47">
        <v>14</v>
      </c>
      <c r="AA48" s="47">
        <v>12</v>
      </c>
      <c r="AB48" s="47">
        <v>18</v>
      </c>
      <c r="AC48" s="6">
        <f t="shared" si="5"/>
        <v>111</v>
      </c>
      <c r="AD48" s="6">
        <f t="shared" si="7"/>
        <v>213</v>
      </c>
      <c r="AE48" s="6">
        <f t="shared" si="7"/>
        <v>589</v>
      </c>
      <c r="AF48" s="6">
        <f t="shared" si="7"/>
        <v>313</v>
      </c>
      <c r="AG48" s="6">
        <f t="shared" si="7"/>
        <v>247</v>
      </c>
      <c r="AH48" s="6">
        <f t="shared" si="7"/>
        <v>202</v>
      </c>
      <c r="AI48" s="6">
        <f t="shared" si="7"/>
        <v>188</v>
      </c>
      <c r="AJ48" s="7">
        <f t="shared" si="6"/>
        <v>1752</v>
      </c>
    </row>
    <row r="49" spans="1:36" ht="18.75" customHeight="1">
      <c r="A49" s="17" t="s">
        <v>59</v>
      </c>
      <c r="B49" s="18">
        <v>289</v>
      </c>
      <c r="C49" s="18">
        <v>652</v>
      </c>
      <c r="D49" s="18">
        <v>333</v>
      </c>
      <c r="E49" s="18">
        <v>249</v>
      </c>
      <c r="F49" s="18">
        <v>240</v>
      </c>
      <c r="G49" s="18">
        <v>213</v>
      </c>
      <c r="H49" s="51">
        <f t="shared" si="2"/>
        <v>1976</v>
      </c>
      <c r="I49" s="18">
        <v>84</v>
      </c>
      <c r="J49" s="18">
        <v>144</v>
      </c>
      <c r="K49" s="18">
        <v>83</v>
      </c>
      <c r="L49" s="18">
        <v>56</v>
      </c>
      <c r="M49" s="18">
        <v>45</v>
      </c>
      <c r="N49" s="18">
        <v>38</v>
      </c>
      <c r="O49" s="51">
        <f t="shared" si="3"/>
        <v>450</v>
      </c>
      <c r="P49" s="18">
        <v>205</v>
      </c>
      <c r="Q49" s="18">
        <v>508</v>
      </c>
      <c r="R49" s="18">
        <v>250</v>
      </c>
      <c r="S49" s="18">
        <v>193</v>
      </c>
      <c r="T49" s="18">
        <v>195</v>
      </c>
      <c r="U49" s="18">
        <v>175</v>
      </c>
      <c r="V49" s="51">
        <f t="shared" si="4"/>
        <v>1526</v>
      </c>
      <c r="W49" s="47">
        <v>4</v>
      </c>
      <c r="X49" s="47">
        <v>25</v>
      </c>
      <c r="Y49" s="47">
        <v>20</v>
      </c>
      <c r="Z49" s="47">
        <v>18</v>
      </c>
      <c r="AA49" s="47">
        <v>14</v>
      </c>
      <c r="AB49" s="47">
        <v>12</v>
      </c>
      <c r="AC49" s="6">
        <f t="shared" si="5"/>
        <v>93</v>
      </c>
      <c r="AD49" s="6">
        <f t="shared" si="7"/>
        <v>293</v>
      </c>
      <c r="AE49" s="6">
        <f t="shared" si="7"/>
        <v>677</v>
      </c>
      <c r="AF49" s="6">
        <f t="shared" si="7"/>
        <v>353</v>
      </c>
      <c r="AG49" s="6">
        <f t="shared" si="7"/>
        <v>267</v>
      </c>
      <c r="AH49" s="6">
        <f t="shared" si="7"/>
        <v>254</v>
      </c>
      <c r="AI49" s="6">
        <f t="shared" si="7"/>
        <v>225</v>
      </c>
      <c r="AJ49" s="7">
        <f t="shared" si="6"/>
        <v>2069</v>
      </c>
    </row>
    <row r="50" spans="1:36" ht="18.75" customHeight="1">
      <c r="A50" s="17" t="s">
        <v>60</v>
      </c>
      <c r="B50" s="18">
        <v>353</v>
      </c>
      <c r="C50" s="18">
        <v>817</v>
      </c>
      <c r="D50" s="18">
        <v>311</v>
      </c>
      <c r="E50" s="18">
        <v>272</v>
      </c>
      <c r="F50" s="18">
        <v>284</v>
      </c>
      <c r="G50" s="18">
        <v>279</v>
      </c>
      <c r="H50" s="51">
        <f t="shared" si="2"/>
        <v>2316</v>
      </c>
      <c r="I50" s="18">
        <v>75</v>
      </c>
      <c r="J50" s="18">
        <v>211</v>
      </c>
      <c r="K50" s="18">
        <v>72</v>
      </c>
      <c r="L50" s="18">
        <v>60</v>
      </c>
      <c r="M50" s="18">
        <v>43</v>
      </c>
      <c r="N50" s="18">
        <v>53</v>
      </c>
      <c r="O50" s="51">
        <f t="shared" si="3"/>
        <v>514</v>
      </c>
      <c r="P50" s="18">
        <v>278</v>
      </c>
      <c r="Q50" s="18">
        <v>606</v>
      </c>
      <c r="R50" s="18">
        <v>239</v>
      </c>
      <c r="S50" s="18">
        <v>212</v>
      </c>
      <c r="T50" s="18">
        <v>241</v>
      </c>
      <c r="U50" s="18">
        <v>226</v>
      </c>
      <c r="V50" s="51">
        <f t="shared" si="4"/>
        <v>1802</v>
      </c>
      <c r="W50" s="47">
        <v>5</v>
      </c>
      <c r="X50" s="47">
        <v>30</v>
      </c>
      <c r="Y50" s="47">
        <v>22</v>
      </c>
      <c r="Z50" s="47">
        <v>10</v>
      </c>
      <c r="AA50" s="47">
        <v>15</v>
      </c>
      <c r="AB50" s="47">
        <v>13</v>
      </c>
      <c r="AC50" s="6">
        <f t="shared" si="5"/>
        <v>95</v>
      </c>
      <c r="AD50" s="6">
        <f t="shared" si="7"/>
        <v>358</v>
      </c>
      <c r="AE50" s="6">
        <f t="shared" si="7"/>
        <v>847</v>
      </c>
      <c r="AF50" s="6">
        <f t="shared" si="7"/>
        <v>333</v>
      </c>
      <c r="AG50" s="6">
        <f t="shared" si="7"/>
        <v>282</v>
      </c>
      <c r="AH50" s="6">
        <f t="shared" si="7"/>
        <v>299</v>
      </c>
      <c r="AI50" s="6">
        <f t="shared" si="7"/>
        <v>292</v>
      </c>
      <c r="AJ50" s="7">
        <f t="shared" si="6"/>
        <v>2411</v>
      </c>
    </row>
    <row r="51" spans="1:36" ht="18.75" customHeight="1">
      <c r="A51" s="17" t="s">
        <v>61</v>
      </c>
      <c r="B51" s="18">
        <v>200</v>
      </c>
      <c r="C51" s="18">
        <v>421</v>
      </c>
      <c r="D51" s="18">
        <v>244</v>
      </c>
      <c r="E51" s="18">
        <v>203</v>
      </c>
      <c r="F51" s="18">
        <v>178</v>
      </c>
      <c r="G51" s="18">
        <v>136</v>
      </c>
      <c r="H51" s="51">
        <f t="shared" si="2"/>
        <v>1382</v>
      </c>
      <c r="I51" s="18">
        <v>70</v>
      </c>
      <c r="J51" s="18">
        <v>121</v>
      </c>
      <c r="K51" s="18">
        <v>64</v>
      </c>
      <c r="L51" s="18">
        <v>48</v>
      </c>
      <c r="M51" s="18">
        <v>50</v>
      </c>
      <c r="N51" s="18">
        <v>30</v>
      </c>
      <c r="O51" s="51">
        <f t="shared" si="3"/>
        <v>383</v>
      </c>
      <c r="P51" s="18">
        <v>130</v>
      </c>
      <c r="Q51" s="18">
        <v>300</v>
      </c>
      <c r="R51" s="18">
        <v>180</v>
      </c>
      <c r="S51" s="18">
        <v>155</v>
      </c>
      <c r="T51" s="18">
        <v>128</v>
      </c>
      <c r="U51" s="18">
        <v>106</v>
      </c>
      <c r="V51" s="51">
        <f t="shared" si="4"/>
        <v>999</v>
      </c>
      <c r="W51" s="47">
        <v>5</v>
      </c>
      <c r="X51" s="47">
        <v>20</v>
      </c>
      <c r="Y51" s="47">
        <v>17</v>
      </c>
      <c r="Z51" s="47">
        <v>16</v>
      </c>
      <c r="AA51" s="47">
        <v>13</v>
      </c>
      <c r="AB51" s="47">
        <v>9</v>
      </c>
      <c r="AC51" s="6">
        <f t="shared" si="5"/>
        <v>80</v>
      </c>
      <c r="AD51" s="6">
        <f t="shared" si="7"/>
        <v>205</v>
      </c>
      <c r="AE51" s="6">
        <f t="shared" si="7"/>
        <v>441</v>
      </c>
      <c r="AF51" s="6">
        <f t="shared" si="7"/>
        <v>261</v>
      </c>
      <c r="AG51" s="6">
        <f t="shared" si="7"/>
        <v>219</v>
      </c>
      <c r="AH51" s="6">
        <f t="shared" si="7"/>
        <v>191</v>
      </c>
      <c r="AI51" s="6">
        <f t="shared" si="7"/>
        <v>145</v>
      </c>
      <c r="AJ51" s="7">
        <f t="shared" si="6"/>
        <v>1462</v>
      </c>
    </row>
    <row r="52" spans="1:36" ht="18.75" customHeight="1">
      <c r="A52" s="17" t="s">
        <v>62</v>
      </c>
      <c r="B52" s="18">
        <v>191</v>
      </c>
      <c r="C52" s="18">
        <v>804</v>
      </c>
      <c r="D52" s="18">
        <v>348</v>
      </c>
      <c r="E52" s="18">
        <v>299</v>
      </c>
      <c r="F52" s="18">
        <v>332</v>
      </c>
      <c r="G52" s="18">
        <v>316</v>
      </c>
      <c r="H52" s="51">
        <f t="shared" si="2"/>
        <v>2290</v>
      </c>
      <c r="I52" s="18">
        <v>48</v>
      </c>
      <c r="J52" s="18">
        <v>195</v>
      </c>
      <c r="K52" s="18">
        <v>82</v>
      </c>
      <c r="L52" s="18">
        <v>61</v>
      </c>
      <c r="M52" s="18">
        <v>53</v>
      </c>
      <c r="N52" s="18">
        <v>52</v>
      </c>
      <c r="O52" s="51">
        <f t="shared" si="3"/>
        <v>491</v>
      </c>
      <c r="P52" s="18">
        <v>143</v>
      </c>
      <c r="Q52" s="18">
        <v>609</v>
      </c>
      <c r="R52" s="18">
        <v>266</v>
      </c>
      <c r="S52" s="18">
        <v>238</v>
      </c>
      <c r="T52" s="18">
        <v>279</v>
      </c>
      <c r="U52" s="18">
        <v>264</v>
      </c>
      <c r="V52" s="51">
        <f t="shared" si="4"/>
        <v>1799</v>
      </c>
      <c r="W52" s="47">
        <v>5</v>
      </c>
      <c r="X52" s="47">
        <v>54</v>
      </c>
      <c r="Y52" s="47">
        <v>32</v>
      </c>
      <c r="Z52" s="47">
        <v>18</v>
      </c>
      <c r="AA52" s="47">
        <v>19</v>
      </c>
      <c r="AB52" s="47">
        <v>27</v>
      </c>
      <c r="AC52" s="6">
        <f t="shared" si="5"/>
        <v>155</v>
      </c>
      <c r="AD52" s="6">
        <f t="shared" si="7"/>
        <v>196</v>
      </c>
      <c r="AE52" s="6">
        <f t="shared" si="7"/>
        <v>858</v>
      </c>
      <c r="AF52" s="6">
        <f t="shared" si="7"/>
        <v>380</v>
      </c>
      <c r="AG52" s="6">
        <f t="shared" si="7"/>
        <v>317</v>
      </c>
      <c r="AH52" s="6">
        <f t="shared" si="7"/>
        <v>351</v>
      </c>
      <c r="AI52" s="6">
        <f t="shared" si="7"/>
        <v>343</v>
      </c>
      <c r="AJ52" s="7">
        <f t="shared" si="6"/>
        <v>2445</v>
      </c>
    </row>
    <row r="53" spans="1:36" ht="18.75" customHeight="1">
      <c r="A53" s="17" t="s">
        <v>63</v>
      </c>
      <c r="B53" s="18">
        <v>297</v>
      </c>
      <c r="C53" s="18">
        <v>257</v>
      </c>
      <c r="D53" s="18">
        <v>180</v>
      </c>
      <c r="E53" s="18">
        <v>171</v>
      </c>
      <c r="F53" s="18">
        <v>161</v>
      </c>
      <c r="G53" s="18">
        <v>132</v>
      </c>
      <c r="H53" s="51">
        <f t="shared" si="2"/>
        <v>1198</v>
      </c>
      <c r="I53" s="18">
        <v>70</v>
      </c>
      <c r="J53" s="18">
        <v>47</v>
      </c>
      <c r="K53" s="18">
        <v>48</v>
      </c>
      <c r="L53" s="18">
        <v>33</v>
      </c>
      <c r="M53" s="18">
        <v>27</v>
      </c>
      <c r="N53" s="18">
        <v>25</v>
      </c>
      <c r="O53" s="51">
        <f t="shared" si="3"/>
        <v>250</v>
      </c>
      <c r="P53" s="18">
        <v>227</v>
      </c>
      <c r="Q53" s="18">
        <v>210</v>
      </c>
      <c r="R53" s="18">
        <v>132</v>
      </c>
      <c r="S53" s="18">
        <v>138</v>
      </c>
      <c r="T53" s="18">
        <v>134</v>
      </c>
      <c r="U53" s="18">
        <v>107</v>
      </c>
      <c r="V53" s="51">
        <f t="shared" si="4"/>
        <v>948</v>
      </c>
      <c r="W53" s="47">
        <v>12</v>
      </c>
      <c r="X53" s="47">
        <v>22</v>
      </c>
      <c r="Y53" s="47">
        <v>15</v>
      </c>
      <c r="Z53" s="47">
        <v>8</v>
      </c>
      <c r="AA53" s="47">
        <v>10</v>
      </c>
      <c r="AB53" s="47">
        <v>3</v>
      </c>
      <c r="AC53" s="6">
        <f t="shared" si="5"/>
        <v>70</v>
      </c>
      <c r="AD53" s="6">
        <f t="shared" si="7"/>
        <v>309</v>
      </c>
      <c r="AE53" s="6">
        <f t="shared" si="7"/>
        <v>279</v>
      </c>
      <c r="AF53" s="6">
        <f t="shared" si="7"/>
        <v>195</v>
      </c>
      <c r="AG53" s="6">
        <f t="shared" si="7"/>
        <v>179</v>
      </c>
      <c r="AH53" s="6">
        <f t="shared" si="7"/>
        <v>171</v>
      </c>
      <c r="AI53" s="6">
        <f t="shared" si="7"/>
        <v>135</v>
      </c>
      <c r="AJ53" s="7">
        <f t="shared" si="6"/>
        <v>1268</v>
      </c>
    </row>
    <row r="54" spans="1:36" ht="18.75" customHeight="1">
      <c r="A54" s="17" t="s">
        <v>64</v>
      </c>
      <c r="B54" s="18">
        <v>152</v>
      </c>
      <c r="C54" s="18">
        <v>308</v>
      </c>
      <c r="D54" s="18">
        <v>133</v>
      </c>
      <c r="E54" s="18">
        <v>120</v>
      </c>
      <c r="F54" s="18">
        <v>121</v>
      </c>
      <c r="G54" s="18">
        <v>116</v>
      </c>
      <c r="H54" s="51">
        <f t="shared" si="2"/>
        <v>950</v>
      </c>
      <c r="I54" s="18">
        <v>29</v>
      </c>
      <c r="J54" s="18">
        <v>78</v>
      </c>
      <c r="K54" s="18">
        <v>30</v>
      </c>
      <c r="L54" s="18">
        <v>25</v>
      </c>
      <c r="M54" s="18">
        <v>22</v>
      </c>
      <c r="N54" s="18">
        <v>21</v>
      </c>
      <c r="O54" s="51">
        <f t="shared" si="3"/>
        <v>205</v>
      </c>
      <c r="P54" s="18">
        <v>123</v>
      </c>
      <c r="Q54" s="18">
        <v>230</v>
      </c>
      <c r="R54" s="18">
        <v>103</v>
      </c>
      <c r="S54" s="18">
        <v>95</v>
      </c>
      <c r="T54" s="18">
        <v>99</v>
      </c>
      <c r="U54" s="18">
        <v>95</v>
      </c>
      <c r="V54" s="51">
        <f t="shared" si="4"/>
        <v>745</v>
      </c>
      <c r="W54" s="47">
        <v>5</v>
      </c>
      <c r="X54" s="47">
        <v>18</v>
      </c>
      <c r="Y54" s="47">
        <v>11</v>
      </c>
      <c r="Z54" s="47">
        <v>13</v>
      </c>
      <c r="AA54" s="47">
        <v>2</v>
      </c>
      <c r="AB54" s="47">
        <v>10</v>
      </c>
      <c r="AC54" s="6">
        <f t="shared" si="5"/>
        <v>59</v>
      </c>
      <c r="AD54" s="6">
        <f t="shared" si="7"/>
        <v>157</v>
      </c>
      <c r="AE54" s="6">
        <f t="shared" si="7"/>
        <v>326</v>
      </c>
      <c r="AF54" s="6">
        <f t="shared" si="7"/>
        <v>144</v>
      </c>
      <c r="AG54" s="6">
        <f t="shared" si="7"/>
        <v>133</v>
      </c>
      <c r="AH54" s="6">
        <f t="shared" si="7"/>
        <v>123</v>
      </c>
      <c r="AI54" s="6">
        <f t="shared" si="7"/>
        <v>126</v>
      </c>
      <c r="AJ54" s="7">
        <f t="shared" si="6"/>
        <v>1009</v>
      </c>
    </row>
    <row r="55" spans="1:36" ht="18.75" customHeight="1">
      <c r="A55" s="17" t="s">
        <v>65</v>
      </c>
      <c r="B55" s="18">
        <v>247</v>
      </c>
      <c r="C55" s="18">
        <v>475</v>
      </c>
      <c r="D55" s="18">
        <v>307</v>
      </c>
      <c r="E55" s="18">
        <v>261</v>
      </c>
      <c r="F55" s="18">
        <v>239</v>
      </c>
      <c r="G55" s="18">
        <v>228</v>
      </c>
      <c r="H55" s="51">
        <f t="shared" si="2"/>
        <v>1757</v>
      </c>
      <c r="I55" s="18">
        <v>44</v>
      </c>
      <c r="J55" s="18">
        <v>85</v>
      </c>
      <c r="K55" s="18">
        <v>57</v>
      </c>
      <c r="L55" s="18">
        <v>49</v>
      </c>
      <c r="M55" s="18">
        <v>42</v>
      </c>
      <c r="N55" s="18">
        <v>37</v>
      </c>
      <c r="O55" s="51">
        <f t="shared" si="3"/>
        <v>314</v>
      </c>
      <c r="P55" s="18">
        <v>203</v>
      </c>
      <c r="Q55" s="18">
        <v>390</v>
      </c>
      <c r="R55" s="18">
        <v>250</v>
      </c>
      <c r="S55" s="18">
        <v>212</v>
      </c>
      <c r="T55" s="18">
        <v>197</v>
      </c>
      <c r="U55" s="18">
        <v>191</v>
      </c>
      <c r="V55" s="51">
        <f t="shared" si="4"/>
        <v>1443</v>
      </c>
      <c r="W55" s="47">
        <v>1</v>
      </c>
      <c r="X55" s="47">
        <v>19</v>
      </c>
      <c r="Y55" s="47">
        <v>17</v>
      </c>
      <c r="Z55" s="47">
        <v>8</v>
      </c>
      <c r="AA55" s="47">
        <v>7</v>
      </c>
      <c r="AB55" s="47">
        <v>12</v>
      </c>
      <c r="AC55" s="6">
        <f t="shared" si="5"/>
        <v>64</v>
      </c>
      <c r="AD55" s="6">
        <f t="shared" si="7"/>
        <v>248</v>
      </c>
      <c r="AE55" s="6">
        <f t="shared" si="7"/>
        <v>494</v>
      </c>
      <c r="AF55" s="6">
        <f t="shared" si="7"/>
        <v>324</v>
      </c>
      <c r="AG55" s="6">
        <f t="shared" si="7"/>
        <v>269</v>
      </c>
      <c r="AH55" s="6">
        <f t="shared" si="7"/>
        <v>246</v>
      </c>
      <c r="AI55" s="6">
        <f t="shared" si="7"/>
        <v>240</v>
      </c>
      <c r="AJ55" s="7">
        <f t="shared" si="6"/>
        <v>1821</v>
      </c>
    </row>
    <row r="56" spans="1:36" ht="18.75" customHeight="1">
      <c r="A56" s="17" t="s">
        <v>66</v>
      </c>
      <c r="B56" s="18">
        <v>758</v>
      </c>
      <c r="C56" s="18">
        <v>1409</v>
      </c>
      <c r="D56" s="18">
        <v>744</v>
      </c>
      <c r="E56" s="18">
        <v>599</v>
      </c>
      <c r="F56" s="18">
        <v>530</v>
      </c>
      <c r="G56" s="18">
        <v>630</v>
      </c>
      <c r="H56" s="51">
        <f t="shared" si="2"/>
        <v>4670</v>
      </c>
      <c r="I56" s="18">
        <v>159</v>
      </c>
      <c r="J56" s="18">
        <v>288</v>
      </c>
      <c r="K56" s="18">
        <v>126</v>
      </c>
      <c r="L56" s="18">
        <v>102</v>
      </c>
      <c r="M56" s="18">
        <v>74</v>
      </c>
      <c r="N56" s="18">
        <v>100</v>
      </c>
      <c r="O56" s="51">
        <f t="shared" si="3"/>
        <v>849</v>
      </c>
      <c r="P56" s="18">
        <v>599</v>
      </c>
      <c r="Q56" s="18">
        <v>1121</v>
      </c>
      <c r="R56" s="18">
        <v>618</v>
      </c>
      <c r="S56" s="18">
        <v>497</v>
      </c>
      <c r="T56" s="18">
        <v>456</v>
      </c>
      <c r="U56" s="18">
        <v>530</v>
      </c>
      <c r="V56" s="51">
        <f t="shared" si="4"/>
        <v>3821</v>
      </c>
      <c r="W56" s="47">
        <v>10</v>
      </c>
      <c r="X56" s="47">
        <v>62</v>
      </c>
      <c r="Y56" s="47">
        <v>42</v>
      </c>
      <c r="Z56" s="47">
        <v>24</v>
      </c>
      <c r="AA56" s="47">
        <v>21</v>
      </c>
      <c r="AB56" s="47">
        <v>29</v>
      </c>
      <c r="AC56" s="6">
        <f t="shared" si="5"/>
        <v>188</v>
      </c>
      <c r="AD56" s="6">
        <f t="shared" si="7"/>
        <v>768</v>
      </c>
      <c r="AE56" s="6">
        <f t="shared" si="7"/>
        <v>1471</v>
      </c>
      <c r="AF56" s="6">
        <f t="shared" si="7"/>
        <v>786</v>
      </c>
      <c r="AG56" s="6">
        <f t="shared" si="7"/>
        <v>623</v>
      </c>
      <c r="AH56" s="6">
        <f t="shared" si="7"/>
        <v>551</v>
      </c>
      <c r="AI56" s="6">
        <f t="shared" si="7"/>
        <v>659</v>
      </c>
      <c r="AJ56" s="7">
        <f t="shared" si="6"/>
        <v>4858</v>
      </c>
    </row>
    <row r="57" spans="1:36" ht="18.75" customHeight="1">
      <c r="A57" s="19" t="s">
        <v>67</v>
      </c>
      <c r="B57" s="20">
        <f>SUM(B31:B56)</f>
        <v>13312</v>
      </c>
      <c r="C57" s="20">
        <f aca="true" t="shared" si="9" ref="C57:AJ57">SUM(C31:C56)</f>
        <v>28939</v>
      </c>
      <c r="D57" s="20">
        <f t="shared" si="9"/>
        <v>14618</v>
      </c>
      <c r="E57" s="20">
        <f t="shared" si="9"/>
        <v>11928</v>
      </c>
      <c r="F57" s="20">
        <f t="shared" si="9"/>
        <v>11387</v>
      </c>
      <c r="G57" s="20">
        <f t="shared" si="9"/>
        <v>11000</v>
      </c>
      <c r="H57" s="20">
        <f t="shared" si="9"/>
        <v>91184</v>
      </c>
      <c r="I57" s="20">
        <f t="shared" si="9"/>
        <v>3007</v>
      </c>
      <c r="J57" s="20">
        <f t="shared" si="9"/>
        <v>6003</v>
      </c>
      <c r="K57" s="20">
        <f t="shared" si="9"/>
        <v>3073</v>
      </c>
      <c r="L57" s="20">
        <f t="shared" si="9"/>
        <v>2271</v>
      </c>
      <c r="M57" s="20">
        <f t="shared" si="9"/>
        <v>1871</v>
      </c>
      <c r="N57" s="20">
        <f t="shared" si="9"/>
        <v>1940</v>
      </c>
      <c r="O57" s="20">
        <f t="shared" si="9"/>
        <v>18165</v>
      </c>
      <c r="P57" s="20">
        <f t="shared" si="9"/>
        <v>10305</v>
      </c>
      <c r="Q57" s="20">
        <f t="shared" si="9"/>
        <v>22936</v>
      </c>
      <c r="R57" s="20">
        <f t="shared" si="9"/>
        <v>11545</v>
      </c>
      <c r="S57" s="20">
        <f t="shared" si="9"/>
        <v>9657</v>
      </c>
      <c r="T57" s="20">
        <f t="shared" si="9"/>
        <v>9516</v>
      </c>
      <c r="U57" s="20">
        <f t="shared" si="9"/>
        <v>9060</v>
      </c>
      <c r="V57" s="20">
        <f t="shared" si="9"/>
        <v>73019</v>
      </c>
      <c r="W57" s="20">
        <f t="shared" si="9"/>
        <v>176</v>
      </c>
      <c r="X57" s="20">
        <f t="shared" si="9"/>
        <v>1106</v>
      </c>
      <c r="Y57" s="20">
        <f t="shared" si="9"/>
        <v>903</v>
      </c>
      <c r="Z57" s="20">
        <f t="shared" si="9"/>
        <v>594</v>
      </c>
      <c r="AA57" s="20">
        <f t="shared" si="9"/>
        <v>470</v>
      </c>
      <c r="AB57" s="20">
        <f t="shared" si="9"/>
        <v>653</v>
      </c>
      <c r="AC57" s="8">
        <f t="shared" si="9"/>
        <v>3902</v>
      </c>
      <c r="AD57" s="8">
        <f t="shared" si="9"/>
        <v>13488</v>
      </c>
      <c r="AE57" s="8">
        <f t="shared" si="9"/>
        <v>30045</v>
      </c>
      <c r="AF57" s="8">
        <f t="shared" si="9"/>
        <v>15521</v>
      </c>
      <c r="AG57" s="8">
        <f t="shared" si="9"/>
        <v>12522</v>
      </c>
      <c r="AH57" s="8">
        <f t="shared" si="9"/>
        <v>11857</v>
      </c>
      <c r="AI57" s="8">
        <f t="shared" si="9"/>
        <v>11653</v>
      </c>
      <c r="AJ57" s="9">
        <f t="shared" si="9"/>
        <v>95086</v>
      </c>
    </row>
    <row r="58" spans="1:36" ht="18.75" customHeight="1">
      <c r="A58" s="17" t="s">
        <v>68</v>
      </c>
      <c r="B58" s="18">
        <v>63</v>
      </c>
      <c r="C58" s="18">
        <v>148</v>
      </c>
      <c r="D58" s="18">
        <v>94</v>
      </c>
      <c r="E58" s="18">
        <v>73</v>
      </c>
      <c r="F58" s="18">
        <v>98</v>
      </c>
      <c r="G58" s="18">
        <v>72</v>
      </c>
      <c r="H58" s="51">
        <f t="shared" si="2"/>
        <v>548</v>
      </c>
      <c r="I58" s="18">
        <v>15</v>
      </c>
      <c r="J58" s="18">
        <v>26</v>
      </c>
      <c r="K58" s="18">
        <v>24</v>
      </c>
      <c r="L58" s="18">
        <v>15</v>
      </c>
      <c r="M58" s="18">
        <v>21</v>
      </c>
      <c r="N58" s="18">
        <v>16</v>
      </c>
      <c r="O58" s="51">
        <f t="shared" si="3"/>
        <v>117</v>
      </c>
      <c r="P58" s="18">
        <v>48</v>
      </c>
      <c r="Q58" s="18">
        <v>122</v>
      </c>
      <c r="R58" s="18">
        <v>70</v>
      </c>
      <c r="S58" s="18">
        <v>58</v>
      </c>
      <c r="T58" s="18">
        <v>77</v>
      </c>
      <c r="U58" s="18">
        <v>56</v>
      </c>
      <c r="V58" s="51">
        <f t="shared" si="4"/>
        <v>431</v>
      </c>
      <c r="W58" s="47">
        <v>5</v>
      </c>
      <c r="X58" s="47">
        <v>14</v>
      </c>
      <c r="Y58" s="47">
        <v>14</v>
      </c>
      <c r="Z58" s="47">
        <v>6</v>
      </c>
      <c r="AA58" s="47">
        <v>2</v>
      </c>
      <c r="AB58" s="47">
        <v>7</v>
      </c>
      <c r="AC58" s="6">
        <f t="shared" si="5"/>
        <v>48</v>
      </c>
      <c r="AD58" s="6">
        <f t="shared" si="7"/>
        <v>68</v>
      </c>
      <c r="AE58" s="6">
        <f t="shared" si="7"/>
        <v>162</v>
      </c>
      <c r="AF58" s="6">
        <f t="shared" si="7"/>
        <v>108</v>
      </c>
      <c r="AG58" s="6">
        <f t="shared" si="7"/>
        <v>79</v>
      </c>
      <c r="AH58" s="6">
        <f t="shared" si="7"/>
        <v>100</v>
      </c>
      <c r="AI58" s="6">
        <f t="shared" si="7"/>
        <v>79</v>
      </c>
      <c r="AJ58" s="7">
        <f t="shared" si="6"/>
        <v>596</v>
      </c>
    </row>
    <row r="59" spans="1:36" ht="18.75" customHeight="1">
      <c r="A59" s="17" t="s">
        <v>69</v>
      </c>
      <c r="B59" s="18">
        <v>34</v>
      </c>
      <c r="C59" s="18">
        <v>147</v>
      </c>
      <c r="D59" s="18">
        <v>64</v>
      </c>
      <c r="E59" s="18">
        <v>59</v>
      </c>
      <c r="F59" s="18">
        <v>56</v>
      </c>
      <c r="G59" s="18">
        <v>45</v>
      </c>
      <c r="H59" s="51">
        <f t="shared" si="2"/>
        <v>405</v>
      </c>
      <c r="I59" s="18">
        <v>8</v>
      </c>
      <c r="J59" s="18">
        <v>30</v>
      </c>
      <c r="K59" s="18">
        <v>4</v>
      </c>
      <c r="L59" s="18">
        <v>11</v>
      </c>
      <c r="M59" s="18">
        <v>10</v>
      </c>
      <c r="N59" s="18">
        <v>6</v>
      </c>
      <c r="O59" s="51">
        <f t="shared" si="3"/>
        <v>69</v>
      </c>
      <c r="P59" s="18">
        <v>26</v>
      </c>
      <c r="Q59" s="18">
        <v>117</v>
      </c>
      <c r="R59" s="18">
        <v>60</v>
      </c>
      <c r="S59" s="18">
        <v>48</v>
      </c>
      <c r="T59" s="18">
        <v>46</v>
      </c>
      <c r="U59" s="18">
        <v>39</v>
      </c>
      <c r="V59" s="51">
        <f t="shared" si="4"/>
        <v>336</v>
      </c>
      <c r="W59" s="47">
        <v>0</v>
      </c>
      <c r="X59" s="47">
        <v>9</v>
      </c>
      <c r="Y59" s="47">
        <v>4</v>
      </c>
      <c r="Z59" s="47">
        <v>2</v>
      </c>
      <c r="AA59" s="47">
        <v>2</v>
      </c>
      <c r="AB59" s="47">
        <v>1</v>
      </c>
      <c r="AC59" s="6">
        <f t="shared" si="5"/>
        <v>18</v>
      </c>
      <c r="AD59" s="6">
        <f t="shared" si="7"/>
        <v>34</v>
      </c>
      <c r="AE59" s="6">
        <f t="shared" si="7"/>
        <v>156</v>
      </c>
      <c r="AF59" s="6">
        <f t="shared" si="7"/>
        <v>68</v>
      </c>
      <c r="AG59" s="6">
        <f t="shared" si="7"/>
        <v>61</v>
      </c>
      <c r="AH59" s="6">
        <f t="shared" si="7"/>
        <v>58</v>
      </c>
      <c r="AI59" s="6">
        <f t="shared" si="7"/>
        <v>46</v>
      </c>
      <c r="AJ59" s="7">
        <f t="shared" si="6"/>
        <v>423</v>
      </c>
    </row>
    <row r="60" spans="1:36" ht="18.75" customHeight="1">
      <c r="A60" s="17" t="s">
        <v>70</v>
      </c>
      <c r="B60" s="18">
        <v>15</v>
      </c>
      <c r="C60" s="18">
        <v>25</v>
      </c>
      <c r="D60" s="18">
        <v>21</v>
      </c>
      <c r="E60" s="18">
        <v>18</v>
      </c>
      <c r="F60" s="18">
        <v>22</v>
      </c>
      <c r="G60" s="18">
        <v>22</v>
      </c>
      <c r="H60" s="51">
        <f t="shared" si="2"/>
        <v>123</v>
      </c>
      <c r="I60" s="18">
        <v>2</v>
      </c>
      <c r="J60" s="18">
        <v>2</v>
      </c>
      <c r="K60" s="18">
        <v>3</v>
      </c>
      <c r="L60" s="18">
        <v>5</v>
      </c>
      <c r="M60" s="18">
        <v>5</v>
      </c>
      <c r="N60" s="18">
        <v>3</v>
      </c>
      <c r="O60" s="51">
        <f t="shared" si="3"/>
        <v>20</v>
      </c>
      <c r="P60" s="18">
        <v>13</v>
      </c>
      <c r="Q60" s="18">
        <v>23</v>
      </c>
      <c r="R60" s="18">
        <v>18</v>
      </c>
      <c r="S60" s="18">
        <v>13</v>
      </c>
      <c r="T60" s="18">
        <v>17</v>
      </c>
      <c r="U60" s="18">
        <v>19</v>
      </c>
      <c r="V60" s="51">
        <f t="shared" si="4"/>
        <v>103</v>
      </c>
      <c r="W60" s="47">
        <v>0</v>
      </c>
      <c r="X60" s="47">
        <v>0</v>
      </c>
      <c r="Y60" s="47">
        <v>1</v>
      </c>
      <c r="Z60" s="47">
        <v>0</v>
      </c>
      <c r="AA60" s="47">
        <v>0</v>
      </c>
      <c r="AB60" s="47">
        <v>0</v>
      </c>
      <c r="AC60" s="6">
        <f t="shared" si="5"/>
        <v>1</v>
      </c>
      <c r="AD60" s="6">
        <f t="shared" si="7"/>
        <v>15</v>
      </c>
      <c r="AE60" s="6">
        <f t="shared" si="7"/>
        <v>25</v>
      </c>
      <c r="AF60" s="6">
        <f t="shared" si="7"/>
        <v>22</v>
      </c>
      <c r="AG60" s="6">
        <f t="shared" si="7"/>
        <v>18</v>
      </c>
      <c r="AH60" s="6">
        <f t="shared" si="7"/>
        <v>22</v>
      </c>
      <c r="AI60" s="6">
        <f t="shared" si="7"/>
        <v>22</v>
      </c>
      <c r="AJ60" s="7">
        <f t="shared" si="6"/>
        <v>124</v>
      </c>
    </row>
    <row r="61" spans="1:36" ht="18.75" customHeight="1">
      <c r="A61" s="17" t="s">
        <v>71</v>
      </c>
      <c r="B61" s="18">
        <v>25</v>
      </c>
      <c r="C61" s="18">
        <v>88</v>
      </c>
      <c r="D61" s="18">
        <v>47</v>
      </c>
      <c r="E61" s="18">
        <v>42</v>
      </c>
      <c r="F61" s="18">
        <v>46</v>
      </c>
      <c r="G61" s="18">
        <v>39</v>
      </c>
      <c r="H61" s="51">
        <f t="shared" si="2"/>
        <v>287</v>
      </c>
      <c r="I61" s="18">
        <v>4</v>
      </c>
      <c r="J61" s="18">
        <v>19</v>
      </c>
      <c r="K61" s="18">
        <v>4</v>
      </c>
      <c r="L61" s="18">
        <v>10</v>
      </c>
      <c r="M61" s="18">
        <v>7</v>
      </c>
      <c r="N61" s="18">
        <v>5</v>
      </c>
      <c r="O61" s="51">
        <f t="shared" si="3"/>
        <v>49</v>
      </c>
      <c r="P61" s="18">
        <v>21</v>
      </c>
      <c r="Q61" s="18">
        <v>69</v>
      </c>
      <c r="R61" s="18">
        <v>43</v>
      </c>
      <c r="S61" s="18">
        <v>32</v>
      </c>
      <c r="T61" s="18">
        <v>39</v>
      </c>
      <c r="U61" s="18">
        <v>34</v>
      </c>
      <c r="V61" s="51">
        <f t="shared" si="4"/>
        <v>238</v>
      </c>
      <c r="W61" s="47">
        <v>0</v>
      </c>
      <c r="X61" s="47">
        <v>5</v>
      </c>
      <c r="Y61" s="47">
        <v>2</v>
      </c>
      <c r="Z61" s="47">
        <v>4</v>
      </c>
      <c r="AA61" s="47">
        <v>1</v>
      </c>
      <c r="AB61" s="47">
        <v>2</v>
      </c>
      <c r="AC61" s="6">
        <f t="shared" si="5"/>
        <v>14</v>
      </c>
      <c r="AD61" s="6">
        <f t="shared" si="7"/>
        <v>25</v>
      </c>
      <c r="AE61" s="6">
        <f t="shared" si="7"/>
        <v>93</v>
      </c>
      <c r="AF61" s="6">
        <f t="shared" si="7"/>
        <v>49</v>
      </c>
      <c r="AG61" s="6">
        <f t="shared" si="7"/>
        <v>46</v>
      </c>
      <c r="AH61" s="6">
        <f t="shared" si="7"/>
        <v>47</v>
      </c>
      <c r="AI61" s="6">
        <f t="shared" si="7"/>
        <v>41</v>
      </c>
      <c r="AJ61" s="7">
        <f t="shared" si="6"/>
        <v>301</v>
      </c>
    </row>
    <row r="62" spans="1:36" ht="18.75" customHeight="1">
      <c r="A62" s="19" t="s">
        <v>72</v>
      </c>
      <c r="B62" s="20">
        <f>SUM(B58:B61)</f>
        <v>137</v>
      </c>
      <c r="C62" s="20">
        <f aca="true" t="shared" si="10" ref="C62:AJ62">SUM(C58:C61)</f>
        <v>408</v>
      </c>
      <c r="D62" s="20">
        <f t="shared" si="10"/>
        <v>226</v>
      </c>
      <c r="E62" s="20">
        <f t="shared" si="10"/>
        <v>192</v>
      </c>
      <c r="F62" s="20">
        <f t="shared" si="10"/>
        <v>222</v>
      </c>
      <c r="G62" s="20">
        <f t="shared" si="10"/>
        <v>178</v>
      </c>
      <c r="H62" s="20">
        <f t="shared" si="10"/>
        <v>1363</v>
      </c>
      <c r="I62" s="20">
        <f t="shared" si="10"/>
        <v>29</v>
      </c>
      <c r="J62" s="20">
        <f t="shared" si="10"/>
        <v>77</v>
      </c>
      <c r="K62" s="20">
        <f t="shared" si="10"/>
        <v>35</v>
      </c>
      <c r="L62" s="20">
        <f t="shared" si="10"/>
        <v>41</v>
      </c>
      <c r="M62" s="20">
        <f t="shared" si="10"/>
        <v>43</v>
      </c>
      <c r="N62" s="20">
        <f t="shared" si="10"/>
        <v>30</v>
      </c>
      <c r="O62" s="20">
        <f t="shared" si="10"/>
        <v>255</v>
      </c>
      <c r="P62" s="20">
        <f t="shared" si="10"/>
        <v>108</v>
      </c>
      <c r="Q62" s="20">
        <f t="shared" si="10"/>
        <v>331</v>
      </c>
      <c r="R62" s="20">
        <f t="shared" si="10"/>
        <v>191</v>
      </c>
      <c r="S62" s="20">
        <f t="shared" si="10"/>
        <v>151</v>
      </c>
      <c r="T62" s="20">
        <f t="shared" si="10"/>
        <v>179</v>
      </c>
      <c r="U62" s="20">
        <f t="shared" si="10"/>
        <v>148</v>
      </c>
      <c r="V62" s="20">
        <f t="shared" si="10"/>
        <v>1108</v>
      </c>
      <c r="W62" s="20">
        <f t="shared" si="10"/>
        <v>5</v>
      </c>
      <c r="X62" s="20">
        <f t="shared" si="10"/>
        <v>28</v>
      </c>
      <c r="Y62" s="20">
        <f t="shared" si="10"/>
        <v>21</v>
      </c>
      <c r="Z62" s="20">
        <f t="shared" si="10"/>
        <v>12</v>
      </c>
      <c r="AA62" s="20">
        <f t="shared" si="10"/>
        <v>5</v>
      </c>
      <c r="AB62" s="20">
        <f t="shared" si="10"/>
        <v>10</v>
      </c>
      <c r="AC62" s="8">
        <f t="shared" si="10"/>
        <v>81</v>
      </c>
      <c r="AD62" s="8">
        <f t="shared" si="10"/>
        <v>142</v>
      </c>
      <c r="AE62" s="8">
        <f t="shared" si="10"/>
        <v>436</v>
      </c>
      <c r="AF62" s="8">
        <f t="shared" si="10"/>
        <v>247</v>
      </c>
      <c r="AG62" s="8">
        <f t="shared" si="10"/>
        <v>204</v>
      </c>
      <c r="AH62" s="8">
        <f t="shared" si="10"/>
        <v>227</v>
      </c>
      <c r="AI62" s="8">
        <f t="shared" si="10"/>
        <v>188</v>
      </c>
      <c r="AJ62" s="9">
        <f t="shared" si="10"/>
        <v>1444</v>
      </c>
    </row>
    <row r="63" spans="1:36" ht="18.75" customHeight="1">
      <c r="A63" s="17" t="s">
        <v>73</v>
      </c>
      <c r="B63" s="18">
        <v>57</v>
      </c>
      <c r="C63" s="18">
        <v>167</v>
      </c>
      <c r="D63" s="18">
        <v>52</v>
      </c>
      <c r="E63" s="18">
        <v>55</v>
      </c>
      <c r="F63" s="18">
        <v>54</v>
      </c>
      <c r="G63" s="18">
        <v>40</v>
      </c>
      <c r="H63" s="51">
        <f t="shared" si="2"/>
        <v>425</v>
      </c>
      <c r="I63" s="18">
        <v>9</v>
      </c>
      <c r="J63" s="18">
        <v>15</v>
      </c>
      <c r="K63" s="18">
        <v>7</v>
      </c>
      <c r="L63" s="18">
        <v>7</v>
      </c>
      <c r="M63" s="18">
        <v>10</v>
      </c>
      <c r="N63" s="18">
        <v>6</v>
      </c>
      <c r="O63" s="51">
        <f t="shared" si="3"/>
        <v>54</v>
      </c>
      <c r="P63" s="18">
        <v>48</v>
      </c>
      <c r="Q63" s="18">
        <v>152</v>
      </c>
      <c r="R63" s="18">
        <v>45</v>
      </c>
      <c r="S63" s="18">
        <v>48</v>
      </c>
      <c r="T63" s="18">
        <v>44</v>
      </c>
      <c r="U63" s="18">
        <v>34</v>
      </c>
      <c r="V63" s="51">
        <f>SUM(P63:U63)</f>
        <v>371</v>
      </c>
      <c r="W63" s="47">
        <v>0</v>
      </c>
      <c r="X63" s="47">
        <v>0</v>
      </c>
      <c r="Y63" s="47">
        <v>0</v>
      </c>
      <c r="Z63" s="47">
        <v>2</v>
      </c>
      <c r="AA63" s="47">
        <v>3</v>
      </c>
      <c r="AB63" s="47">
        <v>1</v>
      </c>
      <c r="AC63" s="6">
        <f t="shared" si="5"/>
        <v>6</v>
      </c>
      <c r="AD63" s="6">
        <f t="shared" si="7"/>
        <v>57</v>
      </c>
      <c r="AE63" s="6">
        <f t="shared" si="7"/>
        <v>167</v>
      </c>
      <c r="AF63" s="6">
        <f t="shared" si="7"/>
        <v>52</v>
      </c>
      <c r="AG63" s="6">
        <f t="shared" si="7"/>
        <v>57</v>
      </c>
      <c r="AH63" s="6">
        <f t="shared" si="7"/>
        <v>57</v>
      </c>
      <c r="AI63" s="6">
        <f t="shared" si="7"/>
        <v>41</v>
      </c>
      <c r="AJ63" s="7">
        <f t="shared" si="6"/>
        <v>431</v>
      </c>
    </row>
    <row r="64" spans="1:36" ht="18.75" customHeight="1">
      <c r="A64" s="17" t="s">
        <v>74</v>
      </c>
      <c r="B64" s="18">
        <v>1</v>
      </c>
      <c r="C64" s="18">
        <v>4</v>
      </c>
      <c r="D64" s="18">
        <v>1</v>
      </c>
      <c r="E64" s="18">
        <v>4</v>
      </c>
      <c r="F64" s="18">
        <v>3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1</v>
      </c>
      <c r="Q64" s="18">
        <v>4</v>
      </c>
      <c r="R64" s="18">
        <v>1</v>
      </c>
      <c r="S64" s="18">
        <v>4</v>
      </c>
      <c r="T64" s="18">
        <v>3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1</v>
      </c>
      <c r="AE64" s="6">
        <f t="shared" si="7"/>
        <v>4</v>
      </c>
      <c r="AF64" s="6">
        <f t="shared" si="7"/>
        <v>1</v>
      </c>
      <c r="AG64" s="6">
        <f t="shared" si="7"/>
        <v>4</v>
      </c>
      <c r="AH64" s="6">
        <f t="shared" si="7"/>
        <v>3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29</v>
      </c>
      <c r="C65" s="18">
        <v>48</v>
      </c>
      <c r="D65" s="18">
        <v>32</v>
      </c>
      <c r="E65" s="18">
        <v>20</v>
      </c>
      <c r="F65" s="18">
        <v>20</v>
      </c>
      <c r="G65" s="18">
        <v>22</v>
      </c>
      <c r="H65" s="51">
        <f t="shared" si="2"/>
        <v>171</v>
      </c>
      <c r="I65" s="18">
        <v>2</v>
      </c>
      <c r="J65" s="18">
        <v>3</v>
      </c>
      <c r="K65" s="18">
        <v>4</v>
      </c>
      <c r="L65" s="18">
        <v>6</v>
      </c>
      <c r="M65" s="18">
        <v>1</v>
      </c>
      <c r="N65" s="18">
        <v>2</v>
      </c>
      <c r="O65" s="51">
        <f t="shared" si="3"/>
        <v>18</v>
      </c>
      <c r="P65" s="18">
        <v>27</v>
      </c>
      <c r="Q65" s="18">
        <v>45</v>
      </c>
      <c r="R65" s="18">
        <v>28</v>
      </c>
      <c r="S65" s="18">
        <v>14</v>
      </c>
      <c r="T65" s="18">
        <v>19</v>
      </c>
      <c r="U65" s="18">
        <v>20</v>
      </c>
      <c r="V65" s="51">
        <f t="shared" si="11"/>
        <v>153</v>
      </c>
      <c r="W65" s="47">
        <v>0</v>
      </c>
      <c r="X65" s="47">
        <v>1</v>
      </c>
      <c r="Y65" s="47">
        <v>2</v>
      </c>
      <c r="Z65" s="47">
        <v>0</v>
      </c>
      <c r="AA65" s="47">
        <v>0</v>
      </c>
      <c r="AB65" s="47">
        <v>1</v>
      </c>
      <c r="AC65" s="6">
        <f t="shared" si="5"/>
        <v>4</v>
      </c>
      <c r="AD65" s="6">
        <f t="shared" si="7"/>
        <v>29</v>
      </c>
      <c r="AE65" s="6">
        <f t="shared" si="7"/>
        <v>49</v>
      </c>
      <c r="AF65" s="6">
        <f t="shared" si="7"/>
        <v>34</v>
      </c>
      <c r="AG65" s="6">
        <f t="shared" si="7"/>
        <v>20</v>
      </c>
      <c r="AH65" s="6">
        <f t="shared" si="7"/>
        <v>20</v>
      </c>
      <c r="AI65" s="6">
        <f t="shared" si="7"/>
        <v>23</v>
      </c>
      <c r="AJ65" s="7">
        <f t="shared" si="6"/>
        <v>175</v>
      </c>
    </row>
    <row r="66" spans="1:36" ht="18.75" customHeight="1">
      <c r="A66" s="17" t="s">
        <v>76</v>
      </c>
      <c r="B66" s="18">
        <v>12</v>
      </c>
      <c r="C66" s="18">
        <v>35</v>
      </c>
      <c r="D66" s="18">
        <v>15</v>
      </c>
      <c r="E66" s="18">
        <v>7</v>
      </c>
      <c r="F66" s="18">
        <v>17</v>
      </c>
      <c r="G66" s="18">
        <v>7</v>
      </c>
      <c r="H66" s="51">
        <f t="shared" si="2"/>
        <v>93</v>
      </c>
      <c r="I66" s="18">
        <v>3</v>
      </c>
      <c r="J66" s="18">
        <v>4</v>
      </c>
      <c r="K66" s="18">
        <v>3</v>
      </c>
      <c r="L66" s="18">
        <v>0</v>
      </c>
      <c r="M66" s="18">
        <v>5</v>
      </c>
      <c r="N66" s="18">
        <v>1</v>
      </c>
      <c r="O66" s="51">
        <f t="shared" si="3"/>
        <v>16</v>
      </c>
      <c r="P66" s="18">
        <v>9</v>
      </c>
      <c r="Q66" s="18">
        <v>31</v>
      </c>
      <c r="R66" s="18">
        <v>12</v>
      </c>
      <c r="S66" s="18">
        <v>7</v>
      </c>
      <c r="T66" s="18">
        <v>12</v>
      </c>
      <c r="U66" s="18">
        <v>6</v>
      </c>
      <c r="V66" s="51">
        <f t="shared" si="11"/>
        <v>77</v>
      </c>
      <c r="W66" s="47">
        <v>0</v>
      </c>
      <c r="X66" s="47">
        <v>3</v>
      </c>
      <c r="Y66" s="47">
        <v>1</v>
      </c>
      <c r="Z66" s="47">
        <v>0</v>
      </c>
      <c r="AA66" s="47">
        <v>0</v>
      </c>
      <c r="AB66" s="47">
        <v>0</v>
      </c>
      <c r="AC66" s="6">
        <f t="shared" si="5"/>
        <v>4</v>
      </c>
      <c r="AD66" s="6">
        <f t="shared" si="7"/>
        <v>12</v>
      </c>
      <c r="AE66" s="6">
        <f t="shared" si="7"/>
        <v>38</v>
      </c>
      <c r="AF66" s="6">
        <f t="shared" si="7"/>
        <v>16</v>
      </c>
      <c r="AG66" s="6">
        <f t="shared" si="7"/>
        <v>7</v>
      </c>
      <c r="AH66" s="6">
        <f t="shared" si="7"/>
        <v>17</v>
      </c>
      <c r="AI66" s="6">
        <f t="shared" si="7"/>
        <v>7</v>
      </c>
      <c r="AJ66" s="7">
        <f t="shared" si="6"/>
        <v>97</v>
      </c>
    </row>
    <row r="67" spans="1:36" ht="18.75" customHeight="1">
      <c r="A67" s="17" t="s">
        <v>77</v>
      </c>
      <c r="B67" s="18">
        <v>24</v>
      </c>
      <c r="C67" s="18">
        <v>90</v>
      </c>
      <c r="D67" s="18">
        <v>59</v>
      </c>
      <c r="E67" s="18">
        <v>36</v>
      </c>
      <c r="F67" s="18">
        <v>34</v>
      </c>
      <c r="G67" s="18">
        <v>31</v>
      </c>
      <c r="H67" s="51">
        <f t="shared" si="2"/>
        <v>274</v>
      </c>
      <c r="I67" s="18">
        <v>5</v>
      </c>
      <c r="J67" s="18">
        <v>26</v>
      </c>
      <c r="K67" s="18">
        <v>12</v>
      </c>
      <c r="L67" s="18">
        <v>5</v>
      </c>
      <c r="M67" s="18">
        <v>2</v>
      </c>
      <c r="N67" s="18">
        <v>6</v>
      </c>
      <c r="O67" s="51">
        <f t="shared" si="3"/>
        <v>56</v>
      </c>
      <c r="P67" s="18">
        <v>19</v>
      </c>
      <c r="Q67" s="18">
        <v>64</v>
      </c>
      <c r="R67" s="18">
        <v>47</v>
      </c>
      <c r="S67" s="18">
        <v>31</v>
      </c>
      <c r="T67" s="18">
        <v>32</v>
      </c>
      <c r="U67" s="18">
        <v>25</v>
      </c>
      <c r="V67" s="51">
        <f t="shared" si="11"/>
        <v>218</v>
      </c>
      <c r="W67" s="47">
        <v>0</v>
      </c>
      <c r="X67" s="47">
        <v>0</v>
      </c>
      <c r="Y67" s="47">
        <v>0</v>
      </c>
      <c r="Z67" s="47">
        <v>1</v>
      </c>
      <c r="AA67" s="47">
        <v>1</v>
      </c>
      <c r="AB67" s="47">
        <v>0</v>
      </c>
      <c r="AC67" s="6">
        <f t="shared" si="5"/>
        <v>2</v>
      </c>
      <c r="AD67" s="6">
        <f t="shared" si="7"/>
        <v>24</v>
      </c>
      <c r="AE67" s="6">
        <f t="shared" si="7"/>
        <v>90</v>
      </c>
      <c r="AF67" s="6">
        <f t="shared" si="7"/>
        <v>59</v>
      </c>
      <c r="AG67" s="6">
        <f t="shared" si="7"/>
        <v>37</v>
      </c>
      <c r="AH67" s="6">
        <f t="shared" si="7"/>
        <v>35</v>
      </c>
      <c r="AI67" s="6">
        <f t="shared" si="7"/>
        <v>31</v>
      </c>
      <c r="AJ67" s="7">
        <f t="shared" si="6"/>
        <v>276</v>
      </c>
    </row>
    <row r="68" spans="1:36" ht="18.75" customHeight="1">
      <c r="A68" s="17" t="s">
        <v>78</v>
      </c>
      <c r="B68" s="18">
        <v>2</v>
      </c>
      <c r="C68" s="18">
        <v>2</v>
      </c>
      <c r="D68" s="18">
        <v>0</v>
      </c>
      <c r="E68" s="18">
        <v>2</v>
      </c>
      <c r="F68" s="18">
        <v>1</v>
      </c>
      <c r="G68" s="18">
        <v>1</v>
      </c>
      <c r="H68" s="51">
        <f t="shared" si="2"/>
        <v>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2</v>
      </c>
      <c r="Q68" s="18">
        <v>2</v>
      </c>
      <c r="R68" s="18">
        <v>0</v>
      </c>
      <c r="S68" s="18">
        <v>2</v>
      </c>
      <c r="T68" s="18">
        <v>1</v>
      </c>
      <c r="U68" s="18">
        <v>1</v>
      </c>
      <c r="V68" s="51">
        <f t="shared" si="11"/>
        <v>8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2</v>
      </c>
      <c r="AE68" s="6">
        <f t="shared" si="7"/>
        <v>2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1</v>
      </c>
      <c r="AI68" s="6">
        <f t="shared" si="12"/>
        <v>1</v>
      </c>
      <c r="AJ68" s="7">
        <f t="shared" si="6"/>
        <v>8</v>
      </c>
    </row>
    <row r="69" spans="1:36" ht="18.75" customHeight="1">
      <c r="A69" s="17" t="s">
        <v>79</v>
      </c>
      <c r="B69" s="18">
        <v>49</v>
      </c>
      <c r="C69" s="18">
        <v>83</v>
      </c>
      <c r="D69" s="18">
        <v>57</v>
      </c>
      <c r="E69" s="18">
        <v>65</v>
      </c>
      <c r="F69" s="18">
        <v>58</v>
      </c>
      <c r="G69" s="18">
        <v>45</v>
      </c>
      <c r="H69" s="51">
        <f t="shared" si="2"/>
        <v>357</v>
      </c>
      <c r="I69" s="18">
        <v>10</v>
      </c>
      <c r="J69" s="18">
        <v>16</v>
      </c>
      <c r="K69" s="18">
        <v>10</v>
      </c>
      <c r="L69" s="18">
        <v>9</v>
      </c>
      <c r="M69" s="18">
        <v>6</v>
      </c>
      <c r="N69" s="18">
        <v>6</v>
      </c>
      <c r="O69" s="51">
        <f t="shared" si="3"/>
        <v>57</v>
      </c>
      <c r="P69" s="18">
        <v>39</v>
      </c>
      <c r="Q69" s="18">
        <v>67</v>
      </c>
      <c r="R69" s="18">
        <v>47</v>
      </c>
      <c r="S69" s="18">
        <v>56</v>
      </c>
      <c r="T69" s="18">
        <v>52</v>
      </c>
      <c r="U69" s="18">
        <v>39</v>
      </c>
      <c r="V69" s="51">
        <f t="shared" si="11"/>
        <v>300</v>
      </c>
      <c r="W69" s="47">
        <v>0</v>
      </c>
      <c r="X69" s="47">
        <v>5</v>
      </c>
      <c r="Y69" s="47">
        <v>4</v>
      </c>
      <c r="Z69" s="47">
        <v>4</v>
      </c>
      <c r="AA69" s="47">
        <v>2</v>
      </c>
      <c r="AB69" s="47">
        <v>2</v>
      </c>
      <c r="AC69" s="6">
        <f t="shared" si="5"/>
        <v>17</v>
      </c>
      <c r="AD69" s="6">
        <f aca="true" t="shared" si="13" ref="AD69:AF71">SUM(B69,W69)</f>
        <v>49</v>
      </c>
      <c r="AE69" s="6">
        <f t="shared" si="13"/>
        <v>88</v>
      </c>
      <c r="AF69" s="6">
        <f t="shared" si="13"/>
        <v>61</v>
      </c>
      <c r="AG69" s="6">
        <f t="shared" si="12"/>
        <v>69</v>
      </c>
      <c r="AH69" s="6">
        <f t="shared" si="12"/>
        <v>60</v>
      </c>
      <c r="AI69" s="6">
        <f t="shared" si="12"/>
        <v>47</v>
      </c>
      <c r="AJ69" s="7">
        <f t="shared" si="6"/>
        <v>374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9</v>
      </c>
      <c r="C71" s="18">
        <v>16</v>
      </c>
      <c r="D71" s="18">
        <v>8</v>
      </c>
      <c r="E71" s="18">
        <v>6</v>
      </c>
      <c r="F71" s="18">
        <v>3</v>
      </c>
      <c r="G71" s="18">
        <v>6</v>
      </c>
      <c r="H71" s="51">
        <f t="shared" si="2"/>
        <v>48</v>
      </c>
      <c r="I71" s="18">
        <v>2</v>
      </c>
      <c r="J71" s="18">
        <v>7</v>
      </c>
      <c r="K71" s="18">
        <v>2</v>
      </c>
      <c r="L71" s="18">
        <v>2</v>
      </c>
      <c r="M71" s="18">
        <v>1</v>
      </c>
      <c r="N71" s="18">
        <v>1</v>
      </c>
      <c r="O71" s="51">
        <f t="shared" si="3"/>
        <v>15</v>
      </c>
      <c r="P71" s="18">
        <v>7</v>
      </c>
      <c r="Q71" s="18">
        <v>9</v>
      </c>
      <c r="R71" s="18">
        <v>6</v>
      </c>
      <c r="S71" s="18">
        <v>4</v>
      </c>
      <c r="T71" s="18">
        <v>2</v>
      </c>
      <c r="U71" s="18">
        <v>5</v>
      </c>
      <c r="V71" s="51">
        <f t="shared" si="11"/>
        <v>33</v>
      </c>
      <c r="W71" s="47">
        <v>1</v>
      </c>
      <c r="X71" s="47">
        <v>0</v>
      </c>
      <c r="Y71" s="47">
        <v>1</v>
      </c>
      <c r="Z71" s="47">
        <v>0</v>
      </c>
      <c r="AA71" s="47">
        <v>0</v>
      </c>
      <c r="AB71" s="47">
        <v>0</v>
      </c>
      <c r="AC71" s="6">
        <f t="shared" si="5"/>
        <v>2</v>
      </c>
      <c r="AD71" s="6">
        <f t="shared" si="13"/>
        <v>10</v>
      </c>
      <c r="AE71" s="6">
        <f t="shared" si="13"/>
        <v>16</v>
      </c>
      <c r="AF71" s="6">
        <f t="shared" si="13"/>
        <v>9</v>
      </c>
      <c r="AG71" s="6">
        <f t="shared" si="12"/>
        <v>6</v>
      </c>
      <c r="AH71" s="6">
        <f t="shared" si="12"/>
        <v>3</v>
      </c>
      <c r="AI71" s="6">
        <f t="shared" si="12"/>
        <v>6</v>
      </c>
      <c r="AJ71" s="7">
        <f t="shared" si="6"/>
        <v>50</v>
      </c>
    </row>
    <row r="72" spans="1:36" ht="18.75" customHeight="1" thickBot="1">
      <c r="A72" s="21" t="s">
        <v>82</v>
      </c>
      <c r="B72" s="10">
        <f>SUM(B63:B71)</f>
        <v>183</v>
      </c>
      <c r="C72" s="10">
        <f aca="true" t="shared" si="14" ref="C72:AJ72">SUM(C63:C71)</f>
        <v>447</v>
      </c>
      <c r="D72" s="10">
        <f t="shared" si="14"/>
        <v>225</v>
      </c>
      <c r="E72" s="10">
        <f t="shared" si="14"/>
        <v>196</v>
      </c>
      <c r="F72" s="10">
        <f t="shared" si="14"/>
        <v>190</v>
      </c>
      <c r="G72" s="10">
        <f t="shared" si="14"/>
        <v>155</v>
      </c>
      <c r="H72" s="10">
        <f t="shared" si="14"/>
        <v>1396</v>
      </c>
      <c r="I72" s="10">
        <f t="shared" si="14"/>
        <v>31</v>
      </c>
      <c r="J72" s="10">
        <f t="shared" si="14"/>
        <v>71</v>
      </c>
      <c r="K72" s="10">
        <f t="shared" si="14"/>
        <v>38</v>
      </c>
      <c r="L72" s="10">
        <f t="shared" si="14"/>
        <v>29</v>
      </c>
      <c r="M72" s="10">
        <f t="shared" si="14"/>
        <v>25</v>
      </c>
      <c r="N72" s="10">
        <f t="shared" si="14"/>
        <v>22</v>
      </c>
      <c r="O72" s="10">
        <f t="shared" si="14"/>
        <v>216</v>
      </c>
      <c r="P72" s="10">
        <f t="shared" si="14"/>
        <v>152</v>
      </c>
      <c r="Q72" s="10">
        <f t="shared" si="14"/>
        <v>376</v>
      </c>
      <c r="R72" s="10">
        <f t="shared" si="14"/>
        <v>187</v>
      </c>
      <c r="S72" s="10">
        <f t="shared" si="14"/>
        <v>167</v>
      </c>
      <c r="T72" s="10">
        <f t="shared" si="14"/>
        <v>165</v>
      </c>
      <c r="U72" s="10">
        <f t="shared" si="14"/>
        <v>133</v>
      </c>
      <c r="V72" s="10">
        <f>SUM(V63:V71)</f>
        <v>1180</v>
      </c>
      <c r="W72" s="10">
        <f t="shared" si="14"/>
        <v>1</v>
      </c>
      <c r="X72" s="10">
        <f t="shared" si="14"/>
        <v>9</v>
      </c>
      <c r="Y72" s="10">
        <f t="shared" si="14"/>
        <v>8</v>
      </c>
      <c r="Z72" s="10">
        <f t="shared" si="14"/>
        <v>7</v>
      </c>
      <c r="AA72" s="10">
        <f t="shared" si="14"/>
        <v>6</v>
      </c>
      <c r="AB72" s="10">
        <f t="shared" si="14"/>
        <v>4</v>
      </c>
      <c r="AC72" s="10">
        <f t="shared" si="14"/>
        <v>35</v>
      </c>
      <c r="AD72" s="10">
        <f t="shared" si="14"/>
        <v>184</v>
      </c>
      <c r="AE72" s="10">
        <f t="shared" si="14"/>
        <v>456</v>
      </c>
      <c r="AF72" s="10">
        <f t="shared" si="14"/>
        <v>233</v>
      </c>
      <c r="AG72" s="10">
        <f t="shared" si="14"/>
        <v>203</v>
      </c>
      <c r="AH72" s="10">
        <f t="shared" si="14"/>
        <v>196</v>
      </c>
      <c r="AI72" s="10">
        <f t="shared" si="14"/>
        <v>159</v>
      </c>
      <c r="AJ72" s="11">
        <f t="shared" si="14"/>
        <v>1431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1.09765625" style="122" customWidth="1"/>
    <col min="2" max="7" width="8.8984375" style="122" customWidth="1"/>
    <col min="8" max="8" width="10.19921875" style="122" customWidth="1"/>
    <col min="9" max="21" width="8.8984375" style="122" customWidth="1"/>
    <col min="22" max="22" width="10.5" style="122" customWidth="1"/>
    <col min="23" max="43" width="8.8984375" style="122" customWidth="1"/>
    <col min="44" max="16384" width="9" style="122" customWidth="1"/>
  </cols>
  <sheetData>
    <row r="1" s="55" customFormat="1" ht="13.5" hidden="1">
      <c r="A1" s="55" t="s">
        <v>154</v>
      </c>
    </row>
    <row r="2" spans="1:26" ht="18" thickBot="1">
      <c r="A2" s="13" t="s">
        <v>109</v>
      </c>
      <c r="Z2" s="13" t="s">
        <v>160</v>
      </c>
    </row>
    <row r="3" spans="1:45" ht="18" customHeight="1">
      <c r="A3" s="147" t="s">
        <v>0</v>
      </c>
      <c r="B3" s="207" t="s">
        <v>96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 t="s">
        <v>97</v>
      </c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1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>
      <c r="A4" s="137"/>
      <c r="B4" s="213" t="s">
        <v>98</v>
      </c>
      <c r="C4" s="213"/>
      <c r="D4" s="213"/>
      <c r="E4" s="213"/>
      <c r="F4" s="213"/>
      <c r="G4" s="213"/>
      <c r="H4" s="213"/>
      <c r="I4" s="213" t="s">
        <v>91</v>
      </c>
      <c r="J4" s="213"/>
      <c r="K4" s="213"/>
      <c r="L4" s="213"/>
      <c r="M4" s="213"/>
      <c r="N4" s="213"/>
      <c r="O4" s="213"/>
      <c r="P4" s="213" t="s">
        <v>92</v>
      </c>
      <c r="Q4" s="213"/>
      <c r="R4" s="213"/>
      <c r="S4" s="213"/>
      <c r="T4" s="213"/>
      <c r="U4" s="213"/>
      <c r="V4" s="213"/>
      <c r="W4" s="213" t="s">
        <v>98</v>
      </c>
      <c r="X4" s="213"/>
      <c r="Y4" s="213"/>
      <c r="Z4" s="213"/>
      <c r="AA4" s="213" t="s">
        <v>91</v>
      </c>
      <c r="AB4" s="213"/>
      <c r="AC4" s="213"/>
      <c r="AD4" s="213"/>
      <c r="AE4" s="213" t="s">
        <v>92</v>
      </c>
      <c r="AF4" s="213"/>
      <c r="AG4" s="213"/>
      <c r="AH4" s="21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8" customHeight="1" thickBot="1" thickTop="1">
      <c r="A5" s="211"/>
      <c r="B5" s="44" t="s">
        <v>84</v>
      </c>
      <c r="C5" s="45" t="s">
        <v>85</v>
      </c>
      <c r="D5" s="45" t="s">
        <v>86</v>
      </c>
      <c r="E5" s="45" t="s">
        <v>87</v>
      </c>
      <c r="F5" s="45" t="s">
        <v>88</v>
      </c>
      <c r="G5" s="45" t="s">
        <v>89</v>
      </c>
      <c r="H5" s="45" t="s">
        <v>95</v>
      </c>
      <c r="I5" s="45" t="s">
        <v>84</v>
      </c>
      <c r="J5" s="45" t="s">
        <v>85</v>
      </c>
      <c r="K5" s="45" t="s">
        <v>86</v>
      </c>
      <c r="L5" s="45" t="s">
        <v>87</v>
      </c>
      <c r="M5" s="45" t="s">
        <v>88</v>
      </c>
      <c r="N5" s="45" t="s">
        <v>89</v>
      </c>
      <c r="O5" s="45" t="s">
        <v>95</v>
      </c>
      <c r="P5" s="45" t="s">
        <v>84</v>
      </c>
      <c r="Q5" s="45" t="s">
        <v>85</v>
      </c>
      <c r="R5" s="45" t="s">
        <v>86</v>
      </c>
      <c r="S5" s="45" t="s">
        <v>87</v>
      </c>
      <c r="T5" s="45" t="s">
        <v>88</v>
      </c>
      <c r="U5" s="45" t="s">
        <v>89</v>
      </c>
      <c r="V5" s="45" t="s">
        <v>95</v>
      </c>
      <c r="W5" s="45" t="s">
        <v>99</v>
      </c>
      <c r="X5" s="45" t="s">
        <v>100</v>
      </c>
      <c r="Y5" s="45" t="s">
        <v>101</v>
      </c>
      <c r="Z5" s="45" t="s">
        <v>95</v>
      </c>
      <c r="AA5" s="45" t="s">
        <v>99</v>
      </c>
      <c r="AB5" s="45" t="s">
        <v>100</v>
      </c>
      <c r="AC5" s="45" t="s">
        <v>101</v>
      </c>
      <c r="AD5" s="45" t="s">
        <v>95</v>
      </c>
      <c r="AE5" s="45" t="s">
        <v>99</v>
      </c>
      <c r="AF5" s="45" t="s">
        <v>100</v>
      </c>
      <c r="AG5" s="45" t="s">
        <v>101</v>
      </c>
      <c r="AH5" s="46" t="s">
        <v>95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34" ht="18.75" customHeight="1" thickTop="1">
      <c r="A6" s="14" t="s">
        <v>83</v>
      </c>
      <c r="B6" s="43">
        <f>B30+B57+B62+B72</f>
        <v>27576</v>
      </c>
      <c r="C6" s="43">
        <f aca="true" t="shared" si="0" ref="C6:AH6">C30+C57+C62+C72</f>
        <v>69173</v>
      </c>
      <c r="D6" s="43">
        <f t="shared" si="0"/>
        <v>35859</v>
      </c>
      <c r="E6" s="43">
        <f t="shared" si="0"/>
        <v>25410</v>
      </c>
      <c r="F6" s="43">
        <f t="shared" si="0"/>
        <v>19395</v>
      </c>
      <c r="G6" s="43">
        <f t="shared" si="0"/>
        <v>15098</v>
      </c>
      <c r="H6" s="43">
        <f t="shared" si="0"/>
        <v>192511</v>
      </c>
      <c r="I6" s="43">
        <f t="shared" si="0"/>
        <v>296</v>
      </c>
      <c r="J6" s="43">
        <f t="shared" si="0"/>
        <v>2186</v>
      </c>
      <c r="K6" s="43">
        <f t="shared" si="0"/>
        <v>1941</v>
      </c>
      <c r="L6" s="43">
        <f t="shared" si="0"/>
        <v>1297</v>
      </c>
      <c r="M6" s="43">
        <f t="shared" si="0"/>
        <v>918</v>
      </c>
      <c r="N6" s="43">
        <f t="shared" si="0"/>
        <v>938</v>
      </c>
      <c r="O6" s="43">
        <f t="shared" si="0"/>
        <v>7576</v>
      </c>
      <c r="P6" s="43">
        <f t="shared" si="0"/>
        <v>27872</v>
      </c>
      <c r="Q6" s="43">
        <f t="shared" si="0"/>
        <v>71359</v>
      </c>
      <c r="R6" s="43">
        <f t="shared" si="0"/>
        <v>37800</v>
      </c>
      <c r="S6" s="43">
        <f t="shared" si="0"/>
        <v>26707</v>
      </c>
      <c r="T6" s="43">
        <f t="shared" si="0"/>
        <v>20313</v>
      </c>
      <c r="U6" s="43">
        <f t="shared" si="0"/>
        <v>16036</v>
      </c>
      <c r="V6" s="43">
        <f t="shared" si="0"/>
        <v>200087</v>
      </c>
      <c r="W6" s="43">
        <f t="shared" si="0"/>
        <v>30143</v>
      </c>
      <c r="X6" s="43">
        <f t="shared" si="0"/>
        <v>13253</v>
      </c>
      <c r="Y6" s="43">
        <f t="shared" si="0"/>
        <v>9463</v>
      </c>
      <c r="Z6" s="43">
        <f t="shared" si="0"/>
        <v>52859</v>
      </c>
      <c r="AA6" s="43">
        <f t="shared" si="0"/>
        <v>331</v>
      </c>
      <c r="AB6" s="43">
        <f t="shared" si="0"/>
        <v>336</v>
      </c>
      <c r="AC6" s="43">
        <f t="shared" si="0"/>
        <v>367</v>
      </c>
      <c r="AD6" s="15">
        <f t="shared" si="0"/>
        <v>1034</v>
      </c>
      <c r="AE6" s="15">
        <f t="shared" si="0"/>
        <v>30474</v>
      </c>
      <c r="AF6" s="15">
        <f t="shared" si="0"/>
        <v>13589</v>
      </c>
      <c r="AG6" s="15">
        <f t="shared" si="0"/>
        <v>9830</v>
      </c>
      <c r="AH6" s="16">
        <f t="shared" si="0"/>
        <v>53893</v>
      </c>
    </row>
    <row r="7" spans="1:34" ht="18.75" customHeight="1">
      <c r="A7" s="17" t="s">
        <v>17</v>
      </c>
      <c r="B7" s="18">
        <v>153</v>
      </c>
      <c r="C7" s="18">
        <v>274</v>
      </c>
      <c r="D7" s="18">
        <v>187</v>
      </c>
      <c r="E7" s="18">
        <v>123</v>
      </c>
      <c r="F7" s="18">
        <v>115</v>
      </c>
      <c r="G7" s="18">
        <v>115</v>
      </c>
      <c r="H7" s="51">
        <f aca="true" t="shared" si="1" ref="H7:H24">SUM(B7:G7)</f>
        <v>967</v>
      </c>
      <c r="I7" s="18">
        <v>1</v>
      </c>
      <c r="J7" s="18">
        <v>6</v>
      </c>
      <c r="K7" s="18">
        <v>2</v>
      </c>
      <c r="L7" s="18">
        <v>4</v>
      </c>
      <c r="M7" s="18">
        <v>1</v>
      </c>
      <c r="N7" s="18">
        <v>2</v>
      </c>
      <c r="O7" s="41">
        <f aca="true" t="shared" si="2" ref="O7:O29">SUM(I7:N7)</f>
        <v>16</v>
      </c>
      <c r="P7" s="41">
        <f aca="true" t="shared" si="3" ref="P7:U22">SUM(B7,I7)</f>
        <v>154</v>
      </c>
      <c r="Q7" s="41">
        <f t="shared" si="3"/>
        <v>280</v>
      </c>
      <c r="R7" s="41">
        <f t="shared" si="3"/>
        <v>189</v>
      </c>
      <c r="S7" s="41">
        <f t="shared" si="3"/>
        <v>127</v>
      </c>
      <c r="T7" s="41">
        <f t="shared" si="3"/>
        <v>116</v>
      </c>
      <c r="U7" s="41">
        <f t="shared" si="3"/>
        <v>117</v>
      </c>
      <c r="V7" s="41">
        <f aca="true" t="shared" si="4" ref="V7:V29">SUM(P7:U7)</f>
        <v>983</v>
      </c>
      <c r="W7" s="18">
        <v>121</v>
      </c>
      <c r="X7" s="18">
        <v>56</v>
      </c>
      <c r="Y7" s="18">
        <v>32</v>
      </c>
      <c r="Z7" s="51">
        <f aca="true" t="shared" si="5" ref="Z7:Z61">SUM(W7:Y7)</f>
        <v>209</v>
      </c>
      <c r="AA7" s="18">
        <v>1</v>
      </c>
      <c r="AB7" s="18">
        <v>0</v>
      </c>
      <c r="AC7" s="18">
        <v>2</v>
      </c>
      <c r="AD7" s="25">
        <f aca="true" t="shared" si="6" ref="AD7:AD29">SUM(AA7,AB7,AC7)</f>
        <v>3</v>
      </c>
      <c r="AE7" s="25">
        <f aca="true" t="shared" si="7" ref="AE7:AH29">SUM(W7,AA7)</f>
        <v>122</v>
      </c>
      <c r="AF7" s="25">
        <f t="shared" si="7"/>
        <v>56</v>
      </c>
      <c r="AG7" s="25">
        <f t="shared" si="7"/>
        <v>34</v>
      </c>
      <c r="AH7" s="26">
        <f t="shared" si="7"/>
        <v>212</v>
      </c>
    </row>
    <row r="8" spans="1:34" ht="18.75" customHeight="1">
      <c r="A8" s="17" t="s">
        <v>18</v>
      </c>
      <c r="B8" s="18">
        <v>304</v>
      </c>
      <c r="C8" s="18">
        <v>498</v>
      </c>
      <c r="D8" s="18">
        <v>294</v>
      </c>
      <c r="E8" s="18">
        <v>227</v>
      </c>
      <c r="F8" s="18">
        <v>156</v>
      </c>
      <c r="G8" s="18">
        <v>114</v>
      </c>
      <c r="H8" s="51">
        <f t="shared" si="1"/>
        <v>1593</v>
      </c>
      <c r="I8" s="18">
        <v>3</v>
      </c>
      <c r="J8" s="18">
        <v>15</v>
      </c>
      <c r="K8" s="18">
        <v>10</v>
      </c>
      <c r="L8" s="18">
        <v>8</v>
      </c>
      <c r="M8" s="18">
        <v>4</v>
      </c>
      <c r="N8" s="18">
        <v>3</v>
      </c>
      <c r="O8" s="41">
        <f t="shared" si="2"/>
        <v>43</v>
      </c>
      <c r="P8" s="41">
        <f t="shared" si="3"/>
        <v>307</v>
      </c>
      <c r="Q8" s="41">
        <f t="shared" si="3"/>
        <v>513</v>
      </c>
      <c r="R8" s="41">
        <f t="shared" si="3"/>
        <v>304</v>
      </c>
      <c r="S8" s="41">
        <f t="shared" si="3"/>
        <v>235</v>
      </c>
      <c r="T8" s="41">
        <f t="shared" si="3"/>
        <v>160</v>
      </c>
      <c r="U8" s="41">
        <f t="shared" si="3"/>
        <v>117</v>
      </c>
      <c r="V8" s="41">
        <f t="shared" si="4"/>
        <v>1636</v>
      </c>
      <c r="W8" s="18">
        <v>281</v>
      </c>
      <c r="X8" s="18">
        <v>99</v>
      </c>
      <c r="Y8" s="18">
        <v>53</v>
      </c>
      <c r="Z8" s="51">
        <f t="shared" si="5"/>
        <v>433</v>
      </c>
      <c r="AA8" s="18">
        <v>3</v>
      </c>
      <c r="AB8" s="18">
        <v>1</v>
      </c>
      <c r="AC8" s="18">
        <v>1</v>
      </c>
      <c r="AD8" s="25">
        <f t="shared" si="6"/>
        <v>5</v>
      </c>
      <c r="AE8" s="25">
        <f t="shared" si="7"/>
        <v>284</v>
      </c>
      <c r="AF8" s="25">
        <f t="shared" si="7"/>
        <v>100</v>
      </c>
      <c r="AG8" s="25">
        <f t="shared" si="7"/>
        <v>54</v>
      </c>
      <c r="AH8" s="26">
        <f t="shared" si="7"/>
        <v>438</v>
      </c>
    </row>
    <row r="9" spans="1:34" ht="18.75" customHeight="1">
      <c r="A9" s="17" t="s">
        <v>19</v>
      </c>
      <c r="B9" s="18">
        <v>500</v>
      </c>
      <c r="C9" s="18">
        <v>884</v>
      </c>
      <c r="D9" s="18">
        <v>528</v>
      </c>
      <c r="E9" s="18">
        <v>358</v>
      </c>
      <c r="F9" s="18">
        <v>317</v>
      </c>
      <c r="G9" s="18">
        <v>267</v>
      </c>
      <c r="H9" s="51">
        <f t="shared" si="1"/>
        <v>2854</v>
      </c>
      <c r="I9" s="18">
        <v>6</v>
      </c>
      <c r="J9" s="18">
        <v>24</v>
      </c>
      <c r="K9" s="18">
        <v>22</v>
      </c>
      <c r="L9" s="18">
        <v>16</v>
      </c>
      <c r="M9" s="18">
        <v>8</v>
      </c>
      <c r="N9" s="18">
        <v>16</v>
      </c>
      <c r="O9" s="41">
        <f t="shared" si="2"/>
        <v>92</v>
      </c>
      <c r="P9" s="41">
        <f t="shared" si="3"/>
        <v>506</v>
      </c>
      <c r="Q9" s="41">
        <f t="shared" si="3"/>
        <v>908</v>
      </c>
      <c r="R9" s="41">
        <f t="shared" si="3"/>
        <v>550</v>
      </c>
      <c r="S9" s="41">
        <f t="shared" si="3"/>
        <v>374</v>
      </c>
      <c r="T9" s="41">
        <f t="shared" si="3"/>
        <v>325</v>
      </c>
      <c r="U9" s="41">
        <f t="shared" si="3"/>
        <v>283</v>
      </c>
      <c r="V9" s="41">
        <f t="shared" si="4"/>
        <v>2946</v>
      </c>
      <c r="W9" s="18">
        <v>536</v>
      </c>
      <c r="X9" s="18">
        <v>181</v>
      </c>
      <c r="Y9" s="18">
        <v>125</v>
      </c>
      <c r="Z9" s="51">
        <f t="shared" si="5"/>
        <v>842</v>
      </c>
      <c r="AA9" s="18">
        <v>5</v>
      </c>
      <c r="AB9" s="18">
        <v>2</v>
      </c>
      <c r="AC9" s="18">
        <v>1</v>
      </c>
      <c r="AD9" s="25">
        <f t="shared" si="6"/>
        <v>8</v>
      </c>
      <c r="AE9" s="25">
        <f t="shared" si="7"/>
        <v>541</v>
      </c>
      <c r="AF9" s="25">
        <f t="shared" si="7"/>
        <v>183</v>
      </c>
      <c r="AG9" s="25">
        <f t="shared" si="7"/>
        <v>126</v>
      </c>
      <c r="AH9" s="26">
        <f t="shared" si="7"/>
        <v>850</v>
      </c>
    </row>
    <row r="10" spans="1:34" ht="18.75" customHeight="1">
      <c r="A10" s="17" t="s">
        <v>20</v>
      </c>
      <c r="B10" s="18">
        <v>667</v>
      </c>
      <c r="C10" s="18">
        <v>2079</v>
      </c>
      <c r="D10" s="18">
        <v>1029</v>
      </c>
      <c r="E10" s="18">
        <v>780</v>
      </c>
      <c r="F10" s="18">
        <v>611</v>
      </c>
      <c r="G10" s="18">
        <v>474</v>
      </c>
      <c r="H10" s="51">
        <f t="shared" si="1"/>
        <v>5640</v>
      </c>
      <c r="I10" s="18">
        <v>6</v>
      </c>
      <c r="J10" s="18">
        <v>46</v>
      </c>
      <c r="K10" s="18">
        <v>33</v>
      </c>
      <c r="L10" s="18">
        <v>27</v>
      </c>
      <c r="M10" s="18">
        <v>27</v>
      </c>
      <c r="N10" s="18">
        <v>16</v>
      </c>
      <c r="O10" s="41">
        <f t="shared" si="2"/>
        <v>155</v>
      </c>
      <c r="P10" s="41">
        <f t="shared" si="3"/>
        <v>673</v>
      </c>
      <c r="Q10" s="41">
        <f t="shared" si="3"/>
        <v>2125</v>
      </c>
      <c r="R10" s="41">
        <f t="shared" si="3"/>
        <v>1062</v>
      </c>
      <c r="S10" s="41">
        <f t="shared" si="3"/>
        <v>807</v>
      </c>
      <c r="T10" s="41">
        <f t="shared" si="3"/>
        <v>638</v>
      </c>
      <c r="U10" s="41">
        <f t="shared" si="3"/>
        <v>490</v>
      </c>
      <c r="V10" s="41">
        <f t="shared" si="4"/>
        <v>5795</v>
      </c>
      <c r="W10" s="18">
        <v>829</v>
      </c>
      <c r="X10" s="18">
        <v>308</v>
      </c>
      <c r="Y10" s="18">
        <v>208</v>
      </c>
      <c r="Z10" s="51">
        <f t="shared" si="5"/>
        <v>1345</v>
      </c>
      <c r="AA10" s="18">
        <v>5</v>
      </c>
      <c r="AB10" s="18">
        <v>8</v>
      </c>
      <c r="AC10" s="18">
        <v>8</v>
      </c>
      <c r="AD10" s="25">
        <f t="shared" si="6"/>
        <v>21</v>
      </c>
      <c r="AE10" s="25">
        <f t="shared" si="7"/>
        <v>834</v>
      </c>
      <c r="AF10" s="25">
        <f t="shared" si="7"/>
        <v>316</v>
      </c>
      <c r="AG10" s="25">
        <f t="shared" si="7"/>
        <v>216</v>
      </c>
      <c r="AH10" s="26">
        <f t="shared" si="7"/>
        <v>1366</v>
      </c>
    </row>
    <row r="11" spans="1:34" ht="18.75" customHeight="1">
      <c r="A11" s="17" t="s">
        <v>21</v>
      </c>
      <c r="B11" s="18">
        <v>612</v>
      </c>
      <c r="C11" s="18">
        <v>1215</v>
      </c>
      <c r="D11" s="18">
        <v>680</v>
      </c>
      <c r="E11" s="18">
        <v>542</v>
      </c>
      <c r="F11" s="18">
        <v>396</v>
      </c>
      <c r="G11" s="18">
        <v>337</v>
      </c>
      <c r="H11" s="51">
        <f t="shared" si="1"/>
        <v>3782</v>
      </c>
      <c r="I11" s="18">
        <v>5</v>
      </c>
      <c r="J11" s="18">
        <v>34</v>
      </c>
      <c r="K11" s="18">
        <v>25</v>
      </c>
      <c r="L11" s="18">
        <v>23</v>
      </c>
      <c r="M11" s="18">
        <v>11</v>
      </c>
      <c r="N11" s="18">
        <v>9</v>
      </c>
      <c r="O11" s="41">
        <f t="shared" si="2"/>
        <v>107</v>
      </c>
      <c r="P11" s="41">
        <f t="shared" si="3"/>
        <v>617</v>
      </c>
      <c r="Q11" s="41">
        <f t="shared" si="3"/>
        <v>1249</v>
      </c>
      <c r="R11" s="41">
        <f t="shared" si="3"/>
        <v>705</v>
      </c>
      <c r="S11" s="41">
        <f t="shared" si="3"/>
        <v>565</v>
      </c>
      <c r="T11" s="41">
        <f t="shared" si="3"/>
        <v>407</v>
      </c>
      <c r="U11" s="41">
        <f t="shared" si="3"/>
        <v>346</v>
      </c>
      <c r="V11" s="41">
        <f t="shared" si="4"/>
        <v>3889</v>
      </c>
      <c r="W11" s="18">
        <v>514</v>
      </c>
      <c r="X11" s="18">
        <v>223</v>
      </c>
      <c r="Y11" s="18">
        <v>197</v>
      </c>
      <c r="Z11" s="51">
        <f t="shared" si="5"/>
        <v>934</v>
      </c>
      <c r="AA11" s="18">
        <v>6</v>
      </c>
      <c r="AB11" s="18">
        <v>5</v>
      </c>
      <c r="AC11" s="18">
        <v>6</v>
      </c>
      <c r="AD11" s="25">
        <f t="shared" si="6"/>
        <v>17</v>
      </c>
      <c r="AE11" s="25">
        <f t="shared" si="7"/>
        <v>520</v>
      </c>
      <c r="AF11" s="25">
        <f t="shared" si="7"/>
        <v>228</v>
      </c>
      <c r="AG11" s="25">
        <f t="shared" si="7"/>
        <v>203</v>
      </c>
      <c r="AH11" s="26">
        <f t="shared" si="7"/>
        <v>951</v>
      </c>
    </row>
    <row r="12" spans="1:34" ht="18.75" customHeight="1">
      <c r="A12" s="17" t="s">
        <v>22</v>
      </c>
      <c r="B12" s="18">
        <v>450</v>
      </c>
      <c r="C12" s="18">
        <v>1261</v>
      </c>
      <c r="D12" s="18">
        <v>629</v>
      </c>
      <c r="E12" s="18">
        <v>429</v>
      </c>
      <c r="F12" s="18">
        <v>330</v>
      </c>
      <c r="G12" s="18">
        <v>289</v>
      </c>
      <c r="H12" s="51">
        <f t="shared" si="1"/>
        <v>3388</v>
      </c>
      <c r="I12" s="18">
        <v>8</v>
      </c>
      <c r="J12" s="18">
        <v>38</v>
      </c>
      <c r="K12" s="18">
        <v>29</v>
      </c>
      <c r="L12" s="18">
        <v>17</v>
      </c>
      <c r="M12" s="18">
        <v>7</v>
      </c>
      <c r="N12" s="18">
        <v>14</v>
      </c>
      <c r="O12" s="41">
        <f t="shared" si="2"/>
        <v>113</v>
      </c>
      <c r="P12" s="41">
        <f t="shared" si="3"/>
        <v>458</v>
      </c>
      <c r="Q12" s="41">
        <f t="shared" si="3"/>
        <v>1299</v>
      </c>
      <c r="R12" s="41">
        <f t="shared" si="3"/>
        <v>658</v>
      </c>
      <c r="S12" s="41">
        <f t="shared" si="3"/>
        <v>446</v>
      </c>
      <c r="T12" s="41">
        <f t="shared" si="3"/>
        <v>337</v>
      </c>
      <c r="U12" s="41">
        <f t="shared" si="3"/>
        <v>303</v>
      </c>
      <c r="V12" s="41">
        <f t="shared" si="4"/>
        <v>3501</v>
      </c>
      <c r="W12" s="18">
        <v>527</v>
      </c>
      <c r="X12" s="18">
        <v>273</v>
      </c>
      <c r="Y12" s="18">
        <v>167</v>
      </c>
      <c r="Z12" s="51">
        <f t="shared" si="5"/>
        <v>967</v>
      </c>
      <c r="AA12" s="18">
        <v>5</v>
      </c>
      <c r="AB12" s="18">
        <v>7</v>
      </c>
      <c r="AC12" s="18">
        <v>10</v>
      </c>
      <c r="AD12" s="25">
        <f t="shared" si="6"/>
        <v>22</v>
      </c>
      <c r="AE12" s="25">
        <f t="shared" si="7"/>
        <v>532</v>
      </c>
      <c r="AF12" s="25">
        <f t="shared" si="7"/>
        <v>280</v>
      </c>
      <c r="AG12" s="25">
        <f t="shared" si="7"/>
        <v>177</v>
      </c>
      <c r="AH12" s="26">
        <f t="shared" si="7"/>
        <v>989</v>
      </c>
    </row>
    <row r="13" spans="1:34" ht="18.75" customHeight="1">
      <c r="A13" s="17" t="s">
        <v>23</v>
      </c>
      <c r="B13" s="18">
        <v>970</v>
      </c>
      <c r="C13" s="18">
        <v>1257</v>
      </c>
      <c r="D13" s="18">
        <v>567</v>
      </c>
      <c r="E13" s="18">
        <v>446</v>
      </c>
      <c r="F13" s="18">
        <v>356</v>
      </c>
      <c r="G13" s="18">
        <v>253</v>
      </c>
      <c r="H13" s="51">
        <f t="shared" si="1"/>
        <v>3849</v>
      </c>
      <c r="I13" s="18">
        <v>15</v>
      </c>
      <c r="J13" s="18">
        <v>67</v>
      </c>
      <c r="K13" s="18">
        <v>27</v>
      </c>
      <c r="L13" s="18">
        <v>21</v>
      </c>
      <c r="M13" s="18">
        <v>11</v>
      </c>
      <c r="N13" s="18">
        <v>21</v>
      </c>
      <c r="O13" s="41">
        <f t="shared" si="2"/>
        <v>162</v>
      </c>
      <c r="P13" s="41">
        <f t="shared" si="3"/>
        <v>985</v>
      </c>
      <c r="Q13" s="41">
        <f t="shared" si="3"/>
        <v>1324</v>
      </c>
      <c r="R13" s="41">
        <f t="shared" si="3"/>
        <v>594</v>
      </c>
      <c r="S13" s="41">
        <f t="shared" si="3"/>
        <v>467</v>
      </c>
      <c r="T13" s="41">
        <f t="shared" si="3"/>
        <v>367</v>
      </c>
      <c r="U13" s="41">
        <f t="shared" si="3"/>
        <v>274</v>
      </c>
      <c r="V13" s="41">
        <f t="shared" si="4"/>
        <v>4011</v>
      </c>
      <c r="W13" s="18">
        <v>594</v>
      </c>
      <c r="X13" s="18">
        <v>392</v>
      </c>
      <c r="Y13" s="18">
        <v>91</v>
      </c>
      <c r="Z13" s="51">
        <f t="shared" si="5"/>
        <v>1077</v>
      </c>
      <c r="AA13" s="18">
        <v>5</v>
      </c>
      <c r="AB13" s="18">
        <v>7</v>
      </c>
      <c r="AC13" s="18">
        <v>9</v>
      </c>
      <c r="AD13" s="25">
        <f t="shared" si="6"/>
        <v>21</v>
      </c>
      <c r="AE13" s="25">
        <f t="shared" si="7"/>
        <v>599</v>
      </c>
      <c r="AF13" s="25">
        <f t="shared" si="7"/>
        <v>399</v>
      </c>
      <c r="AG13" s="25">
        <f t="shared" si="7"/>
        <v>100</v>
      </c>
      <c r="AH13" s="26">
        <f t="shared" si="7"/>
        <v>1098</v>
      </c>
    </row>
    <row r="14" spans="1:34" ht="18.75" customHeight="1">
      <c r="A14" s="17" t="s">
        <v>24</v>
      </c>
      <c r="B14" s="18">
        <v>1035</v>
      </c>
      <c r="C14" s="18">
        <v>1904</v>
      </c>
      <c r="D14" s="18">
        <v>986</v>
      </c>
      <c r="E14" s="18">
        <v>772</v>
      </c>
      <c r="F14" s="18">
        <v>529</v>
      </c>
      <c r="G14" s="18">
        <v>352</v>
      </c>
      <c r="H14" s="51">
        <f t="shared" si="1"/>
        <v>5578</v>
      </c>
      <c r="I14" s="18">
        <v>13</v>
      </c>
      <c r="J14" s="18">
        <v>86</v>
      </c>
      <c r="K14" s="18">
        <v>72</v>
      </c>
      <c r="L14" s="18">
        <v>36</v>
      </c>
      <c r="M14" s="18">
        <v>26</v>
      </c>
      <c r="N14" s="18">
        <v>31</v>
      </c>
      <c r="O14" s="41">
        <f t="shared" si="2"/>
        <v>264</v>
      </c>
      <c r="P14" s="41">
        <f t="shared" si="3"/>
        <v>1048</v>
      </c>
      <c r="Q14" s="41">
        <f t="shared" si="3"/>
        <v>1990</v>
      </c>
      <c r="R14" s="41">
        <f t="shared" si="3"/>
        <v>1058</v>
      </c>
      <c r="S14" s="41">
        <f t="shared" si="3"/>
        <v>808</v>
      </c>
      <c r="T14" s="41">
        <f t="shared" si="3"/>
        <v>555</v>
      </c>
      <c r="U14" s="41">
        <f t="shared" si="3"/>
        <v>383</v>
      </c>
      <c r="V14" s="41">
        <f t="shared" si="4"/>
        <v>5842</v>
      </c>
      <c r="W14" s="18">
        <v>973</v>
      </c>
      <c r="X14" s="18">
        <v>437</v>
      </c>
      <c r="Y14" s="18">
        <v>190</v>
      </c>
      <c r="Z14" s="51">
        <f t="shared" si="5"/>
        <v>1600</v>
      </c>
      <c r="AA14" s="18">
        <v>16</v>
      </c>
      <c r="AB14" s="18">
        <v>11</v>
      </c>
      <c r="AC14" s="18">
        <v>10</v>
      </c>
      <c r="AD14" s="25">
        <f t="shared" si="6"/>
        <v>37</v>
      </c>
      <c r="AE14" s="25">
        <f t="shared" si="7"/>
        <v>989</v>
      </c>
      <c r="AF14" s="25">
        <f t="shared" si="7"/>
        <v>448</v>
      </c>
      <c r="AG14" s="25">
        <f t="shared" si="7"/>
        <v>200</v>
      </c>
      <c r="AH14" s="26">
        <f t="shared" si="7"/>
        <v>1637</v>
      </c>
    </row>
    <row r="15" spans="1:34" ht="18.75" customHeight="1">
      <c r="A15" s="17" t="s">
        <v>25</v>
      </c>
      <c r="B15" s="18">
        <v>1362</v>
      </c>
      <c r="C15" s="18">
        <v>1949</v>
      </c>
      <c r="D15" s="18">
        <v>857</v>
      </c>
      <c r="E15" s="18">
        <v>706</v>
      </c>
      <c r="F15" s="18">
        <v>469</v>
      </c>
      <c r="G15" s="18">
        <v>348</v>
      </c>
      <c r="H15" s="51">
        <f t="shared" si="1"/>
        <v>5691</v>
      </c>
      <c r="I15" s="18">
        <v>20</v>
      </c>
      <c r="J15" s="18">
        <v>70</v>
      </c>
      <c r="K15" s="18">
        <v>50</v>
      </c>
      <c r="L15" s="18">
        <v>23</v>
      </c>
      <c r="M15" s="18">
        <v>24</v>
      </c>
      <c r="N15" s="18">
        <v>19</v>
      </c>
      <c r="O15" s="41">
        <f t="shared" si="2"/>
        <v>206</v>
      </c>
      <c r="P15" s="41">
        <f t="shared" si="3"/>
        <v>1382</v>
      </c>
      <c r="Q15" s="41">
        <f t="shared" si="3"/>
        <v>2019</v>
      </c>
      <c r="R15" s="41">
        <f t="shared" si="3"/>
        <v>907</v>
      </c>
      <c r="S15" s="41">
        <f t="shared" si="3"/>
        <v>729</v>
      </c>
      <c r="T15" s="41">
        <f t="shared" si="3"/>
        <v>493</v>
      </c>
      <c r="U15" s="41">
        <f t="shared" si="3"/>
        <v>367</v>
      </c>
      <c r="V15" s="41">
        <f t="shared" si="4"/>
        <v>5897</v>
      </c>
      <c r="W15" s="18">
        <v>887</v>
      </c>
      <c r="X15" s="18">
        <v>392</v>
      </c>
      <c r="Y15" s="18">
        <v>227</v>
      </c>
      <c r="Z15" s="51">
        <f t="shared" si="5"/>
        <v>1506</v>
      </c>
      <c r="AA15" s="18">
        <v>8</v>
      </c>
      <c r="AB15" s="18">
        <v>16</v>
      </c>
      <c r="AC15" s="18">
        <v>10</v>
      </c>
      <c r="AD15" s="25">
        <f t="shared" si="6"/>
        <v>34</v>
      </c>
      <c r="AE15" s="25">
        <f t="shared" si="7"/>
        <v>895</v>
      </c>
      <c r="AF15" s="25">
        <f t="shared" si="7"/>
        <v>408</v>
      </c>
      <c r="AG15" s="25">
        <f t="shared" si="7"/>
        <v>237</v>
      </c>
      <c r="AH15" s="26">
        <f t="shared" si="7"/>
        <v>1540</v>
      </c>
    </row>
    <row r="16" spans="1:34" ht="18.75" customHeight="1">
      <c r="A16" s="17" t="s">
        <v>26</v>
      </c>
      <c r="B16" s="18">
        <v>631</v>
      </c>
      <c r="C16" s="18">
        <v>1479</v>
      </c>
      <c r="D16" s="18">
        <v>722</v>
      </c>
      <c r="E16" s="18">
        <v>0</v>
      </c>
      <c r="F16" s="18">
        <v>462</v>
      </c>
      <c r="G16" s="18">
        <v>380</v>
      </c>
      <c r="H16" s="51">
        <f t="shared" si="1"/>
        <v>3674</v>
      </c>
      <c r="I16" s="18">
        <v>7</v>
      </c>
      <c r="J16" s="18">
        <v>50</v>
      </c>
      <c r="K16" s="18">
        <v>43</v>
      </c>
      <c r="L16" s="18">
        <v>19</v>
      </c>
      <c r="M16" s="18">
        <v>18</v>
      </c>
      <c r="N16" s="18">
        <v>14</v>
      </c>
      <c r="O16" s="41">
        <f t="shared" si="2"/>
        <v>151</v>
      </c>
      <c r="P16" s="41">
        <f t="shared" si="3"/>
        <v>638</v>
      </c>
      <c r="Q16" s="41">
        <f t="shared" si="3"/>
        <v>1529</v>
      </c>
      <c r="R16" s="41">
        <f t="shared" si="3"/>
        <v>765</v>
      </c>
      <c r="S16" s="41">
        <f t="shared" si="3"/>
        <v>19</v>
      </c>
      <c r="T16" s="41">
        <f t="shared" si="3"/>
        <v>480</v>
      </c>
      <c r="U16" s="41">
        <f t="shared" si="3"/>
        <v>394</v>
      </c>
      <c r="V16" s="41">
        <f t="shared" si="4"/>
        <v>3825</v>
      </c>
      <c r="W16" s="18">
        <v>825</v>
      </c>
      <c r="X16" s="18">
        <v>217</v>
      </c>
      <c r="Y16" s="18">
        <v>177</v>
      </c>
      <c r="Z16" s="51">
        <f t="shared" si="5"/>
        <v>1219</v>
      </c>
      <c r="AA16" s="18">
        <v>5</v>
      </c>
      <c r="AB16" s="18">
        <v>4</v>
      </c>
      <c r="AC16" s="18">
        <v>9</v>
      </c>
      <c r="AD16" s="25">
        <f t="shared" si="6"/>
        <v>18</v>
      </c>
      <c r="AE16" s="25">
        <f t="shared" si="7"/>
        <v>830</v>
      </c>
      <c r="AF16" s="25">
        <f t="shared" si="7"/>
        <v>221</v>
      </c>
      <c r="AG16" s="25">
        <f t="shared" si="7"/>
        <v>186</v>
      </c>
      <c r="AH16" s="26">
        <f t="shared" si="7"/>
        <v>1237</v>
      </c>
    </row>
    <row r="17" spans="1:34" ht="18.75" customHeight="1">
      <c r="A17" s="17" t="s">
        <v>27</v>
      </c>
      <c r="B17" s="18">
        <v>1394</v>
      </c>
      <c r="C17" s="18">
        <v>3931</v>
      </c>
      <c r="D17" s="18">
        <v>2126</v>
      </c>
      <c r="E17" s="18">
        <v>1650</v>
      </c>
      <c r="F17" s="18">
        <v>1271</v>
      </c>
      <c r="G17" s="18">
        <v>1016</v>
      </c>
      <c r="H17" s="51">
        <f t="shared" si="1"/>
        <v>11388</v>
      </c>
      <c r="I17" s="18">
        <v>19</v>
      </c>
      <c r="J17" s="18">
        <v>109</v>
      </c>
      <c r="K17" s="18">
        <v>116</v>
      </c>
      <c r="L17" s="18">
        <v>82</v>
      </c>
      <c r="M17" s="18">
        <v>53</v>
      </c>
      <c r="N17" s="18">
        <v>68</v>
      </c>
      <c r="O17" s="41">
        <f t="shared" si="2"/>
        <v>447</v>
      </c>
      <c r="P17" s="41">
        <f t="shared" si="3"/>
        <v>1413</v>
      </c>
      <c r="Q17" s="41">
        <f t="shared" si="3"/>
        <v>4040</v>
      </c>
      <c r="R17" s="41">
        <f t="shared" si="3"/>
        <v>2242</v>
      </c>
      <c r="S17" s="41">
        <f t="shared" si="3"/>
        <v>1732</v>
      </c>
      <c r="T17" s="41">
        <f t="shared" si="3"/>
        <v>1324</v>
      </c>
      <c r="U17" s="41">
        <f t="shared" si="3"/>
        <v>1084</v>
      </c>
      <c r="V17" s="41">
        <f t="shared" si="4"/>
        <v>11835</v>
      </c>
      <c r="W17" s="18">
        <v>1422</v>
      </c>
      <c r="X17" s="18">
        <v>486</v>
      </c>
      <c r="Y17" s="18">
        <v>543</v>
      </c>
      <c r="Z17" s="51">
        <f t="shared" si="5"/>
        <v>2451</v>
      </c>
      <c r="AA17" s="18">
        <v>19</v>
      </c>
      <c r="AB17" s="18">
        <v>9</v>
      </c>
      <c r="AC17" s="18">
        <v>18</v>
      </c>
      <c r="AD17" s="25">
        <f t="shared" si="6"/>
        <v>46</v>
      </c>
      <c r="AE17" s="25">
        <f t="shared" si="7"/>
        <v>1441</v>
      </c>
      <c r="AF17" s="25">
        <f t="shared" si="7"/>
        <v>495</v>
      </c>
      <c r="AG17" s="25">
        <f t="shared" si="7"/>
        <v>561</v>
      </c>
      <c r="AH17" s="26">
        <f t="shared" si="7"/>
        <v>2497</v>
      </c>
    </row>
    <row r="18" spans="1:34" ht="18.75" customHeight="1">
      <c r="A18" s="17" t="s">
        <v>28</v>
      </c>
      <c r="B18" s="18">
        <v>1905</v>
      </c>
      <c r="C18" s="18">
        <v>4634</v>
      </c>
      <c r="D18" s="18">
        <v>2850</v>
      </c>
      <c r="E18" s="18">
        <v>2017</v>
      </c>
      <c r="F18" s="18">
        <v>1475</v>
      </c>
      <c r="G18" s="18">
        <v>1171</v>
      </c>
      <c r="H18" s="51">
        <f t="shared" si="1"/>
        <v>14052</v>
      </c>
      <c r="I18" s="18">
        <v>12</v>
      </c>
      <c r="J18" s="18">
        <v>83</v>
      </c>
      <c r="K18" s="18">
        <v>105</v>
      </c>
      <c r="L18" s="18">
        <v>78</v>
      </c>
      <c r="M18" s="18">
        <v>68</v>
      </c>
      <c r="N18" s="18">
        <v>58</v>
      </c>
      <c r="O18" s="41">
        <f t="shared" si="2"/>
        <v>404</v>
      </c>
      <c r="P18" s="41">
        <f t="shared" si="3"/>
        <v>1917</v>
      </c>
      <c r="Q18" s="41">
        <f t="shared" si="3"/>
        <v>4717</v>
      </c>
      <c r="R18" s="41">
        <f t="shared" si="3"/>
        <v>2955</v>
      </c>
      <c r="S18" s="41">
        <f t="shared" si="3"/>
        <v>2095</v>
      </c>
      <c r="T18" s="41">
        <f t="shared" si="3"/>
        <v>1543</v>
      </c>
      <c r="U18" s="41">
        <f t="shared" si="3"/>
        <v>1229</v>
      </c>
      <c r="V18" s="41">
        <f t="shared" si="4"/>
        <v>14456</v>
      </c>
      <c r="W18" s="18">
        <v>1663</v>
      </c>
      <c r="X18" s="18">
        <v>776</v>
      </c>
      <c r="Y18" s="18">
        <v>681</v>
      </c>
      <c r="Z18" s="51">
        <f t="shared" si="5"/>
        <v>3120</v>
      </c>
      <c r="AA18" s="18">
        <v>14</v>
      </c>
      <c r="AB18" s="18">
        <v>13</v>
      </c>
      <c r="AC18" s="18">
        <v>10</v>
      </c>
      <c r="AD18" s="25">
        <f t="shared" si="6"/>
        <v>37</v>
      </c>
      <c r="AE18" s="25">
        <f t="shared" si="7"/>
        <v>1677</v>
      </c>
      <c r="AF18" s="25">
        <f t="shared" si="7"/>
        <v>789</v>
      </c>
      <c r="AG18" s="25">
        <f t="shared" si="7"/>
        <v>691</v>
      </c>
      <c r="AH18" s="26">
        <f t="shared" si="7"/>
        <v>3157</v>
      </c>
    </row>
    <row r="19" spans="1:34" ht="18.75" customHeight="1">
      <c r="A19" s="17" t="s">
        <v>29</v>
      </c>
      <c r="B19" s="18">
        <v>675</v>
      </c>
      <c r="C19" s="18">
        <v>1425</v>
      </c>
      <c r="D19" s="18">
        <v>627</v>
      </c>
      <c r="E19" s="18">
        <v>472</v>
      </c>
      <c r="F19" s="18">
        <v>363</v>
      </c>
      <c r="G19" s="18">
        <v>271</v>
      </c>
      <c r="H19" s="51">
        <f t="shared" si="1"/>
        <v>3833</v>
      </c>
      <c r="I19" s="18">
        <v>8</v>
      </c>
      <c r="J19" s="18">
        <v>34</v>
      </c>
      <c r="K19" s="18">
        <v>14</v>
      </c>
      <c r="L19" s="18">
        <v>22</v>
      </c>
      <c r="M19" s="18">
        <v>10</v>
      </c>
      <c r="N19" s="18">
        <v>16</v>
      </c>
      <c r="O19" s="41">
        <f t="shared" si="2"/>
        <v>104</v>
      </c>
      <c r="P19" s="41">
        <f t="shared" si="3"/>
        <v>683</v>
      </c>
      <c r="Q19" s="41">
        <f t="shared" si="3"/>
        <v>1459</v>
      </c>
      <c r="R19" s="41">
        <f t="shared" si="3"/>
        <v>641</v>
      </c>
      <c r="S19" s="41">
        <f t="shared" si="3"/>
        <v>494</v>
      </c>
      <c r="T19" s="41">
        <f t="shared" si="3"/>
        <v>373</v>
      </c>
      <c r="U19" s="41">
        <f t="shared" si="3"/>
        <v>287</v>
      </c>
      <c r="V19" s="41">
        <f t="shared" si="4"/>
        <v>3937</v>
      </c>
      <c r="W19" s="18">
        <v>560</v>
      </c>
      <c r="X19" s="18">
        <v>167</v>
      </c>
      <c r="Y19" s="18">
        <v>152</v>
      </c>
      <c r="Z19" s="51">
        <f t="shared" si="5"/>
        <v>879</v>
      </c>
      <c r="AA19" s="18">
        <v>2</v>
      </c>
      <c r="AB19" s="18">
        <v>4</v>
      </c>
      <c r="AC19" s="18">
        <v>8</v>
      </c>
      <c r="AD19" s="25">
        <f t="shared" si="6"/>
        <v>14</v>
      </c>
      <c r="AE19" s="25">
        <f t="shared" si="7"/>
        <v>562</v>
      </c>
      <c r="AF19" s="25">
        <f t="shared" si="7"/>
        <v>171</v>
      </c>
      <c r="AG19" s="25">
        <f t="shared" si="7"/>
        <v>160</v>
      </c>
      <c r="AH19" s="26">
        <f t="shared" si="7"/>
        <v>893</v>
      </c>
    </row>
    <row r="20" spans="1:34" ht="18.75" customHeight="1">
      <c r="A20" s="17" t="s">
        <v>30</v>
      </c>
      <c r="B20" s="18">
        <v>452</v>
      </c>
      <c r="C20" s="18">
        <v>2100</v>
      </c>
      <c r="D20" s="18">
        <v>1196</v>
      </c>
      <c r="E20" s="18">
        <v>828</v>
      </c>
      <c r="F20" s="18">
        <v>588</v>
      </c>
      <c r="G20" s="18">
        <v>498</v>
      </c>
      <c r="H20" s="51">
        <f t="shared" si="1"/>
        <v>5662</v>
      </c>
      <c r="I20" s="18">
        <v>5</v>
      </c>
      <c r="J20" s="18">
        <v>47</v>
      </c>
      <c r="K20" s="18">
        <v>56</v>
      </c>
      <c r="L20" s="18">
        <v>29</v>
      </c>
      <c r="M20" s="18">
        <v>19</v>
      </c>
      <c r="N20" s="18">
        <v>23</v>
      </c>
      <c r="O20" s="41">
        <f t="shared" si="2"/>
        <v>179</v>
      </c>
      <c r="P20" s="41">
        <f t="shared" si="3"/>
        <v>457</v>
      </c>
      <c r="Q20" s="41">
        <f t="shared" si="3"/>
        <v>2147</v>
      </c>
      <c r="R20" s="41">
        <f t="shared" si="3"/>
        <v>1252</v>
      </c>
      <c r="S20" s="41">
        <f t="shared" si="3"/>
        <v>857</v>
      </c>
      <c r="T20" s="41">
        <f t="shared" si="3"/>
        <v>607</v>
      </c>
      <c r="U20" s="41">
        <f t="shared" si="3"/>
        <v>521</v>
      </c>
      <c r="V20" s="41">
        <f t="shared" si="4"/>
        <v>5841</v>
      </c>
      <c r="W20" s="18">
        <v>812</v>
      </c>
      <c r="X20" s="18">
        <v>327</v>
      </c>
      <c r="Y20" s="18">
        <v>268</v>
      </c>
      <c r="Z20" s="51">
        <f t="shared" si="5"/>
        <v>1407</v>
      </c>
      <c r="AA20" s="18">
        <v>6</v>
      </c>
      <c r="AB20" s="18">
        <v>8</v>
      </c>
      <c r="AC20" s="18">
        <v>5</v>
      </c>
      <c r="AD20" s="25">
        <f t="shared" si="6"/>
        <v>19</v>
      </c>
      <c r="AE20" s="25">
        <f t="shared" si="7"/>
        <v>818</v>
      </c>
      <c r="AF20" s="25">
        <f t="shared" si="7"/>
        <v>335</v>
      </c>
      <c r="AG20" s="25">
        <f t="shared" si="7"/>
        <v>273</v>
      </c>
      <c r="AH20" s="26">
        <f t="shared" si="7"/>
        <v>1426</v>
      </c>
    </row>
    <row r="21" spans="1:34" ht="18.75" customHeight="1">
      <c r="A21" s="17" t="s">
        <v>31</v>
      </c>
      <c r="B21" s="18">
        <v>1698</v>
      </c>
      <c r="C21" s="18">
        <v>3457</v>
      </c>
      <c r="D21" s="18">
        <v>1558</v>
      </c>
      <c r="E21" s="18">
        <v>1006</v>
      </c>
      <c r="F21" s="18">
        <v>825</v>
      </c>
      <c r="G21" s="18">
        <v>669</v>
      </c>
      <c r="H21" s="51">
        <f t="shared" si="1"/>
        <v>9213</v>
      </c>
      <c r="I21" s="18">
        <v>6</v>
      </c>
      <c r="J21" s="18">
        <v>90</v>
      </c>
      <c r="K21" s="18">
        <v>49</v>
      </c>
      <c r="L21" s="18">
        <v>38</v>
      </c>
      <c r="M21" s="18">
        <v>29</v>
      </c>
      <c r="N21" s="18">
        <v>34</v>
      </c>
      <c r="O21" s="41">
        <f t="shared" si="2"/>
        <v>246</v>
      </c>
      <c r="P21" s="41">
        <f t="shared" si="3"/>
        <v>1704</v>
      </c>
      <c r="Q21" s="41">
        <f t="shared" si="3"/>
        <v>3547</v>
      </c>
      <c r="R21" s="41">
        <f t="shared" si="3"/>
        <v>1607</v>
      </c>
      <c r="S21" s="41">
        <f t="shared" si="3"/>
        <v>1044</v>
      </c>
      <c r="T21" s="41">
        <f t="shared" si="3"/>
        <v>854</v>
      </c>
      <c r="U21" s="41">
        <f t="shared" si="3"/>
        <v>703</v>
      </c>
      <c r="V21" s="41">
        <f t="shared" si="4"/>
        <v>9459</v>
      </c>
      <c r="W21" s="18">
        <v>1405</v>
      </c>
      <c r="X21" s="18">
        <v>435</v>
      </c>
      <c r="Y21" s="18">
        <v>431</v>
      </c>
      <c r="Z21" s="51">
        <f t="shared" si="5"/>
        <v>2271</v>
      </c>
      <c r="AA21" s="18">
        <v>15</v>
      </c>
      <c r="AB21" s="18">
        <v>9</v>
      </c>
      <c r="AC21" s="18">
        <v>11</v>
      </c>
      <c r="AD21" s="25">
        <f t="shared" si="6"/>
        <v>35</v>
      </c>
      <c r="AE21" s="25">
        <f t="shared" si="7"/>
        <v>1420</v>
      </c>
      <c r="AF21" s="25">
        <f t="shared" si="7"/>
        <v>444</v>
      </c>
      <c r="AG21" s="25">
        <f t="shared" si="7"/>
        <v>442</v>
      </c>
      <c r="AH21" s="26">
        <f t="shared" si="7"/>
        <v>2306</v>
      </c>
    </row>
    <row r="22" spans="1:34" ht="18.75" customHeight="1">
      <c r="A22" s="17" t="s">
        <v>32</v>
      </c>
      <c r="B22" s="18">
        <v>677</v>
      </c>
      <c r="C22" s="18">
        <v>1581</v>
      </c>
      <c r="D22" s="18">
        <v>806</v>
      </c>
      <c r="E22" s="18">
        <v>590</v>
      </c>
      <c r="F22" s="18">
        <v>484</v>
      </c>
      <c r="G22" s="18">
        <v>306</v>
      </c>
      <c r="H22" s="51">
        <f t="shared" si="1"/>
        <v>4444</v>
      </c>
      <c r="I22" s="18">
        <v>9</v>
      </c>
      <c r="J22" s="18">
        <v>43</v>
      </c>
      <c r="K22" s="18">
        <v>36</v>
      </c>
      <c r="L22" s="18">
        <v>33</v>
      </c>
      <c r="M22" s="18">
        <v>17</v>
      </c>
      <c r="N22" s="18">
        <v>14</v>
      </c>
      <c r="O22" s="41">
        <f t="shared" si="2"/>
        <v>152</v>
      </c>
      <c r="P22" s="41">
        <f t="shared" si="3"/>
        <v>686</v>
      </c>
      <c r="Q22" s="41">
        <f t="shared" si="3"/>
        <v>1624</v>
      </c>
      <c r="R22" s="41">
        <f t="shared" si="3"/>
        <v>842</v>
      </c>
      <c r="S22" s="41">
        <f t="shared" si="3"/>
        <v>623</v>
      </c>
      <c r="T22" s="41">
        <f t="shared" si="3"/>
        <v>501</v>
      </c>
      <c r="U22" s="41">
        <f t="shared" si="3"/>
        <v>320</v>
      </c>
      <c r="V22" s="41">
        <f t="shared" si="4"/>
        <v>4596</v>
      </c>
      <c r="W22" s="18">
        <v>643</v>
      </c>
      <c r="X22" s="18">
        <v>261</v>
      </c>
      <c r="Y22" s="18">
        <v>208</v>
      </c>
      <c r="Z22" s="51">
        <f t="shared" si="5"/>
        <v>1112</v>
      </c>
      <c r="AA22" s="18">
        <v>6</v>
      </c>
      <c r="AB22" s="18">
        <v>4</v>
      </c>
      <c r="AC22" s="18">
        <v>9</v>
      </c>
      <c r="AD22" s="25">
        <f t="shared" si="6"/>
        <v>19</v>
      </c>
      <c r="AE22" s="25">
        <f t="shared" si="7"/>
        <v>649</v>
      </c>
      <c r="AF22" s="25">
        <f t="shared" si="7"/>
        <v>265</v>
      </c>
      <c r="AG22" s="25">
        <f t="shared" si="7"/>
        <v>217</v>
      </c>
      <c r="AH22" s="26">
        <f t="shared" si="7"/>
        <v>1131</v>
      </c>
    </row>
    <row r="23" spans="1:34" ht="18.75" customHeight="1">
      <c r="A23" s="17" t="s">
        <v>33</v>
      </c>
      <c r="B23" s="18">
        <v>695</v>
      </c>
      <c r="C23" s="18">
        <v>2350</v>
      </c>
      <c r="D23" s="18">
        <v>1375</v>
      </c>
      <c r="E23" s="18">
        <v>1001</v>
      </c>
      <c r="F23" s="18">
        <v>661</v>
      </c>
      <c r="G23" s="18">
        <v>499</v>
      </c>
      <c r="H23" s="51">
        <f t="shared" si="1"/>
        <v>6581</v>
      </c>
      <c r="I23" s="18">
        <v>6</v>
      </c>
      <c r="J23" s="18">
        <v>57</v>
      </c>
      <c r="K23" s="18">
        <v>54</v>
      </c>
      <c r="L23" s="18">
        <v>39</v>
      </c>
      <c r="M23" s="18">
        <v>24</v>
      </c>
      <c r="N23" s="18">
        <v>20</v>
      </c>
      <c r="O23" s="41">
        <f t="shared" si="2"/>
        <v>200</v>
      </c>
      <c r="P23" s="41">
        <f aca="true" t="shared" si="8" ref="P23:U69">SUM(B23,I23)</f>
        <v>701</v>
      </c>
      <c r="Q23" s="41">
        <f t="shared" si="8"/>
        <v>2407</v>
      </c>
      <c r="R23" s="41">
        <f t="shared" si="8"/>
        <v>1429</v>
      </c>
      <c r="S23" s="41">
        <f t="shared" si="8"/>
        <v>1040</v>
      </c>
      <c r="T23" s="41">
        <f t="shared" si="8"/>
        <v>685</v>
      </c>
      <c r="U23" s="41">
        <f t="shared" si="8"/>
        <v>519</v>
      </c>
      <c r="V23" s="41">
        <f t="shared" si="4"/>
        <v>6781</v>
      </c>
      <c r="W23" s="18">
        <v>930</v>
      </c>
      <c r="X23" s="18">
        <v>356</v>
      </c>
      <c r="Y23" s="18">
        <v>290</v>
      </c>
      <c r="Z23" s="51">
        <f t="shared" si="5"/>
        <v>1576</v>
      </c>
      <c r="AA23" s="18">
        <v>6</v>
      </c>
      <c r="AB23" s="18">
        <v>6</v>
      </c>
      <c r="AC23" s="18">
        <v>8</v>
      </c>
      <c r="AD23" s="25">
        <f t="shared" si="6"/>
        <v>20</v>
      </c>
      <c r="AE23" s="25">
        <f t="shared" si="7"/>
        <v>936</v>
      </c>
      <c r="AF23" s="25">
        <f t="shared" si="7"/>
        <v>362</v>
      </c>
      <c r="AG23" s="25">
        <f t="shared" si="7"/>
        <v>298</v>
      </c>
      <c r="AH23" s="26">
        <f t="shared" si="7"/>
        <v>1596</v>
      </c>
    </row>
    <row r="24" spans="1:34" ht="18.75" customHeight="1">
      <c r="A24" s="17" t="s">
        <v>34</v>
      </c>
      <c r="B24" s="18">
        <v>363</v>
      </c>
      <c r="C24" s="18">
        <v>1317</v>
      </c>
      <c r="D24" s="18">
        <v>680</v>
      </c>
      <c r="E24" s="18">
        <v>508</v>
      </c>
      <c r="F24" s="18">
        <v>442</v>
      </c>
      <c r="G24" s="18">
        <v>285</v>
      </c>
      <c r="H24" s="51">
        <f t="shared" si="1"/>
        <v>3595</v>
      </c>
      <c r="I24" s="18">
        <v>6</v>
      </c>
      <c r="J24" s="18">
        <v>39</v>
      </c>
      <c r="K24" s="18">
        <v>28</v>
      </c>
      <c r="L24" s="18">
        <v>27</v>
      </c>
      <c r="M24" s="18">
        <v>11</v>
      </c>
      <c r="N24" s="18">
        <v>10</v>
      </c>
      <c r="O24" s="41">
        <f t="shared" si="2"/>
        <v>121</v>
      </c>
      <c r="P24" s="41">
        <f t="shared" si="8"/>
        <v>369</v>
      </c>
      <c r="Q24" s="41">
        <f t="shared" si="8"/>
        <v>1356</v>
      </c>
      <c r="R24" s="41">
        <f t="shared" si="8"/>
        <v>708</v>
      </c>
      <c r="S24" s="41">
        <f t="shared" si="8"/>
        <v>535</v>
      </c>
      <c r="T24" s="41">
        <f t="shared" si="8"/>
        <v>453</v>
      </c>
      <c r="U24" s="41">
        <f t="shared" si="8"/>
        <v>295</v>
      </c>
      <c r="V24" s="41">
        <f t="shared" si="4"/>
        <v>3716</v>
      </c>
      <c r="W24" s="18">
        <v>440</v>
      </c>
      <c r="X24" s="18">
        <v>325</v>
      </c>
      <c r="Y24" s="18">
        <v>212</v>
      </c>
      <c r="Z24" s="51">
        <f t="shared" si="5"/>
        <v>977</v>
      </c>
      <c r="AA24" s="18">
        <v>2</v>
      </c>
      <c r="AB24" s="18">
        <v>11</v>
      </c>
      <c r="AC24" s="18">
        <v>9</v>
      </c>
      <c r="AD24" s="25">
        <f t="shared" si="6"/>
        <v>22</v>
      </c>
      <c r="AE24" s="25">
        <f t="shared" si="7"/>
        <v>442</v>
      </c>
      <c r="AF24" s="25">
        <f t="shared" si="7"/>
        <v>336</v>
      </c>
      <c r="AG24" s="25">
        <f t="shared" si="7"/>
        <v>221</v>
      </c>
      <c r="AH24" s="26">
        <f t="shared" si="7"/>
        <v>999</v>
      </c>
    </row>
    <row r="25" spans="1:34" ht="18.75" customHeight="1">
      <c r="A25" s="17" t="s">
        <v>35</v>
      </c>
      <c r="B25" s="18">
        <v>990</v>
      </c>
      <c r="C25" s="18">
        <v>3143</v>
      </c>
      <c r="D25" s="18">
        <v>1629</v>
      </c>
      <c r="E25" s="18">
        <v>1075</v>
      </c>
      <c r="F25" s="18">
        <v>902</v>
      </c>
      <c r="G25" s="18">
        <v>699</v>
      </c>
      <c r="H25" s="51">
        <f>SUM(B25:G25)</f>
        <v>8438</v>
      </c>
      <c r="I25" s="18">
        <v>7</v>
      </c>
      <c r="J25" s="18">
        <v>98</v>
      </c>
      <c r="K25" s="18">
        <v>73</v>
      </c>
      <c r="L25" s="18">
        <v>64</v>
      </c>
      <c r="M25" s="18">
        <v>40</v>
      </c>
      <c r="N25" s="18">
        <v>38</v>
      </c>
      <c r="O25" s="41">
        <f t="shared" si="2"/>
        <v>320</v>
      </c>
      <c r="P25" s="41">
        <f t="shared" si="8"/>
        <v>997</v>
      </c>
      <c r="Q25" s="41">
        <f t="shared" si="8"/>
        <v>3241</v>
      </c>
      <c r="R25" s="41">
        <f t="shared" si="8"/>
        <v>1702</v>
      </c>
      <c r="S25" s="41">
        <f t="shared" si="8"/>
        <v>1139</v>
      </c>
      <c r="T25" s="41">
        <f t="shared" si="8"/>
        <v>942</v>
      </c>
      <c r="U25" s="41">
        <f t="shared" si="8"/>
        <v>737</v>
      </c>
      <c r="V25" s="41">
        <f t="shared" si="4"/>
        <v>8758</v>
      </c>
      <c r="W25" s="18">
        <v>932</v>
      </c>
      <c r="X25" s="18">
        <v>505</v>
      </c>
      <c r="Y25" s="18">
        <v>524</v>
      </c>
      <c r="Z25" s="51">
        <f t="shared" si="5"/>
        <v>1961</v>
      </c>
      <c r="AA25" s="18">
        <v>6</v>
      </c>
      <c r="AB25" s="18">
        <v>19</v>
      </c>
      <c r="AC25" s="18">
        <v>10</v>
      </c>
      <c r="AD25" s="25">
        <f t="shared" si="6"/>
        <v>35</v>
      </c>
      <c r="AE25" s="25">
        <f t="shared" si="7"/>
        <v>938</v>
      </c>
      <c r="AF25" s="25">
        <f t="shared" si="7"/>
        <v>524</v>
      </c>
      <c r="AG25" s="25">
        <f t="shared" si="7"/>
        <v>534</v>
      </c>
      <c r="AH25" s="26">
        <f t="shared" si="7"/>
        <v>1996</v>
      </c>
    </row>
    <row r="26" spans="1:34" ht="18.75" customHeight="1">
      <c r="A26" s="17" t="s">
        <v>36</v>
      </c>
      <c r="B26" s="18">
        <v>1438</v>
      </c>
      <c r="C26" s="18">
        <v>3866</v>
      </c>
      <c r="D26" s="18">
        <v>1740</v>
      </c>
      <c r="E26" s="18">
        <v>1426</v>
      </c>
      <c r="F26" s="18">
        <v>1064</v>
      </c>
      <c r="G26" s="18">
        <v>773</v>
      </c>
      <c r="H26" s="51">
        <f>SUM(B26:G26)</f>
        <v>10307</v>
      </c>
      <c r="I26" s="18">
        <v>13</v>
      </c>
      <c r="J26" s="18">
        <v>119</v>
      </c>
      <c r="K26" s="18">
        <v>89</v>
      </c>
      <c r="L26" s="18">
        <v>61</v>
      </c>
      <c r="M26" s="18">
        <v>52</v>
      </c>
      <c r="N26" s="18">
        <v>54</v>
      </c>
      <c r="O26" s="41">
        <f t="shared" si="2"/>
        <v>388</v>
      </c>
      <c r="P26" s="41">
        <f t="shared" si="8"/>
        <v>1451</v>
      </c>
      <c r="Q26" s="41">
        <f t="shared" si="8"/>
        <v>3985</v>
      </c>
      <c r="R26" s="41">
        <f t="shared" si="8"/>
        <v>1829</v>
      </c>
      <c r="S26" s="41">
        <f t="shared" si="8"/>
        <v>1487</v>
      </c>
      <c r="T26" s="41">
        <f t="shared" si="8"/>
        <v>1116</v>
      </c>
      <c r="U26" s="41">
        <f t="shared" si="8"/>
        <v>827</v>
      </c>
      <c r="V26" s="41">
        <f t="shared" si="4"/>
        <v>10695</v>
      </c>
      <c r="W26" s="18">
        <v>1302</v>
      </c>
      <c r="X26" s="18">
        <v>574</v>
      </c>
      <c r="Y26" s="18">
        <v>537</v>
      </c>
      <c r="Z26" s="51">
        <f t="shared" si="5"/>
        <v>2413</v>
      </c>
      <c r="AA26" s="18">
        <v>11</v>
      </c>
      <c r="AB26" s="18">
        <v>14</v>
      </c>
      <c r="AC26" s="18">
        <v>17</v>
      </c>
      <c r="AD26" s="25">
        <f t="shared" si="6"/>
        <v>42</v>
      </c>
      <c r="AE26" s="25">
        <f t="shared" si="7"/>
        <v>1313</v>
      </c>
      <c r="AF26" s="25">
        <f t="shared" si="7"/>
        <v>588</v>
      </c>
      <c r="AG26" s="25">
        <f t="shared" si="7"/>
        <v>554</v>
      </c>
      <c r="AH26" s="26">
        <f t="shared" si="7"/>
        <v>2455</v>
      </c>
    </row>
    <row r="27" spans="1:34" ht="18.75" customHeight="1">
      <c r="A27" s="17" t="s">
        <v>37</v>
      </c>
      <c r="B27" s="18">
        <v>983</v>
      </c>
      <c r="C27" s="18">
        <v>3710</v>
      </c>
      <c r="D27" s="18">
        <v>2162</v>
      </c>
      <c r="E27" s="18">
        <v>1656</v>
      </c>
      <c r="F27" s="18">
        <v>1175</v>
      </c>
      <c r="G27" s="18">
        <v>1000</v>
      </c>
      <c r="H27" s="51">
        <f>SUM(B27:G27)</f>
        <v>10686</v>
      </c>
      <c r="I27" s="18">
        <v>14</v>
      </c>
      <c r="J27" s="18">
        <v>118</v>
      </c>
      <c r="K27" s="18">
        <v>124</v>
      </c>
      <c r="L27" s="18">
        <v>97</v>
      </c>
      <c r="M27" s="18">
        <v>86</v>
      </c>
      <c r="N27" s="18">
        <v>60</v>
      </c>
      <c r="O27" s="41">
        <f t="shared" si="2"/>
        <v>499</v>
      </c>
      <c r="P27" s="41">
        <f t="shared" si="8"/>
        <v>997</v>
      </c>
      <c r="Q27" s="41">
        <f t="shared" si="8"/>
        <v>3828</v>
      </c>
      <c r="R27" s="41">
        <f t="shared" si="8"/>
        <v>2286</v>
      </c>
      <c r="S27" s="41">
        <f t="shared" si="8"/>
        <v>1753</v>
      </c>
      <c r="T27" s="41">
        <f t="shared" si="8"/>
        <v>1261</v>
      </c>
      <c r="U27" s="41">
        <f t="shared" si="8"/>
        <v>1060</v>
      </c>
      <c r="V27" s="41">
        <f t="shared" si="4"/>
        <v>11185</v>
      </c>
      <c r="W27" s="18">
        <v>1260</v>
      </c>
      <c r="X27" s="18">
        <v>672</v>
      </c>
      <c r="Y27" s="18">
        <v>325</v>
      </c>
      <c r="Z27" s="51">
        <f t="shared" si="5"/>
        <v>2257</v>
      </c>
      <c r="AA27" s="18">
        <v>22</v>
      </c>
      <c r="AB27" s="18">
        <v>27</v>
      </c>
      <c r="AC27" s="18">
        <v>27</v>
      </c>
      <c r="AD27" s="25">
        <f t="shared" si="6"/>
        <v>76</v>
      </c>
      <c r="AE27" s="25">
        <f t="shared" si="7"/>
        <v>1282</v>
      </c>
      <c r="AF27" s="25">
        <f t="shared" si="7"/>
        <v>699</v>
      </c>
      <c r="AG27" s="25">
        <f t="shared" si="7"/>
        <v>352</v>
      </c>
      <c r="AH27" s="26">
        <f t="shared" si="7"/>
        <v>2333</v>
      </c>
    </row>
    <row r="28" spans="1:34" ht="18.75" customHeight="1">
      <c r="A28" s="17" t="s">
        <v>38</v>
      </c>
      <c r="B28" s="18">
        <v>784</v>
      </c>
      <c r="C28" s="18">
        <v>2367</v>
      </c>
      <c r="D28" s="18">
        <v>1123</v>
      </c>
      <c r="E28" s="18">
        <v>859</v>
      </c>
      <c r="F28" s="18">
        <v>666</v>
      </c>
      <c r="G28" s="18">
        <v>515</v>
      </c>
      <c r="H28" s="51">
        <f>SUM(B28:G28)</f>
        <v>6314</v>
      </c>
      <c r="I28" s="18">
        <v>12</v>
      </c>
      <c r="J28" s="18">
        <v>79</v>
      </c>
      <c r="K28" s="18">
        <v>59</v>
      </c>
      <c r="L28" s="18">
        <v>44</v>
      </c>
      <c r="M28" s="18">
        <v>37</v>
      </c>
      <c r="N28" s="18">
        <v>37</v>
      </c>
      <c r="O28" s="41">
        <f t="shared" si="2"/>
        <v>268</v>
      </c>
      <c r="P28" s="41">
        <f t="shared" si="8"/>
        <v>796</v>
      </c>
      <c r="Q28" s="41">
        <f t="shared" si="8"/>
        <v>2446</v>
      </c>
      <c r="R28" s="41">
        <f t="shared" si="8"/>
        <v>1182</v>
      </c>
      <c r="S28" s="41">
        <f t="shared" si="8"/>
        <v>903</v>
      </c>
      <c r="T28" s="41">
        <f t="shared" si="8"/>
        <v>703</v>
      </c>
      <c r="U28" s="41">
        <f t="shared" si="8"/>
        <v>552</v>
      </c>
      <c r="V28" s="41">
        <f t="shared" si="4"/>
        <v>6582</v>
      </c>
      <c r="W28" s="18">
        <v>1038</v>
      </c>
      <c r="X28" s="18">
        <v>617</v>
      </c>
      <c r="Y28" s="18">
        <v>233</v>
      </c>
      <c r="Z28" s="51">
        <f t="shared" si="5"/>
        <v>1888</v>
      </c>
      <c r="AA28" s="18">
        <v>13</v>
      </c>
      <c r="AB28" s="18">
        <v>19</v>
      </c>
      <c r="AC28" s="18">
        <v>11</v>
      </c>
      <c r="AD28" s="25">
        <f t="shared" si="6"/>
        <v>43</v>
      </c>
      <c r="AE28" s="25">
        <f t="shared" si="7"/>
        <v>1051</v>
      </c>
      <c r="AF28" s="25">
        <f t="shared" si="7"/>
        <v>636</v>
      </c>
      <c r="AG28" s="25">
        <f t="shared" si="7"/>
        <v>244</v>
      </c>
      <c r="AH28" s="26">
        <f t="shared" si="7"/>
        <v>1931</v>
      </c>
    </row>
    <row r="29" spans="1:34" ht="18.75" customHeight="1">
      <c r="A29" s="17" t="s">
        <v>39</v>
      </c>
      <c r="B29" s="18">
        <v>946</v>
      </c>
      <c r="C29" s="18">
        <v>2176</v>
      </c>
      <c r="D29" s="18">
        <v>1228</v>
      </c>
      <c r="E29" s="18">
        <v>992</v>
      </c>
      <c r="F29" s="18">
        <v>842</v>
      </c>
      <c r="G29" s="18">
        <v>653</v>
      </c>
      <c r="H29" s="51">
        <f>SUM(B29:G29)</f>
        <v>6837</v>
      </c>
      <c r="I29" s="18">
        <v>20</v>
      </c>
      <c r="J29" s="18">
        <v>97</v>
      </c>
      <c r="K29" s="18">
        <v>114</v>
      </c>
      <c r="L29" s="18">
        <v>82</v>
      </c>
      <c r="M29" s="18">
        <v>61</v>
      </c>
      <c r="N29" s="18">
        <v>54</v>
      </c>
      <c r="O29" s="41">
        <f t="shared" si="2"/>
        <v>428</v>
      </c>
      <c r="P29" s="41">
        <f t="shared" si="8"/>
        <v>966</v>
      </c>
      <c r="Q29" s="41">
        <f t="shared" si="8"/>
        <v>2273</v>
      </c>
      <c r="R29" s="41">
        <f t="shared" si="8"/>
        <v>1342</v>
      </c>
      <c r="S29" s="41">
        <f t="shared" si="8"/>
        <v>1074</v>
      </c>
      <c r="T29" s="41">
        <f t="shared" si="8"/>
        <v>903</v>
      </c>
      <c r="U29" s="41">
        <f t="shared" si="8"/>
        <v>707</v>
      </c>
      <c r="V29" s="41">
        <f t="shared" si="4"/>
        <v>7265</v>
      </c>
      <c r="W29" s="18">
        <v>1018</v>
      </c>
      <c r="X29" s="18">
        <v>687</v>
      </c>
      <c r="Y29" s="18">
        <v>272</v>
      </c>
      <c r="Z29" s="51">
        <f t="shared" si="5"/>
        <v>1977</v>
      </c>
      <c r="AA29" s="18">
        <v>21</v>
      </c>
      <c r="AB29" s="18">
        <v>25</v>
      </c>
      <c r="AC29" s="18">
        <v>18</v>
      </c>
      <c r="AD29" s="25">
        <f t="shared" si="6"/>
        <v>64</v>
      </c>
      <c r="AE29" s="25">
        <f t="shared" si="7"/>
        <v>1039</v>
      </c>
      <c r="AF29" s="25">
        <f t="shared" si="7"/>
        <v>712</v>
      </c>
      <c r="AG29" s="25">
        <f t="shared" si="7"/>
        <v>290</v>
      </c>
      <c r="AH29" s="26">
        <f t="shared" si="7"/>
        <v>2041</v>
      </c>
    </row>
    <row r="30" spans="1:34" ht="18.75" customHeight="1">
      <c r="A30" s="19" t="s">
        <v>40</v>
      </c>
      <c r="B30" s="20">
        <f>SUM(B7:B29)</f>
        <v>19684</v>
      </c>
      <c r="C30" s="20">
        <f aca="true" t="shared" si="9" ref="C30:AH30">SUM(C7:C29)</f>
        <v>48857</v>
      </c>
      <c r="D30" s="20">
        <f t="shared" si="9"/>
        <v>25579</v>
      </c>
      <c r="E30" s="20">
        <f t="shared" si="9"/>
        <v>18463</v>
      </c>
      <c r="F30" s="20">
        <f t="shared" si="9"/>
        <v>14499</v>
      </c>
      <c r="G30" s="20">
        <f t="shared" si="9"/>
        <v>11284</v>
      </c>
      <c r="H30" s="20">
        <f t="shared" si="9"/>
        <v>138366</v>
      </c>
      <c r="I30" s="20">
        <f t="shared" si="9"/>
        <v>221</v>
      </c>
      <c r="J30" s="20">
        <f t="shared" si="9"/>
        <v>1449</v>
      </c>
      <c r="K30" s="20">
        <f t="shared" si="9"/>
        <v>1230</v>
      </c>
      <c r="L30" s="20">
        <f t="shared" si="9"/>
        <v>890</v>
      </c>
      <c r="M30" s="20">
        <f t="shared" si="9"/>
        <v>644</v>
      </c>
      <c r="N30" s="20">
        <f t="shared" si="9"/>
        <v>631</v>
      </c>
      <c r="O30" s="42">
        <f t="shared" si="9"/>
        <v>5065</v>
      </c>
      <c r="P30" s="42">
        <f>SUM(P7:P29)</f>
        <v>19905</v>
      </c>
      <c r="Q30" s="42">
        <f t="shared" si="9"/>
        <v>50306</v>
      </c>
      <c r="R30" s="42">
        <f t="shared" si="9"/>
        <v>26809</v>
      </c>
      <c r="S30" s="42">
        <f t="shared" si="9"/>
        <v>19353</v>
      </c>
      <c r="T30" s="42">
        <f t="shared" si="9"/>
        <v>15143</v>
      </c>
      <c r="U30" s="42">
        <f t="shared" si="9"/>
        <v>11915</v>
      </c>
      <c r="V30" s="42">
        <f t="shared" si="9"/>
        <v>143431</v>
      </c>
      <c r="W30" s="20">
        <f t="shared" si="9"/>
        <v>19512</v>
      </c>
      <c r="X30" s="20">
        <f t="shared" si="9"/>
        <v>8766</v>
      </c>
      <c r="Y30" s="20">
        <f t="shared" si="9"/>
        <v>6143</v>
      </c>
      <c r="Z30" s="20">
        <f t="shared" si="9"/>
        <v>34421</v>
      </c>
      <c r="AA30" s="20">
        <f t="shared" si="9"/>
        <v>202</v>
      </c>
      <c r="AB30" s="20">
        <f t="shared" si="9"/>
        <v>229</v>
      </c>
      <c r="AC30" s="20">
        <f t="shared" si="9"/>
        <v>227</v>
      </c>
      <c r="AD30" s="8">
        <f t="shared" si="9"/>
        <v>658</v>
      </c>
      <c r="AE30" s="8">
        <f t="shared" si="9"/>
        <v>19714</v>
      </c>
      <c r="AF30" s="8">
        <f>SUM(AF7:AF29)</f>
        <v>8995</v>
      </c>
      <c r="AG30" s="8">
        <f t="shared" si="9"/>
        <v>6370</v>
      </c>
      <c r="AH30" s="9">
        <f t="shared" si="9"/>
        <v>35079</v>
      </c>
    </row>
    <row r="31" spans="1:34" ht="18.75" customHeight="1">
      <c r="A31" s="17" t="s">
        <v>41</v>
      </c>
      <c r="B31" s="18">
        <v>1031</v>
      </c>
      <c r="C31" s="18">
        <v>2668</v>
      </c>
      <c r="D31" s="18">
        <v>1444</v>
      </c>
      <c r="E31" s="18">
        <v>943</v>
      </c>
      <c r="F31" s="18">
        <v>675</v>
      </c>
      <c r="G31" s="18">
        <v>497</v>
      </c>
      <c r="H31" s="51">
        <f aca="true" t="shared" si="10" ref="H31:H56">SUM(B31:G31)</f>
        <v>7258</v>
      </c>
      <c r="I31" s="18">
        <v>4</v>
      </c>
      <c r="J31" s="18">
        <v>65</v>
      </c>
      <c r="K31" s="18">
        <v>95</v>
      </c>
      <c r="L31" s="18">
        <v>62</v>
      </c>
      <c r="M31" s="18">
        <v>40</v>
      </c>
      <c r="N31" s="18">
        <v>45</v>
      </c>
      <c r="O31" s="41">
        <f aca="true" t="shared" si="11" ref="O31:O71">SUM(I31:N31)</f>
        <v>311</v>
      </c>
      <c r="P31" s="41">
        <f t="shared" si="8"/>
        <v>1035</v>
      </c>
      <c r="Q31" s="41">
        <f t="shared" si="8"/>
        <v>2733</v>
      </c>
      <c r="R31" s="41">
        <f>SUM(D31,K31)</f>
        <v>1539</v>
      </c>
      <c r="S31" s="41">
        <f>SUM(E31,L31)</f>
        <v>1005</v>
      </c>
      <c r="T31" s="41">
        <f>SUM(F31,M31)</f>
        <v>715</v>
      </c>
      <c r="U31" s="41">
        <f>SUM(G31,N31)</f>
        <v>542</v>
      </c>
      <c r="V31" s="41">
        <f>SUM(P31:U31)</f>
        <v>7569</v>
      </c>
      <c r="W31" s="18">
        <v>1134</v>
      </c>
      <c r="X31" s="18">
        <v>530</v>
      </c>
      <c r="Y31" s="18">
        <v>721</v>
      </c>
      <c r="Z31" s="51">
        <f t="shared" si="5"/>
        <v>2385</v>
      </c>
      <c r="AA31" s="18">
        <v>19</v>
      </c>
      <c r="AB31" s="18">
        <v>7</v>
      </c>
      <c r="AC31" s="18">
        <v>40</v>
      </c>
      <c r="AD31" s="25">
        <f>SUM(AA31,AB31,AC31)</f>
        <v>66</v>
      </c>
      <c r="AE31" s="25">
        <f>SUM(W31,AA31)</f>
        <v>1153</v>
      </c>
      <c r="AF31" s="25">
        <f>SUM(X31,AB31)</f>
        <v>537</v>
      </c>
      <c r="AG31" s="25">
        <f>SUM(Y31,AC31)</f>
        <v>761</v>
      </c>
      <c r="AH31" s="26">
        <f>SUM(Z31,AD31)</f>
        <v>2451</v>
      </c>
    </row>
    <row r="32" spans="1:34" ht="18.75" customHeight="1">
      <c r="A32" s="17" t="s">
        <v>42</v>
      </c>
      <c r="B32" s="18">
        <v>533</v>
      </c>
      <c r="C32" s="18">
        <v>896</v>
      </c>
      <c r="D32" s="18">
        <v>363</v>
      </c>
      <c r="E32" s="18">
        <v>249</v>
      </c>
      <c r="F32" s="18">
        <v>194</v>
      </c>
      <c r="G32" s="18">
        <v>137</v>
      </c>
      <c r="H32" s="51">
        <f t="shared" si="10"/>
        <v>2372</v>
      </c>
      <c r="I32" s="18">
        <v>7</v>
      </c>
      <c r="J32" s="18">
        <v>36</v>
      </c>
      <c r="K32" s="18">
        <v>28</v>
      </c>
      <c r="L32" s="18">
        <v>21</v>
      </c>
      <c r="M32" s="18">
        <v>6</v>
      </c>
      <c r="N32" s="18">
        <v>16</v>
      </c>
      <c r="O32" s="41">
        <f t="shared" si="11"/>
        <v>114</v>
      </c>
      <c r="P32" s="41">
        <f t="shared" si="8"/>
        <v>540</v>
      </c>
      <c r="Q32" s="41">
        <f t="shared" si="8"/>
        <v>932</v>
      </c>
      <c r="R32" s="41">
        <f t="shared" si="8"/>
        <v>391</v>
      </c>
      <c r="S32" s="41">
        <f t="shared" si="8"/>
        <v>270</v>
      </c>
      <c r="T32" s="41">
        <f t="shared" si="8"/>
        <v>200</v>
      </c>
      <c r="U32" s="41">
        <f t="shared" si="8"/>
        <v>153</v>
      </c>
      <c r="V32" s="41">
        <f aca="true" t="shared" si="12" ref="V32:V71">SUM(P32:U32)</f>
        <v>2486</v>
      </c>
      <c r="W32" s="18">
        <v>474</v>
      </c>
      <c r="X32" s="18">
        <v>249</v>
      </c>
      <c r="Y32" s="18">
        <v>85</v>
      </c>
      <c r="Z32" s="51">
        <f t="shared" si="5"/>
        <v>808</v>
      </c>
      <c r="AA32" s="18">
        <v>2</v>
      </c>
      <c r="AB32" s="18">
        <v>1</v>
      </c>
      <c r="AC32" s="18">
        <v>2</v>
      </c>
      <c r="AD32" s="25">
        <f aca="true" t="shared" si="13" ref="AD32:AD71">SUM(AA32,AB32,AC32)</f>
        <v>5</v>
      </c>
      <c r="AE32" s="25">
        <f aca="true" t="shared" si="14" ref="AE32:AH71">SUM(W32,AA32)</f>
        <v>476</v>
      </c>
      <c r="AF32" s="25">
        <f t="shared" si="14"/>
        <v>250</v>
      </c>
      <c r="AG32" s="25">
        <f t="shared" si="14"/>
        <v>87</v>
      </c>
      <c r="AH32" s="26">
        <f t="shared" si="14"/>
        <v>813</v>
      </c>
    </row>
    <row r="33" spans="1:34" ht="18.75" customHeight="1">
      <c r="A33" s="17" t="s">
        <v>43</v>
      </c>
      <c r="B33" s="18">
        <v>290</v>
      </c>
      <c r="C33" s="18">
        <v>993</v>
      </c>
      <c r="D33" s="18">
        <v>577</v>
      </c>
      <c r="E33" s="18">
        <v>344</v>
      </c>
      <c r="F33" s="18">
        <v>249</v>
      </c>
      <c r="G33" s="18">
        <v>190</v>
      </c>
      <c r="H33" s="51">
        <f t="shared" si="10"/>
        <v>2643</v>
      </c>
      <c r="I33" s="18">
        <v>1</v>
      </c>
      <c r="J33" s="18">
        <v>18</v>
      </c>
      <c r="K33" s="18">
        <v>25</v>
      </c>
      <c r="L33" s="18">
        <v>11</v>
      </c>
      <c r="M33" s="18">
        <v>6</v>
      </c>
      <c r="N33" s="18">
        <v>8</v>
      </c>
      <c r="O33" s="41">
        <f t="shared" si="11"/>
        <v>69</v>
      </c>
      <c r="P33" s="41">
        <f t="shared" si="8"/>
        <v>291</v>
      </c>
      <c r="Q33" s="41">
        <f t="shared" si="8"/>
        <v>1011</v>
      </c>
      <c r="R33" s="41">
        <f t="shared" si="8"/>
        <v>602</v>
      </c>
      <c r="S33" s="41">
        <f t="shared" si="8"/>
        <v>355</v>
      </c>
      <c r="T33" s="41">
        <f t="shared" si="8"/>
        <v>255</v>
      </c>
      <c r="U33" s="41">
        <f t="shared" si="8"/>
        <v>198</v>
      </c>
      <c r="V33" s="41">
        <f t="shared" si="12"/>
        <v>2712</v>
      </c>
      <c r="W33" s="18">
        <v>448</v>
      </c>
      <c r="X33" s="18">
        <v>212</v>
      </c>
      <c r="Y33" s="18">
        <v>116</v>
      </c>
      <c r="Z33" s="51">
        <f t="shared" si="5"/>
        <v>776</v>
      </c>
      <c r="AA33" s="18">
        <v>7</v>
      </c>
      <c r="AB33" s="18">
        <v>5</v>
      </c>
      <c r="AC33" s="18">
        <v>1</v>
      </c>
      <c r="AD33" s="25">
        <f t="shared" si="13"/>
        <v>13</v>
      </c>
      <c r="AE33" s="25">
        <f t="shared" si="14"/>
        <v>455</v>
      </c>
      <c r="AF33" s="25">
        <f t="shared" si="14"/>
        <v>217</v>
      </c>
      <c r="AG33" s="25">
        <f t="shared" si="14"/>
        <v>117</v>
      </c>
      <c r="AH33" s="26">
        <f t="shared" si="14"/>
        <v>789</v>
      </c>
    </row>
    <row r="34" spans="1:34" ht="18.75" customHeight="1">
      <c r="A34" s="17" t="s">
        <v>44</v>
      </c>
      <c r="B34" s="18">
        <v>353</v>
      </c>
      <c r="C34" s="18">
        <v>962</v>
      </c>
      <c r="D34" s="18">
        <v>542</v>
      </c>
      <c r="E34" s="18">
        <v>369</v>
      </c>
      <c r="F34" s="18">
        <v>294</v>
      </c>
      <c r="G34" s="18">
        <v>238</v>
      </c>
      <c r="H34" s="51">
        <f t="shared" si="10"/>
        <v>2758</v>
      </c>
      <c r="I34" s="18">
        <v>3</v>
      </c>
      <c r="J34" s="18">
        <v>24</v>
      </c>
      <c r="K34" s="18">
        <v>33</v>
      </c>
      <c r="L34" s="18">
        <v>18</v>
      </c>
      <c r="M34" s="18">
        <v>15</v>
      </c>
      <c r="N34" s="18">
        <v>8</v>
      </c>
      <c r="O34" s="41">
        <f t="shared" si="11"/>
        <v>101</v>
      </c>
      <c r="P34" s="41">
        <f t="shared" si="8"/>
        <v>356</v>
      </c>
      <c r="Q34" s="41">
        <f t="shared" si="8"/>
        <v>986</v>
      </c>
      <c r="R34" s="41">
        <f t="shared" si="8"/>
        <v>575</v>
      </c>
      <c r="S34" s="41">
        <f t="shared" si="8"/>
        <v>387</v>
      </c>
      <c r="T34" s="41">
        <f t="shared" si="8"/>
        <v>309</v>
      </c>
      <c r="U34" s="41">
        <f t="shared" si="8"/>
        <v>246</v>
      </c>
      <c r="V34" s="41">
        <f t="shared" si="12"/>
        <v>2859</v>
      </c>
      <c r="W34" s="18">
        <v>422</v>
      </c>
      <c r="X34" s="18">
        <v>171</v>
      </c>
      <c r="Y34" s="18">
        <v>127</v>
      </c>
      <c r="Z34" s="51">
        <f t="shared" si="5"/>
        <v>720</v>
      </c>
      <c r="AA34" s="18">
        <v>2</v>
      </c>
      <c r="AB34" s="18">
        <v>3</v>
      </c>
      <c r="AC34" s="18">
        <v>3</v>
      </c>
      <c r="AD34" s="25">
        <f t="shared" si="13"/>
        <v>8</v>
      </c>
      <c r="AE34" s="25">
        <f t="shared" si="14"/>
        <v>424</v>
      </c>
      <c r="AF34" s="25">
        <f t="shared" si="14"/>
        <v>174</v>
      </c>
      <c r="AG34" s="25">
        <f t="shared" si="14"/>
        <v>130</v>
      </c>
      <c r="AH34" s="26">
        <f t="shared" si="14"/>
        <v>728</v>
      </c>
    </row>
    <row r="35" spans="1:34" ht="18.75" customHeight="1">
      <c r="A35" s="17" t="s">
        <v>45</v>
      </c>
      <c r="B35" s="18">
        <v>250</v>
      </c>
      <c r="C35" s="18">
        <v>460</v>
      </c>
      <c r="D35" s="18">
        <v>230</v>
      </c>
      <c r="E35" s="18">
        <v>179</v>
      </c>
      <c r="F35" s="18">
        <v>109</v>
      </c>
      <c r="G35" s="18">
        <v>89</v>
      </c>
      <c r="H35" s="51">
        <f t="shared" si="10"/>
        <v>1317</v>
      </c>
      <c r="I35" s="18">
        <v>3</v>
      </c>
      <c r="J35" s="18">
        <v>28</v>
      </c>
      <c r="K35" s="18">
        <v>17</v>
      </c>
      <c r="L35" s="18">
        <v>15</v>
      </c>
      <c r="M35" s="18">
        <v>13</v>
      </c>
      <c r="N35" s="18">
        <v>12</v>
      </c>
      <c r="O35" s="41">
        <f t="shared" si="11"/>
        <v>88</v>
      </c>
      <c r="P35" s="41">
        <f t="shared" si="8"/>
        <v>253</v>
      </c>
      <c r="Q35" s="41">
        <f t="shared" si="8"/>
        <v>488</v>
      </c>
      <c r="R35" s="41">
        <f t="shared" si="8"/>
        <v>247</v>
      </c>
      <c r="S35" s="41">
        <f t="shared" si="8"/>
        <v>194</v>
      </c>
      <c r="T35" s="41">
        <f t="shared" si="8"/>
        <v>122</v>
      </c>
      <c r="U35" s="41">
        <f t="shared" si="8"/>
        <v>101</v>
      </c>
      <c r="V35" s="41">
        <f t="shared" si="12"/>
        <v>1405</v>
      </c>
      <c r="W35" s="18">
        <v>454</v>
      </c>
      <c r="X35" s="18">
        <v>128</v>
      </c>
      <c r="Y35" s="18">
        <v>127</v>
      </c>
      <c r="Z35" s="51">
        <f t="shared" si="5"/>
        <v>709</v>
      </c>
      <c r="AA35" s="18">
        <v>8</v>
      </c>
      <c r="AB35" s="18">
        <v>5</v>
      </c>
      <c r="AC35" s="18">
        <v>4</v>
      </c>
      <c r="AD35" s="25">
        <f t="shared" si="13"/>
        <v>17</v>
      </c>
      <c r="AE35" s="25">
        <f t="shared" si="14"/>
        <v>462</v>
      </c>
      <c r="AF35" s="25">
        <f t="shared" si="14"/>
        <v>133</v>
      </c>
      <c r="AG35" s="25">
        <f t="shared" si="14"/>
        <v>131</v>
      </c>
      <c r="AH35" s="26">
        <f t="shared" si="14"/>
        <v>726</v>
      </c>
    </row>
    <row r="36" spans="1:34" ht="18.75" customHeight="1">
      <c r="A36" s="17" t="s">
        <v>46</v>
      </c>
      <c r="B36" s="18">
        <v>428</v>
      </c>
      <c r="C36" s="18">
        <v>1163</v>
      </c>
      <c r="D36" s="18">
        <v>579</v>
      </c>
      <c r="E36" s="18">
        <v>374</v>
      </c>
      <c r="F36" s="18">
        <v>303</v>
      </c>
      <c r="G36" s="18">
        <v>193</v>
      </c>
      <c r="H36" s="51">
        <f t="shared" si="10"/>
        <v>3040</v>
      </c>
      <c r="I36" s="18">
        <v>4</v>
      </c>
      <c r="J36" s="18">
        <v>51</v>
      </c>
      <c r="K36" s="18">
        <v>47</v>
      </c>
      <c r="L36" s="18">
        <v>23</v>
      </c>
      <c r="M36" s="18">
        <v>18</v>
      </c>
      <c r="N36" s="18">
        <v>24</v>
      </c>
      <c r="O36" s="41">
        <f t="shared" si="11"/>
        <v>167</v>
      </c>
      <c r="P36" s="41">
        <f t="shared" si="8"/>
        <v>432</v>
      </c>
      <c r="Q36" s="41">
        <f t="shared" si="8"/>
        <v>1214</v>
      </c>
      <c r="R36" s="41">
        <f t="shared" si="8"/>
        <v>626</v>
      </c>
      <c r="S36" s="41">
        <f t="shared" si="8"/>
        <v>397</v>
      </c>
      <c r="T36" s="41">
        <f t="shared" si="8"/>
        <v>321</v>
      </c>
      <c r="U36" s="41">
        <f t="shared" si="8"/>
        <v>217</v>
      </c>
      <c r="V36" s="41">
        <f t="shared" si="12"/>
        <v>3207</v>
      </c>
      <c r="W36" s="18">
        <v>547</v>
      </c>
      <c r="X36" s="18">
        <v>278</v>
      </c>
      <c r="Y36" s="18">
        <v>175</v>
      </c>
      <c r="Z36" s="51">
        <f t="shared" si="5"/>
        <v>1000</v>
      </c>
      <c r="AA36" s="18">
        <v>2</v>
      </c>
      <c r="AB36" s="18">
        <v>5</v>
      </c>
      <c r="AC36" s="18">
        <v>6</v>
      </c>
      <c r="AD36" s="25">
        <f t="shared" si="13"/>
        <v>13</v>
      </c>
      <c r="AE36" s="25">
        <f t="shared" si="14"/>
        <v>549</v>
      </c>
      <c r="AF36" s="25">
        <f t="shared" si="14"/>
        <v>283</v>
      </c>
      <c r="AG36" s="25">
        <f t="shared" si="14"/>
        <v>181</v>
      </c>
      <c r="AH36" s="26">
        <f t="shared" si="14"/>
        <v>1013</v>
      </c>
    </row>
    <row r="37" spans="1:34" ht="18.75" customHeight="1">
      <c r="A37" s="17" t="s">
        <v>47</v>
      </c>
      <c r="B37" s="18">
        <v>202</v>
      </c>
      <c r="C37" s="18">
        <v>427</v>
      </c>
      <c r="D37" s="18">
        <v>260</v>
      </c>
      <c r="E37" s="18">
        <v>219</v>
      </c>
      <c r="F37" s="18">
        <v>143</v>
      </c>
      <c r="G37" s="18">
        <v>92</v>
      </c>
      <c r="H37" s="51">
        <f t="shared" si="10"/>
        <v>1343</v>
      </c>
      <c r="I37" s="18">
        <v>1</v>
      </c>
      <c r="J37" s="18">
        <v>27</v>
      </c>
      <c r="K37" s="18">
        <v>18</v>
      </c>
      <c r="L37" s="18">
        <v>18</v>
      </c>
      <c r="M37" s="18">
        <v>9</v>
      </c>
      <c r="N37" s="18">
        <v>12</v>
      </c>
      <c r="O37" s="41">
        <f t="shared" si="11"/>
        <v>85</v>
      </c>
      <c r="P37" s="41">
        <f t="shared" si="8"/>
        <v>203</v>
      </c>
      <c r="Q37" s="41">
        <f t="shared" si="8"/>
        <v>454</v>
      </c>
      <c r="R37" s="41">
        <f t="shared" si="8"/>
        <v>278</v>
      </c>
      <c r="S37" s="41">
        <f t="shared" si="8"/>
        <v>237</v>
      </c>
      <c r="T37" s="41">
        <f t="shared" si="8"/>
        <v>152</v>
      </c>
      <c r="U37" s="41">
        <f t="shared" si="8"/>
        <v>104</v>
      </c>
      <c r="V37" s="41">
        <f t="shared" si="12"/>
        <v>1428</v>
      </c>
      <c r="W37" s="18">
        <v>291</v>
      </c>
      <c r="X37" s="18">
        <v>149</v>
      </c>
      <c r="Y37" s="18">
        <v>90</v>
      </c>
      <c r="Z37" s="51">
        <f t="shared" si="5"/>
        <v>530</v>
      </c>
      <c r="AA37" s="18">
        <v>7</v>
      </c>
      <c r="AB37" s="18">
        <v>7</v>
      </c>
      <c r="AC37" s="18">
        <v>6</v>
      </c>
      <c r="AD37" s="25">
        <f t="shared" si="13"/>
        <v>20</v>
      </c>
      <c r="AE37" s="25">
        <f t="shared" si="14"/>
        <v>298</v>
      </c>
      <c r="AF37" s="25">
        <f t="shared" si="14"/>
        <v>156</v>
      </c>
      <c r="AG37" s="25">
        <f t="shared" si="14"/>
        <v>96</v>
      </c>
      <c r="AH37" s="26">
        <f t="shared" si="14"/>
        <v>550</v>
      </c>
    </row>
    <row r="38" spans="1:34" ht="18.75" customHeight="1">
      <c r="A38" s="17" t="s">
        <v>48</v>
      </c>
      <c r="B38" s="18">
        <v>431</v>
      </c>
      <c r="C38" s="18">
        <v>1303</v>
      </c>
      <c r="D38" s="18">
        <v>554</v>
      </c>
      <c r="E38" s="18">
        <v>379</v>
      </c>
      <c r="F38" s="18">
        <v>247</v>
      </c>
      <c r="G38" s="18">
        <v>233</v>
      </c>
      <c r="H38" s="51">
        <f t="shared" si="10"/>
        <v>3147</v>
      </c>
      <c r="I38" s="18">
        <v>1</v>
      </c>
      <c r="J38" s="18">
        <v>43</v>
      </c>
      <c r="K38" s="18">
        <v>44</v>
      </c>
      <c r="L38" s="18">
        <v>17</v>
      </c>
      <c r="M38" s="18">
        <v>6</v>
      </c>
      <c r="N38" s="18">
        <v>14</v>
      </c>
      <c r="O38" s="41">
        <f t="shared" si="11"/>
        <v>125</v>
      </c>
      <c r="P38" s="41">
        <f t="shared" si="8"/>
        <v>432</v>
      </c>
      <c r="Q38" s="41">
        <f t="shared" si="8"/>
        <v>1346</v>
      </c>
      <c r="R38" s="41">
        <f t="shared" si="8"/>
        <v>598</v>
      </c>
      <c r="S38" s="41">
        <f t="shared" si="8"/>
        <v>396</v>
      </c>
      <c r="T38" s="41">
        <f t="shared" si="8"/>
        <v>253</v>
      </c>
      <c r="U38" s="41">
        <f t="shared" si="8"/>
        <v>247</v>
      </c>
      <c r="V38" s="41">
        <f t="shared" si="12"/>
        <v>3272</v>
      </c>
      <c r="W38" s="18">
        <v>421</v>
      </c>
      <c r="X38" s="18">
        <v>263</v>
      </c>
      <c r="Y38" s="18">
        <v>207</v>
      </c>
      <c r="Z38" s="51">
        <f t="shared" si="5"/>
        <v>891</v>
      </c>
      <c r="AA38" s="18">
        <v>4</v>
      </c>
      <c r="AB38" s="18">
        <v>6</v>
      </c>
      <c r="AC38" s="18">
        <v>7</v>
      </c>
      <c r="AD38" s="25">
        <f t="shared" si="13"/>
        <v>17</v>
      </c>
      <c r="AE38" s="25">
        <f t="shared" si="14"/>
        <v>425</v>
      </c>
      <c r="AF38" s="25">
        <f t="shared" si="14"/>
        <v>269</v>
      </c>
      <c r="AG38" s="25">
        <f t="shared" si="14"/>
        <v>214</v>
      </c>
      <c r="AH38" s="26">
        <f t="shared" si="14"/>
        <v>908</v>
      </c>
    </row>
    <row r="39" spans="1:34" ht="18.75" customHeight="1">
      <c r="A39" s="17" t="s">
        <v>49</v>
      </c>
      <c r="B39" s="18">
        <v>496</v>
      </c>
      <c r="C39" s="18">
        <v>2185</v>
      </c>
      <c r="D39" s="18">
        <v>1233</v>
      </c>
      <c r="E39" s="18">
        <v>873</v>
      </c>
      <c r="F39" s="18">
        <v>619</v>
      </c>
      <c r="G39" s="18">
        <v>485</v>
      </c>
      <c r="H39" s="51">
        <f t="shared" si="10"/>
        <v>5891</v>
      </c>
      <c r="I39" s="18">
        <v>3</v>
      </c>
      <c r="J39" s="18">
        <v>54</v>
      </c>
      <c r="K39" s="18">
        <v>72</v>
      </c>
      <c r="L39" s="18">
        <v>50</v>
      </c>
      <c r="M39" s="18">
        <v>36</v>
      </c>
      <c r="N39" s="18">
        <v>41</v>
      </c>
      <c r="O39" s="41">
        <f t="shared" si="11"/>
        <v>256</v>
      </c>
      <c r="P39" s="41">
        <f t="shared" si="8"/>
        <v>499</v>
      </c>
      <c r="Q39" s="41">
        <f t="shared" si="8"/>
        <v>2239</v>
      </c>
      <c r="R39" s="41">
        <f t="shared" si="8"/>
        <v>1305</v>
      </c>
      <c r="S39" s="41">
        <f t="shared" si="8"/>
        <v>923</v>
      </c>
      <c r="T39" s="41">
        <f t="shared" si="8"/>
        <v>655</v>
      </c>
      <c r="U39" s="41">
        <f t="shared" si="8"/>
        <v>526</v>
      </c>
      <c r="V39" s="41">
        <f t="shared" si="12"/>
        <v>6147</v>
      </c>
      <c r="W39" s="18">
        <v>902</v>
      </c>
      <c r="X39" s="18">
        <v>451</v>
      </c>
      <c r="Y39" s="18">
        <v>317</v>
      </c>
      <c r="Z39" s="51">
        <f t="shared" si="5"/>
        <v>1670</v>
      </c>
      <c r="AA39" s="18">
        <v>21</v>
      </c>
      <c r="AB39" s="18">
        <v>7</v>
      </c>
      <c r="AC39" s="18">
        <v>9</v>
      </c>
      <c r="AD39" s="25">
        <f t="shared" si="13"/>
        <v>37</v>
      </c>
      <c r="AE39" s="25">
        <f t="shared" si="14"/>
        <v>923</v>
      </c>
      <c r="AF39" s="25">
        <f t="shared" si="14"/>
        <v>458</v>
      </c>
      <c r="AG39" s="25">
        <f t="shared" si="14"/>
        <v>326</v>
      </c>
      <c r="AH39" s="26">
        <f t="shared" si="14"/>
        <v>1707</v>
      </c>
    </row>
    <row r="40" spans="1:34" ht="18.75" customHeight="1">
      <c r="A40" s="17" t="s">
        <v>50</v>
      </c>
      <c r="B40" s="18">
        <v>292</v>
      </c>
      <c r="C40" s="18">
        <v>623</v>
      </c>
      <c r="D40" s="18">
        <v>310</v>
      </c>
      <c r="E40" s="18">
        <v>177</v>
      </c>
      <c r="F40" s="18">
        <v>144</v>
      </c>
      <c r="G40" s="18">
        <v>111</v>
      </c>
      <c r="H40" s="51">
        <f t="shared" si="10"/>
        <v>1657</v>
      </c>
      <c r="I40" s="18">
        <v>2</v>
      </c>
      <c r="J40" s="18">
        <v>23</v>
      </c>
      <c r="K40" s="18">
        <v>14</v>
      </c>
      <c r="L40" s="18">
        <v>5</v>
      </c>
      <c r="M40" s="18">
        <v>4</v>
      </c>
      <c r="N40" s="18">
        <v>8</v>
      </c>
      <c r="O40" s="41">
        <f t="shared" si="11"/>
        <v>56</v>
      </c>
      <c r="P40" s="41">
        <f t="shared" si="8"/>
        <v>294</v>
      </c>
      <c r="Q40" s="41">
        <f t="shared" si="8"/>
        <v>646</v>
      </c>
      <c r="R40" s="41">
        <f t="shared" si="8"/>
        <v>324</v>
      </c>
      <c r="S40" s="41">
        <f t="shared" si="8"/>
        <v>182</v>
      </c>
      <c r="T40" s="41">
        <f t="shared" si="8"/>
        <v>148</v>
      </c>
      <c r="U40" s="41">
        <f t="shared" si="8"/>
        <v>119</v>
      </c>
      <c r="V40" s="41">
        <f t="shared" si="12"/>
        <v>1713</v>
      </c>
      <c r="W40" s="18">
        <v>277</v>
      </c>
      <c r="X40" s="18">
        <v>140</v>
      </c>
      <c r="Y40" s="18">
        <v>61</v>
      </c>
      <c r="Z40" s="51">
        <f t="shared" si="5"/>
        <v>478</v>
      </c>
      <c r="AA40" s="18">
        <v>2</v>
      </c>
      <c r="AB40" s="18">
        <v>4</v>
      </c>
      <c r="AC40" s="18">
        <v>1</v>
      </c>
      <c r="AD40" s="25">
        <f t="shared" si="13"/>
        <v>7</v>
      </c>
      <c r="AE40" s="25">
        <f t="shared" si="14"/>
        <v>279</v>
      </c>
      <c r="AF40" s="25">
        <f t="shared" si="14"/>
        <v>144</v>
      </c>
      <c r="AG40" s="25">
        <f t="shared" si="14"/>
        <v>62</v>
      </c>
      <c r="AH40" s="26">
        <f t="shared" si="14"/>
        <v>485</v>
      </c>
    </row>
    <row r="41" spans="1:34" ht="18.75" customHeight="1">
      <c r="A41" s="17" t="s">
        <v>51</v>
      </c>
      <c r="B41" s="18">
        <v>389</v>
      </c>
      <c r="C41" s="18">
        <v>946</v>
      </c>
      <c r="D41" s="18">
        <v>406</v>
      </c>
      <c r="E41" s="18">
        <v>257</v>
      </c>
      <c r="F41" s="18">
        <v>160</v>
      </c>
      <c r="G41" s="18">
        <v>140</v>
      </c>
      <c r="H41" s="51">
        <f t="shared" si="10"/>
        <v>2298</v>
      </c>
      <c r="I41" s="18">
        <v>3</v>
      </c>
      <c r="J41" s="18">
        <v>26</v>
      </c>
      <c r="K41" s="18">
        <v>28</v>
      </c>
      <c r="L41" s="18">
        <v>20</v>
      </c>
      <c r="M41" s="18">
        <v>9</v>
      </c>
      <c r="N41" s="18">
        <v>13</v>
      </c>
      <c r="O41" s="41">
        <f t="shared" si="11"/>
        <v>99</v>
      </c>
      <c r="P41" s="41">
        <f t="shared" si="8"/>
        <v>392</v>
      </c>
      <c r="Q41" s="41">
        <f t="shared" si="8"/>
        <v>972</v>
      </c>
      <c r="R41" s="41">
        <f t="shared" si="8"/>
        <v>434</v>
      </c>
      <c r="S41" s="41">
        <f t="shared" si="8"/>
        <v>277</v>
      </c>
      <c r="T41" s="41">
        <f t="shared" si="8"/>
        <v>169</v>
      </c>
      <c r="U41" s="41">
        <f t="shared" si="8"/>
        <v>153</v>
      </c>
      <c r="V41" s="41">
        <f t="shared" si="12"/>
        <v>2397</v>
      </c>
      <c r="W41" s="18">
        <v>456</v>
      </c>
      <c r="X41" s="18">
        <v>208</v>
      </c>
      <c r="Y41" s="18">
        <v>120</v>
      </c>
      <c r="Z41" s="51">
        <f t="shared" si="5"/>
        <v>784</v>
      </c>
      <c r="AA41" s="18">
        <v>3</v>
      </c>
      <c r="AB41" s="18">
        <v>6</v>
      </c>
      <c r="AC41" s="18">
        <v>6</v>
      </c>
      <c r="AD41" s="25">
        <f t="shared" si="13"/>
        <v>15</v>
      </c>
      <c r="AE41" s="25">
        <f t="shared" si="14"/>
        <v>459</v>
      </c>
      <c r="AF41" s="25">
        <f t="shared" si="14"/>
        <v>214</v>
      </c>
      <c r="AG41" s="25">
        <f t="shared" si="14"/>
        <v>126</v>
      </c>
      <c r="AH41" s="26">
        <f t="shared" si="14"/>
        <v>799</v>
      </c>
    </row>
    <row r="42" spans="1:34" ht="18.75" customHeight="1">
      <c r="A42" s="17" t="s">
        <v>52</v>
      </c>
      <c r="B42" s="18">
        <v>482</v>
      </c>
      <c r="C42" s="18">
        <v>833</v>
      </c>
      <c r="D42" s="18">
        <v>430</v>
      </c>
      <c r="E42" s="18">
        <v>285</v>
      </c>
      <c r="F42" s="18">
        <v>189</v>
      </c>
      <c r="G42" s="18">
        <v>148</v>
      </c>
      <c r="H42" s="51">
        <f t="shared" si="10"/>
        <v>2367</v>
      </c>
      <c r="I42" s="18">
        <v>6</v>
      </c>
      <c r="J42" s="18">
        <v>38</v>
      </c>
      <c r="K42" s="18">
        <v>25</v>
      </c>
      <c r="L42" s="18">
        <v>11</v>
      </c>
      <c r="M42" s="18">
        <v>10</v>
      </c>
      <c r="N42" s="18">
        <v>10</v>
      </c>
      <c r="O42" s="41">
        <f t="shared" si="11"/>
        <v>100</v>
      </c>
      <c r="P42" s="41">
        <f t="shared" si="8"/>
        <v>488</v>
      </c>
      <c r="Q42" s="41">
        <f t="shared" si="8"/>
        <v>871</v>
      </c>
      <c r="R42" s="41">
        <f t="shared" si="8"/>
        <v>455</v>
      </c>
      <c r="S42" s="41">
        <f t="shared" si="8"/>
        <v>296</v>
      </c>
      <c r="T42" s="41">
        <f t="shared" si="8"/>
        <v>199</v>
      </c>
      <c r="U42" s="41">
        <f t="shared" si="8"/>
        <v>158</v>
      </c>
      <c r="V42" s="41">
        <f t="shared" si="12"/>
        <v>2467</v>
      </c>
      <c r="W42" s="18">
        <v>366</v>
      </c>
      <c r="X42" s="18">
        <v>276</v>
      </c>
      <c r="Y42" s="18">
        <v>149</v>
      </c>
      <c r="Z42" s="51">
        <f t="shared" si="5"/>
        <v>791</v>
      </c>
      <c r="AA42" s="18">
        <v>1</v>
      </c>
      <c r="AB42" s="18">
        <v>7</v>
      </c>
      <c r="AC42" s="18">
        <v>6</v>
      </c>
      <c r="AD42" s="25">
        <f t="shared" si="13"/>
        <v>14</v>
      </c>
      <c r="AE42" s="25">
        <f t="shared" si="14"/>
        <v>367</v>
      </c>
      <c r="AF42" s="25">
        <f t="shared" si="14"/>
        <v>283</v>
      </c>
      <c r="AG42" s="25">
        <f t="shared" si="14"/>
        <v>155</v>
      </c>
      <c r="AH42" s="26">
        <f t="shared" si="14"/>
        <v>805</v>
      </c>
    </row>
    <row r="43" spans="1:34" ht="18.75" customHeight="1">
      <c r="A43" s="17" t="s">
        <v>53</v>
      </c>
      <c r="B43" s="18">
        <v>249</v>
      </c>
      <c r="C43" s="18">
        <v>766</v>
      </c>
      <c r="D43" s="18">
        <v>371</v>
      </c>
      <c r="E43" s="18">
        <v>251</v>
      </c>
      <c r="F43" s="18">
        <v>170</v>
      </c>
      <c r="G43" s="18">
        <v>138</v>
      </c>
      <c r="H43" s="51">
        <f t="shared" si="10"/>
        <v>1945</v>
      </c>
      <c r="I43" s="18">
        <v>4</v>
      </c>
      <c r="J43" s="18">
        <v>33</v>
      </c>
      <c r="K43" s="18">
        <v>27</v>
      </c>
      <c r="L43" s="18">
        <v>15</v>
      </c>
      <c r="M43" s="18">
        <v>13</v>
      </c>
      <c r="N43" s="18">
        <v>9</v>
      </c>
      <c r="O43" s="41">
        <f t="shared" si="11"/>
        <v>101</v>
      </c>
      <c r="P43" s="41">
        <f t="shared" si="8"/>
        <v>253</v>
      </c>
      <c r="Q43" s="41">
        <f t="shared" si="8"/>
        <v>799</v>
      </c>
      <c r="R43" s="41">
        <f t="shared" si="8"/>
        <v>398</v>
      </c>
      <c r="S43" s="41">
        <f t="shared" si="8"/>
        <v>266</v>
      </c>
      <c r="T43" s="41">
        <f t="shared" si="8"/>
        <v>183</v>
      </c>
      <c r="U43" s="41">
        <f t="shared" si="8"/>
        <v>147</v>
      </c>
      <c r="V43" s="41">
        <f t="shared" si="12"/>
        <v>2046</v>
      </c>
      <c r="W43" s="18">
        <v>526</v>
      </c>
      <c r="X43" s="18">
        <v>197</v>
      </c>
      <c r="Y43" s="18">
        <v>116</v>
      </c>
      <c r="Z43" s="51">
        <f t="shared" si="5"/>
        <v>839</v>
      </c>
      <c r="AA43" s="18">
        <v>3</v>
      </c>
      <c r="AB43" s="18">
        <v>5</v>
      </c>
      <c r="AC43" s="18">
        <v>6</v>
      </c>
      <c r="AD43" s="25">
        <f t="shared" si="13"/>
        <v>14</v>
      </c>
      <c r="AE43" s="25">
        <f t="shared" si="14"/>
        <v>529</v>
      </c>
      <c r="AF43" s="25">
        <f t="shared" si="14"/>
        <v>202</v>
      </c>
      <c r="AG43" s="25">
        <f t="shared" si="14"/>
        <v>122</v>
      </c>
      <c r="AH43" s="26">
        <f t="shared" si="14"/>
        <v>853</v>
      </c>
    </row>
    <row r="44" spans="1:34" ht="18.75" customHeight="1">
      <c r="A44" s="17" t="s">
        <v>54</v>
      </c>
      <c r="B44" s="18">
        <v>228</v>
      </c>
      <c r="C44" s="18">
        <v>531</v>
      </c>
      <c r="D44" s="18">
        <v>311</v>
      </c>
      <c r="E44" s="18">
        <v>182</v>
      </c>
      <c r="F44" s="18">
        <v>129</v>
      </c>
      <c r="G44" s="18">
        <v>138</v>
      </c>
      <c r="H44" s="51">
        <f t="shared" si="10"/>
        <v>1519</v>
      </c>
      <c r="I44" s="18">
        <v>2</v>
      </c>
      <c r="J44" s="18">
        <v>20</v>
      </c>
      <c r="K44" s="18">
        <v>16</v>
      </c>
      <c r="L44" s="18">
        <v>7</v>
      </c>
      <c r="M44" s="18">
        <v>9</v>
      </c>
      <c r="N44" s="18">
        <v>8</v>
      </c>
      <c r="O44" s="41">
        <f t="shared" si="11"/>
        <v>62</v>
      </c>
      <c r="P44" s="41">
        <f t="shared" si="8"/>
        <v>230</v>
      </c>
      <c r="Q44" s="41">
        <f t="shared" si="8"/>
        <v>551</v>
      </c>
      <c r="R44" s="41">
        <f t="shared" si="8"/>
        <v>327</v>
      </c>
      <c r="S44" s="41">
        <f t="shared" si="8"/>
        <v>189</v>
      </c>
      <c r="T44" s="41">
        <f t="shared" si="8"/>
        <v>138</v>
      </c>
      <c r="U44" s="41">
        <f t="shared" si="8"/>
        <v>146</v>
      </c>
      <c r="V44" s="41">
        <f t="shared" si="12"/>
        <v>1581</v>
      </c>
      <c r="W44" s="18">
        <v>277</v>
      </c>
      <c r="X44" s="18">
        <v>95</v>
      </c>
      <c r="Y44" s="18">
        <v>87</v>
      </c>
      <c r="Z44" s="51">
        <f t="shared" si="5"/>
        <v>459</v>
      </c>
      <c r="AA44" s="18">
        <v>7</v>
      </c>
      <c r="AB44" s="18">
        <v>4</v>
      </c>
      <c r="AC44" s="18">
        <v>5</v>
      </c>
      <c r="AD44" s="25">
        <f t="shared" si="13"/>
        <v>16</v>
      </c>
      <c r="AE44" s="25">
        <f t="shared" si="14"/>
        <v>284</v>
      </c>
      <c r="AF44" s="25">
        <f t="shared" si="14"/>
        <v>99</v>
      </c>
      <c r="AG44" s="25">
        <f t="shared" si="14"/>
        <v>92</v>
      </c>
      <c r="AH44" s="26">
        <f t="shared" si="14"/>
        <v>475</v>
      </c>
    </row>
    <row r="45" spans="1:34" ht="18.75" customHeight="1">
      <c r="A45" s="17" t="s">
        <v>55</v>
      </c>
      <c r="B45" s="18">
        <v>225</v>
      </c>
      <c r="C45" s="18">
        <v>313</v>
      </c>
      <c r="D45" s="18">
        <v>138</v>
      </c>
      <c r="E45" s="18">
        <v>130</v>
      </c>
      <c r="F45" s="18">
        <v>86</v>
      </c>
      <c r="G45" s="18">
        <v>105</v>
      </c>
      <c r="H45" s="51">
        <f t="shared" si="10"/>
        <v>997</v>
      </c>
      <c r="I45" s="18">
        <v>5</v>
      </c>
      <c r="J45" s="18">
        <v>7</v>
      </c>
      <c r="K45" s="18">
        <v>11</v>
      </c>
      <c r="L45" s="18">
        <v>4</v>
      </c>
      <c r="M45" s="18">
        <v>5</v>
      </c>
      <c r="N45" s="18">
        <v>12</v>
      </c>
      <c r="O45" s="41">
        <f t="shared" si="11"/>
        <v>44</v>
      </c>
      <c r="P45" s="41">
        <f t="shared" si="8"/>
        <v>230</v>
      </c>
      <c r="Q45" s="41">
        <f t="shared" si="8"/>
        <v>320</v>
      </c>
      <c r="R45" s="41">
        <f t="shared" si="8"/>
        <v>149</v>
      </c>
      <c r="S45" s="41">
        <f t="shared" si="8"/>
        <v>134</v>
      </c>
      <c r="T45" s="41">
        <f t="shared" si="8"/>
        <v>91</v>
      </c>
      <c r="U45" s="41">
        <f t="shared" si="8"/>
        <v>117</v>
      </c>
      <c r="V45" s="41">
        <f t="shared" si="12"/>
        <v>1041</v>
      </c>
      <c r="W45" s="18">
        <v>188</v>
      </c>
      <c r="X45" s="18">
        <v>104</v>
      </c>
      <c r="Y45" s="18">
        <v>59</v>
      </c>
      <c r="Z45" s="51">
        <f t="shared" si="5"/>
        <v>351</v>
      </c>
      <c r="AA45" s="18">
        <v>1</v>
      </c>
      <c r="AB45" s="18">
        <v>1</v>
      </c>
      <c r="AC45" s="18">
        <v>2</v>
      </c>
      <c r="AD45" s="25">
        <f t="shared" si="13"/>
        <v>4</v>
      </c>
      <c r="AE45" s="25">
        <f t="shared" si="14"/>
        <v>189</v>
      </c>
      <c r="AF45" s="25">
        <f t="shared" si="14"/>
        <v>105</v>
      </c>
      <c r="AG45" s="25">
        <f t="shared" si="14"/>
        <v>61</v>
      </c>
      <c r="AH45" s="26">
        <f t="shared" si="14"/>
        <v>355</v>
      </c>
    </row>
    <row r="46" spans="1:34" ht="18.75" customHeight="1">
      <c r="A46" s="17" t="s">
        <v>56</v>
      </c>
      <c r="B46" s="18">
        <v>80</v>
      </c>
      <c r="C46" s="18">
        <v>323</v>
      </c>
      <c r="D46" s="18">
        <v>117</v>
      </c>
      <c r="E46" s="18">
        <v>141</v>
      </c>
      <c r="F46" s="18">
        <v>64</v>
      </c>
      <c r="G46" s="18">
        <v>33</v>
      </c>
      <c r="H46" s="51">
        <f t="shared" si="10"/>
        <v>758</v>
      </c>
      <c r="I46" s="18">
        <v>0</v>
      </c>
      <c r="J46" s="18">
        <v>11</v>
      </c>
      <c r="K46" s="18">
        <v>12</v>
      </c>
      <c r="L46" s="18">
        <v>4</v>
      </c>
      <c r="M46" s="18">
        <v>6</v>
      </c>
      <c r="N46" s="18">
        <v>5</v>
      </c>
      <c r="O46" s="41">
        <f t="shared" si="11"/>
        <v>38</v>
      </c>
      <c r="P46" s="41">
        <f t="shared" si="8"/>
        <v>80</v>
      </c>
      <c r="Q46" s="41">
        <f t="shared" si="8"/>
        <v>334</v>
      </c>
      <c r="R46" s="41">
        <f t="shared" si="8"/>
        <v>129</v>
      </c>
      <c r="S46" s="41">
        <f t="shared" si="8"/>
        <v>145</v>
      </c>
      <c r="T46" s="41">
        <f t="shared" si="8"/>
        <v>70</v>
      </c>
      <c r="U46" s="41">
        <f t="shared" si="8"/>
        <v>38</v>
      </c>
      <c r="V46" s="41">
        <f t="shared" si="12"/>
        <v>796</v>
      </c>
      <c r="W46" s="18">
        <v>190</v>
      </c>
      <c r="X46" s="18">
        <v>51</v>
      </c>
      <c r="Y46" s="18">
        <v>39</v>
      </c>
      <c r="Z46" s="51">
        <f t="shared" si="5"/>
        <v>280</v>
      </c>
      <c r="AA46" s="18">
        <v>6</v>
      </c>
      <c r="AB46" s="18">
        <v>5</v>
      </c>
      <c r="AC46" s="18">
        <v>1</v>
      </c>
      <c r="AD46" s="25">
        <f t="shared" si="13"/>
        <v>12</v>
      </c>
      <c r="AE46" s="25">
        <f t="shared" si="14"/>
        <v>196</v>
      </c>
      <c r="AF46" s="25">
        <f t="shared" si="14"/>
        <v>56</v>
      </c>
      <c r="AG46" s="25">
        <f t="shared" si="14"/>
        <v>40</v>
      </c>
      <c r="AH46" s="26">
        <f t="shared" si="14"/>
        <v>292</v>
      </c>
    </row>
    <row r="47" spans="1:34" ht="18.75" customHeight="1">
      <c r="A47" s="17" t="s">
        <v>57</v>
      </c>
      <c r="B47" s="18">
        <v>157</v>
      </c>
      <c r="C47" s="18">
        <v>407</v>
      </c>
      <c r="D47" s="18">
        <v>199</v>
      </c>
      <c r="E47" s="18">
        <v>128</v>
      </c>
      <c r="F47" s="18">
        <v>95</v>
      </c>
      <c r="G47" s="18">
        <v>79</v>
      </c>
      <c r="H47" s="51">
        <f t="shared" si="10"/>
        <v>1065</v>
      </c>
      <c r="I47" s="18">
        <v>1</v>
      </c>
      <c r="J47" s="18">
        <v>14</v>
      </c>
      <c r="K47" s="18">
        <v>11</v>
      </c>
      <c r="L47" s="18">
        <v>4</v>
      </c>
      <c r="M47" s="18">
        <v>6</v>
      </c>
      <c r="N47" s="18">
        <v>6</v>
      </c>
      <c r="O47" s="41">
        <f t="shared" si="11"/>
        <v>42</v>
      </c>
      <c r="P47" s="41">
        <f t="shared" si="8"/>
        <v>158</v>
      </c>
      <c r="Q47" s="41">
        <f t="shared" si="8"/>
        <v>421</v>
      </c>
      <c r="R47" s="41">
        <f t="shared" si="8"/>
        <v>210</v>
      </c>
      <c r="S47" s="41">
        <f t="shared" si="8"/>
        <v>132</v>
      </c>
      <c r="T47" s="41">
        <f t="shared" si="8"/>
        <v>101</v>
      </c>
      <c r="U47" s="41">
        <f t="shared" si="8"/>
        <v>85</v>
      </c>
      <c r="V47" s="41">
        <f t="shared" si="12"/>
        <v>1107</v>
      </c>
      <c r="W47" s="18">
        <v>213</v>
      </c>
      <c r="X47" s="18">
        <v>42</v>
      </c>
      <c r="Y47" s="18">
        <v>109</v>
      </c>
      <c r="Z47" s="51">
        <f t="shared" si="5"/>
        <v>364</v>
      </c>
      <c r="AA47" s="18">
        <v>2</v>
      </c>
      <c r="AB47" s="18">
        <v>0</v>
      </c>
      <c r="AC47" s="18">
        <v>1</v>
      </c>
      <c r="AD47" s="25">
        <f t="shared" si="13"/>
        <v>3</v>
      </c>
      <c r="AE47" s="25">
        <f t="shared" si="14"/>
        <v>215</v>
      </c>
      <c r="AF47" s="25">
        <f t="shared" si="14"/>
        <v>42</v>
      </c>
      <c r="AG47" s="25">
        <f t="shared" si="14"/>
        <v>110</v>
      </c>
      <c r="AH47" s="26">
        <f t="shared" si="14"/>
        <v>367</v>
      </c>
    </row>
    <row r="48" spans="1:34" ht="18.75" customHeight="1">
      <c r="A48" s="17" t="s">
        <v>58</v>
      </c>
      <c r="B48" s="18">
        <v>119</v>
      </c>
      <c r="C48" s="18">
        <v>364</v>
      </c>
      <c r="D48" s="18">
        <v>192</v>
      </c>
      <c r="E48" s="18">
        <v>129</v>
      </c>
      <c r="F48" s="18">
        <v>77</v>
      </c>
      <c r="G48" s="18">
        <v>48</v>
      </c>
      <c r="H48" s="51">
        <f t="shared" si="10"/>
        <v>929</v>
      </c>
      <c r="I48" s="18">
        <v>1</v>
      </c>
      <c r="J48" s="18">
        <v>23</v>
      </c>
      <c r="K48" s="18">
        <v>20</v>
      </c>
      <c r="L48" s="18">
        <v>6</v>
      </c>
      <c r="M48" s="18">
        <v>6</v>
      </c>
      <c r="N48" s="18">
        <v>5</v>
      </c>
      <c r="O48" s="41">
        <f t="shared" si="11"/>
        <v>61</v>
      </c>
      <c r="P48" s="41">
        <f t="shared" si="8"/>
        <v>120</v>
      </c>
      <c r="Q48" s="41">
        <f t="shared" si="8"/>
        <v>387</v>
      </c>
      <c r="R48" s="41">
        <f t="shared" si="8"/>
        <v>212</v>
      </c>
      <c r="S48" s="41">
        <f t="shared" si="8"/>
        <v>135</v>
      </c>
      <c r="T48" s="41">
        <f t="shared" si="8"/>
        <v>83</v>
      </c>
      <c r="U48" s="41">
        <f t="shared" si="8"/>
        <v>53</v>
      </c>
      <c r="V48" s="41">
        <f t="shared" si="12"/>
        <v>990</v>
      </c>
      <c r="W48" s="18">
        <v>210</v>
      </c>
      <c r="X48" s="18">
        <v>92</v>
      </c>
      <c r="Y48" s="18">
        <v>30</v>
      </c>
      <c r="Z48" s="51">
        <f t="shared" si="5"/>
        <v>332</v>
      </c>
      <c r="AA48" s="18">
        <v>8</v>
      </c>
      <c r="AB48" s="18">
        <v>5</v>
      </c>
      <c r="AC48" s="18">
        <v>3</v>
      </c>
      <c r="AD48" s="25">
        <f t="shared" si="13"/>
        <v>16</v>
      </c>
      <c r="AE48" s="25">
        <f t="shared" si="14"/>
        <v>218</v>
      </c>
      <c r="AF48" s="25">
        <f t="shared" si="14"/>
        <v>97</v>
      </c>
      <c r="AG48" s="25">
        <f t="shared" si="14"/>
        <v>33</v>
      </c>
      <c r="AH48" s="26">
        <f t="shared" si="14"/>
        <v>348</v>
      </c>
    </row>
    <row r="49" spans="1:34" ht="18.75" customHeight="1">
      <c r="A49" s="17" t="s">
        <v>59</v>
      </c>
      <c r="B49" s="18">
        <v>146</v>
      </c>
      <c r="C49" s="18">
        <v>444</v>
      </c>
      <c r="D49" s="18">
        <v>228</v>
      </c>
      <c r="E49" s="18">
        <v>106</v>
      </c>
      <c r="F49" s="18">
        <v>79</v>
      </c>
      <c r="G49" s="18">
        <v>56</v>
      </c>
      <c r="H49" s="51">
        <f t="shared" si="10"/>
        <v>1059</v>
      </c>
      <c r="I49" s="18">
        <v>0</v>
      </c>
      <c r="J49" s="18">
        <v>11</v>
      </c>
      <c r="K49" s="18">
        <v>14</v>
      </c>
      <c r="L49" s="18">
        <v>12</v>
      </c>
      <c r="M49" s="18">
        <v>7</v>
      </c>
      <c r="N49" s="18">
        <v>5</v>
      </c>
      <c r="O49" s="41">
        <f t="shared" si="11"/>
        <v>49</v>
      </c>
      <c r="P49" s="41">
        <f t="shared" si="8"/>
        <v>146</v>
      </c>
      <c r="Q49" s="41">
        <f t="shared" si="8"/>
        <v>455</v>
      </c>
      <c r="R49" s="41">
        <f t="shared" si="8"/>
        <v>242</v>
      </c>
      <c r="S49" s="41">
        <f t="shared" si="8"/>
        <v>118</v>
      </c>
      <c r="T49" s="41">
        <f t="shared" si="8"/>
        <v>86</v>
      </c>
      <c r="U49" s="41">
        <f t="shared" si="8"/>
        <v>61</v>
      </c>
      <c r="V49" s="41">
        <f t="shared" si="12"/>
        <v>1108</v>
      </c>
      <c r="W49" s="18">
        <v>220</v>
      </c>
      <c r="X49" s="18">
        <v>80</v>
      </c>
      <c r="Y49" s="18">
        <v>76</v>
      </c>
      <c r="Z49" s="51">
        <f t="shared" si="5"/>
        <v>376</v>
      </c>
      <c r="AA49" s="18">
        <v>0</v>
      </c>
      <c r="AB49" s="18">
        <v>0</v>
      </c>
      <c r="AC49" s="18">
        <v>3</v>
      </c>
      <c r="AD49" s="25">
        <f t="shared" si="13"/>
        <v>3</v>
      </c>
      <c r="AE49" s="25">
        <f t="shared" si="14"/>
        <v>220</v>
      </c>
      <c r="AF49" s="25">
        <f t="shared" si="14"/>
        <v>80</v>
      </c>
      <c r="AG49" s="25">
        <f t="shared" si="14"/>
        <v>79</v>
      </c>
      <c r="AH49" s="26">
        <f t="shared" si="14"/>
        <v>379</v>
      </c>
    </row>
    <row r="50" spans="1:34" ht="18.75" customHeight="1">
      <c r="A50" s="17" t="s">
        <v>60</v>
      </c>
      <c r="B50" s="18">
        <v>241</v>
      </c>
      <c r="C50" s="18">
        <v>643</v>
      </c>
      <c r="D50" s="18">
        <v>226</v>
      </c>
      <c r="E50" s="18">
        <v>151</v>
      </c>
      <c r="F50" s="18">
        <v>99</v>
      </c>
      <c r="G50" s="18">
        <v>96</v>
      </c>
      <c r="H50" s="51">
        <f t="shared" si="10"/>
        <v>1456</v>
      </c>
      <c r="I50" s="18">
        <v>3</v>
      </c>
      <c r="J50" s="18">
        <v>27</v>
      </c>
      <c r="K50" s="18">
        <v>19</v>
      </c>
      <c r="L50" s="18">
        <v>13</v>
      </c>
      <c r="M50" s="18">
        <v>6</v>
      </c>
      <c r="N50" s="18">
        <v>2</v>
      </c>
      <c r="O50" s="41">
        <f t="shared" si="11"/>
        <v>70</v>
      </c>
      <c r="P50" s="41">
        <f t="shared" si="8"/>
        <v>244</v>
      </c>
      <c r="Q50" s="41">
        <f t="shared" si="8"/>
        <v>670</v>
      </c>
      <c r="R50" s="41">
        <f t="shared" si="8"/>
        <v>245</v>
      </c>
      <c r="S50" s="41">
        <f t="shared" si="8"/>
        <v>164</v>
      </c>
      <c r="T50" s="41">
        <f t="shared" si="8"/>
        <v>105</v>
      </c>
      <c r="U50" s="41">
        <f t="shared" si="8"/>
        <v>98</v>
      </c>
      <c r="V50" s="41">
        <f t="shared" si="12"/>
        <v>1526</v>
      </c>
      <c r="W50" s="18">
        <v>272</v>
      </c>
      <c r="X50" s="18">
        <v>128</v>
      </c>
      <c r="Y50" s="18">
        <v>124</v>
      </c>
      <c r="Z50" s="51">
        <f t="shared" si="5"/>
        <v>524</v>
      </c>
      <c r="AA50" s="18">
        <v>3</v>
      </c>
      <c r="AB50" s="18">
        <v>2</v>
      </c>
      <c r="AC50" s="18">
        <v>7</v>
      </c>
      <c r="AD50" s="25">
        <f t="shared" si="13"/>
        <v>12</v>
      </c>
      <c r="AE50" s="25">
        <f t="shared" si="14"/>
        <v>275</v>
      </c>
      <c r="AF50" s="25">
        <f t="shared" si="14"/>
        <v>130</v>
      </c>
      <c r="AG50" s="25">
        <f t="shared" si="14"/>
        <v>131</v>
      </c>
      <c r="AH50" s="26">
        <f t="shared" si="14"/>
        <v>536</v>
      </c>
    </row>
    <row r="51" spans="1:34" ht="18.75" customHeight="1">
      <c r="A51" s="17" t="s">
        <v>61</v>
      </c>
      <c r="B51" s="18">
        <v>120</v>
      </c>
      <c r="C51" s="18">
        <v>301</v>
      </c>
      <c r="D51" s="18">
        <v>166</v>
      </c>
      <c r="E51" s="18">
        <v>102</v>
      </c>
      <c r="F51" s="18">
        <v>81</v>
      </c>
      <c r="G51" s="18">
        <v>47</v>
      </c>
      <c r="H51" s="51">
        <f t="shared" si="10"/>
        <v>817</v>
      </c>
      <c r="I51" s="18">
        <v>2</v>
      </c>
      <c r="J51" s="18">
        <v>16</v>
      </c>
      <c r="K51" s="18">
        <v>14</v>
      </c>
      <c r="L51" s="18">
        <v>10</v>
      </c>
      <c r="M51" s="18">
        <v>6</v>
      </c>
      <c r="N51" s="18">
        <v>3</v>
      </c>
      <c r="O51" s="41">
        <f t="shared" si="11"/>
        <v>51</v>
      </c>
      <c r="P51" s="41">
        <f t="shared" si="8"/>
        <v>122</v>
      </c>
      <c r="Q51" s="41">
        <f t="shared" si="8"/>
        <v>317</v>
      </c>
      <c r="R51" s="41">
        <f t="shared" si="8"/>
        <v>180</v>
      </c>
      <c r="S51" s="41">
        <f t="shared" si="8"/>
        <v>112</v>
      </c>
      <c r="T51" s="41">
        <f t="shared" si="8"/>
        <v>87</v>
      </c>
      <c r="U51" s="41">
        <f t="shared" si="8"/>
        <v>50</v>
      </c>
      <c r="V51" s="41">
        <f t="shared" si="12"/>
        <v>868</v>
      </c>
      <c r="W51" s="18">
        <v>199</v>
      </c>
      <c r="X51" s="18">
        <v>54</v>
      </c>
      <c r="Y51" s="18">
        <v>30</v>
      </c>
      <c r="Z51" s="51">
        <f t="shared" si="5"/>
        <v>283</v>
      </c>
      <c r="AA51" s="18">
        <v>4</v>
      </c>
      <c r="AB51" s="18">
        <v>2</v>
      </c>
      <c r="AC51" s="18">
        <v>0</v>
      </c>
      <c r="AD51" s="25">
        <f t="shared" si="13"/>
        <v>6</v>
      </c>
      <c r="AE51" s="25">
        <f t="shared" si="14"/>
        <v>203</v>
      </c>
      <c r="AF51" s="25">
        <f t="shared" si="14"/>
        <v>56</v>
      </c>
      <c r="AG51" s="25">
        <f t="shared" si="14"/>
        <v>30</v>
      </c>
      <c r="AH51" s="26">
        <f t="shared" si="14"/>
        <v>289</v>
      </c>
    </row>
    <row r="52" spans="1:34" ht="18.75" customHeight="1">
      <c r="A52" s="17" t="s">
        <v>62</v>
      </c>
      <c r="B52" s="18">
        <v>120</v>
      </c>
      <c r="C52" s="18">
        <v>561</v>
      </c>
      <c r="D52" s="18">
        <v>248</v>
      </c>
      <c r="E52" s="18">
        <v>176</v>
      </c>
      <c r="F52" s="18">
        <v>135</v>
      </c>
      <c r="G52" s="18">
        <v>101</v>
      </c>
      <c r="H52" s="51">
        <f t="shared" si="10"/>
        <v>1341</v>
      </c>
      <c r="I52" s="18">
        <v>4</v>
      </c>
      <c r="J52" s="18">
        <v>39</v>
      </c>
      <c r="K52" s="18">
        <v>28</v>
      </c>
      <c r="L52" s="18">
        <v>15</v>
      </c>
      <c r="M52" s="18">
        <v>10</v>
      </c>
      <c r="N52" s="18">
        <v>16</v>
      </c>
      <c r="O52" s="41">
        <f t="shared" si="11"/>
        <v>112</v>
      </c>
      <c r="P52" s="41">
        <f t="shared" si="8"/>
        <v>124</v>
      </c>
      <c r="Q52" s="41">
        <f t="shared" si="8"/>
        <v>600</v>
      </c>
      <c r="R52" s="41">
        <f t="shared" si="8"/>
        <v>276</v>
      </c>
      <c r="S52" s="41">
        <f t="shared" si="8"/>
        <v>191</v>
      </c>
      <c r="T52" s="41">
        <f t="shared" si="8"/>
        <v>145</v>
      </c>
      <c r="U52" s="41">
        <f t="shared" si="8"/>
        <v>117</v>
      </c>
      <c r="V52" s="41">
        <f t="shared" si="12"/>
        <v>1453</v>
      </c>
      <c r="W52" s="18">
        <v>256</v>
      </c>
      <c r="X52" s="18">
        <v>159</v>
      </c>
      <c r="Y52" s="18">
        <v>74</v>
      </c>
      <c r="Z52" s="51">
        <f t="shared" si="5"/>
        <v>489</v>
      </c>
      <c r="AA52" s="18">
        <v>3</v>
      </c>
      <c r="AB52" s="18">
        <v>7</v>
      </c>
      <c r="AC52" s="18">
        <v>3</v>
      </c>
      <c r="AD52" s="25">
        <f t="shared" si="13"/>
        <v>13</v>
      </c>
      <c r="AE52" s="25">
        <f t="shared" si="14"/>
        <v>259</v>
      </c>
      <c r="AF52" s="25">
        <f t="shared" si="14"/>
        <v>166</v>
      </c>
      <c r="AG52" s="25">
        <f t="shared" si="14"/>
        <v>77</v>
      </c>
      <c r="AH52" s="26">
        <f t="shared" si="14"/>
        <v>502</v>
      </c>
    </row>
    <row r="53" spans="1:34" ht="18.75" customHeight="1">
      <c r="A53" s="17" t="s">
        <v>63</v>
      </c>
      <c r="B53" s="18">
        <v>211</v>
      </c>
      <c r="C53" s="18">
        <v>185</v>
      </c>
      <c r="D53" s="18">
        <v>114</v>
      </c>
      <c r="E53" s="18">
        <v>81</v>
      </c>
      <c r="F53" s="18">
        <v>57</v>
      </c>
      <c r="G53" s="18">
        <v>39</v>
      </c>
      <c r="H53" s="51">
        <f t="shared" si="10"/>
        <v>687</v>
      </c>
      <c r="I53" s="18">
        <v>5</v>
      </c>
      <c r="J53" s="18">
        <v>16</v>
      </c>
      <c r="K53" s="18">
        <v>15</v>
      </c>
      <c r="L53" s="18">
        <v>4</v>
      </c>
      <c r="M53" s="18">
        <v>6</v>
      </c>
      <c r="N53" s="18">
        <v>1</v>
      </c>
      <c r="O53" s="41">
        <f t="shared" si="11"/>
        <v>47</v>
      </c>
      <c r="P53" s="41">
        <f t="shared" si="8"/>
        <v>216</v>
      </c>
      <c r="Q53" s="41">
        <f t="shared" si="8"/>
        <v>201</v>
      </c>
      <c r="R53" s="41">
        <f t="shared" si="8"/>
        <v>129</v>
      </c>
      <c r="S53" s="41">
        <f t="shared" si="8"/>
        <v>85</v>
      </c>
      <c r="T53" s="41">
        <f t="shared" si="8"/>
        <v>63</v>
      </c>
      <c r="U53" s="41">
        <f t="shared" si="8"/>
        <v>40</v>
      </c>
      <c r="V53" s="41">
        <f t="shared" si="12"/>
        <v>734</v>
      </c>
      <c r="W53" s="18">
        <v>178</v>
      </c>
      <c r="X53" s="18">
        <v>72</v>
      </c>
      <c r="Y53" s="18">
        <v>26</v>
      </c>
      <c r="Z53" s="51">
        <f t="shared" si="5"/>
        <v>276</v>
      </c>
      <c r="AA53" s="18">
        <v>1</v>
      </c>
      <c r="AB53" s="18">
        <v>2</v>
      </c>
      <c r="AC53" s="18">
        <v>2</v>
      </c>
      <c r="AD53" s="25">
        <f t="shared" si="13"/>
        <v>5</v>
      </c>
      <c r="AE53" s="25">
        <f t="shared" si="14"/>
        <v>179</v>
      </c>
      <c r="AF53" s="25">
        <f t="shared" si="14"/>
        <v>74</v>
      </c>
      <c r="AG53" s="25">
        <f t="shared" si="14"/>
        <v>28</v>
      </c>
      <c r="AH53" s="26">
        <f t="shared" si="14"/>
        <v>281</v>
      </c>
    </row>
    <row r="54" spans="1:34" ht="18.75" customHeight="1">
      <c r="A54" s="17" t="s">
        <v>64</v>
      </c>
      <c r="B54" s="18">
        <v>74</v>
      </c>
      <c r="C54" s="18">
        <v>193</v>
      </c>
      <c r="D54" s="18">
        <v>80</v>
      </c>
      <c r="E54" s="18">
        <v>63</v>
      </c>
      <c r="F54" s="18">
        <v>50</v>
      </c>
      <c r="G54" s="18">
        <v>37</v>
      </c>
      <c r="H54" s="51">
        <f t="shared" si="10"/>
        <v>497</v>
      </c>
      <c r="I54" s="18">
        <v>2</v>
      </c>
      <c r="J54" s="18">
        <v>10</v>
      </c>
      <c r="K54" s="18">
        <v>10</v>
      </c>
      <c r="L54" s="18">
        <v>7</v>
      </c>
      <c r="M54" s="18">
        <v>2</v>
      </c>
      <c r="N54" s="18">
        <v>4</v>
      </c>
      <c r="O54" s="41">
        <f t="shared" si="11"/>
        <v>35</v>
      </c>
      <c r="P54" s="41">
        <f t="shared" si="8"/>
        <v>76</v>
      </c>
      <c r="Q54" s="41">
        <f t="shared" si="8"/>
        <v>203</v>
      </c>
      <c r="R54" s="41">
        <f t="shared" si="8"/>
        <v>90</v>
      </c>
      <c r="S54" s="41">
        <f t="shared" si="8"/>
        <v>70</v>
      </c>
      <c r="T54" s="41">
        <f t="shared" si="8"/>
        <v>52</v>
      </c>
      <c r="U54" s="41">
        <f t="shared" si="8"/>
        <v>41</v>
      </c>
      <c r="V54" s="41">
        <f t="shared" si="12"/>
        <v>532</v>
      </c>
      <c r="W54" s="18">
        <v>140</v>
      </c>
      <c r="X54" s="18">
        <v>44</v>
      </c>
      <c r="Y54" s="18">
        <v>24</v>
      </c>
      <c r="Z54" s="51">
        <f t="shared" si="5"/>
        <v>208</v>
      </c>
      <c r="AA54" s="18">
        <v>4</v>
      </c>
      <c r="AB54" s="18">
        <v>1</v>
      </c>
      <c r="AC54" s="18">
        <v>6</v>
      </c>
      <c r="AD54" s="25">
        <f t="shared" si="13"/>
        <v>11</v>
      </c>
      <c r="AE54" s="25">
        <f t="shared" si="14"/>
        <v>144</v>
      </c>
      <c r="AF54" s="25">
        <f t="shared" si="14"/>
        <v>45</v>
      </c>
      <c r="AG54" s="25">
        <f t="shared" si="14"/>
        <v>30</v>
      </c>
      <c r="AH54" s="26">
        <f t="shared" si="14"/>
        <v>219</v>
      </c>
    </row>
    <row r="55" spans="1:34" ht="18.75" customHeight="1">
      <c r="A55" s="17" t="s">
        <v>65</v>
      </c>
      <c r="B55" s="18">
        <v>132</v>
      </c>
      <c r="C55" s="18">
        <v>306</v>
      </c>
      <c r="D55" s="18">
        <v>195</v>
      </c>
      <c r="E55" s="18">
        <v>142</v>
      </c>
      <c r="F55" s="18">
        <v>93</v>
      </c>
      <c r="G55" s="18">
        <v>51</v>
      </c>
      <c r="H55" s="51">
        <f t="shared" si="10"/>
        <v>919</v>
      </c>
      <c r="I55" s="18">
        <v>0</v>
      </c>
      <c r="J55" s="18">
        <v>15</v>
      </c>
      <c r="K55" s="18">
        <v>15</v>
      </c>
      <c r="L55" s="18">
        <v>5</v>
      </c>
      <c r="M55" s="18">
        <v>5</v>
      </c>
      <c r="N55" s="18">
        <v>5</v>
      </c>
      <c r="O55" s="41">
        <f t="shared" si="11"/>
        <v>45</v>
      </c>
      <c r="P55" s="41">
        <f t="shared" si="8"/>
        <v>132</v>
      </c>
      <c r="Q55" s="41">
        <f t="shared" si="8"/>
        <v>321</v>
      </c>
      <c r="R55" s="41">
        <f t="shared" si="8"/>
        <v>210</v>
      </c>
      <c r="S55" s="41">
        <f t="shared" si="8"/>
        <v>147</v>
      </c>
      <c r="T55" s="41">
        <f t="shared" si="8"/>
        <v>98</v>
      </c>
      <c r="U55" s="41">
        <f t="shared" si="8"/>
        <v>56</v>
      </c>
      <c r="V55" s="41">
        <f t="shared" si="12"/>
        <v>964</v>
      </c>
      <c r="W55" s="18">
        <v>335</v>
      </c>
      <c r="X55" s="18">
        <v>46</v>
      </c>
      <c r="Y55" s="18">
        <v>45</v>
      </c>
      <c r="Z55" s="51">
        <f t="shared" si="5"/>
        <v>426</v>
      </c>
      <c r="AA55" s="18">
        <v>1</v>
      </c>
      <c r="AB55" s="18">
        <v>0</v>
      </c>
      <c r="AC55" s="18">
        <v>4</v>
      </c>
      <c r="AD55" s="25">
        <f t="shared" si="13"/>
        <v>5</v>
      </c>
      <c r="AE55" s="25">
        <f t="shared" si="14"/>
        <v>336</v>
      </c>
      <c r="AF55" s="25">
        <f t="shared" si="14"/>
        <v>46</v>
      </c>
      <c r="AG55" s="25">
        <f t="shared" si="14"/>
        <v>49</v>
      </c>
      <c r="AH55" s="26">
        <f t="shared" si="14"/>
        <v>431</v>
      </c>
    </row>
    <row r="56" spans="1:34" ht="18.75" customHeight="1">
      <c r="A56" s="17" t="s">
        <v>66</v>
      </c>
      <c r="B56" s="18">
        <v>418</v>
      </c>
      <c r="C56" s="18">
        <v>990</v>
      </c>
      <c r="D56" s="18">
        <v>501</v>
      </c>
      <c r="E56" s="18">
        <v>364</v>
      </c>
      <c r="F56" s="18">
        <v>229</v>
      </c>
      <c r="G56" s="18">
        <v>224</v>
      </c>
      <c r="H56" s="51">
        <f t="shared" si="10"/>
        <v>2726</v>
      </c>
      <c r="I56" s="18">
        <v>5</v>
      </c>
      <c r="J56" s="18">
        <v>40</v>
      </c>
      <c r="K56" s="18">
        <v>34</v>
      </c>
      <c r="L56" s="18">
        <v>17</v>
      </c>
      <c r="M56" s="18">
        <v>11</v>
      </c>
      <c r="N56" s="18">
        <v>12</v>
      </c>
      <c r="O56" s="41">
        <f t="shared" si="11"/>
        <v>119</v>
      </c>
      <c r="P56" s="41">
        <f t="shared" si="8"/>
        <v>423</v>
      </c>
      <c r="Q56" s="41">
        <f t="shared" si="8"/>
        <v>1030</v>
      </c>
      <c r="R56" s="41">
        <f t="shared" si="8"/>
        <v>535</v>
      </c>
      <c r="S56" s="41">
        <f t="shared" si="8"/>
        <v>381</v>
      </c>
      <c r="T56" s="41">
        <f t="shared" si="8"/>
        <v>240</v>
      </c>
      <c r="U56" s="41">
        <f t="shared" si="8"/>
        <v>236</v>
      </c>
      <c r="V56" s="41">
        <f t="shared" si="12"/>
        <v>2845</v>
      </c>
      <c r="W56" s="18">
        <v>554</v>
      </c>
      <c r="X56" s="18">
        <v>189</v>
      </c>
      <c r="Y56" s="18">
        <v>134</v>
      </c>
      <c r="Z56" s="51">
        <f t="shared" si="5"/>
        <v>877</v>
      </c>
      <c r="AA56" s="18">
        <v>3</v>
      </c>
      <c r="AB56" s="18">
        <v>6</v>
      </c>
      <c r="AC56" s="18">
        <v>5</v>
      </c>
      <c r="AD56" s="25">
        <f t="shared" si="13"/>
        <v>14</v>
      </c>
      <c r="AE56" s="25">
        <f t="shared" si="14"/>
        <v>557</v>
      </c>
      <c r="AF56" s="25">
        <f t="shared" si="14"/>
        <v>195</v>
      </c>
      <c r="AG56" s="25">
        <f t="shared" si="14"/>
        <v>139</v>
      </c>
      <c r="AH56" s="26">
        <f t="shared" si="14"/>
        <v>891</v>
      </c>
    </row>
    <row r="57" spans="1:34" ht="18.75" customHeight="1">
      <c r="A57" s="19" t="s">
        <v>67</v>
      </c>
      <c r="B57" s="20">
        <f>SUM(B31:B56)</f>
        <v>7697</v>
      </c>
      <c r="C57" s="20">
        <f aca="true" t="shared" si="15" ref="C57:AC57">SUM(C31:C56)</f>
        <v>19786</v>
      </c>
      <c r="D57" s="20">
        <f t="shared" si="15"/>
        <v>10014</v>
      </c>
      <c r="E57" s="20">
        <f t="shared" si="15"/>
        <v>6794</v>
      </c>
      <c r="F57" s="20">
        <f t="shared" si="15"/>
        <v>4770</v>
      </c>
      <c r="G57" s="20">
        <f t="shared" si="15"/>
        <v>3745</v>
      </c>
      <c r="H57" s="20">
        <f>SUM(H31:H56)</f>
        <v>52806</v>
      </c>
      <c r="I57" s="20">
        <f t="shared" si="15"/>
        <v>72</v>
      </c>
      <c r="J57" s="20">
        <f t="shared" si="15"/>
        <v>715</v>
      </c>
      <c r="K57" s="20">
        <f t="shared" si="15"/>
        <v>692</v>
      </c>
      <c r="L57" s="20">
        <f t="shared" si="15"/>
        <v>394</v>
      </c>
      <c r="M57" s="20">
        <f t="shared" si="15"/>
        <v>270</v>
      </c>
      <c r="N57" s="20">
        <f t="shared" si="15"/>
        <v>304</v>
      </c>
      <c r="O57" s="42">
        <f>SUM(O31:O56)</f>
        <v>2447</v>
      </c>
      <c r="P57" s="42">
        <f t="shared" si="15"/>
        <v>7769</v>
      </c>
      <c r="Q57" s="42">
        <f t="shared" si="15"/>
        <v>20501</v>
      </c>
      <c r="R57" s="42">
        <f t="shared" si="15"/>
        <v>10706</v>
      </c>
      <c r="S57" s="42">
        <f t="shared" si="15"/>
        <v>7188</v>
      </c>
      <c r="T57" s="42">
        <f t="shared" si="15"/>
        <v>5040</v>
      </c>
      <c r="U57" s="42">
        <f t="shared" si="15"/>
        <v>4049</v>
      </c>
      <c r="V57" s="42">
        <f t="shared" si="15"/>
        <v>55253</v>
      </c>
      <c r="W57" s="20">
        <f t="shared" si="15"/>
        <v>9950</v>
      </c>
      <c r="X57" s="20">
        <f t="shared" si="15"/>
        <v>4408</v>
      </c>
      <c r="Y57" s="20">
        <f t="shared" si="15"/>
        <v>3268</v>
      </c>
      <c r="Z57" s="20">
        <f t="shared" si="15"/>
        <v>17626</v>
      </c>
      <c r="AA57" s="20">
        <f t="shared" si="15"/>
        <v>124</v>
      </c>
      <c r="AB57" s="20">
        <f t="shared" si="15"/>
        <v>103</v>
      </c>
      <c r="AC57" s="20">
        <f t="shared" si="15"/>
        <v>139</v>
      </c>
      <c r="AD57" s="8">
        <f>SUM(AD31:AD56)</f>
        <v>366</v>
      </c>
      <c r="AE57" s="8">
        <f>SUM(AE31:AE56)</f>
        <v>10074</v>
      </c>
      <c r="AF57" s="8">
        <f>SUM(AF31:AF56)</f>
        <v>4511</v>
      </c>
      <c r="AG57" s="8">
        <f>SUM(AG31:AG56)</f>
        <v>3407</v>
      </c>
      <c r="AH57" s="9">
        <f>SUM(AH31:AH56)</f>
        <v>17992</v>
      </c>
    </row>
    <row r="58" spans="1:34" ht="18.75" customHeight="1">
      <c r="A58" s="17" t="s">
        <v>68</v>
      </c>
      <c r="B58" s="18">
        <v>37</v>
      </c>
      <c r="C58" s="18">
        <v>92</v>
      </c>
      <c r="D58" s="18">
        <v>56</v>
      </c>
      <c r="E58" s="18">
        <v>30</v>
      </c>
      <c r="F58" s="18">
        <v>28</v>
      </c>
      <c r="G58" s="18">
        <v>17</v>
      </c>
      <c r="H58" s="51">
        <f>SUM(B58:G58)</f>
        <v>260</v>
      </c>
      <c r="I58" s="18">
        <v>3</v>
      </c>
      <c r="J58" s="18">
        <v>10</v>
      </c>
      <c r="K58" s="18">
        <v>12</v>
      </c>
      <c r="L58" s="18">
        <v>4</v>
      </c>
      <c r="M58" s="18">
        <v>0</v>
      </c>
      <c r="N58" s="18">
        <v>2</v>
      </c>
      <c r="O58" s="41">
        <f t="shared" si="11"/>
        <v>31</v>
      </c>
      <c r="P58" s="41">
        <f t="shared" si="8"/>
        <v>40</v>
      </c>
      <c r="Q58" s="41">
        <f t="shared" si="8"/>
        <v>102</v>
      </c>
      <c r="R58" s="41">
        <f t="shared" si="8"/>
        <v>68</v>
      </c>
      <c r="S58" s="41">
        <f t="shared" si="8"/>
        <v>34</v>
      </c>
      <c r="T58" s="41">
        <f t="shared" si="8"/>
        <v>28</v>
      </c>
      <c r="U58" s="41">
        <f t="shared" si="8"/>
        <v>19</v>
      </c>
      <c r="V58" s="41">
        <f t="shared" si="12"/>
        <v>291</v>
      </c>
      <c r="W58" s="18">
        <v>110</v>
      </c>
      <c r="X58" s="18">
        <v>27</v>
      </c>
      <c r="Y58" s="18">
        <v>20</v>
      </c>
      <c r="Z58" s="51">
        <f t="shared" si="5"/>
        <v>157</v>
      </c>
      <c r="AA58" s="18">
        <v>1</v>
      </c>
      <c r="AB58" s="18">
        <v>3</v>
      </c>
      <c r="AC58" s="18">
        <v>1</v>
      </c>
      <c r="AD58" s="25">
        <f t="shared" si="13"/>
        <v>5</v>
      </c>
      <c r="AE58" s="25">
        <f t="shared" si="14"/>
        <v>111</v>
      </c>
      <c r="AF58" s="25">
        <f t="shared" si="14"/>
        <v>30</v>
      </c>
      <c r="AG58" s="25">
        <f t="shared" si="14"/>
        <v>21</v>
      </c>
      <c r="AH58" s="26">
        <f t="shared" si="14"/>
        <v>162</v>
      </c>
    </row>
    <row r="59" spans="1:34" ht="18.75" customHeight="1">
      <c r="A59" s="17" t="s">
        <v>69</v>
      </c>
      <c r="B59" s="18">
        <v>24</v>
      </c>
      <c r="C59" s="18">
        <v>105</v>
      </c>
      <c r="D59" s="18">
        <v>40</v>
      </c>
      <c r="E59" s="18">
        <v>28</v>
      </c>
      <c r="F59" s="18">
        <v>18</v>
      </c>
      <c r="G59" s="18">
        <v>5</v>
      </c>
      <c r="H59" s="51">
        <f>SUM(B59:G59)</f>
        <v>220</v>
      </c>
      <c r="I59" s="18">
        <v>0</v>
      </c>
      <c r="J59" s="18">
        <v>5</v>
      </c>
      <c r="K59" s="18">
        <v>4</v>
      </c>
      <c r="L59" s="18">
        <v>2</v>
      </c>
      <c r="M59" s="18">
        <v>1</v>
      </c>
      <c r="N59" s="18">
        <v>0</v>
      </c>
      <c r="O59" s="41">
        <f t="shared" si="11"/>
        <v>12</v>
      </c>
      <c r="P59" s="41">
        <f t="shared" si="8"/>
        <v>24</v>
      </c>
      <c r="Q59" s="41">
        <f t="shared" si="8"/>
        <v>110</v>
      </c>
      <c r="R59" s="41">
        <f t="shared" si="8"/>
        <v>44</v>
      </c>
      <c r="S59" s="41">
        <f t="shared" si="8"/>
        <v>30</v>
      </c>
      <c r="T59" s="41">
        <f t="shared" si="8"/>
        <v>19</v>
      </c>
      <c r="U59" s="41">
        <f t="shared" si="8"/>
        <v>5</v>
      </c>
      <c r="V59" s="41">
        <f t="shared" si="12"/>
        <v>232</v>
      </c>
      <c r="W59" s="18">
        <v>85</v>
      </c>
      <c r="X59" s="18">
        <v>16</v>
      </c>
      <c r="Y59" s="18">
        <v>12</v>
      </c>
      <c r="Z59" s="51">
        <f t="shared" si="5"/>
        <v>113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85</v>
      </c>
      <c r="AF59" s="25">
        <f t="shared" si="14"/>
        <v>16</v>
      </c>
      <c r="AG59" s="25">
        <f t="shared" si="14"/>
        <v>12</v>
      </c>
      <c r="AH59" s="26">
        <f t="shared" si="14"/>
        <v>113</v>
      </c>
    </row>
    <row r="60" spans="1:34" ht="18.75" customHeight="1">
      <c r="A60" s="17" t="s">
        <v>70</v>
      </c>
      <c r="B60" s="18">
        <v>7</v>
      </c>
      <c r="C60" s="18">
        <v>13</v>
      </c>
      <c r="D60" s="18">
        <v>10</v>
      </c>
      <c r="E60" s="18">
        <v>7</v>
      </c>
      <c r="F60" s="18">
        <v>5</v>
      </c>
      <c r="G60" s="18">
        <v>2</v>
      </c>
      <c r="H60" s="51">
        <f>SUM(B60:G60)</f>
        <v>44</v>
      </c>
      <c r="I60" s="18">
        <v>0</v>
      </c>
      <c r="J60" s="18">
        <v>0</v>
      </c>
      <c r="K60" s="18">
        <v>1</v>
      </c>
      <c r="L60" s="18">
        <v>0</v>
      </c>
      <c r="M60" s="18">
        <v>0</v>
      </c>
      <c r="N60" s="18">
        <v>0</v>
      </c>
      <c r="O60" s="41">
        <f t="shared" si="11"/>
        <v>1</v>
      </c>
      <c r="P60" s="41">
        <f t="shared" si="8"/>
        <v>7</v>
      </c>
      <c r="Q60" s="41">
        <f t="shared" si="8"/>
        <v>13</v>
      </c>
      <c r="R60" s="41">
        <f t="shared" si="8"/>
        <v>11</v>
      </c>
      <c r="S60" s="41">
        <f t="shared" si="8"/>
        <v>7</v>
      </c>
      <c r="T60" s="41">
        <f t="shared" si="8"/>
        <v>5</v>
      </c>
      <c r="U60" s="41">
        <f t="shared" si="8"/>
        <v>2</v>
      </c>
      <c r="V60" s="41">
        <f t="shared" si="12"/>
        <v>45</v>
      </c>
      <c r="W60" s="18">
        <v>41</v>
      </c>
      <c r="X60" s="18">
        <v>1</v>
      </c>
      <c r="Y60" s="18">
        <v>3</v>
      </c>
      <c r="Z60" s="51">
        <f t="shared" si="5"/>
        <v>45</v>
      </c>
      <c r="AA60" s="18">
        <v>0</v>
      </c>
      <c r="AB60" s="18">
        <v>0</v>
      </c>
      <c r="AC60" s="18">
        <v>0</v>
      </c>
      <c r="AD60" s="25">
        <f t="shared" si="13"/>
        <v>0</v>
      </c>
      <c r="AE60" s="25">
        <f t="shared" si="14"/>
        <v>41</v>
      </c>
      <c r="AF60" s="25">
        <f t="shared" si="14"/>
        <v>1</v>
      </c>
      <c r="AG60" s="25">
        <f t="shared" si="14"/>
        <v>3</v>
      </c>
      <c r="AH60" s="26">
        <f t="shared" si="14"/>
        <v>45</v>
      </c>
    </row>
    <row r="61" spans="1:34" ht="18.75" customHeight="1">
      <c r="A61" s="17" t="s">
        <v>71</v>
      </c>
      <c r="B61" s="18">
        <v>15</v>
      </c>
      <c r="C61" s="18">
        <v>53</v>
      </c>
      <c r="D61" s="18">
        <v>16</v>
      </c>
      <c r="E61" s="18">
        <v>13</v>
      </c>
      <c r="F61" s="18">
        <v>12</v>
      </c>
      <c r="G61" s="18">
        <v>7</v>
      </c>
      <c r="H61" s="51">
        <f>SUM(B61:G61)</f>
        <v>116</v>
      </c>
      <c r="I61" s="18">
        <v>0</v>
      </c>
      <c r="J61" s="18">
        <v>2</v>
      </c>
      <c r="K61" s="18">
        <v>0</v>
      </c>
      <c r="L61" s="18">
        <v>1</v>
      </c>
      <c r="M61" s="18">
        <v>1</v>
      </c>
      <c r="N61" s="18">
        <v>0</v>
      </c>
      <c r="O61" s="41">
        <f t="shared" si="11"/>
        <v>4</v>
      </c>
      <c r="P61" s="41">
        <f t="shared" si="8"/>
        <v>15</v>
      </c>
      <c r="Q61" s="41">
        <f t="shared" si="8"/>
        <v>55</v>
      </c>
      <c r="R61" s="41">
        <f t="shared" si="8"/>
        <v>16</v>
      </c>
      <c r="S61" s="41">
        <f t="shared" si="8"/>
        <v>14</v>
      </c>
      <c r="T61" s="41">
        <f t="shared" si="8"/>
        <v>13</v>
      </c>
      <c r="U61" s="41">
        <f t="shared" si="8"/>
        <v>7</v>
      </c>
      <c r="V61" s="41">
        <f t="shared" si="12"/>
        <v>120</v>
      </c>
      <c r="W61" s="18">
        <v>118</v>
      </c>
      <c r="X61" s="18">
        <v>3</v>
      </c>
      <c r="Y61" s="18">
        <v>4</v>
      </c>
      <c r="Z61" s="51">
        <f t="shared" si="5"/>
        <v>125</v>
      </c>
      <c r="AA61" s="18">
        <v>3</v>
      </c>
      <c r="AB61" s="18">
        <v>0</v>
      </c>
      <c r="AC61" s="18">
        <v>0</v>
      </c>
      <c r="AD61" s="25">
        <f t="shared" si="13"/>
        <v>3</v>
      </c>
      <c r="AE61" s="25">
        <f t="shared" si="14"/>
        <v>121</v>
      </c>
      <c r="AF61" s="25">
        <f t="shared" si="14"/>
        <v>3</v>
      </c>
      <c r="AG61" s="25">
        <f t="shared" si="14"/>
        <v>4</v>
      </c>
      <c r="AH61" s="26">
        <f t="shared" si="14"/>
        <v>128</v>
      </c>
    </row>
    <row r="62" spans="1:34" ht="18.75" customHeight="1">
      <c r="A62" s="19" t="s">
        <v>72</v>
      </c>
      <c r="B62" s="20">
        <f>SUM(B58:B61)</f>
        <v>83</v>
      </c>
      <c r="C62" s="20">
        <f aca="true" t="shared" si="16" ref="C62:AH62">SUM(C58:C61)</f>
        <v>263</v>
      </c>
      <c r="D62" s="20">
        <f t="shared" si="16"/>
        <v>122</v>
      </c>
      <c r="E62" s="20">
        <f t="shared" si="16"/>
        <v>78</v>
      </c>
      <c r="F62" s="20">
        <f t="shared" si="16"/>
        <v>63</v>
      </c>
      <c r="G62" s="20">
        <f t="shared" si="16"/>
        <v>31</v>
      </c>
      <c r="H62" s="20">
        <f t="shared" si="16"/>
        <v>640</v>
      </c>
      <c r="I62" s="20">
        <f t="shared" si="16"/>
        <v>3</v>
      </c>
      <c r="J62" s="20">
        <f t="shared" si="16"/>
        <v>17</v>
      </c>
      <c r="K62" s="20">
        <f t="shared" si="16"/>
        <v>17</v>
      </c>
      <c r="L62" s="20">
        <f t="shared" si="16"/>
        <v>7</v>
      </c>
      <c r="M62" s="20">
        <f t="shared" si="16"/>
        <v>2</v>
      </c>
      <c r="N62" s="20">
        <f t="shared" si="16"/>
        <v>2</v>
      </c>
      <c r="O62" s="42">
        <f t="shared" si="16"/>
        <v>48</v>
      </c>
      <c r="P62" s="42">
        <f t="shared" si="16"/>
        <v>86</v>
      </c>
      <c r="Q62" s="42">
        <f>SUM(Q58:Q61)</f>
        <v>280</v>
      </c>
      <c r="R62" s="42">
        <f t="shared" si="16"/>
        <v>139</v>
      </c>
      <c r="S62" s="42">
        <f t="shared" si="16"/>
        <v>85</v>
      </c>
      <c r="T62" s="42">
        <f t="shared" si="16"/>
        <v>65</v>
      </c>
      <c r="U62" s="42">
        <f t="shared" si="16"/>
        <v>33</v>
      </c>
      <c r="V62" s="42">
        <f t="shared" si="16"/>
        <v>688</v>
      </c>
      <c r="W62" s="20">
        <f t="shared" si="16"/>
        <v>354</v>
      </c>
      <c r="X62" s="20">
        <f t="shared" si="16"/>
        <v>47</v>
      </c>
      <c r="Y62" s="20">
        <f t="shared" si="16"/>
        <v>39</v>
      </c>
      <c r="Z62" s="20">
        <f t="shared" si="16"/>
        <v>440</v>
      </c>
      <c r="AA62" s="20">
        <f t="shared" si="16"/>
        <v>4</v>
      </c>
      <c r="AB62" s="20">
        <f t="shared" si="16"/>
        <v>3</v>
      </c>
      <c r="AC62" s="20">
        <f t="shared" si="16"/>
        <v>1</v>
      </c>
      <c r="AD62" s="8">
        <f>SUM(AD58:AD61)</f>
        <v>8</v>
      </c>
      <c r="AE62" s="8">
        <f t="shared" si="16"/>
        <v>358</v>
      </c>
      <c r="AF62" s="8">
        <f t="shared" si="16"/>
        <v>50</v>
      </c>
      <c r="AG62" s="8">
        <f t="shared" si="16"/>
        <v>40</v>
      </c>
      <c r="AH62" s="9">
        <f t="shared" si="16"/>
        <v>448</v>
      </c>
    </row>
    <row r="63" spans="1:34" ht="18.75" customHeight="1">
      <c r="A63" s="17" t="s">
        <v>73</v>
      </c>
      <c r="B63" s="18">
        <v>24</v>
      </c>
      <c r="C63" s="18">
        <v>114</v>
      </c>
      <c r="D63" s="18">
        <v>41</v>
      </c>
      <c r="E63" s="18">
        <v>22</v>
      </c>
      <c r="F63" s="18">
        <v>22</v>
      </c>
      <c r="G63" s="18">
        <v>10</v>
      </c>
      <c r="H63" s="51">
        <f>SUM(B63:G63)</f>
        <v>233</v>
      </c>
      <c r="I63" s="18">
        <v>0</v>
      </c>
      <c r="J63" s="18">
        <v>0</v>
      </c>
      <c r="K63" s="18">
        <v>0</v>
      </c>
      <c r="L63" s="18">
        <v>1</v>
      </c>
      <c r="M63" s="18">
        <v>1</v>
      </c>
      <c r="N63" s="18">
        <v>0</v>
      </c>
      <c r="O63" s="41">
        <f t="shared" si="11"/>
        <v>2</v>
      </c>
      <c r="P63" s="41">
        <f t="shared" si="8"/>
        <v>24</v>
      </c>
      <c r="Q63" s="41">
        <f t="shared" si="8"/>
        <v>114</v>
      </c>
      <c r="R63" s="41">
        <f t="shared" si="8"/>
        <v>41</v>
      </c>
      <c r="S63" s="41">
        <f t="shared" si="8"/>
        <v>23</v>
      </c>
      <c r="T63" s="41">
        <f t="shared" si="8"/>
        <v>23</v>
      </c>
      <c r="U63" s="41">
        <f t="shared" si="8"/>
        <v>10</v>
      </c>
      <c r="V63" s="41">
        <f t="shared" si="12"/>
        <v>235</v>
      </c>
      <c r="W63" s="18">
        <v>98</v>
      </c>
      <c r="X63" s="18">
        <v>3</v>
      </c>
      <c r="Y63" s="18">
        <v>3</v>
      </c>
      <c r="Z63" s="51">
        <f>SUM(W63:Y63)</f>
        <v>104</v>
      </c>
      <c r="AA63" s="18">
        <v>0</v>
      </c>
      <c r="AB63" s="18">
        <v>1</v>
      </c>
      <c r="AC63" s="18">
        <v>0</v>
      </c>
      <c r="AD63" s="25">
        <f t="shared" si="13"/>
        <v>1</v>
      </c>
      <c r="AE63" s="25">
        <f t="shared" si="14"/>
        <v>98</v>
      </c>
      <c r="AF63" s="25">
        <f t="shared" si="14"/>
        <v>4</v>
      </c>
      <c r="AG63" s="25">
        <f t="shared" si="14"/>
        <v>3</v>
      </c>
      <c r="AH63" s="26">
        <f>SUM(Z63,AD63)</f>
        <v>105</v>
      </c>
    </row>
    <row r="64" spans="1:34" ht="18.75" customHeight="1">
      <c r="A64" s="17" t="s">
        <v>74</v>
      </c>
      <c r="B64" s="18">
        <v>1</v>
      </c>
      <c r="C64" s="18">
        <v>4</v>
      </c>
      <c r="D64" s="18">
        <v>1</v>
      </c>
      <c r="E64" s="18">
        <v>1</v>
      </c>
      <c r="F64" s="18">
        <v>0</v>
      </c>
      <c r="G64" s="18">
        <v>1</v>
      </c>
      <c r="H64" s="51">
        <f>SUM(B64:G64)</f>
        <v>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41">
        <f t="shared" si="11"/>
        <v>0</v>
      </c>
      <c r="P64" s="41">
        <f t="shared" si="8"/>
        <v>1</v>
      </c>
      <c r="Q64" s="41">
        <f t="shared" si="8"/>
        <v>4</v>
      </c>
      <c r="R64" s="41">
        <f t="shared" si="8"/>
        <v>1</v>
      </c>
      <c r="S64" s="41">
        <f t="shared" si="8"/>
        <v>1</v>
      </c>
      <c r="T64" s="41">
        <f t="shared" si="8"/>
        <v>0</v>
      </c>
      <c r="U64" s="41">
        <f t="shared" si="8"/>
        <v>1</v>
      </c>
      <c r="V64" s="41">
        <f t="shared" si="12"/>
        <v>8</v>
      </c>
      <c r="W64" s="18">
        <v>5</v>
      </c>
      <c r="X64" s="18">
        <v>0</v>
      </c>
      <c r="Y64" s="18">
        <v>0</v>
      </c>
      <c r="Z64" s="51">
        <f aca="true" t="shared" si="17" ref="Z64:Z71">SUM(W64:Y64)</f>
        <v>5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5</v>
      </c>
      <c r="AF64" s="25">
        <f t="shared" si="14"/>
        <v>0</v>
      </c>
      <c r="AG64" s="25">
        <f t="shared" si="14"/>
        <v>0</v>
      </c>
      <c r="AH64" s="26">
        <f>SUM(Z64,AD64)</f>
        <v>5</v>
      </c>
    </row>
    <row r="65" spans="1:34" ht="18.75" customHeight="1">
      <c r="A65" s="17" t="s">
        <v>75</v>
      </c>
      <c r="B65" s="18">
        <v>24</v>
      </c>
      <c r="C65" s="18">
        <v>27</v>
      </c>
      <c r="D65" s="18">
        <v>18</v>
      </c>
      <c r="E65" s="18">
        <v>8</v>
      </c>
      <c r="F65" s="18">
        <v>8</v>
      </c>
      <c r="G65" s="18">
        <v>4</v>
      </c>
      <c r="H65" s="51">
        <f aca="true" t="shared" si="18" ref="H65:H71">SUM(B65:G65)</f>
        <v>89</v>
      </c>
      <c r="I65" s="18">
        <v>0</v>
      </c>
      <c r="J65" s="18">
        <v>0</v>
      </c>
      <c r="K65" s="18">
        <v>1</v>
      </c>
      <c r="L65" s="18">
        <v>1</v>
      </c>
      <c r="M65" s="18">
        <v>0</v>
      </c>
      <c r="N65" s="18">
        <v>0</v>
      </c>
      <c r="O65" s="41">
        <f t="shared" si="11"/>
        <v>2</v>
      </c>
      <c r="P65" s="41">
        <f t="shared" si="8"/>
        <v>24</v>
      </c>
      <c r="Q65" s="41">
        <f t="shared" si="8"/>
        <v>27</v>
      </c>
      <c r="R65" s="41">
        <f t="shared" si="8"/>
        <v>19</v>
      </c>
      <c r="S65" s="41">
        <f t="shared" si="8"/>
        <v>9</v>
      </c>
      <c r="T65" s="41">
        <f t="shared" si="8"/>
        <v>8</v>
      </c>
      <c r="U65" s="41">
        <f t="shared" si="8"/>
        <v>4</v>
      </c>
      <c r="V65" s="41">
        <f t="shared" si="12"/>
        <v>91</v>
      </c>
      <c r="W65" s="18">
        <v>31</v>
      </c>
      <c r="X65" s="18">
        <v>10</v>
      </c>
      <c r="Y65" s="18">
        <v>0</v>
      </c>
      <c r="Z65" s="51">
        <f t="shared" si="17"/>
        <v>41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31</v>
      </c>
      <c r="AF65" s="25">
        <f t="shared" si="14"/>
        <v>10</v>
      </c>
      <c r="AG65" s="25">
        <f t="shared" si="14"/>
        <v>0</v>
      </c>
      <c r="AH65" s="26">
        <f t="shared" si="14"/>
        <v>41</v>
      </c>
    </row>
    <row r="66" spans="1:34" ht="18.75" customHeight="1">
      <c r="A66" s="17" t="s">
        <v>76</v>
      </c>
      <c r="B66" s="18">
        <v>8</v>
      </c>
      <c r="C66" s="18">
        <v>22</v>
      </c>
      <c r="D66" s="18">
        <v>10</v>
      </c>
      <c r="E66" s="18">
        <v>1</v>
      </c>
      <c r="F66" s="18">
        <v>3</v>
      </c>
      <c r="G66" s="18">
        <v>2</v>
      </c>
      <c r="H66" s="51">
        <f t="shared" si="18"/>
        <v>46</v>
      </c>
      <c r="I66" s="18">
        <v>0</v>
      </c>
      <c r="J66" s="18">
        <v>2</v>
      </c>
      <c r="K66" s="18">
        <v>0</v>
      </c>
      <c r="L66" s="18">
        <v>1</v>
      </c>
      <c r="M66" s="18">
        <v>0</v>
      </c>
      <c r="N66" s="18">
        <v>0</v>
      </c>
      <c r="O66" s="41">
        <f t="shared" si="11"/>
        <v>3</v>
      </c>
      <c r="P66" s="41">
        <f t="shared" si="8"/>
        <v>8</v>
      </c>
      <c r="Q66" s="41">
        <f t="shared" si="8"/>
        <v>24</v>
      </c>
      <c r="R66" s="41">
        <f t="shared" si="8"/>
        <v>10</v>
      </c>
      <c r="S66" s="41">
        <f t="shared" si="8"/>
        <v>2</v>
      </c>
      <c r="T66" s="41">
        <f t="shared" si="8"/>
        <v>3</v>
      </c>
      <c r="U66" s="41">
        <f t="shared" si="8"/>
        <v>2</v>
      </c>
      <c r="V66" s="41">
        <f t="shared" si="12"/>
        <v>49</v>
      </c>
      <c r="W66" s="18">
        <v>33</v>
      </c>
      <c r="X66" s="18">
        <v>1</v>
      </c>
      <c r="Y66" s="18">
        <v>0</v>
      </c>
      <c r="Z66" s="51">
        <f t="shared" si="17"/>
        <v>34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33</v>
      </c>
      <c r="AF66" s="25">
        <f t="shared" si="14"/>
        <v>1</v>
      </c>
      <c r="AG66" s="25">
        <f t="shared" si="14"/>
        <v>0</v>
      </c>
      <c r="AH66" s="26">
        <f t="shared" si="14"/>
        <v>34</v>
      </c>
    </row>
    <row r="67" spans="1:34" ht="18.75" customHeight="1">
      <c r="A67" s="17" t="s">
        <v>77</v>
      </c>
      <c r="B67" s="18">
        <v>17</v>
      </c>
      <c r="C67" s="18">
        <v>44</v>
      </c>
      <c r="D67" s="18">
        <v>33</v>
      </c>
      <c r="E67" s="18">
        <v>11</v>
      </c>
      <c r="F67" s="18">
        <v>9</v>
      </c>
      <c r="G67" s="18">
        <v>3</v>
      </c>
      <c r="H67" s="51">
        <f t="shared" si="18"/>
        <v>117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17</v>
      </c>
      <c r="Q67" s="41">
        <f t="shared" si="8"/>
        <v>44</v>
      </c>
      <c r="R67" s="41">
        <f t="shared" si="8"/>
        <v>33</v>
      </c>
      <c r="S67" s="41">
        <f t="shared" si="8"/>
        <v>11</v>
      </c>
      <c r="T67" s="41">
        <f t="shared" si="8"/>
        <v>9</v>
      </c>
      <c r="U67" s="41">
        <f t="shared" si="8"/>
        <v>3</v>
      </c>
      <c r="V67" s="41">
        <f t="shared" si="12"/>
        <v>117</v>
      </c>
      <c r="W67" s="18">
        <v>57</v>
      </c>
      <c r="X67" s="18">
        <v>17</v>
      </c>
      <c r="Y67" s="18">
        <v>3</v>
      </c>
      <c r="Z67" s="51">
        <f t="shared" si="17"/>
        <v>77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57</v>
      </c>
      <c r="AF67" s="25">
        <f t="shared" si="14"/>
        <v>17</v>
      </c>
      <c r="AG67" s="25">
        <f t="shared" si="14"/>
        <v>3</v>
      </c>
      <c r="AH67" s="26">
        <f t="shared" si="14"/>
        <v>77</v>
      </c>
    </row>
    <row r="68" spans="1:34" ht="18.75" customHeight="1">
      <c r="A68" s="17" t="s">
        <v>78</v>
      </c>
      <c r="B68" s="18">
        <v>1</v>
      </c>
      <c r="C68" s="18">
        <v>0</v>
      </c>
      <c r="D68" s="18">
        <v>0</v>
      </c>
      <c r="E68" s="18">
        <v>1</v>
      </c>
      <c r="F68" s="18">
        <v>0</v>
      </c>
      <c r="G68" s="18">
        <v>0</v>
      </c>
      <c r="H68" s="51">
        <f t="shared" si="18"/>
        <v>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41">
        <f t="shared" si="11"/>
        <v>0</v>
      </c>
      <c r="P68" s="41">
        <f t="shared" si="8"/>
        <v>1</v>
      </c>
      <c r="Q68" s="41">
        <f t="shared" si="8"/>
        <v>0</v>
      </c>
      <c r="R68" s="41">
        <f t="shared" si="8"/>
        <v>0</v>
      </c>
      <c r="S68" s="41">
        <f t="shared" si="8"/>
        <v>1</v>
      </c>
      <c r="T68" s="41">
        <f t="shared" si="8"/>
        <v>0</v>
      </c>
      <c r="U68" s="41">
        <f t="shared" si="8"/>
        <v>0</v>
      </c>
      <c r="V68" s="41">
        <f t="shared" si="12"/>
        <v>2</v>
      </c>
      <c r="W68" s="18">
        <v>2</v>
      </c>
      <c r="X68" s="18">
        <v>0</v>
      </c>
      <c r="Y68" s="18">
        <v>0</v>
      </c>
      <c r="Z68" s="51">
        <f t="shared" si="17"/>
        <v>2</v>
      </c>
      <c r="AA68" s="18">
        <v>0</v>
      </c>
      <c r="AB68" s="18">
        <v>0</v>
      </c>
      <c r="AC68" s="18">
        <v>0</v>
      </c>
      <c r="AD68" s="25">
        <f t="shared" si="13"/>
        <v>0</v>
      </c>
      <c r="AE68" s="25">
        <f t="shared" si="14"/>
        <v>2</v>
      </c>
      <c r="AF68" s="25">
        <f t="shared" si="14"/>
        <v>0</v>
      </c>
      <c r="AG68" s="25">
        <f t="shared" si="14"/>
        <v>0</v>
      </c>
      <c r="AH68" s="26">
        <f t="shared" si="14"/>
        <v>2</v>
      </c>
    </row>
    <row r="69" spans="1:34" ht="18.75" customHeight="1">
      <c r="A69" s="17" t="s">
        <v>79</v>
      </c>
      <c r="B69" s="18">
        <v>32</v>
      </c>
      <c r="C69" s="18">
        <v>46</v>
      </c>
      <c r="D69" s="18">
        <v>35</v>
      </c>
      <c r="E69" s="18">
        <v>27</v>
      </c>
      <c r="F69" s="18">
        <v>21</v>
      </c>
      <c r="G69" s="18">
        <v>15</v>
      </c>
      <c r="H69" s="51">
        <f t="shared" si="18"/>
        <v>176</v>
      </c>
      <c r="I69" s="18">
        <v>0</v>
      </c>
      <c r="J69" s="18">
        <v>3</v>
      </c>
      <c r="K69" s="18">
        <v>0</v>
      </c>
      <c r="L69" s="18">
        <v>3</v>
      </c>
      <c r="M69" s="18">
        <v>1</v>
      </c>
      <c r="N69" s="18">
        <v>1</v>
      </c>
      <c r="O69" s="41">
        <f t="shared" si="11"/>
        <v>8</v>
      </c>
      <c r="P69" s="41">
        <f t="shared" si="8"/>
        <v>32</v>
      </c>
      <c r="Q69" s="41">
        <f aca="true" t="shared" si="19" ref="Q69:U71">SUM(C69,J69)</f>
        <v>49</v>
      </c>
      <c r="R69" s="41">
        <f t="shared" si="19"/>
        <v>35</v>
      </c>
      <c r="S69" s="41">
        <f t="shared" si="19"/>
        <v>30</v>
      </c>
      <c r="T69" s="41">
        <f t="shared" si="19"/>
        <v>22</v>
      </c>
      <c r="U69" s="41">
        <f t="shared" si="19"/>
        <v>16</v>
      </c>
      <c r="V69" s="41">
        <f t="shared" si="12"/>
        <v>184</v>
      </c>
      <c r="W69" s="18">
        <v>93</v>
      </c>
      <c r="X69" s="18">
        <v>1</v>
      </c>
      <c r="Y69" s="18">
        <v>6</v>
      </c>
      <c r="Z69" s="51">
        <f t="shared" si="17"/>
        <v>100</v>
      </c>
      <c r="AA69" s="18">
        <v>1</v>
      </c>
      <c r="AB69" s="18">
        <v>0</v>
      </c>
      <c r="AC69" s="18">
        <v>0</v>
      </c>
      <c r="AD69" s="25">
        <f t="shared" si="13"/>
        <v>1</v>
      </c>
      <c r="AE69" s="25">
        <f t="shared" si="14"/>
        <v>94</v>
      </c>
      <c r="AF69" s="25">
        <f t="shared" si="14"/>
        <v>1</v>
      </c>
      <c r="AG69" s="25">
        <f t="shared" si="14"/>
        <v>6</v>
      </c>
      <c r="AH69" s="26">
        <f t="shared" si="14"/>
        <v>101</v>
      </c>
    </row>
    <row r="70" spans="1:34" ht="18.75" customHeight="1">
      <c r="A70" s="17" t="s">
        <v>80</v>
      </c>
      <c r="B70" s="18">
        <v>0</v>
      </c>
      <c r="C70" s="18">
        <v>2</v>
      </c>
      <c r="D70" s="18">
        <v>0</v>
      </c>
      <c r="E70" s="18">
        <v>0</v>
      </c>
      <c r="F70" s="18">
        <v>0</v>
      </c>
      <c r="G70" s="18">
        <v>0</v>
      </c>
      <c r="H70" s="51">
        <f t="shared" si="18"/>
        <v>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0</v>
      </c>
      <c r="P70" s="41">
        <f>SUM(B70,I70)</f>
        <v>0</v>
      </c>
      <c r="Q70" s="41">
        <f t="shared" si="19"/>
        <v>2</v>
      </c>
      <c r="R70" s="41">
        <f t="shared" si="19"/>
        <v>0</v>
      </c>
      <c r="S70" s="41">
        <f t="shared" si="19"/>
        <v>0</v>
      </c>
      <c r="T70" s="41">
        <f t="shared" si="19"/>
        <v>0</v>
      </c>
      <c r="U70" s="41">
        <f t="shared" si="19"/>
        <v>0</v>
      </c>
      <c r="V70" s="41">
        <f t="shared" si="12"/>
        <v>2</v>
      </c>
      <c r="W70" s="18">
        <v>2</v>
      </c>
      <c r="X70" s="18">
        <v>0</v>
      </c>
      <c r="Y70" s="18">
        <v>0</v>
      </c>
      <c r="Z70" s="51">
        <f t="shared" si="17"/>
        <v>2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2</v>
      </c>
      <c r="AF70" s="25">
        <f t="shared" si="14"/>
        <v>0</v>
      </c>
      <c r="AG70" s="25">
        <f t="shared" si="14"/>
        <v>0</v>
      </c>
      <c r="AH70" s="26">
        <f t="shared" si="14"/>
        <v>2</v>
      </c>
    </row>
    <row r="71" spans="1:34" ht="18.75" customHeight="1">
      <c r="A71" s="17" t="s">
        <v>81</v>
      </c>
      <c r="B71" s="18">
        <v>5</v>
      </c>
      <c r="C71" s="18">
        <v>8</v>
      </c>
      <c r="D71" s="18">
        <v>6</v>
      </c>
      <c r="E71" s="18">
        <v>4</v>
      </c>
      <c r="F71" s="18">
        <v>0</v>
      </c>
      <c r="G71" s="18">
        <v>3</v>
      </c>
      <c r="H71" s="51">
        <f t="shared" si="18"/>
        <v>26</v>
      </c>
      <c r="I71" s="18">
        <v>0</v>
      </c>
      <c r="J71" s="18">
        <v>0</v>
      </c>
      <c r="K71" s="18">
        <v>1</v>
      </c>
      <c r="L71" s="18">
        <v>0</v>
      </c>
      <c r="M71" s="18">
        <v>0</v>
      </c>
      <c r="N71" s="18">
        <v>0</v>
      </c>
      <c r="O71" s="41">
        <f t="shared" si="11"/>
        <v>1</v>
      </c>
      <c r="P71" s="41">
        <f>SUM(B71,I71)</f>
        <v>5</v>
      </c>
      <c r="Q71" s="41">
        <f t="shared" si="19"/>
        <v>8</v>
      </c>
      <c r="R71" s="41">
        <f t="shared" si="19"/>
        <v>7</v>
      </c>
      <c r="S71" s="41">
        <f t="shared" si="19"/>
        <v>4</v>
      </c>
      <c r="T71" s="41">
        <f t="shared" si="19"/>
        <v>0</v>
      </c>
      <c r="U71" s="41">
        <f t="shared" si="19"/>
        <v>3</v>
      </c>
      <c r="V71" s="41">
        <f t="shared" si="12"/>
        <v>27</v>
      </c>
      <c r="W71" s="18">
        <v>6</v>
      </c>
      <c r="X71" s="18">
        <v>0</v>
      </c>
      <c r="Y71" s="18">
        <v>1</v>
      </c>
      <c r="Z71" s="51">
        <f t="shared" si="17"/>
        <v>7</v>
      </c>
      <c r="AA71" s="18">
        <v>0</v>
      </c>
      <c r="AB71" s="18">
        <v>0</v>
      </c>
      <c r="AC71" s="18">
        <v>0</v>
      </c>
      <c r="AD71" s="25">
        <f t="shared" si="13"/>
        <v>0</v>
      </c>
      <c r="AE71" s="25">
        <f t="shared" si="14"/>
        <v>6</v>
      </c>
      <c r="AF71" s="25">
        <f t="shared" si="14"/>
        <v>0</v>
      </c>
      <c r="AG71" s="25">
        <f t="shared" si="14"/>
        <v>1</v>
      </c>
      <c r="AH71" s="26">
        <f t="shared" si="14"/>
        <v>7</v>
      </c>
    </row>
    <row r="72" spans="1:34" ht="18.75" customHeight="1" thickBot="1">
      <c r="A72" s="21" t="s">
        <v>82</v>
      </c>
      <c r="B72" s="10">
        <f>SUM(B63:B71)</f>
        <v>112</v>
      </c>
      <c r="C72" s="10">
        <f aca="true" t="shared" si="20" ref="C72:AH72">SUM(C63:C71)</f>
        <v>267</v>
      </c>
      <c r="D72" s="10">
        <f t="shared" si="20"/>
        <v>144</v>
      </c>
      <c r="E72" s="10">
        <f t="shared" si="20"/>
        <v>75</v>
      </c>
      <c r="F72" s="10">
        <f t="shared" si="20"/>
        <v>63</v>
      </c>
      <c r="G72" s="10">
        <f t="shared" si="20"/>
        <v>38</v>
      </c>
      <c r="H72" s="10">
        <f t="shared" si="20"/>
        <v>699</v>
      </c>
      <c r="I72" s="10">
        <f t="shared" si="20"/>
        <v>0</v>
      </c>
      <c r="J72" s="10">
        <f t="shared" si="20"/>
        <v>5</v>
      </c>
      <c r="K72" s="10">
        <f t="shared" si="20"/>
        <v>2</v>
      </c>
      <c r="L72" s="10">
        <f t="shared" si="20"/>
        <v>6</v>
      </c>
      <c r="M72" s="10">
        <f t="shared" si="20"/>
        <v>2</v>
      </c>
      <c r="N72" s="10">
        <f t="shared" si="20"/>
        <v>1</v>
      </c>
      <c r="O72" s="10">
        <f t="shared" si="20"/>
        <v>16</v>
      </c>
      <c r="P72" s="10">
        <f t="shared" si="20"/>
        <v>112</v>
      </c>
      <c r="Q72" s="10">
        <f t="shared" si="20"/>
        <v>272</v>
      </c>
      <c r="R72" s="10">
        <f t="shared" si="20"/>
        <v>146</v>
      </c>
      <c r="S72" s="10">
        <f t="shared" si="20"/>
        <v>81</v>
      </c>
      <c r="T72" s="10">
        <f t="shared" si="20"/>
        <v>65</v>
      </c>
      <c r="U72" s="10">
        <f t="shared" si="20"/>
        <v>39</v>
      </c>
      <c r="V72" s="10">
        <f t="shared" si="20"/>
        <v>715</v>
      </c>
      <c r="W72" s="10">
        <f t="shared" si="20"/>
        <v>327</v>
      </c>
      <c r="X72" s="10">
        <f t="shared" si="20"/>
        <v>32</v>
      </c>
      <c r="Y72" s="10">
        <f t="shared" si="20"/>
        <v>13</v>
      </c>
      <c r="Z72" s="10">
        <f>SUM(Z63:Z71)</f>
        <v>372</v>
      </c>
      <c r="AA72" s="10">
        <f t="shared" si="20"/>
        <v>1</v>
      </c>
      <c r="AB72" s="10">
        <f t="shared" si="20"/>
        <v>1</v>
      </c>
      <c r="AC72" s="10">
        <f t="shared" si="20"/>
        <v>0</v>
      </c>
      <c r="AD72" s="10">
        <f>SUM(AD63:AD71)</f>
        <v>2</v>
      </c>
      <c r="AE72" s="10">
        <f t="shared" si="20"/>
        <v>328</v>
      </c>
      <c r="AF72" s="10">
        <f t="shared" si="20"/>
        <v>33</v>
      </c>
      <c r="AG72" s="10">
        <f t="shared" si="20"/>
        <v>13</v>
      </c>
      <c r="AH72" s="11">
        <f t="shared" si="20"/>
        <v>374</v>
      </c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tabSelected="1" zoomScale="90" zoomScaleNormal="90" workbookViewId="0" topLeftCell="A1">
      <pane xSplit="1" ySplit="6" topLeftCell="G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1" sqref="GS1"/>
    </sheetView>
  </sheetViews>
  <sheetFormatPr defaultColWidth="8.796875" defaultRowHeight="14.25"/>
  <cols>
    <col min="1" max="1" width="12.3984375" style="127" customWidth="1"/>
    <col min="2" max="2" width="8.5" style="127" customWidth="1"/>
    <col min="3" max="3" width="9.59765625" style="127" customWidth="1"/>
    <col min="4" max="4" width="10.3984375" style="127" customWidth="1"/>
    <col min="5" max="9" width="9.59765625" style="127" customWidth="1"/>
    <col min="10" max="10" width="6.8984375" style="127" customWidth="1"/>
    <col min="11" max="11" width="9" style="127" customWidth="1"/>
    <col min="12" max="12" width="8.8984375" style="127" customWidth="1"/>
    <col min="13" max="16" width="9.59765625" style="127" customWidth="1"/>
    <col min="17" max="33" width="9.19921875" style="127" customWidth="1"/>
    <col min="34" max="34" width="8.59765625" style="127" customWidth="1"/>
    <col min="35" max="41" width="9.59765625" style="127" customWidth="1"/>
    <col min="42" max="42" width="8.59765625" style="127" customWidth="1"/>
    <col min="43" max="49" width="9.59765625" style="127" customWidth="1"/>
    <col min="50" max="50" width="8.59765625" style="127" customWidth="1"/>
    <col min="51" max="57" width="9.8984375" style="127" customWidth="1"/>
    <col min="58" max="58" width="8.59765625" style="127" customWidth="1"/>
    <col min="59" max="65" width="9.8984375" style="127" customWidth="1"/>
    <col min="66" max="66" width="8.3984375" style="127" customWidth="1"/>
    <col min="67" max="73" width="9.59765625" style="127" customWidth="1"/>
    <col min="74" max="74" width="8.59765625" style="127" customWidth="1"/>
    <col min="75" max="81" width="9.8984375" style="127" customWidth="1"/>
    <col min="82" max="82" width="9.59765625" style="127" customWidth="1"/>
    <col min="83" max="89" width="10" style="127" customWidth="1"/>
    <col min="90" max="90" width="9.59765625" style="127" customWidth="1"/>
    <col min="91" max="97" width="10" style="127" customWidth="1"/>
    <col min="98" max="105" width="9.59765625" style="127" customWidth="1"/>
    <col min="106" max="106" width="8.59765625" style="127" customWidth="1"/>
    <col min="107" max="130" width="9.59765625" style="127" customWidth="1"/>
    <col min="131" max="137" width="9.8984375" style="127" customWidth="1"/>
    <col min="138" max="138" width="9.59765625" style="127" customWidth="1"/>
    <col min="139" max="145" width="9.8984375" style="127" customWidth="1"/>
    <col min="146" max="146" width="7.09765625" style="127" customWidth="1"/>
    <col min="147" max="169" width="9.59765625" style="127" customWidth="1"/>
    <col min="170" max="170" width="8.19921875" style="127" customWidth="1"/>
    <col min="171" max="171" width="8" style="127" customWidth="1"/>
    <col min="172" max="185" width="9.59765625" style="127" customWidth="1"/>
    <col min="186" max="202" width="9.8984375" style="127" customWidth="1"/>
    <col min="203" max="212" width="9.59765625" style="127" customWidth="1"/>
    <col min="213" max="16384" width="9" style="127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28"/>
      <c r="FF1" s="129"/>
      <c r="FU1" s="128"/>
      <c r="GL1" s="31" t="s">
        <v>161</v>
      </c>
      <c r="GT1" s="130"/>
    </row>
    <row r="2" spans="1:201" ht="15" customHeight="1" thickBot="1">
      <c r="A2" s="131"/>
      <c r="B2" s="129"/>
      <c r="C2" s="129"/>
      <c r="D2" s="129"/>
      <c r="E2" s="129"/>
      <c r="F2" s="129"/>
      <c r="G2" s="129"/>
      <c r="H2" s="129"/>
      <c r="I2" s="129"/>
      <c r="J2" s="39"/>
      <c r="K2" s="3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</row>
    <row r="3" spans="1:201" ht="18" customHeight="1">
      <c r="A3" s="253" t="s">
        <v>0</v>
      </c>
      <c r="B3" s="257" t="s">
        <v>11</v>
      </c>
      <c r="C3" s="258"/>
      <c r="D3" s="258"/>
      <c r="E3" s="258"/>
      <c r="F3" s="258"/>
      <c r="G3" s="258"/>
      <c r="H3" s="258"/>
      <c r="I3" s="258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28" t="s">
        <v>123</v>
      </c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 t="s">
        <v>123</v>
      </c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 t="s">
        <v>111</v>
      </c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 t="s">
        <v>123</v>
      </c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30"/>
      <c r="FF3" s="231" t="s">
        <v>112</v>
      </c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3"/>
      <c r="GL3" s="234" t="s">
        <v>15</v>
      </c>
      <c r="GM3" s="235"/>
      <c r="GN3" s="235"/>
      <c r="GO3" s="235"/>
      <c r="GP3" s="235"/>
      <c r="GQ3" s="235"/>
      <c r="GR3" s="235"/>
      <c r="GS3" s="236"/>
    </row>
    <row r="4" spans="1:201" ht="18" customHeight="1">
      <c r="A4" s="254"/>
      <c r="B4" s="259"/>
      <c r="C4" s="259"/>
      <c r="D4" s="259"/>
      <c r="E4" s="259"/>
      <c r="F4" s="259"/>
      <c r="G4" s="259"/>
      <c r="H4" s="259"/>
      <c r="I4" s="259"/>
      <c r="J4" s="261" t="s">
        <v>124</v>
      </c>
      <c r="K4" s="243"/>
      <c r="L4" s="243"/>
      <c r="M4" s="243"/>
      <c r="N4" s="243"/>
      <c r="O4" s="243"/>
      <c r="P4" s="243"/>
      <c r="Q4" s="243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251" t="s">
        <v>125</v>
      </c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51" t="s">
        <v>125</v>
      </c>
      <c r="BO4" s="251"/>
      <c r="BP4" s="251"/>
      <c r="BQ4" s="251"/>
      <c r="BR4" s="251"/>
      <c r="BS4" s="251"/>
      <c r="BT4" s="251"/>
      <c r="BU4" s="252"/>
      <c r="BV4" s="243" t="s">
        <v>126</v>
      </c>
      <c r="BW4" s="244"/>
      <c r="BX4" s="244"/>
      <c r="BY4" s="244"/>
      <c r="BZ4" s="244"/>
      <c r="CA4" s="244"/>
      <c r="CB4" s="244"/>
      <c r="CC4" s="244"/>
      <c r="CD4" s="133"/>
      <c r="CE4" s="133"/>
      <c r="CF4" s="133"/>
      <c r="CG4" s="133"/>
      <c r="CH4" s="133"/>
      <c r="CI4" s="133"/>
      <c r="CJ4" s="133"/>
      <c r="CK4" s="133"/>
      <c r="CL4" s="134"/>
      <c r="CM4" s="134"/>
      <c r="CN4" s="134"/>
      <c r="CO4" s="134"/>
      <c r="CP4" s="134"/>
      <c r="CQ4" s="134"/>
      <c r="CR4" s="134"/>
      <c r="CS4" s="134"/>
      <c r="CT4" s="222" t="s">
        <v>127</v>
      </c>
      <c r="CU4" s="222"/>
      <c r="CV4" s="222"/>
      <c r="CW4" s="222"/>
      <c r="CX4" s="222"/>
      <c r="CY4" s="222"/>
      <c r="CZ4" s="222"/>
      <c r="DA4" s="224"/>
      <c r="DB4" s="243" t="s">
        <v>128</v>
      </c>
      <c r="DC4" s="244"/>
      <c r="DD4" s="244"/>
      <c r="DE4" s="244"/>
      <c r="DF4" s="244"/>
      <c r="DG4" s="244"/>
      <c r="DH4" s="244"/>
      <c r="DI4" s="244"/>
      <c r="DJ4" s="134"/>
      <c r="DK4" s="134"/>
      <c r="DL4" s="134"/>
      <c r="DM4" s="134"/>
      <c r="DN4" s="134"/>
      <c r="DO4" s="134"/>
      <c r="DP4" s="133"/>
      <c r="DQ4" s="133"/>
      <c r="DR4" s="134"/>
      <c r="DS4" s="134"/>
      <c r="DT4" s="134"/>
      <c r="DU4" s="134"/>
      <c r="DV4" s="134"/>
      <c r="DW4" s="134"/>
      <c r="DX4" s="134"/>
      <c r="DY4" s="134"/>
      <c r="DZ4" s="222" t="s">
        <v>129</v>
      </c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4"/>
      <c r="EP4" s="243" t="s">
        <v>9</v>
      </c>
      <c r="EQ4" s="244"/>
      <c r="ER4" s="244"/>
      <c r="ES4" s="244"/>
      <c r="ET4" s="244"/>
      <c r="EU4" s="244"/>
      <c r="EV4" s="244"/>
      <c r="EW4" s="245"/>
      <c r="EX4" s="246" t="s">
        <v>10</v>
      </c>
      <c r="EY4" s="247"/>
      <c r="EZ4" s="247"/>
      <c r="FA4" s="247"/>
      <c r="FB4" s="247"/>
      <c r="FC4" s="247"/>
      <c r="FD4" s="247"/>
      <c r="FE4" s="248"/>
      <c r="FF4" s="250" t="s">
        <v>14</v>
      </c>
      <c r="FG4" s="244"/>
      <c r="FH4" s="244"/>
      <c r="FI4" s="244"/>
      <c r="FJ4" s="244"/>
      <c r="FK4" s="244"/>
      <c r="FL4" s="244"/>
      <c r="FM4" s="244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6"/>
      <c r="GL4" s="237"/>
      <c r="GM4" s="238"/>
      <c r="GN4" s="238"/>
      <c r="GO4" s="238"/>
      <c r="GP4" s="238"/>
      <c r="GQ4" s="238"/>
      <c r="GR4" s="238"/>
      <c r="GS4" s="239"/>
    </row>
    <row r="5" spans="1:210" ht="18" customHeight="1">
      <c r="A5" s="255"/>
      <c r="B5" s="260"/>
      <c r="C5" s="260"/>
      <c r="D5" s="260"/>
      <c r="E5" s="260"/>
      <c r="F5" s="260"/>
      <c r="G5" s="260"/>
      <c r="H5" s="260"/>
      <c r="I5" s="260"/>
      <c r="J5" s="262"/>
      <c r="K5" s="241"/>
      <c r="L5" s="241"/>
      <c r="M5" s="241"/>
      <c r="N5" s="241"/>
      <c r="O5" s="241"/>
      <c r="P5" s="241"/>
      <c r="Q5" s="241"/>
      <c r="R5" s="263" t="s">
        <v>130</v>
      </c>
      <c r="S5" s="264"/>
      <c r="T5" s="264"/>
      <c r="U5" s="264"/>
      <c r="V5" s="264"/>
      <c r="W5" s="264"/>
      <c r="X5" s="264"/>
      <c r="Y5" s="265"/>
      <c r="Z5" s="266" t="s">
        <v>131</v>
      </c>
      <c r="AA5" s="267"/>
      <c r="AB5" s="267"/>
      <c r="AC5" s="267"/>
      <c r="AD5" s="267"/>
      <c r="AE5" s="267"/>
      <c r="AF5" s="267"/>
      <c r="AG5" s="268"/>
      <c r="AH5" s="215" t="s">
        <v>132</v>
      </c>
      <c r="AI5" s="225"/>
      <c r="AJ5" s="225"/>
      <c r="AK5" s="225"/>
      <c r="AL5" s="225"/>
      <c r="AM5" s="225"/>
      <c r="AN5" s="225"/>
      <c r="AO5" s="227"/>
      <c r="AP5" s="215" t="s">
        <v>133</v>
      </c>
      <c r="AQ5" s="225"/>
      <c r="AR5" s="225"/>
      <c r="AS5" s="225"/>
      <c r="AT5" s="225"/>
      <c r="AU5" s="225"/>
      <c r="AV5" s="225"/>
      <c r="AW5" s="227"/>
      <c r="AX5" s="215" t="s">
        <v>134</v>
      </c>
      <c r="AY5" s="225"/>
      <c r="AZ5" s="225"/>
      <c r="BA5" s="225"/>
      <c r="BB5" s="225"/>
      <c r="BC5" s="225"/>
      <c r="BD5" s="225"/>
      <c r="BE5" s="227"/>
      <c r="BF5" s="215" t="s">
        <v>135</v>
      </c>
      <c r="BG5" s="225"/>
      <c r="BH5" s="225"/>
      <c r="BI5" s="225"/>
      <c r="BJ5" s="225"/>
      <c r="BK5" s="225"/>
      <c r="BL5" s="225"/>
      <c r="BM5" s="227"/>
      <c r="BN5" s="215" t="s">
        <v>136</v>
      </c>
      <c r="BO5" s="225"/>
      <c r="BP5" s="225"/>
      <c r="BQ5" s="225"/>
      <c r="BR5" s="225"/>
      <c r="BS5" s="225"/>
      <c r="BT5" s="225"/>
      <c r="BU5" s="226"/>
      <c r="BV5" s="241"/>
      <c r="BW5" s="241"/>
      <c r="BX5" s="241"/>
      <c r="BY5" s="241"/>
      <c r="BZ5" s="241"/>
      <c r="CA5" s="241"/>
      <c r="CB5" s="241"/>
      <c r="CC5" s="241"/>
      <c r="CD5" s="221" t="s">
        <v>137</v>
      </c>
      <c r="CE5" s="222"/>
      <c r="CF5" s="222"/>
      <c r="CG5" s="222"/>
      <c r="CH5" s="222"/>
      <c r="CI5" s="222"/>
      <c r="CJ5" s="222"/>
      <c r="CK5" s="223"/>
      <c r="CL5" s="221" t="s">
        <v>138</v>
      </c>
      <c r="CM5" s="222"/>
      <c r="CN5" s="222"/>
      <c r="CO5" s="222"/>
      <c r="CP5" s="222"/>
      <c r="CQ5" s="222"/>
      <c r="CR5" s="222"/>
      <c r="CS5" s="223"/>
      <c r="CT5" s="221" t="s">
        <v>139</v>
      </c>
      <c r="CU5" s="222"/>
      <c r="CV5" s="222"/>
      <c r="CW5" s="222"/>
      <c r="CX5" s="222"/>
      <c r="CY5" s="222"/>
      <c r="CZ5" s="222"/>
      <c r="DA5" s="224"/>
      <c r="DB5" s="241"/>
      <c r="DC5" s="241"/>
      <c r="DD5" s="241"/>
      <c r="DE5" s="241"/>
      <c r="DF5" s="241"/>
      <c r="DG5" s="241"/>
      <c r="DH5" s="241"/>
      <c r="DI5" s="241"/>
      <c r="DJ5" s="221" t="s">
        <v>140</v>
      </c>
      <c r="DK5" s="222"/>
      <c r="DL5" s="222"/>
      <c r="DM5" s="222"/>
      <c r="DN5" s="222"/>
      <c r="DO5" s="222"/>
      <c r="DP5" s="222"/>
      <c r="DQ5" s="223"/>
      <c r="DR5" s="221" t="s">
        <v>141</v>
      </c>
      <c r="DS5" s="222"/>
      <c r="DT5" s="222"/>
      <c r="DU5" s="222"/>
      <c r="DV5" s="222"/>
      <c r="DW5" s="222"/>
      <c r="DX5" s="222"/>
      <c r="DY5" s="223"/>
      <c r="DZ5" s="221" t="s">
        <v>142</v>
      </c>
      <c r="EA5" s="222"/>
      <c r="EB5" s="222"/>
      <c r="EC5" s="222"/>
      <c r="ED5" s="222"/>
      <c r="EE5" s="222"/>
      <c r="EF5" s="222"/>
      <c r="EG5" s="223"/>
      <c r="EH5" s="135"/>
      <c r="EI5" s="222" t="s">
        <v>143</v>
      </c>
      <c r="EJ5" s="222"/>
      <c r="EK5" s="222"/>
      <c r="EL5" s="222"/>
      <c r="EM5" s="222"/>
      <c r="EN5" s="222"/>
      <c r="EO5" s="224"/>
      <c r="EP5" s="241"/>
      <c r="EQ5" s="241"/>
      <c r="ER5" s="241"/>
      <c r="ES5" s="241"/>
      <c r="ET5" s="241"/>
      <c r="EU5" s="241"/>
      <c r="EV5" s="241"/>
      <c r="EW5" s="242"/>
      <c r="EX5" s="241"/>
      <c r="EY5" s="241"/>
      <c r="EZ5" s="241"/>
      <c r="FA5" s="241"/>
      <c r="FB5" s="241"/>
      <c r="FC5" s="241"/>
      <c r="FD5" s="241"/>
      <c r="FE5" s="249"/>
      <c r="FF5" s="240"/>
      <c r="FG5" s="241"/>
      <c r="FH5" s="241"/>
      <c r="FI5" s="241"/>
      <c r="FJ5" s="241"/>
      <c r="FK5" s="241"/>
      <c r="FL5" s="241"/>
      <c r="FM5" s="241"/>
      <c r="FN5" s="215" t="s">
        <v>12</v>
      </c>
      <c r="FO5" s="216"/>
      <c r="FP5" s="216"/>
      <c r="FQ5" s="216"/>
      <c r="FR5" s="216"/>
      <c r="FS5" s="216"/>
      <c r="FT5" s="216"/>
      <c r="FU5" s="217"/>
      <c r="FV5" s="215" t="s">
        <v>113</v>
      </c>
      <c r="FW5" s="216"/>
      <c r="FX5" s="216"/>
      <c r="FY5" s="216"/>
      <c r="FZ5" s="216"/>
      <c r="GA5" s="216"/>
      <c r="GB5" s="216"/>
      <c r="GC5" s="218"/>
      <c r="GD5" s="219" t="s">
        <v>144</v>
      </c>
      <c r="GE5" s="216"/>
      <c r="GF5" s="216"/>
      <c r="GG5" s="216"/>
      <c r="GH5" s="216"/>
      <c r="GI5" s="216"/>
      <c r="GJ5" s="216"/>
      <c r="GK5" s="220"/>
      <c r="GL5" s="240"/>
      <c r="GM5" s="241"/>
      <c r="GN5" s="241"/>
      <c r="GO5" s="241"/>
      <c r="GP5" s="241"/>
      <c r="GQ5" s="241"/>
      <c r="GR5" s="241"/>
      <c r="GS5" s="242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56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62126</v>
      </c>
      <c r="D7" s="15">
        <f t="shared" si="0"/>
        <v>187452</v>
      </c>
      <c r="E7" s="15">
        <f t="shared" si="0"/>
        <v>114327</v>
      </c>
      <c r="F7" s="15">
        <f t="shared" si="0"/>
        <v>93743</v>
      </c>
      <c r="G7" s="15">
        <f t="shared" si="0"/>
        <v>80021</v>
      </c>
      <c r="H7" s="15">
        <f t="shared" si="0"/>
        <v>75169</v>
      </c>
      <c r="I7" s="88">
        <f aca="true" t="shared" si="1" ref="I7:I70">SUM(B7:H7)</f>
        <v>612838</v>
      </c>
      <c r="J7" s="24">
        <f aca="true" t="shared" si="2" ref="J7:P7">SUM(,J31,J58,J63,J73)</f>
        <v>0</v>
      </c>
      <c r="K7" s="70">
        <f t="shared" si="2"/>
        <v>32290</v>
      </c>
      <c r="L7" s="70">
        <f t="shared" si="2"/>
        <v>105347</v>
      </c>
      <c r="M7" s="70">
        <f t="shared" si="2"/>
        <v>66206</v>
      </c>
      <c r="N7" s="70">
        <f t="shared" si="2"/>
        <v>54863</v>
      </c>
      <c r="O7" s="70">
        <f t="shared" si="2"/>
        <v>47590</v>
      </c>
      <c r="P7" s="70">
        <f t="shared" si="2"/>
        <v>46213</v>
      </c>
      <c r="Q7" s="15">
        <f aca="true" t="shared" si="3" ref="Q7:Q70">SUM(J7:P7)</f>
        <v>352509</v>
      </c>
      <c r="R7" s="15">
        <f aca="true" t="shared" si="4" ref="R7:X7">SUM(,R31,R58,R63,R73)</f>
        <v>0</v>
      </c>
      <c r="S7" s="70">
        <f t="shared" si="4"/>
        <v>21504</v>
      </c>
      <c r="T7" s="70">
        <f t="shared" si="4"/>
        <v>50994</v>
      </c>
      <c r="U7" s="70">
        <f t="shared" si="4"/>
        <v>23888</v>
      </c>
      <c r="V7" s="70">
        <f t="shared" si="4"/>
        <v>17089</v>
      </c>
      <c r="W7" s="70">
        <f t="shared" si="4"/>
        <v>13521</v>
      </c>
      <c r="X7" s="70">
        <f t="shared" si="4"/>
        <v>12594</v>
      </c>
      <c r="Y7" s="15">
        <f aca="true" t="shared" si="5" ref="Y7:Y70">SUM(R7:X7)</f>
        <v>139590</v>
      </c>
      <c r="Z7" s="15">
        <f aca="true" t="shared" si="6" ref="Z7:AF7">SUM(,Z31,Z58,Z63,Z73)</f>
        <v>0</v>
      </c>
      <c r="AA7" s="70">
        <f t="shared" si="6"/>
        <v>14</v>
      </c>
      <c r="AB7" s="70">
        <f t="shared" si="6"/>
        <v>364</v>
      </c>
      <c r="AC7" s="70">
        <f t="shared" si="6"/>
        <v>835</v>
      </c>
      <c r="AD7" s="70">
        <f t="shared" si="6"/>
        <v>1692</v>
      </c>
      <c r="AE7" s="70">
        <f t="shared" si="6"/>
        <v>3485</v>
      </c>
      <c r="AF7" s="70">
        <f t="shared" si="6"/>
        <v>6676</v>
      </c>
      <c r="AG7" s="15">
        <f aca="true" t="shared" si="7" ref="AG7:AG70">SUM(Z7:AF7)</f>
        <v>13066</v>
      </c>
      <c r="AH7" s="15">
        <f aca="true" t="shared" si="8" ref="AH7:AN7">SUM(,AH31,AH58,AH63,AH73)</f>
        <v>0</v>
      </c>
      <c r="AI7" s="70">
        <f t="shared" si="8"/>
        <v>700</v>
      </c>
      <c r="AJ7" s="70">
        <f t="shared" si="8"/>
        <v>4823</v>
      </c>
      <c r="AK7" s="70">
        <f t="shared" si="8"/>
        <v>4510</v>
      </c>
      <c r="AL7" s="70">
        <f t="shared" si="8"/>
        <v>4691</v>
      </c>
      <c r="AM7" s="70">
        <f t="shared" si="8"/>
        <v>5231</v>
      </c>
      <c r="AN7" s="70">
        <f t="shared" si="8"/>
        <v>7263</v>
      </c>
      <c r="AO7" s="15">
        <f aca="true" t="shared" si="9" ref="AO7:AO70">SUM(AH7:AN7)</f>
        <v>27218</v>
      </c>
      <c r="AP7" s="15">
        <f aca="true" t="shared" si="10" ref="AP7:AV7">SUM(,AP31,AP58,AP63,AP73)</f>
        <v>0</v>
      </c>
      <c r="AQ7" s="70">
        <f t="shared" si="10"/>
        <v>11</v>
      </c>
      <c r="AR7" s="70">
        <f t="shared" si="10"/>
        <v>226</v>
      </c>
      <c r="AS7" s="70">
        <f t="shared" si="10"/>
        <v>185</v>
      </c>
      <c r="AT7" s="70">
        <f t="shared" si="10"/>
        <v>274</v>
      </c>
      <c r="AU7" s="70">
        <f t="shared" si="10"/>
        <v>329</v>
      </c>
      <c r="AV7" s="70">
        <f t="shared" si="10"/>
        <v>425</v>
      </c>
      <c r="AW7" s="15">
        <f aca="true" t="shared" si="11" ref="AW7:AW70">SUM(AP7:AV7)</f>
        <v>1450</v>
      </c>
      <c r="AX7" s="15">
        <f aca="true" t="shared" si="12" ref="AX7:BD7">SUM(,AX31,AX58,AX63,AX73)</f>
        <v>0</v>
      </c>
      <c r="AY7" s="70">
        <f t="shared" si="12"/>
        <v>4279</v>
      </c>
      <c r="AZ7" s="70">
        <f t="shared" si="12"/>
        <v>19319</v>
      </c>
      <c r="BA7" s="70">
        <f t="shared" si="12"/>
        <v>14142</v>
      </c>
      <c r="BB7" s="70">
        <f t="shared" si="12"/>
        <v>11055</v>
      </c>
      <c r="BC7" s="70">
        <f t="shared" si="12"/>
        <v>7699</v>
      </c>
      <c r="BD7" s="70">
        <f t="shared" si="12"/>
        <v>3867</v>
      </c>
      <c r="BE7" s="15">
        <f aca="true" t="shared" si="13" ref="BE7:BE70">SUM(AX7:BD7)</f>
        <v>60361</v>
      </c>
      <c r="BF7" s="15">
        <f aca="true" t="shared" si="14" ref="BF7:BL7">SUM(,BF31,BF58,BF63,BF73)</f>
        <v>0</v>
      </c>
      <c r="BG7" s="70">
        <f t="shared" si="14"/>
        <v>574</v>
      </c>
      <c r="BH7" s="70">
        <f t="shared" si="14"/>
        <v>4234</v>
      </c>
      <c r="BI7" s="70">
        <f t="shared" si="14"/>
        <v>3895</v>
      </c>
      <c r="BJ7" s="70">
        <f t="shared" si="14"/>
        <v>3225</v>
      </c>
      <c r="BK7" s="70">
        <f t="shared" si="14"/>
        <v>2134</v>
      </c>
      <c r="BL7" s="70">
        <f t="shared" si="14"/>
        <v>984</v>
      </c>
      <c r="BM7" s="15">
        <f aca="true" t="shared" si="15" ref="BM7:BM70">SUM(BF7:BL7)</f>
        <v>15046</v>
      </c>
      <c r="BN7" s="15">
        <f aca="true" t="shared" si="16" ref="BN7:BT7">SUM(,BN31,BN58,BN63,BN73)</f>
        <v>0</v>
      </c>
      <c r="BO7" s="70">
        <f t="shared" si="16"/>
        <v>5208</v>
      </c>
      <c r="BP7" s="70">
        <f t="shared" si="16"/>
        <v>25387</v>
      </c>
      <c r="BQ7" s="70">
        <f t="shared" si="16"/>
        <v>18751</v>
      </c>
      <c r="BR7" s="70">
        <f t="shared" si="16"/>
        <v>16837</v>
      </c>
      <c r="BS7" s="70">
        <f t="shared" si="16"/>
        <v>15191</v>
      </c>
      <c r="BT7" s="70">
        <f t="shared" si="16"/>
        <v>14404</v>
      </c>
      <c r="BU7" s="16">
        <f aca="true" t="shared" si="17" ref="BU7:BU70">SUM(BN7:BT7)</f>
        <v>95778</v>
      </c>
      <c r="BV7" s="24">
        <f aca="true" t="shared" si="18" ref="BV7:CB7">SUM(,BV31,BV58,BV63,BV73)</f>
        <v>0</v>
      </c>
      <c r="BW7" s="15">
        <f t="shared" si="18"/>
        <v>92</v>
      </c>
      <c r="BX7" s="15">
        <f t="shared" si="18"/>
        <v>1707</v>
      </c>
      <c r="BY7" s="15">
        <f t="shared" si="18"/>
        <v>2639</v>
      </c>
      <c r="BZ7" s="15">
        <f t="shared" si="18"/>
        <v>3569</v>
      </c>
      <c r="CA7" s="15">
        <f t="shared" si="18"/>
        <v>3781</v>
      </c>
      <c r="CB7" s="15">
        <f t="shared" si="18"/>
        <v>2880</v>
      </c>
      <c r="CC7" s="15">
        <f aca="true" t="shared" si="19" ref="CC7:CC70">SUM(BV7:CB7)</f>
        <v>14668</v>
      </c>
      <c r="CD7" s="15">
        <f aca="true" t="shared" si="20" ref="CD7:CJ7">SUM(,CD31,CD58,CD63,CD73)</f>
        <v>0</v>
      </c>
      <c r="CE7" s="70">
        <f t="shared" si="20"/>
        <v>77</v>
      </c>
      <c r="CF7" s="70">
        <f t="shared" si="20"/>
        <v>1417</v>
      </c>
      <c r="CG7" s="70">
        <f t="shared" si="20"/>
        <v>2235</v>
      </c>
      <c r="CH7" s="70">
        <f t="shared" si="20"/>
        <v>2894</v>
      </c>
      <c r="CI7" s="70">
        <f t="shared" si="20"/>
        <v>2981</v>
      </c>
      <c r="CJ7" s="70">
        <f t="shared" si="20"/>
        <v>2364</v>
      </c>
      <c r="CK7" s="15">
        <f aca="true" t="shared" si="21" ref="CK7:CK70">SUM(CD7:CJ7)</f>
        <v>11968</v>
      </c>
      <c r="CL7" s="15">
        <f aca="true" t="shared" si="22" ref="CL7:CR7">SUM(,CL31,CL58,CL63,CL73)</f>
        <v>0</v>
      </c>
      <c r="CM7" s="70">
        <f t="shared" si="22"/>
        <v>15</v>
      </c>
      <c r="CN7" s="70">
        <f t="shared" si="22"/>
        <v>284</v>
      </c>
      <c r="CO7" s="70">
        <f t="shared" si="22"/>
        <v>383</v>
      </c>
      <c r="CP7" s="70">
        <f t="shared" si="22"/>
        <v>638</v>
      </c>
      <c r="CQ7" s="70">
        <f t="shared" si="22"/>
        <v>733</v>
      </c>
      <c r="CR7" s="70">
        <f t="shared" si="22"/>
        <v>433</v>
      </c>
      <c r="CS7" s="15">
        <f aca="true" t="shared" si="23" ref="CS7:CS70">SUM(CL7:CR7)</f>
        <v>2486</v>
      </c>
      <c r="CT7" s="15">
        <f aca="true" t="shared" si="24" ref="CT7:CZ7">SUM(,CT31,CT58,CT63,CT73)</f>
        <v>0</v>
      </c>
      <c r="CU7" s="70">
        <f t="shared" si="24"/>
        <v>0</v>
      </c>
      <c r="CV7" s="70">
        <f t="shared" si="24"/>
        <v>6</v>
      </c>
      <c r="CW7" s="70">
        <f t="shared" si="24"/>
        <v>21</v>
      </c>
      <c r="CX7" s="70">
        <f t="shared" si="24"/>
        <v>37</v>
      </c>
      <c r="CY7" s="70">
        <f t="shared" si="24"/>
        <v>67</v>
      </c>
      <c r="CZ7" s="70">
        <f t="shared" si="24"/>
        <v>83</v>
      </c>
      <c r="DA7" s="16">
        <f aca="true" t="shared" si="25" ref="DA7:DA70">SUM(CT7:CZ7)</f>
        <v>214</v>
      </c>
      <c r="DB7" s="24">
        <f aca="true" t="shared" si="26" ref="DB7:DH7">SUM(,DB31,DB58,DB63,DB73)</f>
        <v>0</v>
      </c>
      <c r="DC7" s="15">
        <f t="shared" si="26"/>
        <v>28949</v>
      </c>
      <c r="DD7" s="15">
        <f t="shared" si="26"/>
        <v>78274</v>
      </c>
      <c r="DE7" s="15">
        <f t="shared" si="26"/>
        <v>44212</v>
      </c>
      <c r="DF7" s="15">
        <f t="shared" si="26"/>
        <v>34198</v>
      </c>
      <c r="DG7" s="15">
        <f t="shared" si="26"/>
        <v>27897</v>
      </c>
      <c r="DH7" s="15">
        <f t="shared" si="26"/>
        <v>25773</v>
      </c>
      <c r="DI7" s="15">
        <f aca="true" t="shared" si="27" ref="DI7:DI70">SUM(DB7:DH7)</f>
        <v>239303</v>
      </c>
      <c r="DJ7" s="15">
        <f aca="true" t="shared" si="28" ref="DJ7:DP7">SUM(,DJ31,DJ58,DJ63,DJ73)</f>
        <v>0</v>
      </c>
      <c r="DK7" s="70">
        <f t="shared" si="28"/>
        <v>1045</v>
      </c>
      <c r="DL7" s="70">
        <f t="shared" si="28"/>
        <v>6592</v>
      </c>
      <c r="DM7" s="70">
        <f t="shared" si="28"/>
        <v>6415</v>
      </c>
      <c r="DN7" s="70">
        <f t="shared" si="28"/>
        <v>6971</v>
      </c>
      <c r="DO7" s="70">
        <f t="shared" si="28"/>
        <v>7667</v>
      </c>
      <c r="DP7" s="70">
        <f t="shared" si="28"/>
        <v>9937</v>
      </c>
      <c r="DQ7" s="15">
        <f aca="true" t="shared" si="29" ref="DQ7:DQ70">SUM(DJ7:DP7)</f>
        <v>38627</v>
      </c>
      <c r="DR7" s="15">
        <f aca="true" t="shared" si="30" ref="DR7:DX7">SUM(,DR31,DR58,DR63,DR73)</f>
        <v>0</v>
      </c>
      <c r="DS7" s="15">
        <f t="shared" si="30"/>
        <v>0</v>
      </c>
      <c r="DT7" s="70">
        <f t="shared" si="30"/>
        <v>440</v>
      </c>
      <c r="DU7" s="70">
        <f t="shared" si="30"/>
        <v>681</v>
      </c>
      <c r="DV7" s="70">
        <f t="shared" si="30"/>
        <v>573</v>
      </c>
      <c r="DW7" s="70">
        <f t="shared" si="30"/>
        <v>267</v>
      </c>
      <c r="DX7" s="70">
        <f t="shared" si="30"/>
        <v>65</v>
      </c>
      <c r="DY7" s="15">
        <f aca="true" t="shared" si="31" ref="DY7:DY70">SUM(DR7:DX7)</f>
        <v>2026</v>
      </c>
      <c r="DZ7" s="15">
        <f aca="true" t="shared" si="32" ref="DZ7:EF7">SUM(,DZ31,DZ58,DZ63,DZ73)</f>
        <v>0</v>
      </c>
      <c r="EA7" s="70">
        <f t="shared" si="32"/>
        <v>445</v>
      </c>
      <c r="EB7" s="70">
        <f t="shared" si="32"/>
        <v>1661</v>
      </c>
      <c r="EC7" s="70">
        <f t="shared" si="32"/>
        <v>1474</v>
      </c>
      <c r="ED7" s="70">
        <f t="shared" si="32"/>
        <v>1498</v>
      </c>
      <c r="EE7" s="70">
        <f t="shared" si="32"/>
        <v>1597</v>
      </c>
      <c r="EF7" s="70">
        <f t="shared" si="32"/>
        <v>1181</v>
      </c>
      <c r="EG7" s="15">
        <f>SUM(DZ7:EF7)</f>
        <v>7856</v>
      </c>
      <c r="EH7" s="15">
        <f aca="true" t="shared" si="33" ref="EH7:EN7">SUM(,EH31,EH58,EH63,EH73)</f>
        <v>0</v>
      </c>
      <c r="EI7" s="70">
        <f t="shared" si="33"/>
        <v>27459</v>
      </c>
      <c r="EJ7" s="70">
        <f t="shared" si="33"/>
        <v>69581</v>
      </c>
      <c r="EK7" s="70">
        <f t="shared" si="33"/>
        <v>35642</v>
      </c>
      <c r="EL7" s="70">
        <f t="shared" si="33"/>
        <v>25156</v>
      </c>
      <c r="EM7" s="70">
        <f t="shared" si="33"/>
        <v>18366</v>
      </c>
      <c r="EN7" s="70">
        <f t="shared" si="33"/>
        <v>14590</v>
      </c>
      <c r="EO7" s="16">
        <f>SUM(EH7:EN7)</f>
        <v>190794</v>
      </c>
      <c r="EP7" s="24">
        <f aca="true" t="shared" si="34" ref="EP7:EV7">SUM(,EP31,EP58,EP63,EP73)</f>
        <v>0</v>
      </c>
      <c r="EQ7" s="15">
        <f t="shared" si="34"/>
        <v>322</v>
      </c>
      <c r="ER7" s="15">
        <f t="shared" si="34"/>
        <v>1079</v>
      </c>
      <c r="ES7" s="15">
        <f t="shared" si="34"/>
        <v>696</v>
      </c>
      <c r="ET7" s="15">
        <f t="shared" si="34"/>
        <v>670</v>
      </c>
      <c r="EU7" s="15">
        <f t="shared" si="34"/>
        <v>483</v>
      </c>
      <c r="EV7" s="15">
        <f t="shared" si="34"/>
        <v>198</v>
      </c>
      <c r="EW7" s="16">
        <f>SUM(EP7:EV7)</f>
        <v>3448</v>
      </c>
      <c r="EX7" s="24">
        <f aca="true" t="shared" si="35" ref="EX7:FD7">SUM(,EX31,EX58,EX63,EX73)</f>
        <v>0</v>
      </c>
      <c r="EY7" s="15">
        <f t="shared" si="35"/>
        <v>473</v>
      </c>
      <c r="EZ7" s="15">
        <f t="shared" si="35"/>
        <v>1045</v>
      </c>
      <c r="FA7" s="15">
        <f t="shared" si="35"/>
        <v>574</v>
      </c>
      <c r="FB7" s="15">
        <f t="shared" si="35"/>
        <v>443</v>
      </c>
      <c r="FC7" s="15">
        <f t="shared" si="35"/>
        <v>270</v>
      </c>
      <c r="FD7" s="15">
        <f t="shared" si="35"/>
        <v>105</v>
      </c>
      <c r="FE7" s="50">
        <f>SUM(EX7:FD7)</f>
        <v>2910</v>
      </c>
      <c r="FF7" s="24">
        <f aca="true" t="shared" si="36" ref="FF7:FL7">SUM(,FF31,FF58,FF63,FF73)</f>
        <v>5</v>
      </c>
      <c r="FG7" s="15">
        <f t="shared" si="36"/>
        <v>69</v>
      </c>
      <c r="FH7" s="15">
        <f t="shared" si="36"/>
        <v>3968</v>
      </c>
      <c r="FI7" s="15">
        <f t="shared" si="36"/>
        <v>7083</v>
      </c>
      <c r="FJ7" s="15">
        <f t="shared" si="36"/>
        <v>10822</v>
      </c>
      <c r="FK7" s="15">
        <f t="shared" si="36"/>
        <v>16948</v>
      </c>
      <c r="FL7" s="15">
        <f t="shared" si="36"/>
        <v>17505</v>
      </c>
      <c r="FM7" s="15">
        <f>SUM(FF7:FL7)</f>
        <v>56400</v>
      </c>
      <c r="FN7" s="15">
        <f aca="true" t="shared" si="37" ref="FN7:FT7">SUM(,FN31,FN58,FN63,FN73)</f>
        <v>5</v>
      </c>
      <c r="FO7" s="15">
        <f t="shared" si="37"/>
        <v>69</v>
      </c>
      <c r="FP7" s="15">
        <f t="shared" si="37"/>
        <v>2341</v>
      </c>
      <c r="FQ7" s="15">
        <f t="shared" si="37"/>
        <v>3820</v>
      </c>
      <c r="FR7" s="15">
        <f t="shared" si="37"/>
        <v>5978</v>
      </c>
      <c r="FS7" s="15">
        <f t="shared" si="37"/>
        <v>9859</v>
      </c>
      <c r="FT7" s="15">
        <f t="shared" si="37"/>
        <v>9696</v>
      </c>
      <c r="FU7" s="15">
        <f>SUM(FN7:FT7)</f>
        <v>31768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1444</v>
      </c>
      <c r="FY7" s="15">
        <f t="shared" si="38"/>
        <v>2847</v>
      </c>
      <c r="FZ7" s="15">
        <f t="shared" si="38"/>
        <v>3877</v>
      </c>
      <c r="GA7" s="15">
        <f t="shared" si="38"/>
        <v>4097</v>
      </c>
      <c r="GB7" s="15">
        <f t="shared" si="38"/>
        <v>2115</v>
      </c>
      <c r="GC7" s="16">
        <f>SUM(FV7:GB7)</f>
        <v>14380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183</v>
      </c>
      <c r="GG7" s="15">
        <f t="shared" si="39"/>
        <v>416</v>
      </c>
      <c r="GH7" s="15">
        <f t="shared" si="39"/>
        <v>967</v>
      </c>
      <c r="GI7" s="15">
        <f t="shared" si="39"/>
        <v>2992</v>
      </c>
      <c r="GJ7" s="15">
        <f t="shared" si="39"/>
        <v>5694</v>
      </c>
      <c r="GK7" s="50">
        <f>SUM(GD7:GJ7)</f>
        <v>10252</v>
      </c>
      <c r="GL7" s="24">
        <f aca="true" t="shared" si="40" ref="GL7:GR7">SUM(,GL31,GL58,GL63,GL73)</f>
        <v>5</v>
      </c>
      <c r="GM7" s="15">
        <f t="shared" si="40"/>
        <v>62195</v>
      </c>
      <c r="GN7" s="15">
        <f t="shared" si="40"/>
        <v>191420</v>
      </c>
      <c r="GO7" s="15">
        <f t="shared" si="40"/>
        <v>121410</v>
      </c>
      <c r="GP7" s="15">
        <f t="shared" si="40"/>
        <v>104565</v>
      </c>
      <c r="GQ7" s="15">
        <f t="shared" si="40"/>
        <v>96969</v>
      </c>
      <c r="GR7" s="15">
        <f t="shared" si="40"/>
        <v>92674</v>
      </c>
      <c r="GS7" s="16">
        <f>SUM(GL7:GR7)</f>
        <v>669238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338</v>
      </c>
      <c r="D8" s="18">
        <f t="shared" si="41"/>
        <v>716</v>
      </c>
      <c r="E8" s="18">
        <f t="shared" si="41"/>
        <v>604</v>
      </c>
      <c r="F8" s="18">
        <f t="shared" si="41"/>
        <v>451</v>
      </c>
      <c r="G8" s="18">
        <f t="shared" si="41"/>
        <v>462</v>
      </c>
      <c r="H8" s="18">
        <f t="shared" si="41"/>
        <v>558</v>
      </c>
      <c r="I8" s="26">
        <f t="shared" si="1"/>
        <v>3129</v>
      </c>
      <c r="J8" s="27"/>
      <c r="K8" s="18">
        <v>185</v>
      </c>
      <c r="L8" s="18">
        <v>413</v>
      </c>
      <c r="M8" s="18">
        <v>370</v>
      </c>
      <c r="N8" s="18">
        <v>285</v>
      </c>
      <c r="O8" s="18">
        <v>293</v>
      </c>
      <c r="P8" s="18">
        <v>365</v>
      </c>
      <c r="Q8" s="27">
        <f t="shared" si="3"/>
        <v>1911</v>
      </c>
      <c r="R8" s="27"/>
      <c r="S8" s="18">
        <v>124</v>
      </c>
      <c r="T8" s="18">
        <v>196</v>
      </c>
      <c r="U8" s="18">
        <v>129</v>
      </c>
      <c r="V8" s="18">
        <v>90</v>
      </c>
      <c r="W8" s="18">
        <v>95</v>
      </c>
      <c r="X8" s="18">
        <v>108</v>
      </c>
      <c r="Y8" s="27">
        <f t="shared" si="5"/>
        <v>742</v>
      </c>
      <c r="Z8" s="27"/>
      <c r="AA8" s="18">
        <v>0</v>
      </c>
      <c r="AB8" s="18">
        <v>1</v>
      </c>
      <c r="AC8" s="18">
        <v>8</v>
      </c>
      <c r="AD8" s="18">
        <v>10</v>
      </c>
      <c r="AE8" s="18">
        <v>12</v>
      </c>
      <c r="AF8" s="18">
        <v>50</v>
      </c>
      <c r="AG8" s="27">
        <f t="shared" si="7"/>
        <v>81</v>
      </c>
      <c r="AH8" s="27"/>
      <c r="AI8" s="47">
        <v>4</v>
      </c>
      <c r="AJ8" s="47">
        <v>29</v>
      </c>
      <c r="AK8" s="47">
        <v>32</v>
      </c>
      <c r="AL8" s="47">
        <v>31</v>
      </c>
      <c r="AM8" s="47">
        <v>39</v>
      </c>
      <c r="AN8" s="47">
        <v>53</v>
      </c>
      <c r="AO8" s="27">
        <f t="shared" si="9"/>
        <v>188</v>
      </c>
      <c r="AP8" s="27"/>
      <c r="AQ8" s="47">
        <v>1</v>
      </c>
      <c r="AR8" s="47">
        <v>2</v>
      </c>
      <c r="AS8" s="47">
        <v>5</v>
      </c>
      <c r="AT8" s="47">
        <v>5</v>
      </c>
      <c r="AU8" s="47">
        <v>9</v>
      </c>
      <c r="AV8" s="47">
        <v>5</v>
      </c>
      <c r="AW8" s="27">
        <f t="shared" si="11"/>
        <v>27</v>
      </c>
      <c r="AX8" s="27"/>
      <c r="AY8" s="18">
        <v>22</v>
      </c>
      <c r="AZ8" s="18">
        <v>94</v>
      </c>
      <c r="BA8" s="18">
        <v>109</v>
      </c>
      <c r="BB8" s="18">
        <v>69</v>
      </c>
      <c r="BC8" s="18">
        <v>62</v>
      </c>
      <c r="BD8" s="18">
        <v>46</v>
      </c>
      <c r="BE8" s="27">
        <f t="shared" si="13"/>
        <v>402</v>
      </c>
      <c r="BF8" s="27"/>
      <c r="BG8" s="47">
        <v>0</v>
      </c>
      <c r="BH8" s="47">
        <v>0</v>
      </c>
      <c r="BI8" s="47">
        <v>0</v>
      </c>
      <c r="BJ8" s="47">
        <v>1</v>
      </c>
      <c r="BK8" s="47">
        <v>0</v>
      </c>
      <c r="BL8" s="47">
        <v>1</v>
      </c>
      <c r="BM8" s="27">
        <f t="shared" si="15"/>
        <v>2</v>
      </c>
      <c r="BN8" s="27"/>
      <c r="BO8" s="18">
        <v>34</v>
      </c>
      <c r="BP8" s="18">
        <v>91</v>
      </c>
      <c r="BQ8" s="18">
        <v>87</v>
      </c>
      <c r="BR8" s="18">
        <v>79</v>
      </c>
      <c r="BS8" s="18">
        <v>76</v>
      </c>
      <c r="BT8" s="18">
        <v>102</v>
      </c>
      <c r="BU8" s="89">
        <f t="shared" si="17"/>
        <v>469</v>
      </c>
      <c r="BV8" s="27"/>
      <c r="BW8" s="47">
        <v>0</v>
      </c>
      <c r="BX8" s="47">
        <v>7</v>
      </c>
      <c r="BY8" s="47">
        <v>14</v>
      </c>
      <c r="BZ8" s="47">
        <v>9</v>
      </c>
      <c r="CA8" s="47">
        <v>15</v>
      </c>
      <c r="CB8" s="47">
        <v>15</v>
      </c>
      <c r="CC8" s="25">
        <f t="shared" si="19"/>
        <v>60</v>
      </c>
      <c r="CD8" s="25"/>
      <c r="CE8" s="47">
        <v>0</v>
      </c>
      <c r="CF8" s="47">
        <v>6</v>
      </c>
      <c r="CG8" s="47">
        <v>13</v>
      </c>
      <c r="CH8" s="47">
        <v>5</v>
      </c>
      <c r="CI8" s="47">
        <v>11</v>
      </c>
      <c r="CJ8" s="47">
        <v>13</v>
      </c>
      <c r="CK8" s="25">
        <f t="shared" si="21"/>
        <v>48</v>
      </c>
      <c r="CL8" s="25"/>
      <c r="CM8" s="47">
        <v>0</v>
      </c>
      <c r="CN8" s="47">
        <v>1</v>
      </c>
      <c r="CO8" s="47">
        <v>1</v>
      </c>
      <c r="CP8" s="47">
        <v>4</v>
      </c>
      <c r="CQ8" s="47">
        <v>4</v>
      </c>
      <c r="CR8" s="47">
        <v>2</v>
      </c>
      <c r="CS8" s="25">
        <f t="shared" si="23"/>
        <v>12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153</v>
      </c>
      <c r="DD8" s="18">
        <v>296</v>
      </c>
      <c r="DE8" s="18">
        <v>220</v>
      </c>
      <c r="DF8" s="18">
        <v>157</v>
      </c>
      <c r="DG8" s="18">
        <v>154</v>
      </c>
      <c r="DH8" s="18">
        <v>178</v>
      </c>
      <c r="DI8" s="25">
        <f t="shared" si="27"/>
        <v>1158</v>
      </c>
      <c r="DJ8" s="25"/>
      <c r="DK8" s="47">
        <v>5</v>
      </c>
      <c r="DL8" s="47">
        <v>27</v>
      </c>
      <c r="DM8" s="47">
        <v>35</v>
      </c>
      <c r="DN8" s="47">
        <v>37</v>
      </c>
      <c r="DO8" s="47">
        <v>39</v>
      </c>
      <c r="DP8" s="47">
        <v>63</v>
      </c>
      <c r="DQ8" s="25">
        <f t="shared" si="29"/>
        <v>206</v>
      </c>
      <c r="DR8" s="25"/>
      <c r="DS8" s="25"/>
      <c r="DT8" s="47">
        <v>1</v>
      </c>
      <c r="DU8" s="47">
        <v>1</v>
      </c>
      <c r="DV8" s="47">
        <v>8</v>
      </c>
      <c r="DW8" s="47">
        <v>2</v>
      </c>
      <c r="DX8" s="47">
        <v>0</v>
      </c>
      <c r="DY8" s="25">
        <f t="shared" si="31"/>
        <v>12</v>
      </c>
      <c r="DZ8" s="25"/>
      <c r="EA8" s="47">
        <v>2</v>
      </c>
      <c r="EB8" s="47">
        <v>7</v>
      </c>
      <c r="EC8" s="47">
        <v>8</v>
      </c>
      <c r="ED8" s="47">
        <v>6</v>
      </c>
      <c r="EE8" s="47">
        <v>14</v>
      </c>
      <c r="EF8" s="47">
        <v>12</v>
      </c>
      <c r="EG8" s="25">
        <f>SUM(DZ8:EF8)</f>
        <v>49</v>
      </c>
      <c r="EH8" s="25"/>
      <c r="EI8" s="18">
        <v>146</v>
      </c>
      <c r="EJ8" s="18">
        <v>261</v>
      </c>
      <c r="EK8" s="18">
        <v>176</v>
      </c>
      <c r="EL8" s="18">
        <v>106</v>
      </c>
      <c r="EM8" s="18">
        <v>99</v>
      </c>
      <c r="EN8" s="18">
        <v>103</v>
      </c>
      <c r="EO8" s="26">
        <f>SUM(EH8:EN8)</f>
        <v>891</v>
      </c>
      <c r="EP8" s="27"/>
      <c r="EQ8" s="47">
        <v>0</v>
      </c>
      <c r="ER8" s="47">
        <v>0</v>
      </c>
      <c r="ES8" s="47">
        <v>0</v>
      </c>
      <c r="ET8" s="47">
        <v>0</v>
      </c>
      <c r="EU8" s="47">
        <v>0</v>
      </c>
      <c r="EV8" s="47">
        <v>0</v>
      </c>
      <c r="EW8" s="26">
        <f>SUM(EP8:EV8)</f>
        <v>0</v>
      </c>
      <c r="EX8" s="27"/>
      <c r="EY8" s="47">
        <v>0</v>
      </c>
      <c r="EZ8" s="47">
        <v>0</v>
      </c>
      <c r="FA8" s="47">
        <v>0</v>
      </c>
      <c r="FB8" s="47">
        <v>0</v>
      </c>
      <c r="FC8" s="47">
        <v>0</v>
      </c>
      <c r="FD8" s="47">
        <v>0</v>
      </c>
      <c r="FE8" s="119">
        <f>SUM(EX8:FD8)</f>
        <v>0</v>
      </c>
      <c r="FF8" s="90">
        <v>0</v>
      </c>
      <c r="FG8" s="47">
        <v>0</v>
      </c>
      <c r="FH8" s="47">
        <v>6</v>
      </c>
      <c r="FI8" s="47">
        <v>28</v>
      </c>
      <c r="FJ8" s="47">
        <v>42</v>
      </c>
      <c r="FK8" s="47">
        <v>75</v>
      </c>
      <c r="FL8" s="47">
        <v>67</v>
      </c>
      <c r="FM8" s="25">
        <f>SUM(FF8:FL8)</f>
        <v>218</v>
      </c>
      <c r="FN8" s="47">
        <v>0</v>
      </c>
      <c r="FO8" s="47">
        <v>0</v>
      </c>
      <c r="FP8" s="47">
        <v>2</v>
      </c>
      <c r="FQ8" s="47">
        <v>18</v>
      </c>
      <c r="FR8" s="47">
        <v>21</v>
      </c>
      <c r="FS8" s="47">
        <v>41</v>
      </c>
      <c r="FT8" s="47">
        <v>41</v>
      </c>
      <c r="FU8" s="25">
        <f>SUM(FN8:FT8)</f>
        <v>123</v>
      </c>
      <c r="FV8" s="25"/>
      <c r="FW8" s="25"/>
      <c r="FX8" s="47">
        <v>4</v>
      </c>
      <c r="FY8" s="47">
        <v>9</v>
      </c>
      <c r="FZ8" s="47">
        <v>17</v>
      </c>
      <c r="GA8" s="47">
        <v>22</v>
      </c>
      <c r="GB8" s="47">
        <v>9</v>
      </c>
      <c r="GC8" s="26">
        <f>SUM(FV8:GB8)</f>
        <v>61</v>
      </c>
      <c r="GD8" s="69"/>
      <c r="GE8" s="18"/>
      <c r="GF8" s="47">
        <v>0</v>
      </c>
      <c r="GG8" s="47">
        <v>1</v>
      </c>
      <c r="GH8" s="47">
        <v>4</v>
      </c>
      <c r="GI8" s="47">
        <v>12</v>
      </c>
      <c r="GJ8" s="47">
        <v>17</v>
      </c>
      <c r="GK8" s="119">
        <f>SUM(GD8:GJ8)</f>
        <v>34</v>
      </c>
      <c r="GL8" s="69">
        <f aca="true" t="shared" si="42" ref="GL8:GR8">B8+FF8</f>
        <v>0</v>
      </c>
      <c r="GM8" s="69">
        <f t="shared" si="42"/>
        <v>338</v>
      </c>
      <c r="GN8" s="69">
        <f t="shared" si="42"/>
        <v>722</v>
      </c>
      <c r="GO8" s="69">
        <f t="shared" si="42"/>
        <v>632</v>
      </c>
      <c r="GP8" s="69">
        <f t="shared" si="42"/>
        <v>493</v>
      </c>
      <c r="GQ8" s="69">
        <f t="shared" si="42"/>
        <v>537</v>
      </c>
      <c r="GR8" s="69">
        <f t="shared" si="42"/>
        <v>625</v>
      </c>
      <c r="GS8" s="26">
        <f>SUM(GL8:GR8)</f>
        <v>3347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728</v>
      </c>
      <c r="D9" s="18">
        <f aca="true" t="shared" si="44" ref="D9:D30">L9+BX9+DD9+ER9+EZ9</f>
        <v>1480</v>
      </c>
      <c r="E9" s="18">
        <f aca="true" t="shared" si="45" ref="E9:E30">M9+BY9+DE9+ES9+FA9</f>
        <v>1074</v>
      </c>
      <c r="F9" s="18">
        <f aca="true" t="shared" si="46" ref="F9:F30">N9+BZ9+DF9+ET9+FB9</f>
        <v>874</v>
      </c>
      <c r="G9" s="18">
        <f aca="true" t="shared" si="47" ref="G9:G30">O9+CA9+DG9+EU9+FC9</f>
        <v>636</v>
      </c>
      <c r="H9" s="18">
        <f aca="true" t="shared" si="48" ref="H9:H30">P9+CB9+DH9+EV9+FD9</f>
        <v>559</v>
      </c>
      <c r="I9" s="26">
        <f t="shared" si="1"/>
        <v>5351</v>
      </c>
      <c r="J9" s="27"/>
      <c r="K9" s="18">
        <v>380</v>
      </c>
      <c r="L9" s="18">
        <v>856</v>
      </c>
      <c r="M9" s="18">
        <v>645</v>
      </c>
      <c r="N9" s="18">
        <v>528</v>
      </c>
      <c r="O9" s="18">
        <v>396</v>
      </c>
      <c r="P9" s="18">
        <v>374</v>
      </c>
      <c r="Q9" s="27">
        <f t="shared" si="3"/>
        <v>3179</v>
      </c>
      <c r="R9" s="27"/>
      <c r="S9" s="18">
        <v>239</v>
      </c>
      <c r="T9" s="18">
        <v>381</v>
      </c>
      <c r="U9" s="18">
        <v>209</v>
      </c>
      <c r="V9" s="18">
        <v>160</v>
      </c>
      <c r="W9" s="18">
        <v>118</v>
      </c>
      <c r="X9" s="18">
        <v>113</v>
      </c>
      <c r="Y9" s="27">
        <f t="shared" si="5"/>
        <v>1220</v>
      </c>
      <c r="Z9" s="27"/>
      <c r="AA9" s="18">
        <v>0</v>
      </c>
      <c r="AB9" s="18">
        <v>5</v>
      </c>
      <c r="AC9" s="18">
        <v>9</v>
      </c>
      <c r="AD9" s="18">
        <v>28</v>
      </c>
      <c r="AE9" s="18">
        <v>45</v>
      </c>
      <c r="AF9" s="18">
        <v>48</v>
      </c>
      <c r="AG9" s="27">
        <f t="shared" si="7"/>
        <v>135</v>
      </c>
      <c r="AH9" s="27"/>
      <c r="AI9" s="47">
        <v>13</v>
      </c>
      <c r="AJ9" s="47">
        <v>58</v>
      </c>
      <c r="AK9" s="47">
        <v>69</v>
      </c>
      <c r="AL9" s="47">
        <v>65</v>
      </c>
      <c r="AM9" s="47">
        <v>69</v>
      </c>
      <c r="AN9" s="47">
        <v>70</v>
      </c>
      <c r="AO9" s="27">
        <f t="shared" si="9"/>
        <v>344</v>
      </c>
      <c r="AP9" s="27"/>
      <c r="AQ9" s="47">
        <v>0</v>
      </c>
      <c r="AR9" s="47">
        <v>0</v>
      </c>
      <c r="AS9" s="47">
        <v>1</v>
      </c>
      <c r="AT9" s="47">
        <v>1</v>
      </c>
      <c r="AU9" s="47">
        <v>0</v>
      </c>
      <c r="AV9" s="47">
        <v>0</v>
      </c>
      <c r="AW9" s="27">
        <f t="shared" si="11"/>
        <v>2</v>
      </c>
      <c r="AX9" s="27"/>
      <c r="AY9" s="18">
        <v>41</v>
      </c>
      <c r="AZ9" s="18">
        <v>161</v>
      </c>
      <c r="BA9" s="18">
        <v>149</v>
      </c>
      <c r="BB9" s="18">
        <v>111</v>
      </c>
      <c r="BC9" s="18">
        <v>41</v>
      </c>
      <c r="BD9" s="18">
        <v>14</v>
      </c>
      <c r="BE9" s="27">
        <f t="shared" si="13"/>
        <v>517</v>
      </c>
      <c r="BF9" s="27"/>
      <c r="BG9" s="47">
        <v>1</v>
      </c>
      <c r="BH9" s="47">
        <v>6</v>
      </c>
      <c r="BI9" s="47">
        <v>6</v>
      </c>
      <c r="BJ9" s="47">
        <v>7</v>
      </c>
      <c r="BK9" s="47">
        <v>0</v>
      </c>
      <c r="BL9" s="47">
        <v>1</v>
      </c>
      <c r="BM9" s="27">
        <f t="shared" si="15"/>
        <v>21</v>
      </c>
      <c r="BN9" s="27"/>
      <c r="BO9" s="18">
        <v>86</v>
      </c>
      <c r="BP9" s="18">
        <v>245</v>
      </c>
      <c r="BQ9" s="18">
        <v>202</v>
      </c>
      <c r="BR9" s="18">
        <v>156</v>
      </c>
      <c r="BS9" s="18">
        <v>123</v>
      </c>
      <c r="BT9" s="18">
        <v>128</v>
      </c>
      <c r="BU9" s="89">
        <f t="shared" si="17"/>
        <v>940</v>
      </c>
      <c r="BV9" s="27"/>
      <c r="BW9" s="47">
        <v>1</v>
      </c>
      <c r="BX9" s="47">
        <v>17</v>
      </c>
      <c r="BY9" s="47">
        <v>37</v>
      </c>
      <c r="BZ9" s="47">
        <v>41</v>
      </c>
      <c r="CA9" s="47">
        <v>15</v>
      </c>
      <c r="CB9" s="47">
        <v>17</v>
      </c>
      <c r="CC9" s="25">
        <f t="shared" si="19"/>
        <v>128</v>
      </c>
      <c r="CD9" s="25"/>
      <c r="CE9" s="47">
        <v>1</v>
      </c>
      <c r="CF9" s="47">
        <v>16</v>
      </c>
      <c r="CG9" s="47">
        <v>32</v>
      </c>
      <c r="CH9" s="47">
        <v>35</v>
      </c>
      <c r="CI9" s="47">
        <v>13</v>
      </c>
      <c r="CJ9" s="47">
        <v>16</v>
      </c>
      <c r="CK9" s="25">
        <f t="shared" si="21"/>
        <v>113</v>
      </c>
      <c r="CL9" s="25"/>
      <c r="CM9" s="47">
        <v>0</v>
      </c>
      <c r="CN9" s="47">
        <v>1</v>
      </c>
      <c r="CO9" s="47">
        <v>5</v>
      </c>
      <c r="CP9" s="47">
        <v>6</v>
      </c>
      <c r="CQ9" s="47">
        <v>2</v>
      </c>
      <c r="CR9" s="47">
        <v>1</v>
      </c>
      <c r="CS9" s="25">
        <f t="shared" si="23"/>
        <v>15</v>
      </c>
      <c r="CT9" s="25"/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26">
        <f t="shared" si="25"/>
        <v>0</v>
      </c>
      <c r="DB9" s="27"/>
      <c r="DC9" s="18">
        <v>340</v>
      </c>
      <c r="DD9" s="18">
        <v>593</v>
      </c>
      <c r="DE9" s="18">
        <v>383</v>
      </c>
      <c r="DF9" s="18">
        <v>301</v>
      </c>
      <c r="DG9" s="18">
        <v>223</v>
      </c>
      <c r="DH9" s="18">
        <v>167</v>
      </c>
      <c r="DI9" s="25">
        <f t="shared" si="27"/>
        <v>2007</v>
      </c>
      <c r="DJ9" s="25"/>
      <c r="DK9" s="47">
        <v>38</v>
      </c>
      <c r="DL9" s="47">
        <v>71</v>
      </c>
      <c r="DM9" s="47">
        <v>66</v>
      </c>
      <c r="DN9" s="47">
        <v>62</v>
      </c>
      <c r="DO9" s="47">
        <v>61</v>
      </c>
      <c r="DP9" s="47">
        <v>51</v>
      </c>
      <c r="DQ9" s="25">
        <f t="shared" si="29"/>
        <v>349</v>
      </c>
      <c r="DR9" s="25"/>
      <c r="DS9" s="25"/>
      <c r="DT9" s="47">
        <v>8</v>
      </c>
      <c r="DU9" s="47">
        <v>9</v>
      </c>
      <c r="DV9" s="47">
        <v>6</v>
      </c>
      <c r="DW9" s="47">
        <v>1</v>
      </c>
      <c r="DX9" s="47">
        <v>0</v>
      </c>
      <c r="DY9" s="25">
        <f t="shared" si="31"/>
        <v>24</v>
      </c>
      <c r="DZ9" s="25"/>
      <c r="EA9" s="47">
        <v>2</v>
      </c>
      <c r="EB9" s="47">
        <v>12</v>
      </c>
      <c r="EC9" s="47">
        <v>8</v>
      </c>
      <c r="ED9" s="47">
        <v>11</v>
      </c>
      <c r="EE9" s="47">
        <v>18</v>
      </c>
      <c r="EF9" s="47">
        <v>9</v>
      </c>
      <c r="EG9" s="25">
        <f>SUM(DZ9:EF9)</f>
        <v>60</v>
      </c>
      <c r="EH9" s="25"/>
      <c r="EI9" s="18">
        <v>300</v>
      </c>
      <c r="EJ9" s="18">
        <v>502</v>
      </c>
      <c r="EK9" s="18">
        <v>300</v>
      </c>
      <c r="EL9" s="18">
        <v>222</v>
      </c>
      <c r="EM9" s="18">
        <v>143</v>
      </c>
      <c r="EN9" s="18">
        <v>107</v>
      </c>
      <c r="EO9" s="26">
        <f>SUM(EH9:EN9)</f>
        <v>1574</v>
      </c>
      <c r="EP9" s="27"/>
      <c r="EQ9" s="47">
        <v>4</v>
      </c>
      <c r="ER9" s="47">
        <v>9</v>
      </c>
      <c r="ES9" s="47">
        <v>7</v>
      </c>
      <c r="ET9" s="47">
        <v>2</v>
      </c>
      <c r="EU9" s="47">
        <v>2</v>
      </c>
      <c r="EV9" s="47">
        <v>1</v>
      </c>
      <c r="EW9" s="26">
        <f>SUM(EP9:EV9)</f>
        <v>25</v>
      </c>
      <c r="EX9" s="27"/>
      <c r="EY9" s="47">
        <v>3</v>
      </c>
      <c r="EZ9" s="47">
        <v>5</v>
      </c>
      <c r="FA9" s="47">
        <v>2</v>
      </c>
      <c r="FB9" s="47">
        <v>2</v>
      </c>
      <c r="FC9" s="47">
        <v>0</v>
      </c>
      <c r="FD9" s="47">
        <v>0</v>
      </c>
      <c r="FE9" s="119">
        <f>SUM(EX9:FD9)</f>
        <v>12</v>
      </c>
      <c r="FF9" s="90">
        <v>0</v>
      </c>
      <c r="FG9" s="47">
        <v>0</v>
      </c>
      <c r="FH9" s="47">
        <v>19</v>
      </c>
      <c r="FI9" s="47">
        <v>58</v>
      </c>
      <c r="FJ9" s="47">
        <v>79</v>
      </c>
      <c r="FK9" s="47">
        <v>163</v>
      </c>
      <c r="FL9" s="47">
        <v>131</v>
      </c>
      <c r="FM9" s="25">
        <f>SUM(FF9:FL9)</f>
        <v>450</v>
      </c>
      <c r="FN9" s="47">
        <v>0</v>
      </c>
      <c r="FO9" s="47">
        <v>0</v>
      </c>
      <c r="FP9" s="47">
        <v>14</v>
      </c>
      <c r="FQ9" s="47">
        <v>26</v>
      </c>
      <c r="FR9" s="47">
        <v>44</v>
      </c>
      <c r="FS9" s="47">
        <v>110</v>
      </c>
      <c r="FT9" s="47">
        <v>93</v>
      </c>
      <c r="FU9" s="25">
        <f>SUM(FN9:FT9)</f>
        <v>287</v>
      </c>
      <c r="FV9" s="25"/>
      <c r="FW9" s="25"/>
      <c r="FX9" s="47">
        <v>5</v>
      </c>
      <c r="FY9" s="47">
        <v>27</v>
      </c>
      <c r="FZ9" s="47">
        <v>29</v>
      </c>
      <c r="GA9" s="47">
        <v>31</v>
      </c>
      <c r="GB9" s="47">
        <v>14</v>
      </c>
      <c r="GC9" s="26">
        <f>SUM(FV9:GB9)</f>
        <v>106</v>
      </c>
      <c r="GD9" s="69"/>
      <c r="GE9" s="18"/>
      <c r="GF9" s="47">
        <v>0</v>
      </c>
      <c r="GG9" s="47">
        <v>5</v>
      </c>
      <c r="GH9" s="47">
        <v>6</v>
      </c>
      <c r="GI9" s="47">
        <v>22</v>
      </c>
      <c r="GJ9" s="47">
        <v>24</v>
      </c>
      <c r="GK9" s="119">
        <f>SUM(GD9:GJ9)</f>
        <v>57</v>
      </c>
      <c r="GL9" s="69">
        <f aca="true" t="shared" si="49" ref="GL9:GL72">B9+FF9</f>
        <v>0</v>
      </c>
      <c r="GM9" s="69">
        <f aca="true" t="shared" si="50" ref="GM9:GM30">C9+FG9</f>
        <v>728</v>
      </c>
      <c r="GN9" s="69">
        <f aca="true" t="shared" si="51" ref="GN9:GN30">D9+FH9</f>
        <v>1499</v>
      </c>
      <c r="GO9" s="69">
        <f aca="true" t="shared" si="52" ref="GO9:GO30">E9+FI9</f>
        <v>1132</v>
      </c>
      <c r="GP9" s="69">
        <f aca="true" t="shared" si="53" ref="GP9:GP30">F9+FJ9</f>
        <v>953</v>
      </c>
      <c r="GQ9" s="69">
        <f aca="true" t="shared" si="54" ref="GQ9:GQ30">G9+FK9</f>
        <v>799</v>
      </c>
      <c r="GR9" s="69">
        <f aca="true" t="shared" si="55" ref="GR9:GR30">H9+FL9</f>
        <v>690</v>
      </c>
      <c r="GS9" s="26">
        <f>SUM(GL9:GR9)</f>
        <v>5801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1166</v>
      </c>
      <c r="D10" s="18">
        <f t="shared" si="44"/>
        <v>2585</v>
      </c>
      <c r="E10" s="18">
        <f t="shared" si="45"/>
        <v>1798</v>
      </c>
      <c r="F10" s="18">
        <f t="shared" si="46"/>
        <v>1349</v>
      </c>
      <c r="G10" s="18">
        <f t="shared" si="47"/>
        <v>1326</v>
      </c>
      <c r="H10" s="18">
        <f t="shared" si="48"/>
        <v>1257</v>
      </c>
      <c r="I10" s="26">
        <f t="shared" si="1"/>
        <v>9481</v>
      </c>
      <c r="J10" s="27"/>
      <c r="K10" s="18">
        <v>616</v>
      </c>
      <c r="L10" s="18">
        <v>1458</v>
      </c>
      <c r="M10" s="18">
        <v>1002</v>
      </c>
      <c r="N10" s="18">
        <v>731</v>
      </c>
      <c r="O10" s="18">
        <v>777</v>
      </c>
      <c r="P10" s="18">
        <v>767</v>
      </c>
      <c r="Q10" s="27">
        <f t="shared" si="3"/>
        <v>5351</v>
      </c>
      <c r="R10" s="27"/>
      <c r="S10" s="18">
        <v>434</v>
      </c>
      <c r="T10" s="18">
        <v>754</v>
      </c>
      <c r="U10" s="18">
        <v>413</v>
      </c>
      <c r="V10" s="18">
        <v>264</v>
      </c>
      <c r="W10" s="18">
        <v>254</v>
      </c>
      <c r="X10" s="18">
        <v>240</v>
      </c>
      <c r="Y10" s="27">
        <f t="shared" si="5"/>
        <v>2359</v>
      </c>
      <c r="Z10" s="27"/>
      <c r="AA10" s="18">
        <v>1</v>
      </c>
      <c r="AB10" s="18">
        <v>10</v>
      </c>
      <c r="AC10" s="18">
        <v>19</v>
      </c>
      <c r="AD10" s="18">
        <v>18</v>
      </c>
      <c r="AE10" s="18">
        <v>56</v>
      </c>
      <c r="AF10" s="18">
        <v>123</v>
      </c>
      <c r="AG10" s="27">
        <f t="shared" si="7"/>
        <v>227</v>
      </c>
      <c r="AH10" s="27"/>
      <c r="AI10" s="47">
        <v>16</v>
      </c>
      <c r="AJ10" s="47">
        <v>58</v>
      </c>
      <c r="AK10" s="47">
        <v>62</v>
      </c>
      <c r="AL10" s="47">
        <v>50</v>
      </c>
      <c r="AM10" s="47">
        <v>96</v>
      </c>
      <c r="AN10" s="47">
        <v>120</v>
      </c>
      <c r="AO10" s="27">
        <f t="shared" si="9"/>
        <v>402</v>
      </c>
      <c r="AP10" s="27"/>
      <c r="AQ10" s="47">
        <v>0</v>
      </c>
      <c r="AR10" s="47">
        <v>5</v>
      </c>
      <c r="AS10" s="47">
        <v>4</v>
      </c>
      <c r="AT10" s="47">
        <v>6</v>
      </c>
      <c r="AU10" s="47">
        <v>6</v>
      </c>
      <c r="AV10" s="47">
        <v>7</v>
      </c>
      <c r="AW10" s="27">
        <f t="shared" si="11"/>
        <v>28</v>
      </c>
      <c r="AX10" s="27"/>
      <c r="AY10" s="18">
        <v>60</v>
      </c>
      <c r="AZ10" s="18">
        <v>261</v>
      </c>
      <c r="BA10" s="18">
        <v>198</v>
      </c>
      <c r="BB10" s="18">
        <v>145</v>
      </c>
      <c r="BC10" s="18">
        <v>102</v>
      </c>
      <c r="BD10" s="18">
        <v>31</v>
      </c>
      <c r="BE10" s="27">
        <f t="shared" si="13"/>
        <v>797</v>
      </c>
      <c r="BF10" s="27"/>
      <c r="BG10" s="47">
        <v>3</v>
      </c>
      <c r="BH10" s="47">
        <v>29</v>
      </c>
      <c r="BI10" s="47">
        <v>35</v>
      </c>
      <c r="BJ10" s="47">
        <v>25</v>
      </c>
      <c r="BK10" s="47">
        <v>17</v>
      </c>
      <c r="BL10" s="47">
        <v>5</v>
      </c>
      <c r="BM10" s="27">
        <f t="shared" si="15"/>
        <v>114</v>
      </c>
      <c r="BN10" s="27"/>
      <c r="BO10" s="18">
        <v>102</v>
      </c>
      <c r="BP10" s="18">
        <v>341</v>
      </c>
      <c r="BQ10" s="18">
        <v>271</v>
      </c>
      <c r="BR10" s="18">
        <v>223</v>
      </c>
      <c r="BS10" s="18">
        <v>246</v>
      </c>
      <c r="BT10" s="18">
        <v>241</v>
      </c>
      <c r="BU10" s="89">
        <f t="shared" si="17"/>
        <v>1424</v>
      </c>
      <c r="BV10" s="27"/>
      <c r="BW10" s="47">
        <v>2</v>
      </c>
      <c r="BX10" s="47">
        <v>23</v>
      </c>
      <c r="BY10" s="47">
        <v>55</v>
      </c>
      <c r="BZ10" s="47">
        <v>81</v>
      </c>
      <c r="CA10" s="47">
        <v>47</v>
      </c>
      <c r="CB10" s="47">
        <v>30</v>
      </c>
      <c r="CC10" s="25">
        <f t="shared" si="19"/>
        <v>238</v>
      </c>
      <c r="CD10" s="25"/>
      <c r="CE10" s="47">
        <v>2</v>
      </c>
      <c r="CF10" s="47">
        <v>19</v>
      </c>
      <c r="CG10" s="47">
        <v>50</v>
      </c>
      <c r="CH10" s="47">
        <v>72</v>
      </c>
      <c r="CI10" s="47">
        <v>45</v>
      </c>
      <c r="CJ10" s="47">
        <v>30</v>
      </c>
      <c r="CK10" s="25">
        <f t="shared" si="21"/>
        <v>218</v>
      </c>
      <c r="CL10" s="25"/>
      <c r="CM10" s="47">
        <v>0</v>
      </c>
      <c r="CN10" s="47">
        <v>4</v>
      </c>
      <c r="CO10" s="47">
        <v>5</v>
      </c>
      <c r="CP10" s="47">
        <v>9</v>
      </c>
      <c r="CQ10" s="47">
        <v>2</v>
      </c>
      <c r="CR10" s="47">
        <v>0</v>
      </c>
      <c r="CS10" s="25">
        <f t="shared" si="23"/>
        <v>20</v>
      </c>
      <c r="CT10" s="25"/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26">
        <f t="shared" si="25"/>
        <v>0</v>
      </c>
      <c r="DB10" s="27"/>
      <c r="DC10" s="18">
        <v>536</v>
      </c>
      <c r="DD10" s="18">
        <v>1078</v>
      </c>
      <c r="DE10" s="18">
        <v>730</v>
      </c>
      <c r="DF10" s="18">
        <v>520</v>
      </c>
      <c r="DG10" s="18">
        <v>496</v>
      </c>
      <c r="DH10" s="18">
        <v>458</v>
      </c>
      <c r="DI10" s="25">
        <f t="shared" si="27"/>
        <v>3818</v>
      </c>
      <c r="DJ10" s="25"/>
      <c r="DK10" s="47">
        <v>51</v>
      </c>
      <c r="DL10" s="47">
        <v>161</v>
      </c>
      <c r="DM10" s="47">
        <v>172</v>
      </c>
      <c r="DN10" s="47">
        <v>148</v>
      </c>
      <c r="DO10" s="47">
        <v>183</v>
      </c>
      <c r="DP10" s="47">
        <v>208</v>
      </c>
      <c r="DQ10" s="25">
        <f t="shared" si="29"/>
        <v>923</v>
      </c>
      <c r="DR10" s="25"/>
      <c r="DS10" s="25"/>
      <c r="DT10" s="47">
        <v>6</v>
      </c>
      <c r="DU10" s="47">
        <v>18</v>
      </c>
      <c r="DV10" s="47">
        <v>8</v>
      </c>
      <c r="DW10" s="47">
        <v>6</v>
      </c>
      <c r="DX10" s="47">
        <v>0</v>
      </c>
      <c r="DY10" s="25">
        <f t="shared" si="31"/>
        <v>38</v>
      </c>
      <c r="DZ10" s="25"/>
      <c r="EA10" s="47">
        <v>8</v>
      </c>
      <c r="EB10" s="47">
        <v>29</v>
      </c>
      <c r="EC10" s="47">
        <v>30</v>
      </c>
      <c r="ED10" s="47">
        <v>36</v>
      </c>
      <c r="EE10" s="47">
        <v>35</v>
      </c>
      <c r="EF10" s="47">
        <v>23</v>
      </c>
      <c r="EG10" s="25">
        <f>SUM(DZ10:EF10)</f>
        <v>161</v>
      </c>
      <c r="EH10" s="25"/>
      <c r="EI10" s="18">
        <v>477</v>
      </c>
      <c r="EJ10" s="18">
        <v>882</v>
      </c>
      <c r="EK10" s="18">
        <v>510</v>
      </c>
      <c r="EL10" s="18">
        <v>328</v>
      </c>
      <c r="EM10" s="18">
        <v>272</v>
      </c>
      <c r="EN10" s="18">
        <v>227</v>
      </c>
      <c r="EO10" s="26">
        <f>SUM(EH10:EN10)</f>
        <v>2696</v>
      </c>
      <c r="EP10" s="27"/>
      <c r="EQ10" s="47">
        <v>8</v>
      </c>
      <c r="ER10" s="47">
        <v>20</v>
      </c>
      <c r="ES10" s="47">
        <v>5</v>
      </c>
      <c r="ET10" s="47">
        <v>13</v>
      </c>
      <c r="EU10" s="47">
        <v>3</v>
      </c>
      <c r="EV10" s="47">
        <v>2</v>
      </c>
      <c r="EW10" s="26">
        <f>SUM(EP10:EV10)</f>
        <v>51</v>
      </c>
      <c r="EX10" s="27"/>
      <c r="EY10" s="47">
        <v>4</v>
      </c>
      <c r="EZ10" s="47">
        <v>6</v>
      </c>
      <c r="FA10" s="47">
        <v>6</v>
      </c>
      <c r="FB10" s="47">
        <v>4</v>
      </c>
      <c r="FC10" s="47">
        <v>3</v>
      </c>
      <c r="FD10" s="47">
        <v>0</v>
      </c>
      <c r="FE10" s="119">
        <f>SUM(EX10:FD10)</f>
        <v>23</v>
      </c>
      <c r="FF10" s="90">
        <v>2</v>
      </c>
      <c r="FG10" s="47">
        <v>4</v>
      </c>
      <c r="FH10" s="47">
        <v>70</v>
      </c>
      <c r="FI10" s="47">
        <v>104</v>
      </c>
      <c r="FJ10" s="47">
        <v>166</v>
      </c>
      <c r="FK10" s="47">
        <v>290</v>
      </c>
      <c r="FL10" s="47">
        <v>261</v>
      </c>
      <c r="FM10" s="25">
        <f>SUM(FF10:FL10)</f>
        <v>897</v>
      </c>
      <c r="FN10" s="47">
        <v>2</v>
      </c>
      <c r="FO10" s="47">
        <v>4</v>
      </c>
      <c r="FP10" s="47">
        <v>48</v>
      </c>
      <c r="FQ10" s="47">
        <v>58</v>
      </c>
      <c r="FR10" s="47">
        <v>100</v>
      </c>
      <c r="FS10" s="47">
        <v>199</v>
      </c>
      <c r="FT10" s="47">
        <v>161</v>
      </c>
      <c r="FU10" s="25">
        <f>SUM(FN10:FT10)</f>
        <v>572</v>
      </c>
      <c r="FV10" s="25"/>
      <c r="FW10" s="25"/>
      <c r="FX10" s="47">
        <v>20</v>
      </c>
      <c r="FY10" s="47">
        <v>39</v>
      </c>
      <c r="FZ10" s="47">
        <v>52</v>
      </c>
      <c r="GA10" s="47">
        <v>53</v>
      </c>
      <c r="GB10" s="47">
        <v>30</v>
      </c>
      <c r="GC10" s="26">
        <f>SUM(FV10:GB10)</f>
        <v>194</v>
      </c>
      <c r="GD10" s="69"/>
      <c r="GE10" s="18"/>
      <c r="GF10" s="47">
        <v>2</v>
      </c>
      <c r="GG10" s="47">
        <v>7</v>
      </c>
      <c r="GH10" s="47">
        <v>14</v>
      </c>
      <c r="GI10" s="47">
        <v>38</v>
      </c>
      <c r="GJ10" s="47">
        <v>70</v>
      </c>
      <c r="GK10" s="119">
        <f>SUM(GD10:GJ10)</f>
        <v>131</v>
      </c>
      <c r="GL10" s="69">
        <f t="shared" si="49"/>
        <v>2</v>
      </c>
      <c r="GM10" s="69">
        <f t="shared" si="50"/>
        <v>1170</v>
      </c>
      <c r="GN10" s="69">
        <f t="shared" si="51"/>
        <v>2655</v>
      </c>
      <c r="GO10" s="69">
        <f t="shared" si="52"/>
        <v>1902</v>
      </c>
      <c r="GP10" s="69">
        <f t="shared" si="53"/>
        <v>1515</v>
      </c>
      <c r="GQ10" s="69">
        <f t="shared" si="54"/>
        <v>1616</v>
      </c>
      <c r="GR10" s="69">
        <f t="shared" si="55"/>
        <v>1518</v>
      </c>
      <c r="GS10" s="26">
        <f>SUM(GL10:GR10)</f>
        <v>10378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1540</v>
      </c>
      <c r="D11" s="18">
        <f t="shared" si="44"/>
        <v>5588</v>
      </c>
      <c r="E11" s="18">
        <f t="shared" si="45"/>
        <v>3291</v>
      </c>
      <c r="F11" s="18">
        <f t="shared" si="46"/>
        <v>2789</v>
      </c>
      <c r="G11" s="18">
        <f t="shared" si="47"/>
        <v>2486</v>
      </c>
      <c r="H11" s="18">
        <f t="shared" si="48"/>
        <v>2365</v>
      </c>
      <c r="I11" s="26">
        <f t="shared" si="1"/>
        <v>18059</v>
      </c>
      <c r="J11" s="27"/>
      <c r="K11" s="18">
        <v>800</v>
      </c>
      <c r="L11" s="18">
        <v>3139</v>
      </c>
      <c r="M11" s="18">
        <v>1953</v>
      </c>
      <c r="N11" s="18">
        <v>1681</v>
      </c>
      <c r="O11" s="18">
        <v>1522</v>
      </c>
      <c r="P11" s="18">
        <v>1509</v>
      </c>
      <c r="Q11" s="27">
        <f t="shared" si="3"/>
        <v>10604</v>
      </c>
      <c r="R11" s="27"/>
      <c r="S11" s="18">
        <v>607</v>
      </c>
      <c r="T11" s="18">
        <v>1761</v>
      </c>
      <c r="U11" s="18">
        <v>809</v>
      </c>
      <c r="V11" s="18">
        <v>613</v>
      </c>
      <c r="W11" s="18">
        <v>505</v>
      </c>
      <c r="X11" s="18">
        <v>450</v>
      </c>
      <c r="Y11" s="27">
        <f t="shared" si="5"/>
        <v>4745</v>
      </c>
      <c r="Z11" s="27"/>
      <c r="AA11" s="18">
        <v>0</v>
      </c>
      <c r="AB11" s="18">
        <v>13</v>
      </c>
      <c r="AC11" s="18">
        <v>26</v>
      </c>
      <c r="AD11" s="18">
        <v>42</v>
      </c>
      <c r="AE11" s="18">
        <v>89</v>
      </c>
      <c r="AF11" s="18">
        <v>211</v>
      </c>
      <c r="AG11" s="27">
        <f t="shared" si="7"/>
        <v>381</v>
      </c>
      <c r="AH11" s="27"/>
      <c r="AI11" s="47">
        <v>15</v>
      </c>
      <c r="AJ11" s="47">
        <v>177</v>
      </c>
      <c r="AK11" s="47">
        <v>192</v>
      </c>
      <c r="AL11" s="47">
        <v>161</v>
      </c>
      <c r="AM11" s="47">
        <v>166</v>
      </c>
      <c r="AN11" s="47">
        <v>240</v>
      </c>
      <c r="AO11" s="27">
        <f t="shared" si="9"/>
        <v>951</v>
      </c>
      <c r="AP11" s="27"/>
      <c r="AQ11" s="47">
        <v>0</v>
      </c>
      <c r="AR11" s="47">
        <v>15</v>
      </c>
      <c r="AS11" s="47">
        <v>9</v>
      </c>
      <c r="AT11" s="47">
        <v>19</v>
      </c>
      <c r="AU11" s="47">
        <v>24</v>
      </c>
      <c r="AV11" s="47">
        <v>30</v>
      </c>
      <c r="AW11" s="27">
        <f t="shared" si="11"/>
        <v>97</v>
      </c>
      <c r="AX11" s="27"/>
      <c r="AY11" s="18">
        <v>59</v>
      </c>
      <c r="AZ11" s="18">
        <v>440</v>
      </c>
      <c r="BA11" s="18">
        <v>403</v>
      </c>
      <c r="BB11" s="18">
        <v>310</v>
      </c>
      <c r="BC11" s="18">
        <v>271</v>
      </c>
      <c r="BD11" s="18">
        <v>134</v>
      </c>
      <c r="BE11" s="27">
        <f t="shared" si="13"/>
        <v>1617</v>
      </c>
      <c r="BF11" s="27"/>
      <c r="BG11" s="47">
        <v>7</v>
      </c>
      <c r="BH11" s="47">
        <v>75</v>
      </c>
      <c r="BI11" s="47">
        <v>45</v>
      </c>
      <c r="BJ11" s="47">
        <v>58</v>
      </c>
      <c r="BK11" s="47">
        <v>50</v>
      </c>
      <c r="BL11" s="47">
        <v>9</v>
      </c>
      <c r="BM11" s="27">
        <f t="shared" si="15"/>
        <v>244</v>
      </c>
      <c r="BN11" s="27"/>
      <c r="BO11" s="18">
        <v>112</v>
      </c>
      <c r="BP11" s="18">
        <v>658</v>
      </c>
      <c r="BQ11" s="18">
        <v>469</v>
      </c>
      <c r="BR11" s="18">
        <v>478</v>
      </c>
      <c r="BS11" s="18">
        <v>417</v>
      </c>
      <c r="BT11" s="18">
        <v>435</v>
      </c>
      <c r="BU11" s="89">
        <f t="shared" si="17"/>
        <v>2569</v>
      </c>
      <c r="BV11" s="27"/>
      <c r="BW11" s="47">
        <v>0</v>
      </c>
      <c r="BX11" s="47">
        <v>19</v>
      </c>
      <c r="BY11" s="47">
        <v>49</v>
      </c>
      <c r="BZ11" s="47">
        <v>55</v>
      </c>
      <c r="CA11" s="47">
        <v>68</v>
      </c>
      <c r="CB11" s="47">
        <v>49</v>
      </c>
      <c r="CC11" s="25">
        <f t="shared" si="19"/>
        <v>240</v>
      </c>
      <c r="CD11" s="25"/>
      <c r="CE11" s="47">
        <v>0</v>
      </c>
      <c r="CF11" s="47">
        <v>14</v>
      </c>
      <c r="CG11" s="47">
        <v>44</v>
      </c>
      <c r="CH11" s="47">
        <v>45</v>
      </c>
      <c r="CI11" s="47">
        <v>54</v>
      </c>
      <c r="CJ11" s="47">
        <v>40</v>
      </c>
      <c r="CK11" s="25">
        <f t="shared" si="21"/>
        <v>197</v>
      </c>
      <c r="CL11" s="25"/>
      <c r="CM11" s="47">
        <v>0</v>
      </c>
      <c r="CN11" s="47">
        <v>5</v>
      </c>
      <c r="CO11" s="47">
        <v>5</v>
      </c>
      <c r="CP11" s="47">
        <v>10</v>
      </c>
      <c r="CQ11" s="47">
        <v>13</v>
      </c>
      <c r="CR11" s="47">
        <v>9</v>
      </c>
      <c r="CS11" s="25">
        <f t="shared" si="23"/>
        <v>42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1</v>
      </c>
      <c r="CZ11" s="47">
        <v>0</v>
      </c>
      <c r="DA11" s="26">
        <f t="shared" si="25"/>
        <v>1</v>
      </c>
      <c r="DB11" s="27"/>
      <c r="DC11" s="18">
        <v>720</v>
      </c>
      <c r="DD11" s="18">
        <v>2348</v>
      </c>
      <c r="DE11" s="18">
        <v>1248</v>
      </c>
      <c r="DF11" s="18">
        <v>1029</v>
      </c>
      <c r="DG11" s="18">
        <v>882</v>
      </c>
      <c r="DH11" s="18">
        <v>795</v>
      </c>
      <c r="DI11" s="25">
        <f t="shared" si="27"/>
        <v>7022</v>
      </c>
      <c r="DJ11" s="25"/>
      <c r="DK11" s="47">
        <v>27</v>
      </c>
      <c r="DL11" s="47">
        <v>198</v>
      </c>
      <c r="DM11" s="47">
        <v>177</v>
      </c>
      <c r="DN11" s="47">
        <v>219</v>
      </c>
      <c r="DO11" s="47">
        <v>243</v>
      </c>
      <c r="DP11" s="47">
        <v>313</v>
      </c>
      <c r="DQ11" s="25">
        <f t="shared" si="29"/>
        <v>1177</v>
      </c>
      <c r="DR11" s="25"/>
      <c r="DS11" s="25"/>
      <c r="DT11" s="47">
        <v>10</v>
      </c>
      <c r="DU11" s="47">
        <v>18</v>
      </c>
      <c r="DV11" s="47">
        <v>20</v>
      </c>
      <c r="DW11" s="47">
        <v>13</v>
      </c>
      <c r="DX11" s="47">
        <v>0</v>
      </c>
      <c r="DY11" s="25">
        <f t="shared" si="31"/>
        <v>61</v>
      </c>
      <c r="DZ11" s="25"/>
      <c r="EA11" s="47">
        <v>7</v>
      </c>
      <c r="EB11" s="47">
        <v>27</v>
      </c>
      <c r="EC11" s="47">
        <v>34</v>
      </c>
      <c r="ED11" s="47">
        <v>45</v>
      </c>
      <c r="EE11" s="47">
        <v>39</v>
      </c>
      <c r="EF11" s="47">
        <v>27</v>
      </c>
      <c r="EG11" s="25">
        <f>SUM(DZ11:EF11)</f>
        <v>179</v>
      </c>
      <c r="EH11" s="25"/>
      <c r="EI11" s="18">
        <v>686</v>
      </c>
      <c r="EJ11" s="18">
        <v>2113</v>
      </c>
      <c r="EK11" s="18">
        <v>1019</v>
      </c>
      <c r="EL11" s="18">
        <v>745</v>
      </c>
      <c r="EM11" s="18">
        <v>587</v>
      </c>
      <c r="EN11" s="18">
        <v>455</v>
      </c>
      <c r="EO11" s="26">
        <f>SUM(EH11:EN11)</f>
        <v>5605</v>
      </c>
      <c r="EP11" s="27"/>
      <c r="EQ11" s="47">
        <v>6</v>
      </c>
      <c r="ER11" s="47">
        <v>39</v>
      </c>
      <c r="ES11" s="47">
        <v>24</v>
      </c>
      <c r="ET11" s="47">
        <v>15</v>
      </c>
      <c r="EU11" s="47">
        <v>11</v>
      </c>
      <c r="EV11" s="47">
        <v>9</v>
      </c>
      <c r="EW11" s="26">
        <f>SUM(EP11:EV11)</f>
        <v>104</v>
      </c>
      <c r="EX11" s="27"/>
      <c r="EY11" s="47">
        <v>14</v>
      </c>
      <c r="EZ11" s="47">
        <v>43</v>
      </c>
      <c r="FA11" s="47">
        <v>17</v>
      </c>
      <c r="FB11" s="47">
        <v>9</v>
      </c>
      <c r="FC11" s="47">
        <v>3</v>
      </c>
      <c r="FD11" s="47">
        <v>3</v>
      </c>
      <c r="FE11" s="119">
        <f>SUM(EX11:FD11)</f>
        <v>89</v>
      </c>
      <c r="FF11" s="90">
        <v>0</v>
      </c>
      <c r="FG11" s="47">
        <v>0</v>
      </c>
      <c r="FH11" s="47">
        <v>96</v>
      </c>
      <c r="FI11" s="47">
        <v>177</v>
      </c>
      <c r="FJ11" s="47">
        <v>258</v>
      </c>
      <c r="FK11" s="47">
        <v>418</v>
      </c>
      <c r="FL11" s="47">
        <v>453</v>
      </c>
      <c r="FM11" s="25">
        <f>SUM(FF11:FL11)</f>
        <v>1402</v>
      </c>
      <c r="FN11" s="47">
        <v>0</v>
      </c>
      <c r="FO11" s="47">
        <v>0</v>
      </c>
      <c r="FP11" s="47">
        <v>64</v>
      </c>
      <c r="FQ11" s="47">
        <v>106</v>
      </c>
      <c r="FR11" s="47">
        <v>155</v>
      </c>
      <c r="FS11" s="47">
        <v>250</v>
      </c>
      <c r="FT11" s="47">
        <v>271</v>
      </c>
      <c r="FU11" s="25">
        <f>SUM(FN11:FT11)</f>
        <v>846</v>
      </c>
      <c r="FV11" s="25"/>
      <c r="FW11" s="25"/>
      <c r="FX11" s="47">
        <v>26</v>
      </c>
      <c r="FY11" s="47">
        <v>59</v>
      </c>
      <c r="FZ11" s="47">
        <v>91</v>
      </c>
      <c r="GA11" s="47">
        <v>98</v>
      </c>
      <c r="GB11" s="47">
        <v>59</v>
      </c>
      <c r="GC11" s="26">
        <f>SUM(FV11:GB11)</f>
        <v>333</v>
      </c>
      <c r="GD11" s="69"/>
      <c r="GE11" s="18"/>
      <c r="GF11" s="47">
        <v>6</v>
      </c>
      <c r="GG11" s="47">
        <v>12</v>
      </c>
      <c r="GH11" s="47">
        <v>12</v>
      </c>
      <c r="GI11" s="47">
        <v>70</v>
      </c>
      <c r="GJ11" s="47">
        <v>123</v>
      </c>
      <c r="GK11" s="119">
        <f>SUM(GD11:GJ11)</f>
        <v>223</v>
      </c>
      <c r="GL11" s="69">
        <f t="shared" si="49"/>
        <v>0</v>
      </c>
      <c r="GM11" s="69">
        <f t="shared" si="50"/>
        <v>1540</v>
      </c>
      <c r="GN11" s="69">
        <f t="shared" si="51"/>
        <v>5684</v>
      </c>
      <c r="GO11" s="69">
        <f t="shared" si="52"/>
        <v>3468</v>
      </c>
      <c r="GP11" s="69">
        <f t="shared" si="53"/>
        <v>3047</v>
      </c>
      <c r="GQ11" s="69">
        <f t="shared" si="54"/>
        <v>2904</v>
      </c>
      <c r="GR11" s="69">
        <f t="shared" si="55"/>
        <v>2818</v>
      </c>
      <c r="GS11" s="26">
        <f>SUM(GL11:GR11)</f>
        <v>19461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1356</v>
      </c>
      <c r="D12" s="18">
        <f t="shared" si="44"/>
        <v>3308</v>
      </c>
      <c r="E12" s="18">
        <f t="shared" si="45"/>
        <v>2190</v>
      </c>
      <c r="F12" s="18">
        <f t="shared" si="46"/>
        <v>2014</v>
      </c>
      <c r="G12" s="18">
        <f t="shared" si="47"/>
        <v>1589</v>
      </c>
      <c r="H12" s="18">
        <f t="shared" si="48"/>
        <v>1635</v>
      </c>
      <c r="I12" s="26">
        <f t="shared" si="1"/>
        <v>12092</v>
      </c>
      <c r="J12" s="27"/>
      <c r="K12" s="18">
        <v>707</v>
      </c>
      <c r="L12" s="18">
        <v>1857</v>
      </c>
      <c r="M12" s="18">
        <v>1285</v>
      </c>
      <c r="N12" s="18">
        <v>1185</v>
      </c>
      <c r="O12" s="18">
        <v>954</v>
      </c>
      <c r="P12" s="18">
        <v>1018</v>
      </c>
      <c r="Q12" s="27">
        <f t="shared" si="3"/>
        <v>7006</v>
      </c>
      <c r="R12" s="27"/>
      <c r="S12" s="18">
        <v>493</v>
      </c>
      <c r="T12" s="18">
        <v>948</v>
      </c>
      <c r="U12" s="18">
        <v>463</v>
      </c>
      <c r="V12" s="18">
        <v>399</v>
      </c>
      <c r="W12" s="18">
        <v>306</v>
      </c>
      <c r="X12" s="18">
        <v>294</v>
      </c>
      <c r="Y12" s="27">
        <f t="shared" si="5"/>
        <v>2903</v>
      </c>
      <c r="Z12" s="27"/>
      <c r="AA12" s="18">
        <v>0</v>
      </c>
      <c r="AB12" s="18">
        <v>6</v>
      </c>
      <c r="AC12" s="18">
        <v>15</v>
      </c>
      <c r="AD12" s="18">
        <v>38</v>
      </c>
      <c r="AE12" s="18">
        <v>73</v>
      </c>
      <c r="AF12" s="18">
        <v>164</v>
      </c>
      <c r="AG12" s="27">
        <f t="shared" si="7"/>
        <v>296</v>
      </c>
      <c r="AH12" s="27"/>
      <c r="AI12" s="47">
        <v>18</v>
      </c>
      <c r="AJ12" s="47">
        <v>107</v>
      </c>
      <c r="AK12" s="47">
        <v>143</v>
      </c>
      <c r="AL12" s="47">
        <v>126</v>
      </c>
      <c r="AM12" s="47">
        <v>111</v>
      </c>
      <c r="AN12" s="47">
        <v>167</v>
      </c>
      <c r="AO12" s="27">
        <f t="shared" si="9"/>
        <v>672</v>
      </c>
      <c r="AP12" s="27"/>
      <c r="AQ12" s="47">
        <v>0</v>
      </c>
      <c r="AR12" s="47">
        <v>2</v>
      </c>
      <c r="AS12" s="47">
        <v>4</v>
      </c>
      <c r="AT12" s="47">
        <v>8</v>
      </c>
      <c r="AU12" s="47">
        <v>5</v>
      </c>
      <c r="AV12" s="47">
        <v>10</v>
      </c>
      <c r="AW12" s="27">
        <f t="shared" si="11"/>
        <v>29</v>
      </c>
      <c r="AX12" s="27"/>
      <c r="AY12" s="18">
        <v>90</v>
      </c>
      <c r="AZ12" s="18">
        <v>299</v>
      </c>
      <c r="BA12" s="18">
        <v>235</v>
      </c>
      <c r="BB12" s="18">
        <v>210</v>
      </c>
      <c r="BC12" s="18">
        <v>114</v>
      </c>
      <c r="BD12" s="18">
        <v>61</v>
      </c>
      <c r="BE12" s="27">
        <f t="shared" si="13"/>
        <v>1009</v>
      </c>
      <c r="BF12" s="27"/>
      <c r="BG12" s="47">
        <v>6</v>
      </c>
      <c r="BH12" s="47">
        <v>62</v>
      </c>
      <c r="BI12" s="47">
        <v>65</v>
      </c>
      <c r="BJ12" s="47">
        <v>63</v>
      </c>
      <c r="BK12" s="47">
        <v>48</v>
      </c>
      <c r="BL12" s="47">
        <v>17</v>
      </c>
      <c r="BM12" s="27">
        <f t="shared" si="15"/>
        <v>261</v>
      </c>
      <c r="BN12" s="27"/>
      <c r="BO12" s="18">
        <v>100</v>
      </c>
      <c r="BP12" s="18">
        <v>433</v>
      </c>
      <c r="BQ12" s="18">
        <v>360</v>
      </c>
      <c r="BR12" s="18">
        <v>341</v>
      </c>
      <c r="BS12" s="18">
        <v>297</v>
      </c>
      <c r="BT12" s="18">
        <v>305</v>
      </c>
      <c r="BU12" s="89">
        <f t="shared" si="17"/>
        <v>1836</v>
      </c>
      <c r="BV12" s="27"/>
      <c r="BW12" s="47">
        <v>0</v>
      </c>
      <c r="BX12" s="47">
        <v>27</v>
      </c>
      <c r="BY12" s="47">
        <v>38</v>
      </c>
      <c r="BZ12" s="47">
        <v>64</v>
      </c>
      <c r="CA12" s="47">
        <v>58</v>
      </c>
      <c r="CB12" s="47">
        <v>61</v>
      </c>
      <c r="CC12" s="25">
        <f t="shared" si="19"/>
        <v>248</v>
      </c>
      <c r="CD12" s="25"/>
      <c r="CE12" s="47">
        <v>0</v>
      </c>
      <c r="CF12" s="47">
        <v>14</v>
      </c>
      <c r="CG12" s="47">
        <v>29</v>
      </c>
      <c r="CH12" s="47">
        <v>42</v>
      </c>
      <c r="CI12" s="47">
        <v>38</v>
      </c>
      <c r="CJ12" s="47">
        <v>45</v>
      </c>
      <c r="CK12" s="25">
        <f t="shared" si="21"/>
        <v>168</v>
      </c>
      <c r="CL12" s="25"/>
      <c r="CM12" s="47">
        <v>0</v>
      </c>
      <c r="CN12" s="47">
        <v>13</v>
      </c>
      <c r="CO12" s="47">
        <v>9</v>
      </c>
      <c r="CP12" s="47">
        <v>22</v>
      </c>
      <c r="CQ12" s="47">
        <v>20</v>
      </c>
      <c r="CR12" s="47">
        <v>16</v>
      </c>
      <c r="CS12" s="25">
        <f t="shared" si="23"/>
        <v>80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26">
        <f t="shared" si="25"/>
        <v>0</v>
      </c>
      <c r="DB12" s="27"/>
      <c r="DC12" s="18">
        <v>630</v>
      </c>
      <c r="DD12" s="18">
        <v>1385</v>
      </c>
      <c r="DE12" s="18">
        <v>844</v>
      </c>
      <c r="DF12" s="18">
        <v>730</v>
      </c>
      <c r="DG12" s="18">
        <v>561</v>
      </c>
      <c r="DH12" s="18">
        <v>549</v>
      </c>
      <c r="DI12" s="25">
        <f t="shared" si="27"/>
        <v>4699</v>
      </c>
      <c r="DJ12" s="25"/>
      <c r="DK12" s="47">
        <v>17</v>
      </c>
      <c r="DL12" s="47">
        <v>117</v>
      </c>
      <c r="DM12" s="47">
        <v>138</v>
      </c>
      <c r="DN12" s="47">
        <v>157</v>
      </c>
      <c r="DO12" s="47">
        <v>155</v>
      </c>
      <c r="DP12" s="47">
        <v>208</v>
      </c>
      <c r="DQ12" s="25">
        <f t="shared" si="29"/>
        <v>792</v>
      </c>
      <c r="DR12" s="25"/>
      <c r="DS12" s="25"/>
      <c r="DT12" s="47">
        <v>6</v>
      </c>
      <c r="DU12" s="47">
        <v>11</v>
      </c>
      <c r="DV12" s="47">
        <v>19</v>
      </c>
      <c r="DW12" s="47">
        <v>11</v>
      </c>
      <c r="DX12" s="47">
        <v>2</v>
      </c>
      <c r="DY12" s="25">
        <f t="shared" si="31"/>
        <v>49</v>
      </c>
      <c r="DZ12" s="25"/>
      <c r="EA12" s="47">
        <v>5</v>
      </c>
      <c r="EB12" s="47">
        <v>23</v>
      </c>
      <c r="EC12" s="47">
        <v>23</v>
      </c>
      <c r="ED12" s="47">
        <v>37</v>
      </c>
      <c r="EE12" s="47">
        <v>24</v>
      </c>
      <c r="EF12" s="47">
        <v>30</v>
      </c>
      <c r="EG12" s="25">
        <f>SUM(DZ12:EF12)</f>
        <v>142</v>
      </c>
      <c r="EH12" s="25"/>
      <c r="EI12" s="18">
        <v>608</v>
      </c>
      <c r="EJ12" s="18">
        <v>1239</v>
      </c>
      <c r="EK12" s="18">
        <v>672</v>
      </c>
      <c r="EL12" s="18">
        <v>517</v>
      </c>
      <c r="EM12" s="18">
        <v>371</v>
      </c>
      <c r="EN12" s="18">
        <v>309</v>
      </c>
      <c r="EO12" s="26">
        <f>SUM(EH12:EN12)</f>
        <v>3716</v>
      </c>
      <c r="EP12" s="27"/>
      <c r="EQ12" s="47">
        <v>11</v>
      </c>
      <c r="ER12" s="47">
        <v>14</v>
      </c>
      <c r="ES12" s="47">
        <v>10</v>
      </c>
      <c r="ET12" s="47">
        <v>20</v>
      </c>
      <c r="EU12" s="47">
        <v>11</v>
      </c>
      <c r="EV12" s="47">
        <v>6</v>
      </c>
      <c r="EW12" s="26">
        <f>SUM(EP12:EV12)</f>
        <v>72</v>
      </c>
      <c r="EX12" s="27"/>
      <c r="EY12" s="47">
        <v>8</v>
      </c>
      <c r="EZ12" s="47">
        <v>25</v>
      </c>
      <c r="FA12" s="47">
        <v>13</v>
      </c>
      <c r="FB12" s="47">
        <v>15</v>
      </c>
      <c r="FC12" s="47">
        <v>5</v>
      </c>
      <c r="FD12" s="47">
        <v>1</v>
      </c>
      <c r="FE12" s="119">
        <f>SUM(EX12:FD12)</f>
        <v>67</v>
      </c>
      <c r="FF12" s="90">
        <v>0</v>
      </c>
      <c r="FG12" s="47">
        <v>3</v>
      </c>
      <c r="FH12" s="47">
        <v>49</v>
      </c>
      <c r="FI12" s="47">
        <v>109</v>
      </c>
      <c r="FJ12" s="47">
        <v>177</v>
      </c>
      <c r="FK12" s="47">
        <v>278</v>
      </c>
      <c r="FL12" s="47">
        <v>366</v>
      </c>
      <c r="FM12" s="25">
        <f>SUM(FF12:FL12)</f>
        <v>982</v>
      </c>
      <c r="FN12" s="47">
        <v>0</v>
      </c>
      <c r="FO12" s="47">
        <v>3</v>
      </c>
      <c r="FP12" s="47">
        <v>27</v>
      </c>
      <c r="FQ12" s="47">
        <v>58</v>
      </c>
      <c r="FR12" s="47">
        <v>102</v>
      </c>
      <c r="FS12" s="47">
        <v>141</v>
      </c>
      <c r="FT12" s="47">
        <v>200</v>
      </c>
      <c r="FU12" s="25">
        <f>SUM(FN12:FT12)</f>
        <v>531</v>
      </c>
      <c r="FV12" s="25"/>
      <c r="FW12" s="25"/>
      <c r="FX12" s="47">
        <v>18</v>
      </c>
      <c r="FY12" s="47">
        <v>45</v>
      </c>
      <c r="FZ12" s="47">
        <v>63</v>
      </c>
      <c r="GA12" s="47">
        <v>74</v>
      </c>
      <c r="GB12" s="47">
        <v>44</v>
      </c>
      <c r="GC12" s="26">
        <f>SUM(FV12:GB12)</f>
        <v>244</v>
      </c>
      <c r="GD12" s="69"/>
      <c r="GE12" s="18"/>
      <c r="GF12" s="47">
        <v>4</v>
      </c>
      <c r="GG12" s="47">
        <v>6</v>
      </c>
      <c r="GH12" s="47">
        <v>12</v>
      </c>
      <c r="GI12" s="47">
        <v>63</v>
      </c>
      <c r="GJ12" s="47">
        <v>122</v>
      </c>
      <c r="GK12" s="119">
        <f>SUM(GD12:GJ12)</f>
        <v>207</v>
      </c>
      <c r="GL12" s="69">
        <f t="shared" si="49"/>
        <v>0</v>
      </c>
      <c r="GM12" s="69">
        <f t="shared" si="50"/>
        <v>1359</v>
      </c>
      <c r="GN12" s="69">
        <f t="shared" si="51"/>
        <v>3357</v>
      </c>
      <c r="GO12" s="69">
        <f t="shared" si="52"/>
        <v>2299</v>
      </c>
      <c r="GP12" s="69">
        <f t="shared" si="53"/>
        <v>2191</v>
      </c>
      <c r="GQ12" s="69">
        <f t="shared" si="54"/>
        <v>1867</v>
      </c>
      <c r="GR12" s="69">
        <f t="shared" si="55"/>
        <v>2001</v>
      </c>
      <c r="GS12" s="26">
        <f>SUM(GL12:GR12)</f>
        <v>13074</v>
      </c>
      <c r="GU12" s="38"/>
      <c r="GV12" s="38"/>
      <c r="GW12" s="38"/>
      <c r="GX12" s="124"/>
      <c r="GY12" s="124"/>
      <c r="GZ12" s="124"/>
      <c r="HA12" s="124"/>
      <c r="HB12" s="124"/>
      <c r="HC12" s="124"/>
      <c r="HD12" s="124"/>
      <c r="HE12" s="124"/>
      <c r="HF12" s="127"/>
      <c r="HG12" s="127"/>
      <c r="HH12" s="127"/>
      <c r="HI12" s="127"/>
      <c r="HJ12" s="127"/>
    </row>
    <row r="13" spans="1:213" s="12" customFormat="1" ht="18" customHeight="1">
      <c r="A13" s="17" t="s">
        <v>22</v>
      </c>
      <c r="B13" s="27"/>
      <c r="C13" s="18">
        <f t="shared" si="43"/>
        <v>1037</v>
      </c>
      <c r="D13" s="18">
        <f t="shared" si="44"/>
        <v>3555</v>
      </c>
      <c r="E13" s="18">
        <f t="shared" si="45"/>
        <v>2035</v>
      </c>
      <c r="F13" s="18">
        <f t="shared" si="46"/>
        <v>1604</v>
      </c>
      <c r="G13" s="18">
        <f t="shared" si="47"/>
        <v>1388</v>
      </c>
      <c r="H13" s="18">
        <f t="shared" si="48"/>
        <v>1446</v>
      </c>
      <c r="I13" s="26">
        <f t="shared" si="1"/>
        <v>11065</v>
      </c>
      <c r="J13" s="27"/>
      <c r="K13" s="18">
        <v>559</v>
      </c>
      <c r="L13" s="18">
        <v>1988</v>
      </c>
      <c r="M13" s="18">
        <v>1149</v>
      </c>
      <c r="N13" s="18">
        <v>897</v>
      </c>
      <c r="O13" s="18">
        <v>787</v>
      </c>
      <c r="P13" s="18">
        <v>877</v>
      </c>
      <c r="Q13" s="27">
        <f t="shared" si="3"/>
        <v>6257</v>
      </c>
      <c r="R13" s="27"/>
      <c r="S13" s="18">
        <v>331</v>
      </c>
      <c r="T13" s="18">
        <v>848</v>
      </c>
      <c r="U13" s="18">
        <v>392</v>
      </c>
      <c r="V13" s="18">
        <v>271</v>
      </c>
      <c r="W13" s="18">
        <v>211</v>
      </c>
      <c r="X13" s="18">
        <v>252</v>
      </c>
      <c r="Y13" s="27">
        <f t="shared" si="5"/>
        <v>2305</v>
      </c>
      <c r="Z13" s="27"/>
      <c r="AA13" s="18">
        <v>0</v>
      </c>
      <c r="AB13" s="18">
        <v>7</v>
      </c>
      <c r="AC13" s="18">
        <v>21</v>
      </c>
      <c r="AD13" s="18">
        <v>39</v>
      </c>
      <c r="AE13" s="18">
        <v>71</v>
      </c>
      <c r="AF13" s="18">
        <v>120</v>
      </c>
      <c r="AG13" s="27">
        <f t="shared" si="7"/>
        <v>258</v>
      </c>
      <c r="AH13" s="27"/>
      <c r="AI13" s="47">
        <v>15</v>
      </c>
      <c r="AJ13" s="47">
        <v>138</v>
      </c>
      <c r="AK13" s="47">
        <v>85</v>
      </c>
      <c r="AL13" s="47">
        <v>90</v>
      </c>
      <c r="AM13" s="47">
        <v>112</v>
      </c>
      <c r="AN13" s="47">
        <v>138</v>
      </c>
      <c r="AO13" s="27">
        <f t="shared" si="9"/>
        <v>578</v>
      </c>
      <c r="AP13" s="27"/>
      <c r="AQ13" s="47">
        <v>0</v>
      </c>
      <c r="AR13" s="47">
        <v>8</v>
      </c>
      <c r="AS13" s="47">
        <v>7</v>
      </c>
      <c r="AT13" s="47">
        <v>2</v>
      </c>
      <c r="AU13" s="47">
        <v>4</v>
      </c>
      <c r="AV13" s="47">
        <v>5</v>
      </c>
      <c r="AW13" s="27">
        <f t="shared" si="11"/>
        <v>26</v>
      </c>
      <c r="AX13" s="27"/>
      <c r="AY13" s="18">
        <v>87</v>
      </c>
      <c r="AZ13" s="18">
        <v>333</v>
      </c>
      <c r="BA13" s="18">
        <v>226</v>
      </c>
      <c r="BB13" s="18">
        <v>154</v>
      </c>
      <c r="BC13" s="18">
        <v>104</v>
      </c>
      <c r="BD13" s="18">
        <v>61</v>
      </c>
      <c r="BE13" s="27">
        <f t="shared" si="13"/>
        <v>965</v>
      </c>
      <c r="BF13" s="27"/>
      <c r="BG13" s="47">
        <v>17</v>
      </c>
      <c r="BH13" s="47">
        <v>130</v>
      </c>
      <c r="BI13" s="47">
        <v>95</v>
      </c>
      <c r="BJ13" s="47">
        <v>75</v>
      </c>
      <c r="BK13" s="47">
        <v>57</v>
      </c>
      <c r="BL13" s="47">
        <v>18</v>
      </c>
      <c r="BM13" s="27">
        <f t="shared" si="15"/>
        <v>392</v>
      </c>
      <c r="BN13" s="27"/>
      <c r="BO13" s="18">
        <v>109</v>
      </c>
      <c r="BP13" s="18">
        <v>524</v>
      </c>
      <c r="BQ13" s="18">
        <v>323</v>
      </c>
      <c r="BR13" s="18">
        <v>266</v>
      </c>
      <c r="BS13" s="18">
        <v>228</v>
      </c>
      <c r="BT13" s="18">
        <v>283</v>
      </c>
      <c r="BU13" s="89">
        <f t="shared" si="17"/>
        <v>1733</v>
      </c>
      <c r="BV13" s="27"/>
      <c r="BW13" s="47">
        <v>0</v>
      </c>
      <c r="BX13" s="47">
        <v>18</v>
      </c>
      <c r="BY13" s="47">
        <v>48</v>
      </c>
      <c r="BZ13" s="47">
        <v>48</v>
      </c>
      <c r="CA13" s="47">
        <v>59</v>
      </c>
      <c r="CB13" s="47">
        <v>43</v>
      </c>
      <c r="CC13" s="25">
        <f t="shared" si="19"/>
        <v>216</v>
      </c>
      <c r="CD13" s="25"/>
      <c r="CE13" s="47">
        <v>0</v>
      </c>
      <c r="CF13" s="47">
        <v>12</v>
      </c>
      <c r="CG13" s="47">
        <v>25</v>
      </c>
      <c r="CH13" s="47">
        <v>25</v>
      </c>
      <c r="CI13" s="47">
        <v>31</v>
      </c>
      <c r="CJ13" s="47">
        <v>30</v>
      </c>
      <c r="CK13" s="25">
        <f t="shared" si="21"/>
        <v>123</v>
      </c>
      <c r="CL13" s="25"/>
      <c r="CM13" s="47">
        <v>0</v>
      </c>
      <c r="CN13" s="47">
        <v>6</v>
      </c>
      <c r="CO13" s="47">
        <v>23</v>
      </c>
      <c r="CP13" s="47">
        <v>23</v>
      </c>
      <c r="CQ13" s="47">
        <v>28</v>
      </c>
      <c r="CR13" s="47">
        <v>11</v>
      </c>
      <c r="CS13" s="25">
        <f t="shared" si="23"/>
        <v>91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2</v>
      </c>
      <c r="DA13" s="26">
        <f t="shared" si="25"/>
        <v>2</v>
      </c>
      <c r="DB13" s="27"/>
      <c r="DC13" s="18">
        <v>469</v>
      </c>
      <c r="DD13" s="18">
        <v>1506</v>
      </c>
      <c r="DE13" s="18">
        <v>816</v>
      </c>
      <c r="DF13" s="18">
        <v>638</v>
      </c>
      <c r="DG13" s="18">
        <v>531</v>
      </c>
      <c r="DH13" s="18">
        <v>521</v>
      </c>
      <c r="DI13" s="25">
        <f t="shared" si="27"/>
        <v>4481</v>
      </c>
      <c r="DJ13" s="25"/>
      <c r="DK13" s="47">
        <v>13</v>
      </c>
      <c r="DL13" s="47">
        <v>213</v>
      </c>
      <c r="DM13" s="47">
        <v>165</v>
      </c>
      <c r="DN13" s="47">
        <v>191</v>
      </c>
      <c r="DO13" s="47">
        <v>188</v>
      </c>
      <c r="DP13" s="47">
        <v>228</v>
      </c>
      <c r="DQ13" s="25">
        <f t="shared" si="29"/>
        <v>998</v>
      </c>
      <c r="DR13" s="25"/>
      <c r="DS13" s="25"/>
      <c r="DT13" s="47">
        <v>6</v>
      </c>
      <c r="DU13" s="47">
        <v>13</v>
      </c>
      <c r="DV13" s="47">
        <v>5</v>
      </c>
      <c r="DW13" s="47">
        <v>5</v>
      </c>
      <c r="DX13" s="47">
        <v>2</v>
      </c>
      <c r="DY13" s="25">
        <f t="shared" si="31"/>
        <v>31</v>
      </c>
      <c r="DZ13" s="25"/>
      <c r="EA13" s="47">
        <v>0</v>
      </c>
      <c r="EB13" s="47">
        <v>26</v>
      </c>
      <c r="EC13" s="47">
        <v>39</v>
      </c>
      <c r="ED13" s="47">
        <v>35</v>
      </c>
      <c r="EE13" s="47">
        <v>48</v>
      </c>
      <c r="EF13" s="47">
        <v>23</v>
      </c>
      <c r="EG13" s="25">
        <f>SUM(DZ13:EF13)</f>
        <v>171</v>
      </c>
      <c r="EH13" s="25"/>
      <c r="EI13" s="18">
        <v>456</v>
      </c>
      <c r="EJ13" s="18">
        <v>1261</v>
      </c>
      <c r="EK13" s="18">
        <v>599</v>
      </c>
      <c r="EL13" s="18">
        <v>407</v>
      </c>
      <c r="EM13" s="18">
        <v>290</v>
      </c>
      <c r="EN13" s="18">
        <v>268</v>
      </c>
      <c r="EO13" s="26">
        <f>SUM(EH13:EN13)</f>
        <v>3281</v>
      </c>
      <c r="EP13" s="27"/>
      <c r="EQ13" s="47">
        <v>1</v>
      </c>
      <c r="ER13" s="47">
        <v>24</v>
      </c>
      <c r="ES13" s="47">
        <v>10</v>
      </c>
      <c r="ET13" s="47">
        <v>13</v>
      </c>
      <c r="EU13" s="47">
        <v>8</v>
      </c>
      <c r="EV13" s="47">
        <v>2</v>
      </c>
      <c r="EW13" s="26">
        <f>SUM(EP13:EV13)</f>
        <v>58</v>
      </c>
      <c r="EX13" s="27"/>
      <c r="EY13" s="47">
        <v>8</v>
      </c>
      <c r="EZ13" s="47">
        <v>19</v>
      </c>
      <c r="FA13" s="47">
        <v>12</v>
      </c>
      <c r="FB13" s="47">
        <v>8</v>
      </c>
      <c r="FC13" s="47">
        <v>3</v>
      </c>
      <c r="FD13" s="47">
        <v>3</v>
      </c>
      <c r="FE13" s="119">
        <f>SUM(EX13:FD13)</f>
        <v>53</v>
      </c>
      <c r="FF13" s="90">
        <v>0</v>
      </c>
      <c r="FG13" s="47">
        <v>0</v>
      </c>
      <c r="FH13" s="47">
        <v>77</v>
      </c>
      <c r="FI13" s="47">
        <v>109</v>
      </c>
      <c r="FJ13" s="47">
        <v>194</v>
      </c>
      <c r="FK13" s="47">
        <v>302</v>
      </c>
      <c r="FL13" s="47">
        <v>308</v>
      </c>
      <c r="FM13" s="25">
        <f>SUM(FF13:FL13)</f>
        <v>990</v>
      </c>
      <c r="FN13" s="47">
        <v>0</v>
      </c>
      <c r="FO13" s="47">
        <v>0</v>
      </c>
      <c r="FP13" s="47">
        <v>47</v>
      </c>
      <c r="FQ13" s="47">
        <v>49</v>
      </c>
      <c r="FR13" s="47">
        <v>91</v>
      </c>
      <c r="FS13" s="47">
        <v>166</v>
      </c>
      <c r="FT13" s="47">
        <v>182</v>
      </c>
      <c r="FU13" s="25">
        <f>SUM(FN13:FT13)</f>
        <v>535</v>
      </c>
      <c r="FV13" s="25"/>
      <c r="FW13" s="25"/>
      <c r="FX13" s="47">
        <v>23</v>
      </c>
      <c r="FY13" s="47">
        <v>54</v>
      </c>
      <c r="FZ13" s="47">
        <v>80</v>
      </c>
      <c r="GA13" s="47">
        <v>77</v>
      </c>
      <c r="GB13" s="47">
        <v>44</v>
      </c>
      <c r="GC13" s="26">
        <f>SUM(FV13:GB13)</f>
        <v>278</v>
      </c>
      <c r="GD13" s="69"/>
      <c r="GE13" s="18"/>
      <c r="GF13" s="47">
        <v>7</v>
      </c>
      <c r="GG13" s="47">
        <v>6</v>
      </c>
      <c r="GH13" s="47">
        <v>23</v>
      </c>
      <c r="GI13" s="47">
        <v>59</v>
      </c>
      <c r="GJ13" s="47">
        <v>82</v>
      </c>
      <c r="GK13" s="119">
        <f>SUM(GD13:GJ13)</f>
        <v>177</v>
      </c>
      <c r="GL13" s="69">
        <f t="shared" si="49"/>
        <v>0</v>
      </c>
      <c r="GM13" s="69">
        <f t="shared" si="50"/>
        <v>1037</v>
      </c>
      <c r="GN13" s="69">
        <f t="shared" si="51"/>
        <v>3632</v>
      </c>
      <c r="GO13" s="69">
        <f t="shared" si="52"/>
        <v>2144</v>
      </c>
      <c r="GP13" s="69">
        <f t="shared" si="53"/>
        <v>1798</v>
      </c>
      <c r="GQ13" s="69">
        <f t="shared" si="54"/>
        <v>1690</v>
      </c>
      <c r="GR13" s="69">
        <f t="shared" si="55"/>
        <v>1754</v>
      </c>
      <c r="GS13" s="26">
        <f>SUM(GL13:GR13)</f>
        <v>12055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2283</v>
      </c>
      <c r="D14" s="18">
        <f t="shared" si="44"/>
        <v>3901</v>
      </c>
      <c r="E14" s="18">
        <f t="shared" si="45"/>
        <v>1834</v>
      </c>
      <c r="F14" s="18">
        <f t="shared" si="46"/>
        <v>1757</v>
      </c>
      <c r="G14" s="18">
        <f t="shared" si="47"/>
        <v>1456</v>
      </c>
      <c r="H14" s="18">
        <f t="shared" si="48"/>
        <v>1352</v>
      </c>
      <c r="I14" s="26">
        <f t="shared" si="1"/>
        <v>12583</v>
      </c>
      <c r="J14" s="27"/>
      <c r="K14" s="18">
        <v>1234</v>
      </c>
      <c r="L14" s="18">
        <v>2311</v>
      </c>
      <c r="M14" s="18">
        <v>1084</v>
      </c>
      <c r="N14" s="18">
        <v>1080</v>
      </c>
      <c r="O14" s="18">
        <v>904</v>
      </c>
      <c r="P14" s="18">
        <v>869</v>
      </c>
      <c r="Q14" s="27">
        <f t="shared" si="3"/>
        <v>7482</v>
      </c>
      <c r="R14" s="27"/>
      <c r="S14" s="18">
        <v>734</v>
      </c>
      <c r="T14" s="18">
        <v>946</v>
      </c>
      <c r="U14" s="18">
        <v>342</v>
      </c>
      <c r="V14" s="18">
        <v>302</v>
      </c>
      <c r="W14" s="18">
        <v>227</v>
      </c>
      <c r="X14" s="18">
        <v>219</v>
      </c>
      <c r="Y14" s="27">
        <f t="shared" si="5"/>
        <v>2770</v>
      </c>
      <c r="Z14" s="27"/>
      <c r="AA14" s="18">
        <v>0</v>
      </c>
      <c r="AB14" s="18">
        <v>21</v>
      </c>
      <c r="AC14" s="18">
        <v>46</v>
      </c>
      <c r="AD14" s="18">
        <v>70</v>
      </c>
      <c r="AE14" s="18">
        <v>101</v>
      </c>
      <c r="AF14" s="18">
        <v>166</v>
      </c>
      <c r="AG14" s="27">
        <f t="shared" si="7"/>
        <v>404</v>
      </c>
      <c r="AH14" s="27"/>
      <c r="AI14" s="47">
        <v>18</v>
      </c>
      <c r="AJ14" s="47">
        <v>85</v>
      </c>
      <c r="AK14" s="47">
        <v>61</v>
      </c>
      <c r="AL14" s="47">
        <v>82</v>
      </c>
      <c r="AM14" s="47">
        <v>83</v>
      </c>
      <c r="AN14" s="47">
        <v>123</v>
      </c>
      <c r="AO14" s="27">
        <f t="shared" si="9"/>
        <v>452</v>
      </c>
      <c r="AP14" s="27"/>
      <c r="AQ14" s="47">
        <v>0</v>
      </c>
      <c r="AR14" s="47">
        <v>1</v>
      </c>
      <c r="AS14" s="47">
        <v>1</v>
      </c>
      <c r="AT14" s="47">
        <v>3</v>
      </c>
      <c r="AU14" s="47">
        <v>2</v>
      </c>
      <c r="AV14" s="47">
        <v>3</v>
      </c>
      <c r="AW14" s="27">
        <f t="shared" si="11"/>
        <v>10</v>
      </c>
      <c r="AX14" s="27"/>
      <c r="AY14" s="18">
        <v>203</v>
      </c>
      <c r="AZ14" s="18">
        <v>492</v>
      </c>
      <c r="BA14" s="18">
        <v>249</v>
      </c>
      <c r="BB14" s="18">
        <v>216</v>
      </c>
      <c r="BC14" s="18">
        <v>145</v>
      </c>
      <c r="BD14" s="18">
        <v>56</v>
      </c>
      <c r="BE14" s="27">
        <f t="shared" si="13"/>
        <v>1361</v>
      </c>
      <c r="BF14" s="27"/>
      <c r="BG14" s="47">
        <v>6</v>
      </c>
      <c r="BH14" s="47">
        <v>58</v>
      </c>
      <c r="BI14" s="47">
        <v>57</v>
      </c>
      <c r="BJ14" s="47">
        <v>38</v>
      </c>
      <c r="BK14" s="47">
        <v>21</v>
      </c>
      <c r="BL14" s="47">
        <v>3</v>
      </c>
      <c r="BM14" s="27">
        <f t="shared" si="15"/>
        <v>183</v>
      </c>
      <c r="BN14" s="27"/>
      <c r="BO14" s="18">
        <v>273</v>
      </c>
      <c r="BP14" s="18">
        <v>708</v>
      </c>
      <c r="BQ14" s="18">
        <v>328</v>
      </c>
      <c r="BR14" s="18">
        <v>369</v>
      </c>
      <c r="BS14" s="18">
        <v>325</v>
      </c>
      <c r="BT14" s="18">
        <v>299</v>
      </c>
      <c r="BU14" s="89">
        <f t="shared" si="17"/>
        <v>2302</v>
      </c>
      <c r="BV14" s="27"/>
      <c r="BW14" s="47">
        <v>6</v>
      </c>
      <c r="BX14" s="47">
        <v>45</v>
      </c>
      <c r="BY14" s="47">
        <v>55</v>
      </c>
      <c r="BZ14" s="47">
        <v>56</v>
      </c>
      <c r="CA14" s="47">
        <v>68</v>
      </c>
      <c r="CB14" s="47">
        <v>55</v>
      </c>
      <c r="CC14" s="25">
        <f t="shared" si="19"/>
        <v>285</v>
      </c>
      <c r="CD14" s="25"/>
      <c r="CE14" s="47">
        <v>3</v>
      </c>
      <c r="CF14" s="47">
        <v>38</v>
      </c>
      <c r="CG14" s="47">
        <v>48</v>
      </c>
      <c r="CH14" s="47">
        <v>49</v>
      </c>
      <c r="CI14" s="47">
        <v>57</v>
      </c>
      <c r="CJ14" s="47">
        <v>51</v>
      </c>
      <c r="CK14" s="25">
        <f t="shared" si="21"/>
        <v>246</v>
      </c>
      <c r="CL14" s="25"/>
      <c r="CM14" s="47">
        <v>3</v>
      </c>
      <c r="CN14" s="47">
        <v>7</v>
      </c>
      <c r="CO14" s="47">
        <v>7</v>
      </c>
      <c r="CP14" s="47">
        <v>6</v>
      </c>
      <c r="CQ14" s="47">
        <v>11</v>
      </c>
      <c r="CR14" s="47">
        <v>4</v>
      </c>
      <c r="CS14" s="25">
        <f t="shared" si="23"/>
        <v>38</v>
      </c>
      <c r="CT14" s="25"/>
      <c r="CU14" s="47">
        <v>0</v>
      </c>
      <c r="CV14" s="47">
        <v>0</v>
      </c>
      <c r="CW14" s="47">
        <v>0</v>
      </c>
      <c r="CX14" s="47">
        <v>1</v>
      </c>
      <c r="CY14" s="47">
        <v>0</v>
      </c>
      <c r="CZ14" s="47">
        <v>0</v>
      </c>
      <c r="DA14" s="26">
        <f t="shared" si="25"/>
        <v>1</v>
      </c>
      <c r="DB14" s="27"/>
      <c r="DC14" s="18">
        <v>1007</v>
      </c>
      <c r="DD14" s="18">
        <v>1493</v>
      </c>
      <c r="DE14" s="18">
        <v>665</v>
      </c>
      <c r="DF14" s="18">
        <v>606</v>
      </c>
      <c r="DG14" s="18">
        <v>476</v>
      </c>
      <c r="DH14" s="18">
        <v>424</v>
      </c>
      <c r="DI14" s="25">
        <f t="shared" si="27"/>
        <v>4671</v>
      </c>
      <c r="DJ14" s="25"/>
      <c r="DK14" s="47">
        <v>25</v>
      </c>
      <c r="DL14" s="47">
        <v>109</v>
      </c>
      <c r="DM14" s="47">
        <v>68</v>
      </c>
      <c r="DN14" s="47">
        <v>115</v>
      </c>
      <c r="DO14" s="47">
        <v>103</v>
      </c>
      <c r="DP14" s="47">
        <v>138</v>
      </c>
      <c r="DQ14" s="25">
        <f t="shared" si="29"/>
        <v>558</v>
      </c>
      <c r="DR14" s="25"/>
      <c r="DS14" s="25"/>
      <c r="DT14" s="47">
        <v>15</v>
      </c>
      <c r="DU14" s="47">
        <v>19</v>
      </c>
      <c r="DV14" s="47">
        <v>16</v>
      </c>
      <c r="DW14" s="47">
        <v>6</v>
      </c>
      <c r="DX14" s="47">
        <v>3</v>
      </c>
      <c r="DY14" s="25">
        <f t="shared" si="31"/>
        <v>59</v>
      </c>
      <c r="DZ14" s="25"/>
      <c r="EA14" s="47">
        <v>3</v>
      </c>
      <c r="EB14" s="47">
        <v>27</v>
      </c>
      <c r="EC14" s="47">
        <v>30</v>
      </c>
      <c r="ED14" s="47">
        <v>28</v>
      </c>
      <c r="EE14" s="47">
        <v>22</v>
      </c>
      <c r="EF14" s="47">
        <v>7</v>
      </c>
      <c r="EG14" s="25">
        <f>SUM(DZ14:EF14)</f>
        <v>117</v>
      </c>
      <c r="EH14" s="25"/>
      <c r="EI14" s="18">
        <v>979</v>
      </c>
      <c r="EJ14" s="18">
        <v>1342</v>
      </c>
      <c r="EK14" s="18">
        <v>548</v>
      </c>
      <c r="EL14" s="18">
        <v>447</v>
      </c>
      <c r="EM14" s="18">
        <v>345</v>
      </c>
      <c r="EN14" s="18">
        <v>276</v>
      </c>
      <c r="EO14" s="26">
        <f>SUM(EH14:EN14)</f>
        <v>3937</v>
      </c>
      <c r="EP14" s="27"/>
      <c r="EQ14" s="47">
        <v>11</v>
      </c>
      <c r="ER14" s="47">
        <v>24</v>
      </c>
      <c r="ES14" s="47">
        <v>18</v>
      </c>
      <c r="ET14" s="47">
        <v>8</v>
      </c>
      <c r="EU14" s="47">
        <v>4</v>
      </c>
      <c r="EV14" s="47">
        <v>0</v>
      </c>
      <c r="EW14" s="26">
        <f>SUM(EP14:EV14)</f>
        <v>65</v>
      </c>
      <c r="EX14" s="27"/>
      <c r="EY14" s="47">
        <v>25</v>
      </c>
      <c r="EZ14" s="47">
        <v>28</v>
      </c>
      <c r="FA14" s="47">
        <v>12</v>
      </c>
      <c r="FB14" s="47">
        <v>7</v>
      </c>
      <c r="FC14" s="47">
        <v>4</v>
      </c>
      <c r="FD14" s="47">
        <v>4</v>
      </c>
      <c r="FE14" s="119">
        <f>SUM(EX14:FD14)</f>
        <v>80</v>
      </c>
      <c r="FF14" s="90">
        <v>0</v>
      </c>
      <c r="FG14" s="47">
        <v>4</v>
      </c>
      <c r="FH14" s="47">
        <v>111</v>
      </c>
      <c r="FI14" s="47">
        <v>182</v>
      </c>
      <c r="FJ14" s="47">
        <v>263</v>
      </c>
      <c r="FK14" s="47">
        <v>331</v>
      </c>
      <c r="FL14" s="47">
        <v>280</v>
      </c>
      <c r="FM14" s="25">
        <f>SUM(FF14:FL14)</f>
        <v>1171</v>
      </c>
      <c r="FN14" s="47">
        <v>0</v>
      </c>
      <c r="FO14" s="47">
        <v>4</v>
      </c>
      <c r="FP14" s="47">
        <v>70</v>
      </c>
      <c r="FQ14" s="47">
        <v>77</v>
      </c>
      <c r="FR14" s="47">
        <v>123</v>
      </c>
      <c r="FS14" s="47">
        <v>183</v>
      </c>
      <c r="FT14" s="47">
        <v>180</v>
      </c>
      <c r="FU14" s="25">
        <f>SUM(FN14:FT14)</f>
        <v>637</v>
      </c>
      <c r="FV14" s="25"/>
      <c r="FW14" s="25"/>
      <c r="FX14" s="47">
        <v>40</v>
      </c>
      <c r="FY14" s="47">
        <v>98</v>
      </c>
      <c r="FZ14" s="47">
        <v>118</v>
      </c>
      <c r="GA14" s="47">
        <v>112</v>
      </c>
      <c r="GB14" s="47">
        <v>60</v>
      </c>
      <c r="GC14" s="26">
        <f>SUM(FV14:GB14)</f>
        <v>428</v>
      </c>
      <c r="GD14" s="69"/>
      <c r="GE14" s="18"/>
      <c r="GF14" s="47">
        <v>1</v>
      </c>
      <c r="GG14" s="47">
        <v>7</v>
      </c>
      <c r="GH14" s="47">
        <v>22</v>
      </c>
      <c r="GI14" s="47">
        <v>36</v>
      </c>
      <c r="GJ14" s="47">
        <v>40</v>
      </c>
      <c r="GK14" s="119">
        <f>SUM(GD14:GJ14)</f>
        <v>106</v>
      </c>
      <c r="GL14" s="69">
        <f t="shared" si="49"/>
        <v>0</v>
      </c>
      <c r="GM14" s="69">
        <f t="shared" si="50"/>
        <v>2287</v>
      </c>
      <c r="GN14" s="69">
        <f t="shared" si="51"/>
        <v>4012</v>
      </c>
      <c r="GO14" s="69">
        <f t="shared" si="52"/>
        <v>2016</v>
      </c>
      <c r="GP14" s="69">
        <f t="shared" si="53"/>
        <v>2020</v>
      </c>
      <c r="GQ14" s="69">
        <f t="shared" si="54"/>
        <v>1787</v>
      </c>
      <c r="GR14" s="69">
        <f t="shared" si="55"/>
        <v>1632</v>
      </c>
      <c r="GS14" s="26">
        <f>SUM(GL14:GR14)</f>
        <v>13754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2349</v>
      </c>
      <c r="D15" s="18">
        <f t="shared" si="44"/>
        <v>5328</v>
      </c>
      <c r="E15" s="18">
        <f t="shared" si="45"/>
        <v>3197</v>
      </c>
      <c r="F15" s="18">
        <f t="shared" si="46"/>
        <v>2682</v>
      </c>
      <c r="G15" s="18">
        <f t="shared" si="47"/>
        <v>2125</v>
      </c>
      <c r="H15" s="18">
        <f t="shared" si="48"/>
        <v>1729</v>
      </c>
      <c r="I15" s="26">
        <f t="shared" si="1"/>
        <v>17410</v>
      </c>
      <c r="J15" s="27"/>
      <c r="K15" s="18">
        <v>1226</v>
      </c>
      <c r="L15" s="18">
        <v>3064</v>
      </c>
      <c r="M15" s="18">
        <v>1865</v>
      </c>
      <c r="N15" s="18">
        <v>1530</v>
      </c>
      <c r="O15" s="18">
        <v>1225</v>
      </c>
      <c r="P15" s="18">
        <v>1067</v>
      </c>
      <c r="Q15" s="27">
        <f t="shared" si="3"/>
        <v>9977</v>
      </c>
      <c r="R15" s="25"/>
      <c r="S15" s="18">
        <v>811</v>
      </c>
      <c r="T15" s="18">
        <v>1467</v>
      </c>
      <c r="U15" s="18">
        <v>682</v>
      </c>
      <c r="V15" s="18">
        <v>487</v>
      </c>
      <c r="W15" s="18">
        <v>338</v>
      </c>
      <c r="X15" s="18">
        <v>275</v>
      </c>
      <c r="Y15" s="27">
        <f t="shared" si="5"/>
        <v>4060</v>
      </c>
      <c r="Z15" s="25"/>
      <c r="AA15" s="18">
        <v>1</v>
      </c>
      <c r="AB15" s="18">
        <v>24</v>
      </c>
      <c r="AC15" s="18">
        <v>34</v>
      </c>
      <c r="AD15" s="18">
        <v>73</v>
      </c>
      <c r="AE15" s="18">
        <v>123</v>
      </c>
      <c r="AF15" s="18">
        <v>197</v>
      </c>
      <c r="AG15" s="27">
        <f t="shared" si="7"/>
        <v>452</v>
      </c>
      <c r="AH15" s="25"/>
      <c r="AI15" s="47">
        <v>17</v>
      </c>
      <c r="AJ15" s="47">
        <v>100</v>
      </c>
      <c r="AK15" s="47">
        <v>94</v>
      </c>
      <c r="AL15" s="47">
        <v>114</v>
      </c>
      <c r="AM15" s="47">
        <v>156</v>
      </c>
      <c r="AN15" s="47">
        <v>185</v>
      </c>
      <c r="AO15" s="27">
        <f t="shared" si="9"/>
        <v>666</v>
      </c>
      <c r="AP15" s="25"/>
      <c r="AQ15" s="47">
        <v>0</v>
      </c>
      <c r="AR15" s="47">
        <v>0</v>
      </c>
      <c r="AS15" s="47">
        <v>3</v>
      </c>
      <c r="AT15" s="47">
        <v>1</v>
      </c>
      <c r="AU15" s="47">
        <v>4</v>
      </c>
      <c r="AV15" s="47">
        <v>7</v>
      </c>
      <c r="AW15" s="27">
        <f t="shared" si="11"/>
        <v>15</v>
      </c>
      <c r="AX15" s="25"/>
      <c r="AY15" s="18">
        <v>182</v>
      </c>
      <c r="AZ15" s="18">
        <v>656</v>
      </c>
      <c r="BA15" s="18">
        <v>448</v>
      </c>
      <c r="BB15" s="18">
        <v>349</v>
      </c>
      <c r="BC15" s="18">
        <v>205</v>
      </c>
      <c r="BD15" s="18">
        <v>69</v>
      </c>
      <c r="BE15" s="27">
        <f t="shared" si="13"/>
        <v>1909</v>
      </c>
      <c r="BF15" s="25"/>
      <c r="BG15" s="47">
        <v>19</v>
      </c>
      <c r="BH15" s="47">
        <v>66</v>
      </c>
      <c r="BI15" s="47">
        <v>69</v>
      </c>
      <c r="BJ15" s="47">
        <v>71</v>
      </c>
      <c r="BK15" s="47">
        <v>23</v>
      </c>
      <c r="BL15" s="47">
        <v>6</v>
      </c>
      <c r="BM15" s="27">
        <f t="shared" si="15"/>
        <v>254</v>
      </c>
      <c r="BN15" s="25"/>
      <c r="BO15" s="18">
        <v>196</v>
      </c>
      <c r="BP15" s="18">
        <v>751</v>
      </c>
      <c r="BQ15" s="18">
        <v>535</v>
      </c>
      <c r="BR15" s="18">
        <v>435</v>
      </c>
      <c r="BS15" s="18">
        <v>376</v>
      </c>
      <c r="BT15" s="18">
        <v>328</v>
      </c>
      <c r="BU15" s="89">
        <f t="shared" si="17"/>
        <v>2621</v>
      </c>
      <c r="BV15" s="27"/>
      <c r="BW15" s="47">
        <v>4</v>
      </c>
      <c r="BX15" s="47">
        <v>64</v>
      </c>
      <c r="BY15" s="47">
        <v>109</v>
      </c>
      <c r="BZ15" s="47">
        <v>127</v>
      </c>
      <c r="CA15" s="47">
        <v>131</v>
      </c>
      <c r="CB15" s="47">
        <v>89</v>
      </c>
      <c r="CC15" s="25">
        <f t="shared" si="19"/>
        <v>524</v>
      </c>
      <c r="CD15" s="25"/>
      <c r="CE15" s="47">
        <v>4</v>
      </c>
      <c r="CF15" s="47">
        <v>57</v>
      </c>
      <c r="CG15" s="47">
        <v>102</v>
      </c>
      <c r="CH15" s="47">
        <v>116</v>
      </c>
      <c r="CI15" s="47">
        <v>117</v>
      </c>
      <c r="CJ15" s="47">
        <v>75</v>
      </c>
      <c r="CK15" s="25">
        <f t="shared" si="21"/>
        <v>471</v>
      </c>
      <c r="CL15" s="25"/>
      <c r="CM15" s="47">
        <v>0</v>
      </c>
      <c r="CN15" s="47">
        <v>7</v>
      </c>
      <c r="CO15" s="47">
        <v>6</v>
      </c>
      <c r="CP15" s="47">
        <v>10</v>
      </c>
      <c r="CQ15" s="47">
        <v>12</v>
      </c>
      <c r="CR15" s="47">
        <v>13</v>
      </c>
      <c r="CS15" s="25">
        <f t="shared" si="23"/>
        <v>48</v>
      </c>
      <c r="CT15" s="25"/>
      <c r="CU15" s="47">
        <v>0</v>
      </c>
      <c r="CV15" s="47">
        <v>0</v>
      </c>
      <c r="CW15" s="47">
        <v>1</v>
      </c>
      <c r="CX15" s="47">
        <v>1</v>
      </c>
      <c r="CY15" s="47">
        <v>2</v>
      </c>
      <c r="CZ15" s="47">
        <v>1</v>
      </c>
      <c r="DA15" s="26">
        <f t="shared" si="25"/>
        <v>5</v>
      </c>
      <c r="DB15" s="27"/>
      <c r="DC15" s="18">
        <v>1076</v>
      </c>
      <c r="DD15" s="18">
        <v>2140</v>
      </c>
      <c r="DE15" s="18">
        <v>1178</v>
      </c>
      <c r="DF15" s="18">
        <v>994</v>
      </c>
      <c r="DG15" s="18">
        <v>757</v>
      </c>
      <c r="DH15" s="18">
        <v>568</v>
      </c>
      <c r="DI15" s="25">
        <f t="shared" si="27"/>
        <v>6713</v>
      </c>
      <c r="DJ15" s="25"/>
      <c r="DK15" s="47">
        <v>37</v>
      </c>
      <c r="DL15" s="47">
        <v>159</v>
      </c>
      <c r="DM15" s="47">
        <v>128</v>
      </c>
      <c r="DN15" s="47">
        <v>183</v>
      </c>
      <c r="DO15" s="47">
        <v>208</v>
      </c>
      <c r="DP15" s="47">
        <v>194</v>
      </c>
      <c r="DQ15" s="25">
        <f t="shared" si="29"/>
        <v>909</v>
      </c>
      <c r="DR15" s="25"/>
      <c r="DS15" s="25"/>
      <c r="DT15" s="47">
        <v>6</v>
      </c>
      <c r="DU15" s="47">
        <v>27</v>
      </c>
      <c r="DV15" s="47">
        <v>33</v>
      </c>
      <c r="DW15" s="47">
        <v>10</v>
      </c>
      <c r="DX15" s="47">
        <v>1</v>
      </c>
      <c r="DY15" s="25">
        <f t="shared" si="31"/>
        <v>77</v>
      </c>
      <c r="DZ15" s="25"/>
      <c r="EA15" s="47">
        <v>1</v>
      </c>
      <c r="EB15" s="47">
        <v>25</v>
      </c>
      <c r="EC15" s="47">
        <v>29</v>
      </c>
      <c r="ED15" s="47">
        <v>38</v>
      </c>
      <c r="EE15" s="47">
        <v>41</v>
      </c>
      <c r="EF15" s="47">
        <v>23</v>
      </c>
      <c r="EG15" s="25">
        <f>SUM(DZ15:EF15)</f>
        <v>157</v>
      </c>
      <c r="EH15" s="25"/>
      <c r="EI15" s="18">
        <v>1038</v>
      </c>
      <c r="EJ15" s="18">
        <v>1950</v>
      </c>
      <c r="EK15" s="18">
        <v>994</v>
      </c>
      <c r="EL15" s="18">
        <v>740</v>
      </c>
      <c r="EM15" s="18">
        <v>498</v>
      </c>
      <c r="EN15" s="18">
        <v>350</v>
      </c>
      <c r="EO15" s="26">
        <f>SUM(EH15:EN15)</f>
        <v>5570</v>
      </c>
      <c r="EP15" s="27"/>
      <c r="EQ15" s="47">
        <v>18</v>
      </c>
      <c r="ER15" s="47">
        <v>28</v>
      </c>
      <c r="ES15" s="47">
        <v>27</v>
      </c>
      <c r="ET15" s="47">
        <v>22</v>
      </c>
      <c r="EU15" s="47">
        <v>8</v>
      </c>
      <c r="EV15" s="47">
        <v>3</v>
      </c>
      <c r="EW15" s="26">
        <f>SUM(EP15:EV15)</f>
        <v>106</v>
      </c>
      <c r="EX15" s="27"/>
      <c r="EY15" s="47">
        <v>25</v>
      </c>
      <c r="EZ15" s="47">
        <v>32</v>
      </c>
      <c r="FA15" s="47">
        <v>18</v>
      </c>
      <c r="FB15" s="47">
        <v>9</v>
      </c>
      <c r="FC15" s="47">
        <v>4</v>
      </c>
      <c r="FD15" s="47">
        <v>2</v>
      </c>
      <c r="FE15" s="119">
        <f>SUM(EX15:FD15)</f>
        <v>90</v>
      </c>
      <c r="FF15" s="90">
        <v>0</v>
      </c>
      <c r="FG15" s="47">
        <v>3</v>
      </c>
      <c r="FH15" s="47">
        <v>91</v>
      </c>
      <c r="FI15" s="47">
        <v>217</v>
      </c>
      <c r="FJ15" s="47">
        <v>432</v>
      </c>
      <c r="FK15" s="47">
        <v>713</v>
      </c>
      <c r="FL15" s="47">
        <v>535</v>
      </c>
      <c r="FM15" s="25">
        <f>SUM(FF15:FL15)</f>
        <v>1991</v>
      </c>
      <c r="FN15" s="47">
        <v>0</v>
      </c>
      <c r="FO15" s="47">
        <v>3</v>
      </c>
      <c r="FP15" s="47">
        <v>57</v>
      </c>
      <c r="FQ15" s="47">
        <v>115</v>
      </c>
      <c r="FR15" s="47">
        <v>253</v>
      </c>
      <c r="FS15" s="47">
        <v>501</v>
      </c>
      <c r="FT15" s="47">
        <v>354</v>
      </c>
      <c r="FU15" s="25">
        <f>SUM(FN15:FT15)</f>
        <v>1283</v>
      </c>
      <c r="FV15" s="25"/>
      <c r="FW15" s="25"/>
      <c r="FX15" s="47">
        <v>31</v>
      </c>
      <c r="FY15" s="47">
        <v>94</v>
      </c>
      <c r="FZ15" s="47">
        <v>154</v>
      </c>
      <c r="GA15" s="47">
        <v>146</v>
      </c>
      <c r="GB15" s="47">
        <v>73</v>
      </c>
      <c r="GC15" s="26">
        <f>SUM(FV15:GB15)</f>
        <v>498</v>
      </c>
      <c r="GD15" s="69"/>
      <c r="GE15" s="18"/>
      <c r="GF15" s="47">
        <v>3</v>
      </c>
      <c r="GG15" s="47">
        <v>8</v>
      </c>
      <c r="GH15" s="47">
        <v>25</v>
      </c>
      <c r="GI15" s="47">
        <v>66</v>
      </c>
      <c r="GJ15" s="47">
        <v>108</v>
      </c>
      <c r="GK15" s="119">
        <f>SUM(GD15:GJ15)</f>
        <v>210</v>
      </c>
      <c r="GL15" s="69">
        <f t="shared" si="49"/>
        <v>0</v>
      </c>
      <c r="GM15" s="69">
        <f t="shared" si="50"/>
        <v>2352</v>
      </c>
      <c r="GN15" s="69">
        <f t="shared" si="51"/>
        <v>5419</v>
      </c>
      <c r="GO15" s="69">
        <f t="shared" si="52"/>
        <v>3414</v>
      </c>
      <c r="GP15" s="69">
        <f t="shared" si="53"/>
        <v>3114</v>
      </c>
      <c r="GQ15" s="69">
        <f t="shared" si="54"/>
        <v>2838</v>
      </c>
      <c r="GR15" s="69">
        <f t="shared" si="55"/>
        <v>2264</v>
      </c>
      <c r="GS15" s="26">
        <f>SUM(GL15:GR15)</f>
        <v>19401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3160</v>
      </c>
      <c r="D16" s="18">
        <f t="shared" si="44"/>
        <v>5764</v>
      </c>
      <c r="E16" s="18">
        <f t="shared" si="45"/>
        <v>2886</v>
      </c>
      <c r="F16" s="18">
        <f t="shared" si="46"/>
        <v>2893</v>
      </c>
      <c r="G16" s="18">
        <f t="shared" si="47"/>
        <v>2174</v>
      </c>
      <c r="H16" s="18">
        <f t="shared" si="48"/>
        <v>1821</v>
      </c>
      <c r="I16" s="26">
        <f t="shared" si="1"/>
        <v>18698</v>
      </c>
      <c r="J16" s="27"/>
      <c r="K16" s="18">
        <v>1657</v>
      </c>
      <c r="L16" s="18">
        <v>3332</v>
      </c>
      <c r="M16" s="18">
        <v>1694</v>
      </c>
      <c r="N16" s="18">
        <v>1739</v>
      </c>
      <c r="O16" s="18">
        <v>1315</v>
      </c>
      <c r="P16" s="18">
        <v>1095</v>
      </c>
      <c r="Q16" s="27">
        <f t="shared" si="3"/>
        <v>10832</v>
      </c>
      <c r="R16" s="25"/>
      <c r="S16" s="18">
        <v>1050</v>
      </c>
      <c r="T16" s="18">
        <v>1391</v>
      </c>
      <c r="U16" s="18">
        <v>569</v>
      </c>
      <c r="V16" s="18">
        <v>503</v>
      </c>
      <c r="W16" s="18">
        <v>368</v>
      </c>
      <c r="X16" s="18">
        <v>301</v>
      </c>
      <c r="Y16" s="27">
        <f t="shared" si="5"/>
        <v>4182</v>
      </c>
      <c r="Z16" s="25"/>
      <c r="AA16" s="18">
        <v>0</v>
      </c>
      <c r="AB16" s="18">
        <v>4</v>
      </c>
      <c r="AC16" s="18">
        <v>20</v>
      </c>
      <c r="AD16" s="18">
        <v>55</v>
      </c>
      <c r="AE16" s="18">
        <v>114</v>
      </c>
      <c r="AF16" s="18">
        <v>175</v>
      </c>
      <c r="AG16" s="27">
        <f t="shared" si="7"/>
        <v>368</v>
      </c>
      <c r="AH16" s="25"/>
      <c r="AI16" s="47">
        <v>30</v>
      </c>
      <c r="AJ16" s="47">
        <v>182</v>
      </c>
      <c r="AK16" s="47">
        <v>133</v>
      </c>
      <c r="AL16" s="47">
        <v>171</v>
      </c>
      <c r="AM16" s="47">
        <v>185</v>
      </c>
      <c r="AN16" s="47">
        <v>186</v>
      </c>
      <c r="AO16" s="27">
        <f t="shared" si="9"/>
        <v>887</v>
      </c>
      <c r="AP16" s="25"/>
      <c r="AQ16" s="47">
        <v>0</v>
      </c>
      <c r="AR16" s="47">
        <v>4</v>
      </c>
      <c r="AS16" s="47">
        <v>2</v>
      </c>
      <c r="AT16" s="47">
        <v>5</v>
      </c>
      <c r="AU16" s="47">
        <v>6</v>
      </c>
      <c r="AV16" s="47">
        <v>3</v>
      </c>
      <c r="AW16" s="27">
        <f t="shared" si="11"/>
        <v>20</v>
      </c>
      <c r="AX16" s="25"/>
      <c r="AY16" s="18">
        <v>253</v>
      </c>
      <c r="AZ16" s="18">
        <v>764</v>
      </c>
      <c r="BA16" s="18">
        <v>443</v>
      </c>
      <c r="BB16" s="18">
        <v>351</v>
      </c>
      <c r="BC16" s="18">
        <v>192</v>
      </c>
      <c r="BD16" s="18">
        <v>61</v>
      </c>
      <c r="BE16" s="27">
        <f t="shared" si="13"/>
        <v>2064</v>
      </c>
      <c r="BF16" s="25"/>
      <c r="BG16" s="47">
        <v>15</v>
      </c>
      <c r="BH16" s="47">
        <v>63</v>
      </c>
      <c r="BI16" s="47">
        <v>34</v>
      </c>
      <c r="BJ16" s="47">
        <v>67</v>
      </c>
      <c r="BK16" s="47">
        <v>23</v>
      </c>
      <c r="BL16" s="47">
        <v>3</v>
      </c>
      <c r="BM16" s="27">
        <f t="shared" si="15"/>
        <v>205</v>
      </c>
      <c r="BN16" s="25"/>
      <c r="BO16" s="18">
        <v>309</v>
      </c>
      <c r="BP16" s="18">
        <v>924</v>
      </c>
      <c r="BQ16" s="18">
        <v>493</v>
      </c>
      <c r="BR16" s="18">
        <v>587</v>
      </c>
      <c r="BS16" s="18">
        <v>427</v>
      </c>
      <c r="BT16" s="18">
        <v>366</v>
      </c>
      <c r="BU16" s="89">
        <f t="shared" si="17"/>
        <v>3106</v>
      </c>
      <c r="BV16" s="27"/>
      <c r="BW16" s="47">
        <v>6</v>
      </c>
      <c r="BX16" s="47">
        <v>72</v>
      </c>
      <c r="BY16" s="47">
        <v>91</v>
      </c>
      <c r="BZ16" s="47">
        <v>132</v>
      </c>
      <c r="CA16" s="47">
        <v>94</v>
      </c>
      <c r="CB16" s="47">
        <v>59</v>
      </c>
      <c r="CC16" s="25">
        <f t="shared" si="19"/>
        <v>454</v>
      </c>
      <c r="CD16" s="25"/>
      <c r="CE16" s="47">
        <v>5</v>
      </c>
      <c r="CF16" s="47">
        <v>63</v>
      </c>
      <c r="CG16" s="47">
        <v>75</v>
      </c>
      <c r="CH16" s="47">
        <v>106</v>
      </c>
      <c r="CI16" s="47">
        <v>75</v>
      </c>
      <c r="CJ16" s="47">
        <v>46</v>
      </c>
      <c r="CK16" s="25">
        <f t="shared" si="21"/>
        <v>370</v>
      </c>
      <c r="CL16" s="25"/>
      <c r="CM16" s="47">
        <v>1</v>
      </c>
      <c r="CN16" s="47">
        <v>8</v>
      </c>
      <c r="CO16" s="47">
        <v>15</v>
      </c>
      <c r="CP16" s="47">
        <v>26</v>
      </c>
      <c r="CQ16" s="47">
        <v>19</v>
      </c>
      <c r="CR16" s="47">
        <v>13</v>
      </c>
      <c r="CS16" s="25">
        <f t="shared" si="23"/>
        <v>82</v>
      </c>
      <c r="CT16" s="25"/>
      <c r="CU16" s="47">
        <v>0</v>
      </c>
      <c r="CV16" s="47">
        <v>1</v>
      </c>
      <c r="CW16" s="47">
        <v>1</v>
      </c>
      <c r="CX16" s="47">
        <v>0</v>
      </c>
      <c r="CY16" s="47">
        <v>0</v>
      </c>
      <c r="CZ16" s="47">
        <v>0</v>
      </c>
      <c r="DA16" s="26">
        <f t="shared" si="25"/>
        <v>2</v>
      </c>
      <c r="DB16" s="27"/>
      <c r="DC16" s="18">
        <v>1459</v>
      </c>
      <c r="DD16" s="18">
        <v>2291</v>
      </c>
      <c r="DE16" s="18">
        <v>1073</v>
      </c>
      <c r="DF16" s="18">
        <v>995</v>
      </c>
      <c r="DG16" s="18">
        <v>745</v>
      </c>
      <c r="DH16" s="18">
        <v>662</v>
      </c>
      <c r="DI16" s="25">
        <f t="shared" si="27"/>
        <v>7225</v>
      </c>
      <c r="DJ16" s="25"/>
      <c r="DK16" s="47">
        <v>50</v>
      </c>
      <c r="DL16" s="47">
        <v>225</v>
      </c>
      <c r="DM16" s="47">
        <v>159</v>
      </c>
      <c r="DN16" s="47">
        <v>251</v>
      </c>
      <c r="DO16" s="47">
        <v>236</v>
      </c>
      <c r="DP16" s="47">
        <v>282</v>
      </c>
      <c r="DQ16" s="25">
        <f t="shared" si="29"/>
        <v>1203</v>
      </c>
      <c r="DR16" s="25"/>
      <c r="DS16" s="25"/>
      <c r="DT16" s="47">
        <v>8</v>
      </c>
      <c r="DU16" s="47">
        <v>12</v>
      </c>
      <c r="DV16" s="47">
        <v>11</v>
      </c>
      <c r="DW16" s="47">
        <v>2</v>
      </c>
      <c r="DX16" s="47">
        <v>0</v>
      </c>
      <c r="DY16" s="25">
        <f t="shared" si="31"/>
        <v>33</v>
      </c>
      <c r="DZ16" s="25"/>
      <c r="EA16" s="47">
        <v>13</v>
      </c>
      <c r="EB16" s="47">
        <v>54</v>
      </c>
      <c r="EC16" s="47">
        <v>58</v>
      </c>
      <c r="ED16" s="47">
        <v>56</v>
      </c>
      <c r="EE16" s="47">
        <v>59</v>
      </c>
      <c r="EF16" s="47">
        <v>51</v>
      </c>
      <c r="EG16" s="25">
        <f>SUM(DZ16:EF16)</f>
        <v>291</v>
      </c>
      <c r="EH16" s="25"/>
      <c r="EI16" s="18">
        <v>1396</v>
      </c>
      <c r="EJ16" s="18">
        <v>2004</v>
      </c>
      <c r="EK16" s="18">
        <v>844</v>
      </c>
      <c r="EL16" s="18">
        <v>677</v>
      </c>
      <c r="EM16" s="18">
        <v>448</v>
      </c>
      <c r="EN16" s="18">
        <v>329</v>
      </c>
      <c r="EO16" s="26">
        <f>SUM(EH16:EN16)</f>
        <v>5698</v>
      </c>
      <c r="EP16" s="27"/>
      <c r="EQ16" s="47">
        <v>18</v>
      </c>
      <c r="ER16" s="47">
        <v>41</v>
      </c>
      <c r="ES16" s="47">
        <v>14</v>
      </c>
      <c r="ET16" s="47">
        <v>19</v>
      </c>
      <c r="EU16" s="47">
        <v>11</v>
      </c>
      <c r="EV16" s="47">
        <v>4</v>
      </c>
      <c r="EW16" s="26">
        <f>SUM(EP16:EV16)</f>
        <v>107</v>
      </c>
      <c r="EX16" s="27"/>
      <c r="EY16" s="47">
        <v>20</v>
      </c>
      <c r="EZ16" s="47">
        <v>28</v>
      </c>
      <c r="FA16" s="47">
        <v>14</v>
      </c>
      <c r="FB16" s="47">
        <v>8</v>
      </c>
      <c r="FC16" s="47">
        <v>9</v>
      </c>
      <c r="FD16" s="47">
        <v>1</v>
      </c>
      <c r="FE16" s="119">
        <f>SUM(EX16:FD16)</f>
        <v>80</v>
      </c>
      <c r="FF16" s="90">
        <v>0</v>
      </c>
      <c r="FG16" s="47">
        <v>3</v>
      </c>
      <c r="FH16" s="47">
        <v>103</v>
      </c>
      <c r="FI16" s="47">
        <v>206</v>
      </c>
      <c r="FJ16" s="47">
        <v>332</v>
      </c>
      <c r="FK16" s="47">
        <v>505</v>
      </c>
      <c r="FL16" s="47">
        <v>437</v>
      </c>
      <c r="FM16" s="25">
        <f>SUM(FF16:FL16)</f>
        <v>1586</v>
      </c>
      <c r="FN16" s="47">
        <v>0</v>
      </c>
      <c r="FO16" s="47">
        <v>3</v>
      </c>
      <c r="FP16" s="47">
        <v>51</v>
      </c>
      <c r="FQ16" s="47">
        <v>93</v>
      </c>
      <c r="FR16" s="47">
        <v>182</v>
      </c>
      <c r="FS16" s="47">
        <v>316</v>
      </c>
      <c r="FT16" s="47">
        <v>264</v>
      </c>
      <c r="FU16" s="25">
        <f>SUM(FN16:FT16)</f>
        <v>909</v>
      </c>
      <c r="FV16" s="25"/>
      <c r="FW16" s="25"/>
      <c r="FX16" s="47">
        <v>52</v>
      </c>
      <c r="FY16" s="47">
        <v>105</v>
      </c>
      <c r="FZ16" s="47">
        <v>124</v>
      </c>
      <c r="GA16" s="47">
        <v>107</v>
      </c>
      <c r="GB16" s="47">
        <v>46</v>
      </c>
      <c r="GC16" s="26">
        <f>SUM(FV16:GB16)</f>
        <v>434</v>
      </c>
      <c r="GD16" s="69"/>
      <c r="GE16" s="18"/>
      <c r="GF16" s="47">
        <v>0</v>
      </c>
      <c r="GG16" s="47">
        <v>8</v>
      </c>
      <c r="GH16" s="47">
        <v>26</v>
      </c>
      <c r="GI16" s="47">
        <v>82</v>
      </c>
      <c r="GJ16" s="47">
        <v>127</v>
      </c>
      <c r="GK16" s="119">
        <f>SUM(GD16:GJ16)</f>
        <v>243</v>
      </c>
      <c r="GL16" s="69">
        <f t="shared" si="49"/>
        <v>0</v>
      </c>
      <c r="GM16" s="69">
        <f t="shared" si="50"/>
        <v>3163</v>
      </c>
      <c r="GN16" s="69">
        <f t="shared" si="51"/>
        <v>5867</v>
      </c>
      <c r="GO16" s="69">
        <f t="shared" si="52"/>
        <v>3092</v>
      </c>
      <c r="GP16" s="69">
        <f t="shared" si="53"/>
        <v>3225</v>
      </c>
      <c r="GQ16" s="69">
        <f t="shared" si="54"/>
        <v>2679</v>
      </c>
      <c r="GR16" s="69">
        <f t="shared" si="55"/>
        <v>2258</v>
      </c>
      <c r="GS16" s="26">
        <f>SUM(GL16:GR16)</f>
        <v>20284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1456</v>
      </c>
      <c r="D17" s="18">
        <f t="shared" si="44"/>
        <v>4341</v>
      </c>
      <c r="E17" s="18">
        <f t="shared" si="45"/>
        <v>2501</v>
      </c>
      <c r="F17" s="18">
        <f t="shared" si="46"/>
        <v>2051</v>
      </c>
      <c r="G17" s="18">
        <f t="shared" si="47"/>
        <v>1984</v>
      </c>
      <c r="H17" s="18">
        <f t="shared" si="48"/>
        <v>1976</v>
      </c>
      <c r="I17" s="26">
        <f t="shared" si="1"/>
        <v>14309</v>
      </c>
      <c r="J17" s="27"/>
      <c r="K17" s="18">
        <v>762</v>
      </c>
      <c r="L17" s="18">
        <v>2467</v>
      </c>
      <c r="M17" s="18">
        <v>1449</v>
      </c>
      <c r="N17" s="18">
        <v>1167</v>
      </c>
      <c r="O17" s="18">
        <v>1168</v>
      </c>
      <c r="P17" s="18">
        <v>1237</v>
      </c>
      <c r="Q17" s="27">
        <f t="shared" si="3"/>
        <v>8250</v>
      </c>
      <c r="R17" s="25"/>
      <c r="S17" s="18">
        <v>588</v>
      </c>
      <c r="T17" s="18">
        <v>1280</v>
      </c>
      <c r="U17" s="18">
        <v>546</v>
      </c>
      <c r="V17" s="18">
        <v>383</v>
      </c>
      <c r="W17" s="18">
        <v>368</v>
      </c>
      <c r="X17" s="18">
        <v>369</v>
      </c>
      <c r="Y17" s="27">
        <f t="shared" si="5"/>
        <v>3534</v>
      </c>
      <c r="Z17" s="25"/>
      <c r="AA17" s="18">
        <v>1</v>
      </c>
      <c r="AB17" s="18">
        <v>5</v>
      </c>
      <c r="AC17" s="18">
        <v>13</v>
      </c>
      <c r="AD17" s="18">
        <v>29</v>
      </c>
      <c r="AE17" s="18">
        <v>81</v>
      </c>
      <c r="AF17" s="18">
        <v>171</v>
      </c>
      <c r="AG17" s="27">
        <f t="shared" si="7"/>
        <v>300</v>
      </c>
      <c r="AH17" s="25"/>
      <c r="AI17" s="47">
        <v>25</v>
      </c>
      <c r="AJ17" s="47">
        <v>163</v>
      </c>
      <c r="AK17" s="47">
        <v>141</v>
      </c>
      <c r="AL17" s="47">
        <v>115</v>
      </c>
      <c r="AM17" s="47">
        <v>143</v>
      </c>
      <c r="AN17" s="47">
        <v>194</v>
      </c>
      <c r="AO17" s="27">
        <f t="shared" si="9"/>
        <v>781</v>
      </c>
      <c r="AP17" s="25"/>
      <c r="AQ17" s="47">
        <v>1</v>
      </c>
      <c r="AR17" s="47">
        <v>6</v>
      </c>
      <c r="AS17" s="47">
        <v>6</v>
      </c>
      <c r="AT17" s="47">
        <v>11</v>
      </c>
      <c r="AU17" s="47">
        <v>10</v>
      </c>
      <c r="AV17" s="47">
        <v>10</v>
      </c>
      <c r="AW17" s="27">
        <f t="shared" si="11"/>
        <v>44</v>
      </c>
      <c r="AX17" s="25"/>
      <c r="AY17" s="18">
        <v>50</v>
      </c>
      <c r="AZ17" s="18">
        <v>348</v>
      </c>
      <c r="BA17" s="18">
        <v>295</v>
      </c>
      <c r="BB17" s="18">
        <v>240</v>
      </c>
      <c r="BC17" s="18">
        <v>204</v>
      </c>
      <c r="BD17" s="18">
        <v>114</v>
      </c>
      <c r="BE17" s="27">
        <f t="shared" si="13"/>
        <v>1251</v>
      </c>
      <c r="BF17" s="25"/>
      <c r="BG17" s="47">
        <v>11</v>
      </c>
      <c r="BH17" s="47">
        <v>87</v>
      </c>
      <c r="BI17" s="47">
        <v>66</v>
      </c>
      <c r="BJ17" s="47">
        <v>50</v>
      </c>
      <c r="BK17" s="47">
        <v>30</v>
      </c>
      <c r="BL17" s="47">
        <v>15</v>
      </c>
      <c r="BM17" s="27">
        <f t="shared" si="15"/>
        <v>259</v>
      </c>
      <c r="BN17" s="25"/>
      <c r="BO17" s="18">
        <v>86</v>
      </c>
      <c r="BP17" s="18">
        <v>578</v>
      </c>
      <c r="BQ17" s="18">
        <v>382</v>
      </c>
      <c r="BR17" s="18">
        <v>339</v>
      </c>
      <c r="BS17" s="18">
        <v>332</v>
      </c>
      <c r="BT17" s="18">
        <v>364</v>
      </c>
      <c r="BU17" s="89">
        <f t="shared" si="17"/>
        <v>2081</v>
      </c>
      <c r="BV17" s="27"/>
      <c r="BW17" s="47">
        <v>2</v>
      </c>
      <c r="BX17" s="47">
        <v>26</v>
      </c>
      <c r="BY17" s="47">
        <v>55</v>
      </c>
      <c r="BZ17" s="47">
        <v>82</v>
      </c>
      <c r="CA17" s="47">
        <v>108</v>
      </c>
      <c r="CB17" s="47">
        <v>65</v>
      </c>
      <c r="CC17" s="25">
        <f t="shared" si="19"/>
        <v>338</v>
      </c>
      <c r="CD17" s="25"/>
      <c r="CE17" s="47">
        <v>2</v>
      </c>
      <c r="CF17" s="47">
        <v>21</v>
      </c>
      <c r="CG17" s="47">
        <v>46</v>
      </c>
      <c r="CH17" s="47">
        <v>69</v>
      </c>
      <c r="CI17" s="47">
        <v>95</v>
      </c>
      <c r="CJ17" s="47">
        <v>59</v>
      </c>
      <c r="CK17" s="25">
        <f t="shared" si="21"/>
        <v>292</v>
      </c>
      <c r="CL17" s="25"/>
      <c r="CM17" s="47">
        <v>0</v>
      </c>
      <c r="CN17" s="47">
        <v>5</v>
      </c>
      <c r="CO17" s="47">
        <v>9</v>
      </c>
      <c r="CP17" s="47">
        <v>13</v>
      </c>
      <c r="CQ17" s="47">
        <v>11</v>
      </c>
      <c r="CR17" s="47">
        <v>5</v>
      </c>
      <c r="CS17" s="25">
        <f t="shared" si="23"/>
        <v>43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2</v>
      </c>
      <c r="CZ17" s="47">
        <v>1</v>
      </c>
      <c r="DA17" s="26">
        <f t="shared" si="25"/>
        <v>3</v>
      </c>
      <c r="DB17" s="27"/>
      <c r="DC17" s="18">
        <v>676</v>
      </c>
      <c r="DD17" s="18">
        <v>1814</v>
      </c>
      <c r="DE17" s="18">
        <v>974</v>
      </c>
      <c r="DF17" s="18">
        <v>778</v>
      </c>
      <c r="DG17" s="18">
        <v>693</v>
      </c>
      <c r="DH17" s="18">
        <v>668</v>
      </c>
      <c r="DI17" s="25">
        <f t="shared" si="27"/>
        <v>5603</v>
      </c>
      <c r="DJ17" s="25"/>
      <c r="DK17" s="47">
        <v>22</v>
      </c>
      <c r="DL17" s="47">
        <v>209</v>
      </c>
      <c r="DM17" s="47">
        <v>173</v>
      </c>
      <c r="DN17" s="47">
        <v>180</v>
      </c>
      <c r="DO17" s="47">
        <v>198</v>
      </c>
      <c r="DP17" s="47">
        <v>265</v>
      </c>
      <c r="DQ17" s="25">
        <f t="shared" si="29"/>
        <v>1047</v>
      </c>
      <c r="DR17" s="25"/>
      <c r="DS17" s="25"/>
      <c r="DT17" s="47">
        <v>7</v>
      </c>
      <c r="DU17" s="47">
        <v>16</v>
      </c>
      <c r="DV17" s="47">
        <v>10</v>
      </c>
      <c r="DW17" s="47">
        <v>6</v>
      </c>
      <c r="DX17" s="47">
        <v>0</v>
      </c>
      <c r="DY17" s="25">
        <f t="shared" si="31"/>
        <v>39</v>
      </c>
      <c r="DZ17" s="25"/>
      <c r="EA17" s="47">
        <v>4</v>
      </c>
      <c r="EB17" s="47">
        <v>50</v>
      </c>
      <c r="EC17" s="47">
        <v>51</v>
      </c>
      <c r="ED17" s="47">
        <v>56</v>
      </c>
      <c r="EE17" s="47">
        <v>55</v>
      </c>
      <c r="EF17" s="47">
        <v>45</v>
      </c>
      <c r="EG17" s="25">
        <f>SUM(DZ17:EF17)</f>
        <v>261</v>
      </c>
      <c r="EH17" s="25"/>
      <c r="EI17" s="18">
        <v>650</v>
      </c>
      <c r="EJ17" s="18">
        <v>1548</v>
      </c>
      <c r="EK17" s="18">
        <v>734</v>
      </c>
      <c r="EL17" s="18">
        <v>532</v>
      </c>
      <c r="EM17" s="18">
        <v>434</v>
      </c>
      <c r="EN17" s="18">
        <v>358</v>
      </c>
      <c r="EO17" s="26">
        <f>SUM(EH17:EN17)</f>
        <v>4256</v>
      </c>
      <c r="EP17" s="27"/>
      <c r="EQ17" s="47">
        <v>10</v>
      </c>
      <c r="ER17" s="47">
        <v>21</v>
      </c>
      <c r="ES17" s="47">
        <v>16</v>
      </c>
      <c r="ET17" s="47">
        <v>15</v>
      </c>
      <c r="EU17" s="47">
        <v>11</v>
      </c>
      <c r="EV17" s="47">
        <v>4</v>
      </c>
      <c r="EW17" s="26">
        <f>SUM(EP17:EV17)</f>
        <v>77</v>
      </c>
      <c r="EX17" s="27"/>
      <c r="EY17" s="47">
        <v>6</v>
      </c>
      <c r="EZ17" s="47">
        <v>13</v>
      </c>
      <c r="FA17" s="47">
        <v>7</v>
      </c>
      <c r="FB17" s="47">
        <v>9</v>
      </c>
      <c r="FC17" s="47">
        <v>4</v>
      </c>
      <c r="FD17" s="47">
        <v>2</v>
      </c>
      <c r="FE17" s="119">
        <f>SUM(EX17:FD17)</f>
        <v>41</v>
      </c>
      <c r="FF17" s="90">
        <v>0</v>
      </c>
      <c r="FG17" s="47">
        <v>0</v>
      </c>
      <c r="FH17" s="47">
        <v>113</v>
      </c>
      <c r="FI17" s="47">
        <v>180</v>
      </c>
      <c r="FJ17" s="47">
        <v>258</v>
      </c>
      <c r="FK17" s="47">
        <v>376</v>
      </c>
      <c r="FL17" s="47">
        <v>394</v>
      </c>
      <c r="FM17" s="25">
        <f>SUM(FF17:FL17)</f>
        <v>1321</v>
      </c>
      <c r="FN17" s="47">
        <v>0</v>
      </c>
      <c r="FO17" s="47">
        <v>0</v>
      </c>
      <c r="FP17" s="47">
        <v>87</v>
      </c>
      <c r="FQ17" s="47">
        <v>121</v>
      </c>
      <c r="FR17" s="47">
        <v>178</v>
      </c>
      <c r="FS17" s="47">
        <v>263</v>
      </c>
      <c r="FT17" s="47">
        <v>235</v>
      </c>
      <c r="FU17" s="25">
        <f>SUM(FN17:FT17)</f>
        <v>884</v>
      </c>
      <c r="FV17" s="25"/>
      <c r="FW17" s="25"/>
      <c r="FX17" s="47">
        <v>22</v>
      </c>
      <c r="FY17" s="47">
        <v>51</v>
      </c>
      <c r="FZ17" s="47">
        <v>62</v>
      </c>
      <c r="GA17" s="47">
        <v>56</v>
      </c>
      <c r="GB17" s="47">
        <v>36</v>
      </c>
      <c r="GC17" s="26">
        <f>SUM(FV17:GB17)</f>
        <v>227</v>
      </c>
      <c r="GD17" s="69"/>
      <c r="GE17" s="18"/>
      <c r="GF17" s="47">
        <v>4</v>
      </c>
      <c r="GG17" s="47">
        <v>8</v>
      </c>
      <c r="GH17" s="47">
        <v>18</v>
      </c>
      <c r="GI17" s="47">
        <v>57</v>
      </c>
      <c r="GJ17" s="47">
        <v>123</v>
      </c>
      <c r="GK17" s="119">
        <f>SUM(GD17:GJ17)</f>
        <v>210</v>
      </c>
      <c r="GL17" s="69">
        <f t="shared" si="49"/>
        <v>0</v>
      </c>
      <c r="GM17" s="69">
        <f t="shared" si="50"/>
        <v>1456</v>
      </c>
      <c r="GN17" s="69">
        <f t="shared" si="51"/>
        <v>4454</v>
      </c>
      <c r="GO17" s="69">
        <f t="shared" si="52"/>
        <v>2681</v>
      </c>
      <c r="GP17" s="69">
        <f t="shared" si="53"/>
        <v>2309</v>
      </c>
      <c r="GQ17" s="69">
        <f t="shared" si="54"/>
        <v>2360</v>
      </c>
      <c r="GR17" s="69">
        <f t="shared" si="55"/>
        <v>2370</v>
      </c>
      <c r="GS17" s="26">
        <f>SUM(GL17:GR17)</f>
        <v>15630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3041</v>
      </c>
      <c r="D18" s="18">
        <f t="shared" si="44"/>
        <v>10149</v>
      </c>
      <c r="E18" s="18">
        <f t="shared" si="45"/>
        <v>6481</v>
      </c>
      <c r="F18" s="18">
        <f t="shared" si="46"/>
        <v>5619</v>
      </c>
      <c r="G18" s="18">
        <f t="shared" si="47"/>
        <v>4874</v>
      </c>
      <c r="H18" s="18">
        <f t="shared" si="48"/>
        <v>4971</v>
      </c>
      <c r="I18" s="26">
        <f t="shared" si="1"/>
        <v>35135</v>
      </c>
      <c r="J18" s="27"/>
      <c r="K18" s="18">
        <v>1553</v>
      </c>
      <c r="L18" s="18">
        <v>5623</v>
      </c>
      <c r="M18" s="18">
        <v>3708</v>
      </c>
      <c r="N18" s="18">
        <v>3238</v>
      </c>
      <c r="O18" s="18">
        <v>2865</v>
      </c>
      <c r="P18" s="18">
        <v>3033</v>
      </c>
      <c r="Q18" s="27">
        <f t="shared" si="3"/>
        <v>20020</v>
      </c>
      <c r="R18" s="25"/>
      <c r="S18" s="18">
        <v>1100</v>
      </c>
      <c r="T18" s="18">
        <v>2772</v>
      </c>
      <c r="U18" s="18">
        <v>1360</v>
      </c>
      <c r="V18" s="18">
        <v>1012</v>
      </c>
      <c r="W18" s="18">
        <v>833</v>
      </c>
      <c r="X18" s="18">
        <v>809</v>
      </c>
      <c r="Y18" s="27">
        <f t="shared" si="5"/>
        <v>7886</v>
      </c>
      <c r="Z18" s="25"/>
      <c r="AA18" s="18">
        <v>2</v>
      </c>
      <c r="AB18" s="18">
        <v>16</v>
      </c>
      <c r="AC18" s="18">
        <v>51</v>
      </c>
      <c r="AD18" s="18">
        <v>131</v>
      </c>
      <c r="AE18" s="18">
        <v>238</v>
      </c>
      <c r="AF18" s="18">
        <v>493</v>
      </c>
      <c r="AG18" s="27">
        <f t="shared" si="7"/>
        <v>931</v>
      </c>
      <c r="AH18" s="25"/>
      <c r="AI18" s="47">
        <v>27</v>
      </c>
      <c r="AJ18" s="47">
        <v>238</v>
      </c>
      <c r="AK18" s="47">
        <v>208</v>
      </c>
      <c r="AL18" s="47">
        <v>229</v>
      </c>
      <c r="AM18" s="47">
        <v>305</v>
      </c>
      <c r="AN18" s="47">
        <v>461</v>
      </c>
      <c r="AO18" s="27">
        <f t="shared" si="9"/>
        <v>1468</v>
      </c>
      <c r="AP18" s="25"/>
      <c r="AQ18" s="47">
        <v>0</v>
      </c>
      <c r="AR18" s="47">
        <v>16</v>
      </c>
      <c r="AS18" s="47">
        <v>18</v>
      </c>
      <c r="AT18" s="47">
        <v>27</v>
      </c>
      <c r="AU18" s="47">
        <v>15</v>
      </c>
      <c r="AV18" s="47">
        <v>33</v>
      </c>
      <c r="AW18" s="27">
        <f t="shared" si="11"/>
        <v>109</v>
      </c>
      <c r="AX18" s="25"/>
      <c r="AY18" s="18">
        <v>180</v>
      </c>
      <c r="AZ18" s="18">
        <v>1090</v>
      </c>
      <c r="BA18" s="18">
        <v>913</v>
      </c>
      <c r="BB18" s="18">
        <v>799</v>
      </c>
      <c r="BC18" s="18">
        <v>519</v>
      </c>
      <c r="BD18" s="18">
        <v>268</v>
      </c>
      <c r="BE18" s="27">
        <f t="shared" si="13"/>
        <v>3769</v>
      </c>
      <c r="BF18" s="25"/>
      <c r="BG18" s="47">
        <v>8</v>
      </c>
      <c r="BH18" s="47">
        <v>82</v>
      </c>
      <c r="BI18" s="47">
        <v>81</v>
      </c>
      <c r="BJ18" s="47">
        <v>61</v>
      </c>
      <c r="BK18" s="47">
        <v>46</v>
      </c>
      <c r="BL18" s="47">
        <v>19</v>
      </c>
      <c r="BM18" s="27">
        <f t="shared" si="15"/>
        <v>297</v>
      </c>
      <c r="BN18" s="25"/>
      <c r="BO18" s="18">
        <v>236</v>
      </c>
      <c r="BP18" s="18">
        <v>1409</v>
      </c>
      <c r="BQ18" s="18">
        <v>1077</v>
      </c>
      <c r="BR18" s="18">
        <v>979</v>
      </c>
      <c r="BS18" s="18">
        <v>909</v>
      </c>
      <c r="BT18" s="18">
        <v>950</v>
      </c>
      <c r="BU18" s="89">
        <f t="shared" si="17"/>
        <v>5560</v>
      </c>
      <c r="BV18" s="27"/>
      <c r="BW18" s="47">
        <v>1</v>
      </c>
      <c r="BX18" s="47">
        <v>60</v>
      </c>
      <c r="BY18" s="47">
        <v>95</v>
      </c>
      <c r="BZ18" s="47">
        <v>154</v>
      </c>
      <c r="CA18" s="47">
        <v>158</v>
      </c>
      <c r="CB18" s="47">
        <v>146</v>
      </c>
      <c r="CC18" s="25">
        <f t="shared" si="19"/>
        <v>614</v>
      </c>
      <c r="CD18" s="25"/>
      <c r="CE18" s="47">
        <v>1</v>
      </c>
      <c r="CF18" s="47">
        <v>57</v>
      </c>
      <c r="CG18" s="47">
        <v>93</v>
      </c>
      <c r="CH18" s="47">
        <v>142</v>
      </c>
      <c r="CI18" s="47">
        <v>148</v>
      </c>
      <c r="CJ18" s="47">
        <v>138</v>
      </c>
      <c r="CK18" s="25">
        <f t="shared" si="21"/>
        <v>579</v>
      </c>
      <c r="CL18" s="25"/>
      <c r="CM18" s="47">
        <v>0</v>
      </c>
      <c r="CN18" s="47">
        <v>3</v>
      </c>
      <c r="CO18" s="47">
        <v>1</v>
      </c>
      <c r="CP18" s="47">
        <v>11</v>
      </c>
      <c r="CQ18" s="47">
        <v>7</v>
      </c>
      <c r="CR18" s="47">
        <v>2</v>
      </c>
      <c r="CS18" s="25">
        <f t="shared" si="23"/>
        <v>24</v>
      </c>
      <c r="CT18" s="25"/>
      <c r="CU18" s="47">
        <v>0</v>
      </c>
      <c r="CV18" s="47">
        <v>0</v>
      </c>
      <c r="CW18" s="47">
        <v>1</v>
      </c>
      <c r="CX18" s="47">
        <v>1</v>
      </c>
      <c r="CY18" s="47">
        <v>3</v>
      </c>
      <c r="CZ18" s="47">
        <v>6</v>
      </c>
      <c r="DA18" s="26">
        <f t="shared" si="25"/>
        <v>11</v>
      </c>
      <c r="DB18" s="27"/>
      <c r="DC18" s="18">
        <v>1436</v>
      </c>
      <c r="DD18" s="18">
        <v>4342</v>
      </c>
      <c r="DE18" s="18">
        <v>2593</v>
      </c>
      <c r="DF18" s="18">
        <v>2147</v>
      </c>
      <c r="DG18" s="18">
        <v>1796</v>
      </c>
      <c r="DH18" s="18">
        <v>1779</v>
      </c>
      <c r="DI18" s="25">
        <f t="shared" si="27"/>
        <v>14093</v>
      </c>
      <c r="DJ18" s="25"/>
      <c r="DK18" s="47">
        <v>52</v>
      </c>
      <c r="DL18" s="47">
        <v>376</v>
      </c>
      <c r="DM18" s="47">
        <v>392</v>
      </c>
      <c r="DN18" s="47">
        <v>451</v>
      </c>
      <c r="DO18" s="47">
        <v>509</v>
      </c>
      <c r="DP18" s="47">
        <v>699</v>
      </c>
      <c r="DQ18" s="25">
        <f t="shared" si="29"/>
        <v>2479</v>
      </c>
      <c r="DR18" s="25"/>
      <c r="DS18" s="25"/>
      <c r="DT18" s="47">
        <v>28</v>
      </c>
      <c r="DU18" s="47">
        <v>47</v>
      </c>
      <c r="DV18" s="47">
        <v>53</v>
      </c>
      <c r="DW18" s="47">
        <v>16</v>
      </c>
      <c r="DX18" s="47">
        <v>6</v>
      </c>
      <c r="DY18" s="25">
        <f t="shared" si="31"/>
        <v>150</v>
      </c>
      <c r="DZ18" s="25"/>
      <c r="EA18" s="47">
        <v>19</v>
      </c>
      <c r="EB18" s="47">
        <v>116</v>
      </c>
      <c r="EC18" s="47">
        <v>99</v>
      </c>
      <c r="ED18" s="47">
        <v>101</v>
      </c>
      <c r="EE18" s="47">
        <v>99</v>
      </c>
      <c r="EF18" s="47">
        <v>74</v>
      </c>
      <c r="EG18" s="25">
        <f>SUM(DZ18:EF18)</f>
        <v>508</v>
      </c>
      <c r="EH18" s="25"/>
      <c r="EI18" s="18">
        <v>1365</v>
      </c>
      <c r="EJ18" s="18">
        <v>3822</v>
      </c>
      <c r="EK18" s="18">
        <v>2055</v>
      </c>
      <c r="EL18" s="18">
        <v>1542</v>
      </c>
      <c r="EM18" s="18">
        <v>1172</v>
      </c>
      <c r="EN18" s="18">
        <v>1000</v>
      </c>
      <c r="EO18" s="26">
        <f>SUM(EH18:EN18)</f>
        <v>10956</v>
      </c>
      <c r="EP18" s="27"/>
      <c r="EQ18" s="47">
        <v>26</v>
      </c>
      <c r="ER18" s="47">
        <v>74</v>
      </c>
      <c r="ES18" s="47">
        <v>53</v>
      </c>
      <c r="ET18" s="47">
        <v>49</v>
      </c>
      <c r="EU18" s="47">
        <v>35</v>
      </c>
      <c r="EV18" s="47">
        <v>6</v>
      </c>
      <c r="EW18" s="26">
        <f>SUM(EP18:EV18)</f>
        <v>243</v>
      </c>
      <c r="EX18" s="27"/>
      <c r="EY18" s="47">
        <v>25</v>
      </c>
      <c r="EZ18" s="47">
        <v>50</v>
      </c>
      <c r="FA18" s="47">
        <v>32</v>
      </c>
      <c r="FB18" s="47">
        <v>31</v>
      </c>
      <c r="FC18" s="47">
        <v>20</v>
      </c>
      <c r="FD18" s="47">
        <v>7</v>
      </c>
      <c r="FE18" s="119">
        <f>SUM(EX18:FD18)</f>
        <v>165</v>
      </c>
      <c r="FF18" s="90">
        <v>0</v>
      </c>
      <c r="FG18" s="47">
        <v>4</v>
      </c>
      <c r="FH18" s="47">
        <v>175</v>
      </c>
      <c r="FI18" s="47">
        <v>279</v>
      </c>
      <c r="FJ18" s="47">
        <v>448</v>
      </c>
      <c r="FK18" s="47">
        <v>710</v>
      </c>
      <c r="FL18" s="47">
        <v>926</v>
      </c>
      <c r="FM18" s="25">
        <f>SUM(FF18:FL18)</f>
        <v>2542</v>
      </c>
      <c r="FN18" s="47">
        <v>0</v>
      </c>
      <c r="FO18" s="47">
        <v>4</v>
      </c>
      <c r="FP18" s="47">
        <v>95</v>
      </c>
      <c r="FQ18" s="47">
        <v>171</v>
      </c>
      <c r="FR18" s="47">
        <v>287</v>
      </c>
      <c r="FS18" s="47">
        <v>407</v>
      </c>
      <c r="FT18" s="47">
        <v>487</v>
      </c>
      <c r="FU18" s="25">
        <f>SUM(FN18:FT18)</f>
        <v>1451</v>
      </c>
      <c r="FV18" s="25"/>
      <c r="FW18" s="25"/>
      <c r="FX18" s="47">
        <v>69</v>
      </c>
      <c r="FY18" s="47">
        <v>93</v>
      </c>
      <c r="FZ18" s="47">
        <v>119</v>
      </c>
      <c r="GA18" s="47">
        <v>151</v>
      </c>
      <c r="GB18" s="47">
        <v>82</v>
      </c>
      <c r="GC18" s="26">
        <f>SUM(FV18:GB18)</f>
        <v>514</v>
      </c>
      <c r="GD18" s="69"/>
      <c r="GE18" s="18"/>
      <c r="GF18" s="47">
        <v>11</v>
      </c>
      <c r="GG18" s="47">
        <v>15</v>
      </c>
      <c r="GH18" s="47">
        <v>42</v>
      </c>
      <c r="GI18" s="47">
        <v>152</v>
      </c>
      <c r="GJ18" s="47">
        <v>357</v>
      </c>
      <c r="GK18" s="119">
        <f>SUM(GD18:GJ18)</f>
        <v>577</v>
      </c>
      <c r="GL18" s="69">
        <f t="shared" si="49"/>
        <v>0</v>
      </c>
      <c r="GM18" s="69">
        <f t="shared" si="50"/>
        <v>3045</v>
      </c>
      <c r="GN18" s="69">
        <f t="shared" si="51"/>
        <v>10324</v>
      </c>
      <c r="GO18" s="69">
        <f t="shared" si="52"/>
        <v>6760</v>
      </c>
      <c r="GP18" s="69">
        <f t="shared" si="53"/>
        <v>6067</v>
      </c>
      <c r="GQ18" s="69">
        <f t="shared" si="54"/>
        <v>5584</v>
      </c>
      <c r="GR18" s="69">
        <f t="shared" si="55"/>
        <v>5897</v>
      </c>
      <c r="GS18" s="26">
        <f>SUM(GL18:GR18)</f>
        <v>37677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4115</v>
      </c>
      <c r="D19" s="18">
        <f t="shared" si="44"/>
        <v>11767</v>
      </c>
      <c r="E19" s="18">
        <f t="shared" si="45"/>
        <v>8753</v>
      </c>
      <c r="F19" s="18">
        <f t="shared" si="46"/>
        <v>7048</v>
      </c>
      <c r="G19" s="18">
        <f t="shared" si="47"/>
        <v>6078</v>
      </c>
      <c r="H19" s="18">
        <f t="shared" si="48"/>
        <v>5909</v>
      </c>
      <c r="I19" s="26">
        <f t="shared" si="1"/>
        <v>43670</v>
      </c>
      <c r="J19" s="27"/>
      <c r="K19" s="18">
        <v>2147</v>
      </c>
      <c r="L19" s="18">
        <v>6625</v>
      </c>
      <c r="M19" s="18">
        <v>5185</v>
      </c>
      <c r="N19" s="18">
        <v>4246</v>
      </c>
      <c r="O19" s="18">
        <v>3767</v>
      </c>
      <c r="P19" s="18">
        <v>3717</v>
      </c>
      <c r="Q19" s="27">
        <f t="shared" si="3"/>
        <v>25687</v>
      </c>
      <c r="R19" s="25"/>
      <c r="S19" s="18">
        <v>1569</v>
      </c>
      <c r="T19" s="18">
        <v>3484</v>
      </c>
      <c r="U19" s="18">
        <v>1985</v>
      </c>
      <c r="V19" s="18">
        <v>1362</v>
      </c>
      <c r="W19" s="18">
        <v>1082</v>
      </c>
      <c r="X19" s="18">
        <v>1031</v>
      </c>
      <c r="Y19" s="27">
        <f t="shared" si="5"/>
        <v>10513</v>
      </c>
      <c r="Z19" s="25"/>
      <c r="AA19" s="18">
        <v>0</v>
      </c>
      <c r="AB19" s="18">
        <v>24</v>
      </c>
      <c r="AC19" s="18">
        <v>60</v>
      </c>
      <c r="AD19" s="18">
        <v>143</v>
      </c>
      <c r="AE19" s="18">
        <v>310</v>
      </c>
      <c r="AF19" s="18">
        <v>562</v>
      </c>
      <c r="AG19" s="27">
        <f t="shared" si="7"/>
        <v>1099</v>
      </c>
      <c r="AH19" s="25"/>
      <c r="AI19" s="47">
        <v>55</v>
      </c>
      <c r="AJ19" s="47">
        <v>242</v>
      </c>
      <c r="AK19" s="47">
        <v>337</v>
      </c>
      <c r="AL19" s="47">
        <v>372</v>
      </c>
      <c r="AM19" s="47">
        <v>438</v>
      </c>
      <c r="AN19" s="47">
        <v>572</v>
      </c>
      <c r="AO19" s="27">
        <f t="shared" si="9"/>
        <v>2016</v>
      </c>
      <c r="AP19" s="25"/>
      <c r="AQ19" s="47">
        <v>1</v>
      </c>
      <c r="AR19" s="47">
        <v>18</v>
      </c>
      <c r="AS19" s="47">
        <v>17</v>
      </c>
      <c r="AT19" s="47">
        <v>29</v>
      </c>
      <c r="AU19" s="47">
        <v>42</v>
      </c>
      <c r="AV19" s="47">
        <v>55</v>
      </c>
      <c r="AW19" s="27">
        <f t="shared" si="11"/>
        <v>162</v>
      </c>
      <c r="AX19" s="25"/>
      <c r="AY19" s="18">
        <v>231</v>
      </c>
      <c r="AZ19" s="18">
        <v>1134</v>
      </c>
      <c r="BA19" s="18">
        <v>1048</v>
      </c>
      <c r="BB19" s="18">
        <v>867</v>
      </c>
      <c r="BC19" s="18">
        <v>551</v>
      </c>
      <c r="BD19" s="18">
        <v>302</v>
      </c>
      <c r="BE19" s="27">
        <f t="shared" si="13"/>
        <v>4133</v>
      </c>
      <c r="BF19" s="25"/>
      <c r="BG19" s="47">
        <v>10</v>
      </c>
      <c r="BH19" s="47">
        <v>173</v>
      </c>
      <c r="BI19" s="47">
        <v>228</v>
      </c>
      <c r="BJ19" s="47">
        <v>206</v>
      </c>
      <c r="BK19" s="47">
        <v>133</v>
      </c>
      <c r="BL19" s="47">
        <v>47</v>
      </c>
      <c r="BM19" s="27">
        <f t="shared" si="15"/>
        <v>797</v>
      </c>
      <c r="BN19" s="25"/>
      <c r="BO19" s="18">
        <v>281</v>
      </c>
      <c r="BP19" s="18">
        <v>1550</v>
      </c>
      <c r="BQ19" s="18">
        <v>1510</v>
      </c>
      <c r="BR19" s="18">
        <v>1267</v>
      </c>
      <c r="BS19" s="18">
        <v>1211</v>
      </c>
      <c r="BT19" s="18">
        <v>1148</v>
      </c>
      <c r="BU19" s="89">
        <f t="shared" si="17"/>
        <v>6967</v>
      </c>
      <c r="BV19" s="27"/>
      <c r="BW19" s="47">
        <v>1</v>
      </c>
      <c r="BX19" s="47">
        <v>57</v>
      </c>
      <c r="BY19" s="47">
        <v>132</v>
      </c>
      <c r="BZ19" s="47">
        <v>188</v>
      </c>
      <c r="CA19" s="47">
        <v>183</v>
      </c>
      <c r="CB19" s="47">
        <v>171</v>
      </c>
      <c r="CC19" s="25">
        <f t="shared" si="19"/>
        <v>732</v>
      </c>
      <c r="CD19" s="25"/>
      <c r="CE19" s="47">
        <v>0</v>
      </c>
      <c r="CF19" s="47">
        <v>53</v>
      </c>
      <c r="CG19" s="47">
        <v>115</v>
      </c>
      <c r="CH19" s="47">
        <v>167</v>
      </c>
      <c r="CI19" s="47">
        <v>172</v>
      </c>
      <c r="CJ19" s="47">
        <v>154</v>
      </c>
      <c r="CK19" s="25">
        <f t="shared" si="21"/>
        <v>661</v>
      </c>
      <c r="CL19" s="25"/>
      <c r="CM19" s="47">
        <v>1</v>
      </c>
      <c r="CN19" s="47">
        <v>4</v>
      </c>
      <c r="CO19" s="47">
        <v>15</v>
      </c>
      <c r="CP19" s="47">
        <v>21</v>
      </c>
      <c r="CQ19" s="47">
        <v>11</v>
      </c>
      <c r="CR19" s="47">
        <v>15</v>
      </c>
      <c r="CS19" s="25">
        <f t="shared" si="23"/>
        <v>67</v>
      </c>
      <c r="CT19" s="25"/>
      <c r="CU19" s="47">
        <v>0</v>
      </c>
      <c r="CV19" s="47">
        <v>0</v>
      </c>
      <c r="CW19" s="47">
        <v>2</v>
      </c>
      <c r="CX19" s="47">
        <v>0</v>
      </c>
      <c r="CY19" s="47">
        <v>0</v>
      </c>
      <c r="CZ19" s="47">
        <v>2</v>
      </c>
      <c r="DA19" s="26">
        <f t="shared" si="25"/>
        <v>4</v>
      </c>
      <c r="DB19" s="27"/>
      <c r="DC19" s="18">
        <v>1918</v>
      </c>
      <c r="DD19" s="18">
        <v>4941</v>
      </c>
      <c r="DE19" s="18">
        <v>3329</v>
      </c>
      <c r="DF19" s="18">
        <v>2538</v>
      </c>
      <c r="DG19" s="18">
        <v>2074</v>
      </c>
      <c r="DH19" s="18">
        <v>1993</v>
      </c>
      <c r="DI19" s="25">
        <f t="shared" si="27"/>
        <v>16793</v>
      </c>
      <c r="DJ19" s="25"/>
      <c r="DK19" s="47">
        <v>83</v>
      </c>
      <c r="DL19" s="47">
        <v>362</v>
      </c>
      <c r="DM19" s="47">
        <v>469</v>
      </c>
      <c r="DN19" s="47">
        <v>515</v>
      </c>
      <c r="DO19" s="47">
        <v>597</v>
      </c>
      <c r="DP19" s="47">
        <v>841</v>
      </c>
      <c r="DQ19" s="25">
        <f t="shared" si="29"/>
        <v>2867</v>
      </c>
      <c r="DR19" s="25"/>
      <c r="DS19" s="25"/>
      <c r="DT19" s="47">
        <v>18</v>
      </c>
      <c r="DU19" s="47">
        <v>35</v>
      </c>
      <c r="DV19" s="47">
        <v>28</v>
      </c>
      <c r="DW19" s="47">
        <v>17</v>
      </c>
      <c r="DX19" s="47">
        <v>1</v>
      </c>
      <c r="DY19" s="25">
        <f t="shared" si="31"/>
        <v>99</v>
      </c>
      <c r="DZ19" s="25"/>
      <c r="EA19" s="47">
        <v>48</v>
      </c>
      <c r="EB19" s="47">
        <v>155</v>
      </c>
      <c r="EC19" s="47">
        <v>149</v>
      </c>
      <c r="ED19" s="47">
        <v>169</v>
      </c>
      <c r="EE19" s="47">
        <v>177</v>
      </c>
      <c r="EF19" s="47">
        <v>136</v>
      </c>
      <c r="EG19" s="25">
        <f>SUM(DZ19:EF19)</f>
        <v>834</v>
      </c>
      <c r="EH19" s="25"/>
      <c r="EI19" s="18">
        <v>1787</v>
      </c>
      <c r="EJ19" s="18">
        <v>4406</v>
      </c>
      <c r="EK19" s="18">
        <v>2676</v>
      </c>
      <c r="EL19" s="18">
        <v>1826</v>
      </c>
      <c r="EM19" s="18">
        <v>1283</v>
      </c>
      <c r="EN19" s="18">
        <v>1015</v>
      </c>
      <c r="EO19" s="26">
        <f>SUM(EH19:EN19)</f>
        <v>12993</v>
      </c>
      <c r="EP19" s="27"/>
      <c r="EQ19" s="47">
        <v>16</v>
      </c>
      <c r="ER19" s="47">
        <v>64</v>
      </c>
      <c r="ES19" s="47">
        <v>54</v>
      </c>
      <c r="ET19" s="47">
        <v>45</v>
      </c>
      <c r="EU19" s="47">
        <v>38</v>
      </c>
      <c r="EV19" s="47">
        <v>19</v>
      </c>
      <c r="EW19" s="26">
        <f>SUM(EP19:EV19)</f>
        <v>236</v>
      </c>
      <c r="EX19" s="27"/>
      <c r="EY19" s="47">
        <v>33</v>
      </c>
      <c r="EZ19" s="47">
        <v>80</v>
      </c>
      <c r="FA19" s="47">
        <v>53</v>
      </c>
      <c r="FB19" s="47">
        <v>31</v>
      </c>
      <c r="FC19" s="47">
        <v>16</v>
      </c>
      <c r="FD19" s="47">
        <v>9</v>
      </c>
      <c r="FE19" s="119">
        <f>SUM(EX19:FD19)</f>
        <v>222</v>
      </c>
      <c r="FF19" s="90">
        <v>0</v>
      </c>
      <c r="FG19" s="47">
        <v>2</v>
      </c>
      <c r="FH19" s="47">
        <v>176</v>
      </c>
      <c r="FI19" s="47">
        <v>396</v>
      </c>
      <c r="FJ19" s="47">
        <v>607</v>
      </c>
      <c r="FK19" s="47">
        <v>955</v>
      </c>
      <c r="FL19" s="47">
        <v>1095</v>
      </c>
      <c r="FM19" s="25">
        <f>SUM(FF19:FL19)</f>
        <v>3231</v>
      </c>
      <c r="FN19" s="47">
        <v>0</v>
      </c>
      <c r="FO19" s="47">
        <v>2</v>
      </c>
      <c r="FP19" s="47">
        <v>103</v>
      </c>
      <c r="FQ19" s="47">
        <v>198</v>
      </c>
      <c r="FR19" s="47">
        <v>288</v>
      </c>
      <c r="FS19" s="47">
        <v>514</v>
      </c>
      <c r="FT19" s="47">
        <v>590</v>
      </c>
      <c r="FU19" s="25">
        <f>SUM(FN19:FT19)</f>
        <v>1695</v>
      </c>
      <c r="FV19" s="25"/>
      <c r="FW19" s="25"/>
      <c r="FX19" s="47">
        <v>67</v>
      </c>
      <c r="FY19" s="47">
        <v>170</v>
      </c>
      <c r="FZ19" s="47">
        <v>240</v>
      </c>
      <c r="GA19" s="47">
        <v>246</v>
      </c>
      <c r="GB19" s="47">
        <v>118</v>
      </c>
      <c r="GC19" s="26">
        <f>SUM(FV19:GB19)</f>
        <v>841</v>
      </c>
      <c r="GD19" s="69"/>
      <c r="GE19" s="18"/>
      <c r="GF19" s="47">
        <v>6</v>
      </c>
      <c r="GG19" s="47">
        <v>28</v>
      </c>
      <c r="GH19" s="47">
        <v>79</v>
      </c>
      <c r="GI19" s="47">
        <v>195</v>
      </c>
      <c r="GJ19" s="47">
        <v>387</v>
      </c>
      <c r="GK19" s="119">
        <f>SUM(GD19:GJ19)</f>
        <v>695</v>
      </c>
      <c r="GL19" s="69">
        <f t="shared" si="49"/>
        <v>0</v>
      </c>
      <c r="GM19" s="69">
        <f t="shared" si="50"/>
        <v>4117</v>
      </c>
      <c r="GN19" s="69">
        <f t="shared" si="51"/>
        <v>11943</v>
      </c>
      <c r="GO19" s="69">
        <f t="shared" si="52"/>
        <v>9149</v>
      </c>
      <c r="GP19" s="69">
        <f t="shared" si="53"/>
        <v>7655</v>
      </c>
      <c r="GQ19" s="69">
        <f t="shared" si="54"/>
        <v>7033</v>
      </c>
      <c r="GR19" s="69">
        <f t="shared" si="55"/>
        <v>7004</v>
      </c>
      <c r="GS19" s="26">
        <f>SUM(GL19:GR19)</f>
        <v>46901</v>
      </c>
      <c r="GU19" s="38"/>
      <c r="GV19" s="124"/>
      <c r="GW19" s="124"/>
      <c r="GX19" s="124"/>
      <c r="GY19" s="124"/>
      <c r="GZ19" s="124"/>
      <c r="HA19" s="124"/>
      <c r="HB19" s="124"/>
      <c r="HC19" s="129"/>
      <c r="HD19" s="129"/>
      <c r="HE19" s="129"/>
      <c r="HF19" s="127"/>
      <c r="HG19" s="127"/>
    </row>
    <row r="20" spans="1:215" s="12" customFormat="1" ht="18" customHeight="1">
      <c r="A20" s="17" t="s">
        <v>29</v>
      </c>
      <c r="B20" s="27"/>
      <c r="C20" s="18">
        <f t="shared" si="43"/>
        <v>1506</v>
      </c>
      <c r="D20" s="18">
        <f t="shared" si="44"/>
        <v>3896</v>
      </c>
      <c r="E20" s="18">
        <f t="shared" si="45"/>
        <v>1996</v>
      </c>
      <c r="F20" s="18">
        <f t="shared" si="46"/>
        <v>1792</v>
      </c>
      <c r="G20" s="18">
        <f t="shared" si="47"/>
        <v>1636</v>
      </c>
      <c r="H20" s="18">
        <f t="shared" si="48"/>
        <v>1407</v>
      </c>
      <c r="I20" s="26">
        <f t="shared" si="1"/>
        <v>12233</v>
      </c>
      <c r="J20" s="27"/>
      <c r="K20" s="18">
        <v>785</v>
      </c>
      <c r="L20" s="18">
        <v>2169</v>
      </c>
      <c r="M20" s="18">
        <v>1140</v>
      </c>
      <c r="N20" s="18">
        <v>1062</v>
      </c>
      <c r="O20" s="18">
        <v>985</v>
      </c>
      <c r="P20" s="18">
        <v>848</v>
      </c>
      <c r="Q20" s="27">
        <f t="shared" si="3"/>
        <v>6989</v>
      </c>
      <c r="R20" s="25"/>
      <c r="S20" s="18">
        <v>569</v>
      </c>
      <c r="T20" s="18">
        <v>1118</v>
      </c>
      <c r="U20" s="18">
        <v>451</v>
      </c>
      <c r="V20" s="18">
        <v>403</v>
      </c>
      <c r="W20" s="18">
        <v>293</v>
      </c>
      <c r="X20" s="18">
        <v>247</v>
      </c>
      <c r="Y20" s="27">
        <f t="shared" si="5"/>
        <v>3081</v>
      </c>
      <c r="Z20" s="25"/>
      <c r="AA20" s="18">
        <v>1</v>
      </c>
      <c r="AB20" s="18">
        <v>9</v>
      </c>
      <c r="AC20" s="18">
        <v>13</v>
      </c>
      <c r="AD20" s="18">
        <v>37</v>
      </c>
      <c r="AE20" s="18">
        <v>83</v>
      </c>
      <c r="AF20" s="18">
        <v>119</v>
      </c>
      <c r="AG20" s="27">
        <f t="shared" si="7"/>
        <v>262</v>
      </c>
      <c r="AH20" s="25"/>
      <c r="AI20" s="47">
        <v>11</v>
      </c>
      <c r="AJ20" s="47">
        <v>110</v>
      </c>
      <c r="AK20" s="47">
        <v>97</v>
      </c>
      <c r="AL20" s="47">
        <v>102</v>
      </c>
      <c r="AM20" s="47">
        <v>121</v>
      </c>
      <c r="AN20" s="47">
        <v>126</v>
      </c>
      <c r="AO20" s="27">
        <f t="shared" si="9"/>
        <v>567</v>
      </c>
      <c r="AP20" s="25"/>
      <c r="AQ20" s="47">
        <v>1</v>
      </c>
      <c r="AR20" s="47">
        <v>21</v>
      </c>
      <c r="AS20" s="47">
        <v>15</v>
      </c>
      <c r="AT20" s="47">
        <v>22</v>
      </c>
      <c r="AU20" s="47">
        <v>20</v>
      </c>
      <c r="AV20" s="47">
        <v>19</v>
      </c>
      <c r="AW20" s="27">
        <f t="shared" si="11"/>
        <v>98</v>
      </c>
      <c r="AX20" s="25"/>
      <c r="AY20" s="18">
        <v>99</v>
      </c>
      <c r="AZ20" s="18">
        <v>344</v>
      </c>
      <c r="BA20" s="18">
        <v>232</v>
      </c>
      <c r="BB20" s="18">
        <v>169</v>
      </c>
      <c r="BC20" s="18">
        <v>122</v>
      </c>
      <c r="BD20" s="18">
        <v>47</v>
      </c>
      <c r="BE20" s="27">
        <f t="shared" si="13"/>
        <v>1013</v>
      </c>
      <c r="BF20" s="25"/>
      <c r="BG20" s="47">
        <v>3</v>
      </c>
      <c r="BH20" s="47">
        <v>38</v>
      </c>
      <c r="BI20" s="47">
        <v>22</v>
      </c>
      <c r="BJ20" s="47">
        <v>17</v>
      </c>
      <c r="BK20" s="47">
        <v>19</v>
      </c>
      <c r="BL20" s="47">
        <v>11</v>
      </c>
      <c r="BM20" s="27">
        <f t="shared" si="15"/>
        <v>110</v>
      </c>
      <c r="BN20" s="25"/>
      <c r="BO20" s="18">
        <v>101</v>
      </c>
      <c r="BP20" s="18">
        <v>529</v>
      </c>
      <c r="BQ20" s="18">
        <v>310</v>
      </c>
      <c r="BR20" s="18">
        <v>312</v>
      </c>
      <c r="BS20" s="18">
        <v>327</v>
      </c>
      <c r="BT20" s="18">
        <v>279</v>
      </c>
      <c r="BU20" s="89">
        <f t="shared" si="17"/>
        <v>1858</v>
      </c>
      <c r="BV20" s="27"/>
      <c r="BW20" s="47">
        <v>1</v>
      </c>
      <c r="BX20" s="47">
        <v>46</v>
      </c>
      <c r="BY20" s="47">
        <v>64</v>
      </c>
      <c r="BZ20" s="47">
        <v>61</v>
      </c>
      <c r="CA20" s="47">
        <v>66</v>
      </c>
      <c r="CB20" s="47">
        <v>52</v>
      </c>
      <c r="CC20" s="25">
        <f t="shared" si="19"/>
        <v>290</v>
      </c>
      <c r="CD20" s="25"/>
      <c r="CE20" s="47">
        <v>1</v>
      </c>
      <c r="CF20" s="47">
        <v>44</v>
      </c>
      <c r="CG20" s="47">
        <v>61</v>
      </c>
      <c r="CH20" s="47">
        <v>57</v>
      </c>
      <c r="CI20" s="47">
        <v>57</v>
      </c>
      <c r="CJ20" s="47">
        <v>50</v>
      </c>
      <c r="CK20" s="25">
        <f t="shared" si="21"/>
        <v>270</v>
      </c>
      <c r="CL20" s="25"/>
      <c r="CM20" s="47">
        <v>0</v>
      </c>
      <c r="CN20" s="47">
        <v>2</v>
      </c>
      <c r="CO20" s="47">
        <v>3</v>
      </c>
      <c r="CP20" s="47">
        <v>3</v>
      </c>
      <c r="CQ20" s="47">
        <v>9</v>
      </c>
      <c r="CR20" s="47">
        <v>0</v>
      </c>
      <c r="CS20" s="25">
        <f t="shared" si="23"/>
        <v>17</v>
      </c>
      <c r="CT20" s="25"/>
      <c r="CU20" s="47">
        <v>0</v>
      </c>
      <c r="CV20" s="47">
        <v>0</v>
      </c>
      <c r="CW20" s="47">
        <v>0</v>
      </c>
      <c r="CX20" s="47">
        <v>1</v>
      </c>
      <c r="CY20" s="47">
        <v>0</v>
      </c>
      <c r="CZ20" s="47">
        <v>2</v>
      </c>
      <c r="DA20" s="26">
        <f t="shared" si="25"/>
        <v>3</v>
      </c>
      <c r="DB20" s="27"/>
      <c r="DC20" s="18">
        <v>705</v>
      </c>
      <c r="DD20" s="18">
        <v>1611</v>
      </c>
      <c r="DE20" s="18">
        <v>768</v>
      </c>
      <c r="DF20" s="18">
        <v>648</v>
      </c>
      <c r="DG20" s="18">
        <v>567</v>
      </c>
      <c r="DH20" s="18">
        <v>503</v>
      </c>
      <c r="DI20" s="25">
        <f t="shared" si="27"/>
        <v>4802</v>
      </c>
      <c r="DJ20" s="25"/>
      <c r="DK20" s="47">
        <v>26</v>
      </c>
      <c r="DL20" s="47">
        <v>145</v>
      </c>
      <c r="DM20" s="47">
        <v>132</v>
      </c>
      <c r="DN20" s="47">
        <v>150</v>
      </c>
      <c r="DO20" s="47">
        <v>199</v>
      </c>
      <c r="DP20" s="47">
        <v>212</v>
      </c>
      <c r="DQ20" s="25">
        <f t="shared" si="29"/>
        <v>864</v>
      </c>
      <c r="DR20" s="25"/>
      <c r="DS20" s="25"/>
      <c r="DT20" s="47">
        <v>6</v>
      </c>
      <c r="DU20" s="47">
        <v>10</v>
      </c>
      <c r="DV20" s="47">
        <v>10</v>
      </c>
      <c r="DW20" s="47">
        <v>5</v>
      </c>
      <c r="DX20" s="47">
        <v>3</v>
      </c>
      <c r="DY20" s="25">
        <f t="shared" si="31"/>
        <v>34</v>
      </c>
      <c r="DZ20" s="25"/>
      <c r="EA20" s="47">
        <v>4</v>
      </c>
      <c r="EB20" s="47">
        <v>36</v>
      </c>
      <c r="EC20" s="47">
        <v>48</v>
      </c>
      <c r="ED20" s="47">
        <v>43</v>
      </c>
      <c r="EE20" s="47">
        <v>32</v>
      </c>
      <c r="EF20" s="47">
        <v>30</v>
      </c>
      <c r="EG20" s="25">
        <f>SUM(DZ20:EF20)</f>
        <v>193</v>
      </c>
      <c r="EH20" s="25"/>
      <c r="EI20" s="18">
        <v>675</v>
      </c>
      <c r="EJ20" s="18">
        <v>1424</v>
      </c>
      <c r="EK20" s="18">
        <v>578</v>
      </c>
      <c r="EL20" s="18">
        <v>445</v>
      </c>
      <c r="EM20" s="18">
        <v>331</v>
      </c>
      <c r="EN20" s="18">
        <v>258</v>
      </c>
      <c r="EO20" s="26">
        <f>SUM(EH20:EN20)</f>
        <v>3711</v>
      </c>
      <c r="EP20" s="27"/>
      <c r="EQ20" s="47">
        <v>6</v>
      </c>
      <c r="ER20" s="47">
        <v>35</v>
      </c>
      <c r="ES20" s="47">
        <v>17</v>
      </c>
      <c r="ET20" s="47">
        <v>13</v>
      </c>
      <c r="EU20" s="47">
        <v>12</v>
      </c>
      <c r="EV20" s="47">
        <v>2</v>
      </c>
      <c r="EW20" s="26">
        <f>SUM(EP20:EV20)</f>
        <v>85</v>
      </c>
      <c r="EX20" s="27"/>
      <c r="EY20" s="47">
        <v>9</v>
      </c>
      <c r="EZ20" s="47">
        <v>35</v>
      </c>
      <c r="FA20" s="47">
        <v>7</v>
      </c>
      <c r="FB20" s="47">
        <v>8</v>
      </c>
      <c r="FC20" s="47">
        <v>6</v>
      </c>
      <c r="FD20" s="47">
        <v>2</v>
      </c>
      <c r="FE20" s="119">
        <f>SUM(EX20:FD20)</f>
        <v>67</v>
      </c>
      <c r="FF20" s="90">
        <v>0</v>
      </c>
      <c r="FG20" s="47">
        <v>1</v>
      </c>
      <c r="FH20" s="47">
        <v>58</v>
      </c>
      <c r="FI20" s="47">
        <v>103</v>
      </c>
      <c r="FJ20" s="47">
        <v>151</v>
      </c>
      <c r="FK20" s="47">
        <v>278</v>
      </c>
      <c r="FL20" s="47">
        <v>318</v>
      </c>
      <c r="FM20" s="25">
        <f>SUM(FF20:FL20)</f>
        <v>909</v>
      </c>
      <c r="FN20" s="47">
        <v>0</v>
      </c>
      <c r="FO20" s="47">
        <v>1</v>
      </c>
      <c r="FP20" s="47">
        <v>26</v>
      </c>
      <c r="FQ20" s="47">
        <v>57</v>
      </c>
      <c r="FR20" s="47">
        <v>87</v>
      </c>
      <c r="FS20" s="47">
        <v>172</v>
      </c>
      <c r="FT20" s="47">
        <v>225</v>
      </c>
      <c r="FU20" s="25">
        <f>SUM(FN20:FT20)</f>
        <v>568</v>
      </c>
      <c r="FV20" s="25"/>
      <c r="FW20" s="25"/>
      <c r="FX20" s="47">
        <v>26</v>
      </c>
      <c r="FY20" s="47">
        <v>40</v>
      </c>
      <c r="FZ20" s="47">
        <v>41</v>
      </c>
      <c r="GA20" s="47">
        <v>58</v>
      </c>
      <c r="GB20" s="47">
        <v>13</v>
      </c>
      <c r="GC20" s="26">
        <f>SUM(FV20:GB20)</f>
        <v>178</v>
      </c>
      <c r="GD20" s="69"/>
      <c r="GE20" s="18"/>
      <c r="GF20" s="47">
        <v>6</v>
      </c>
      <c r="GG20" s="47">
        <v>6</v>
      </c>
      <c r="GH20" s="47">
        <v>23</v>
      </c>
      <c r="GI20" s="47">
        <v>48</v>
      </c>
      <c r="GJ20" s="47">
        <v>80</v>
      </c>
      <c r="GK20" s="119">
        <f>SUM(GD20:GJ20)</f>
        <v>163</v>
      </c>
      <c r="GL20" s="69">
        <f t="shared" si="49"/>
        <v>0</v>
      </c>
      <c r="GM20" s="69">
        <f t="shared" si="50"/>
        <v>1507</v>
      </c>
      <c r="GN20" s="69">
        <f t="shared" si="51"/>
        <v>3954</v>
      </c>
      <c r="GO20" s="69">
        <f t="shared" si="52"/>
        <v>2099</v>
      </c>
      <c r="GP20" s="69">
        <f t="shared" si="53"/>
        <v>1943</v>
      </c>
      <c r="GQ20" s="69">
        <f t="shared" si="54"/>
        <v>1914</v>
      </c>
      <c r="GR20" s="69">
        <f t="shared" si="55"/>
        <v>1725</v>
      </c>
      <c r="GS20" s="26">
        <f>SUM(GL20:GR20)</f>
        <v>13142</v>
      </c>
      <c r="GU20" s="122"/>
      <c r="GV20" s="122"/>
      <c r="GW20" s="122"/>
      <c r="GX20" s="122"/>
      <c r="GY20" s="122"/>
      <c r="GZ20" s="122"/>
      <c r="HA20" s="122"/>
      <c r="HB20" s="122"/>
      <c r="HC20" s="127"/>
      <c r="HD20" s="127"/>
      <c r="HE20" s="127"/>
      <c r="HF20" s="127"/>
      <c r="HG20" s="127"/>
    </row>
    <row r="21" spans="1:215" s="12" customFormat="1" ht="18" customHeight="1">
      <c r="A21" s="17" t="s">
        <v>30</v>
      </c>
      <c r="B21" s="27"/>
      <c r="C21" s="18">
        <f t="shared" si="43"/>
        <v>1022</v>
      </c>
      <c r="D21" s="18">
        <f t="shared" si="44"/>
        <v>5643</v>
      </c>
      <c r="E21" s="18">
        <f t="shared" si="45"/>
        <v>3746</v>
      </c>
      <c r="F21" s="18">
        <f t="shared" si="46"/>
        <v>2968</v>
      </c>
      <c r="G21" s="18">
        <f t="shared" si="47"/>
        <v>2387</v>
      </c>
      <c r="H21" s="18">
        <f t="shared" si="48"/>
        <v>2434</v>
      </c>
      <c r="I21" s="26">
        <f t="shared" si="1"/>
        <v>18200</v>
      </c>
      <c r="J21" s="27"/>
      <c r="K21" s="18">
        <v>514</v>
      </c>
      <c r="L21" s="18">
        <v>3102</v>
      </c>
      <c r="M21" s="18">
        <v>2171</v>
      </c>
      <c r="N21" s="18">
        <v>1778</v>
      </c>
      <c r="O21" s="18">
        <v>1464</v>
      </c>
      <c r="P21" s="18">
        <v>1570</v>
      </c>
      <c r="Q21" s="27">
        <f t="shared" si="3"/>
        <v>10599</v>
      </c>
      <c r="R21" s="25"/>
      <c r="S21" s="18">
        <v>388</v>
      </c>
      <c r="T21" s="18">
        <v>1726</v>
      </c>
      <c r="U21" s="18">
        <v>901</v>
      </c>
      <c r="V21" s="18">
        <v>635</v>
      </c>
      <c r="W21" s="18">
        <v>480</v>
      </c>
      <c r="X21" s="18">
        <v>470</v>
      </c>
      <c r="Y21" s="27">
        <f t="shared" si="5"/>
        <v>4600</v>
      </c>
      <c r="Z21" s="25"/>
      <c r="AA21" s="18">
        <v>0</v>
      </c>
      <c r="AB21" s="18">
        <v>3</v>
      </c>
      <c r="AC21" s="18">
        <v>26</v>
      </c>
      <c r="AD21" s="18">
        <v>35</v>
      </c>
      <c r="AE21" s="18">
        <v>61</v>
      </c>
      <c r="AF21" s="18">
        <v>211</v>
      </c>
      <c r="AG21" s="27">
        <f t="shared" si="7"/>
        <v>336</v>
      </c>
      <c r="AH21" s="25"/>
      <c r="AI21" s="47">
        <v>6</v>
      </c>
      <c r="AJ21" s="47">
        <v>105</v>
      </c>
      <c r="AK21" s="47">
        <v>119</v>
      </c>
      <c r="AL21" s="47">
        <v>150</v>
      </c>
      <c r="AM21" s="47">
        <v>138</v>
      </c>
      <c r="AN21" s="47">
        <v>224</v>
      </c>
      <c r="AO21" s="27">
        <f t="shared" si="9"/>
        <v>742</v>
      </c>
      <c r="AP21" s="25"/>
      <c r="AQ21" s="47">
        <v>0</v>
      </c>
      <c r="AR21" s="47">
        <v>13</v>
      </c>
      <c r="AS21" s="47">
        <v>11</v>
      </c>
      <c r="AT21" s="47">
        <v>8</v>
      </c>
      <c r="AU21" s="47">
        <v>11</v>
      </c>
      <c r="AV21" s="47">
        <v>23</v>
      </c>
      <c r="AW21" s="27">
        <f t="shared" si="11"/>
        <v>66</v>
      </c>
      <c r="AX21" s="25"/>
      <c r="AY21" s="18">
        <v>26</v>
      </c>
      <c r="AZ21" s="18">
        <v>431</v>
      </c>
      <c r="BA21" s="18">
        <v>426</v>
      </c>
      <c r="BB21" s="18">
        <v>343</v>
      </c>
      <c r="BC21" s="18">
        <v>282</v>
      </c>
      <c r="BD21" s="18">
        <v>123</v>
      </c>
      <c r="BE21" s="27">
        <f t="shared" si="13"/>
        <v>1631</v>
      </c>
      <c r="BF21" s="25"/>
      <c r="BG21" s="47">
        <v>2</v>
      </c>
      <c r="BH21" s="47">
        <v>49</v>
      </c>
      <c r="BI21" s="47">
        <v>37</v>
      </c>
      <c r="BJ21" s="47">
        <v>28</v>
      </c>
      <c r="BK21" s="47">
        <v>23</v>
      </c>
      <c r="BL21" s="47">
        <v>15</v>
      </c>
      <c r="BM21" s="27">
        <f t="shared" si="15"/>
        <v>154</v>
      </c>
      <c r="BN21" s="25"/>
      <c r="BO21" s="18">
        <v>92</v>
      </c>
      <c r="BP21" s="18">
        <v>775</v>
      </c>
      <c r="BQ21" s="18">
        <v>651</v>
      </c>
      <c r="BR21" s="18">
        <v>579</v>
      </c>
      <c r="BS21" s="18">
        <v>469</v>
      </c>
      <c r="BT21" s="18">
        <v>504</v>
      </c>
      <c r="BU21" s="89">
        <f t="shared" si="17"/>
        <v>3070</v>
      </c>
      <c r="BV21" s="27"/>
      <c r="BW21" s="47">
        <v>1</v>
      </c>
      <c r="BX21" s="47">
        <v>29</v>
      </c>
      <c r="BY21" s="47">
        <v>40</v>
      </c>
      <c r="BZ21" s="47">
        <v>61</v>
      </c>
      <c r="CA21" s="47">
        <v>75</v>
      </c>
      <c r="CB21" s="47">
        <v>61</v>
      </c>
      <c r="CC21" s="25">
        <f t="shared" si="19"/>
        <v>267</v>
      </c>
      <c r="CD21" s="25"/>
      <c r="CE21" s="47">
        <v>1</v>
      </c>
      <c r="CF21" s="47">
        <v>24</v>
      </c>
      <c r="CG21" s="47">
        <v>32</v>
      </c>
      <c r="CH21" s="47">
        <v>53</v>
      </c>
      <c r="CI21" s="47">
        <v>58</v>
      </c>
      <c r="CJ21" s="47">
        <v>52</v>
      </c>
      <c r="CK21" s="25">
        <f t="shared" si="21"/>
        <v>220</v>
      </c>
      <c r="CL21" s="25"/>
      <c r="CM21" s="47">
        <v>0</v>
      </c>
      <c r="CN21" s="47">
        <v>5</v>
      </c>
      <c r="CO21" s="47">
        <v>8</v>
      </c>
      <c r="CP21" s="47">
        <v>7</v>
      </c>
      <c r="CQ21" s="47">
        <v>15</v>
      </c>
      <c r="CR21" s="47">
        <v>6</v>
      </c>
      <c r="CS21" s="25">
        <f t="shared" si="23"/>
        <v>41</v>
      </c>
      <c r="CT21" s="25"/>
      <c r="CU21" s="47">
        <v>0</v>
      </c>
      <c r="CV21" s="47">
        <v>0</v>
      </c>
      <c r="CW21" s="47">
        <v>0</v>
      </c>
      <c r="CX21" s="47">
        <v>1</v>
      </c>
      <c r="CY21" s="47">
        <v>2</v>
      </c>
      <c r="CZ21" s="47">
        <v>3</v>
      </c>
      <c r="DA21" s="26">
        <f t="shared" si="25"/>
        <v>6</v>
      </c>
      <c r="DB21" s="27"/>
      <c r="DC21" s="18">
        <v>492</v>
      </c>
      <c r="DD21" s="18">
        <v>2422</v>
      </c>
      <c r="DE21" s="18">
        <v>1496</v>
      </c>
      <c r="DF21" s="18">
        <v>1094</v>
      </c>
      <c r="DG21" s="18">
        <v>832</v>
      </c>
      <c r="DH21" s="18">
        <v>795</v>
      </c>
      <c r="DI21" s="25">
        <f t="shared" si="27"/>
        <v>7131</v>
      </c>
      <c r="DJ21" s="25"/>
      <c r="DK21" s="47">
        <v>24</v>
      </c>
      <c r="DL21" s="47">
        <v>170</v>
      </c>
      <c r="DM21" s="47">
        <v>197</v>
      </c>
      <c r="DN21" s="47">
        <v>212</v>
      </c>
      <c r="DO21" s="47">
        <v>212</v>
      </c>
      <c r="DP21" s="47">
        <v>269</v>
      </c>
      <c r="DQ21" s="25">
        <f t="shared" si="29"/>
        <v>1084</v>
      </c>
      <c r="DR21" s="25"/>
      <c r="DS21" s="25"/>
      <c r="DT21" s="47">
        <v>5</v>
      </c>
      <c r="DU21" s="47">
        <v>19</v>
      </c>
      <c r="DV21" s="47">
        <v>13</v>
      </c>
      <c r="DW21" s="47">
        <v>6</v>
      </c>
      <c r="DX21" s="47">
        <v>3</v>
      </c>
      <c r="DY21" s="25">
        <f t="shared" si="31"/>
        <v>46</v>
      </c>
      <c r="DZ21" s="25"/>
      <c r="EA21" s="47">
        <v>8</v>
      </c>
      <c r="EB21" s="47">
        <v>30</v>
      </c>
      <c r="EC21" s="47">
        <v>41</v>
      </c>
      <c r="ED21" s="47">
        <v>47</v>
      </c>
      <c r="EE21" s="47">
        <v>55</v>
      </c>
      <c r="EF21" s="47">
        <v>32</v>
      </c>
      <c r="EG21" s="25">
        <f>SUM(DZ21:EF21)</f>
        <v>213</v>
      </c>
      <c r="EH21" s="25"/>
      <c r="EI21" s="18">
        <v>460</v>
      </c>
      <c r="EJ21" s="18">
        <v>2217</v>
      </c>
      <c r="EK21" s="18">
        <v>1239</v>
      </c>
      <c r="EL21" s="18">
        <v>822</v>
      </c>
      <c r="EM21" s="18">
        <v>559</v>
      </c>
      <c r="EN21" s="18">
        <v>491</v>
      </c>
      <c r="EO21" s="26">
        <f>SUM(EH21:EN21)</f>
        <v>5788</v>
      </c>
      <c r="EP21" s="27"/>
      <c r="EQ21" s="47">
        <v>6</v>
      </c>
      <c r="ER21" s="47">
        <v>42</v>
      </c>
      <c r="ES21" s="47">
        <v>25</v>
      </c>
      <c r="ET21" s="47">
        <v>21</v>
      </c>
      <c r="EU21" s="47">
        <v>9</v>
      </c>
      <c r="EV21" s="47">
        <v>5</v>
      </c>
      <c r="EW21" s="26">
        <f>SUM(EP21:EV21)</f>
        <v>108</v>
      </c>
      <c r="EX21" s="27"/>
      <c r="EY21" s="47">
        <v>9</v>
      </c>
      <c r="EZ21" s="47">
        <v>48</v>
      </c>
      <c r="FA21" s="47">
        <v>14</v>
      </c>
      <c r="FB21" s="47">
        <v>14</v>
      </c>
      <c r="FC21" s="47">
        <v>7</v>
      </c>
      <c r="FD21" s="47">
        <v>3</v>
      </c>
      <c r="FE21" s="119">
        <f>SUM(EX21:FD21)</f>
        <v>95</v>
      </c>
      <c r="FF21" s="90">
        <v>0</v>
      </c>
      <c r="FG21" s="47">
        <v>0</v>
      </c>
      <c r="FH21" s="47">
        <v>98</v>
      </c>
      <c r="FI21" s="47">
        <v>167</v>
      </c>
      <c r="FJ21" s="47">
        <v>274</v>
      </c>
      <c r="FK21" s="47">
        <v>471</v>
      </c>
      <c r="FL21" s="47">
        <v>448</v>
      </c>
      <c r="FM21" s="25">
        <f>SUM(FF21:FL21)</f>
        <v>1458</v>
      </c>
      <c r="FN21" s="47">
        <v>0</v>
      </c>
      <c r="FO21" s="47">
        <v>0</v>
      </c>
      <c r="FP21" s="47">
        <v>63</v>
      </c>
      <c r="FQ21" s="47">
        <v>75</v>
      </c>
      <c r="FR21" s="47">
        <v>167</v>
      </c>
      <c r="FS21" s="47">
        <v>273</v>
      </c>
      <c r="FT21" s="47">
        <v>236</v>
      </c>
      <c r="FU21" s="25">
        <f>SUM(FN21:FT21)</f>
        <v>814</v>
      </c>
      <c r="FV21" s="25"/>
      <c r="FW21" s="25"/>
      <c r="FX21" s="47">
        <v>29</v>
      </c>
      <c r="FY21" s="47">
        <v>74</v>
      </c>
      <c r="FZ21" s="47">
        <v>84</v>
      </c>
      <c r="GA21" s="47">
        <v>118</v>
      </c>
      <c r="GB21" s="47">
        <v>51</v>
      </c>
      <c r="GC21" s="26">
        <f>SUM(FV21:GB21)</f>
        <v>356</v>
      </c>
      <c r="GD21" s="69"/>
      <c r="GE21" s="18"/>
      <c r="GF21" s="47">
        <v>6</v>
      </c>
      <c r="GG21" s="47">
        <v>18</v>
      </c>
      <c r="GH21" s="47">
        <v>23</v>
      </c>
      <c r="GI21" s="47">
        <v>80</v>
      </c>
      <c r="GJ21" s="47">
        <v>161</v>
      </c>
      <c r="GK21" s="119">
        <f>SUM(GD21:GJ21)</f>
        <v>288</v>
      </c>
      <c r="GL21" s="69">
        <f t="shared" si="49"/>
        <v>0</v>
      </c>
      <c r="GM21" s="69">
        <f t="shared" si="50"/>
        <v>1022</v>
      </c>
      <c r="GN21" s="69">
        <f t="shared" si="51"/>
        <v>5741</v>
      </c>
      <c r="GO21" s="69">
        <f t="shared" si="52"/>
        <v>3913</v>
      </c>
      <c r="GP21" s="69">
        <f t="shared" si="53"/>
        <v>3242</v>
      </c>
      <c r="GQ21" s="69">
        <f t="shared" si="54"/>
        <v>2858</v>
      </c>
      <c r="GR21" s="69">
        <f t="shared" si="55"/>
        <v>2882</v>
      </c>
      <c r="GS21" s="26">
        <f>SUM(GL21:GR21)</f>
        <v>19658</v>
      </c>
      <c r="GU21" s="122"/>
      <c r="GV21" s="122"/>
      <c r="GW21" s="122"/>
      <c r="GX21" s="122"/>
      <c r="GY21" s="122"/>
      <c r="GZ21" s="122"/>
      <c r="HA21" s="122"/>
      <c r="HB21" s="122"/>
      <c r="HC21" s="127"/>
      <c r="HD21" s="127"/>
      <c r="HE21" s="127"/>
      <c r="HF21" s="127"/>
      <c r="HG21" s="127"/>
    </row>
    <row r="22" spans="1:201" s="12" customFormat="1" ht="18" customHeight="1">
      <c r="A22" s="17" t="s">
        <v>31</v>
      </c>
      <c r="B22" s="27"/>
      <c r="C22" s="18">
        <f t="shared" si="43"/>
        <v>3858</v>
      </c>
      <c r="D22" s="18">
        <f t="shared" si="44"/>
        <v>9442</v>
      </c>
      <c r="E22" s="18">
        <f t="shared" si="45"/>
        <v>4945</v>
      </c>
      <c r="F22" s="18">
        <f t="shared" si="46"/>
        <v>3604</v>
      </c>
      <c r="G22" s="18">
        <f t="shared" si="47"/>
        <v>3530</v>
      </c>
      <c r="H22" s="18">
        <f t="shared" si="48"/>
        <v>3415</v>
      </c>
      <c r="I22" s="26">
        <f t="shared" si="1"/>
        <v>28794</v>
      </c>
      <c r="J22" s="27"/>
      <c r="K22" s="18">
        <v>2015</v>
      </c>
      <c r="L22" s="18">
        <v>5322</v>
      </c>
      <c r="M22" s="18">
        <v>2890</v>
      </c>
      <c r="N22" s="18">
        <v>2142</v>
      </c>
      <c r="O22" s="18">
        <v>2150</v>
      </c>
      <c r="P22" s="18">
        <v>2123</v>
      </c>
      <c r="Q22" s="27">
        <f t="shared" si="3"/>
        <v>16642</v>
      </c>
      <c r="R22" s="25"/>
      <c r="S22" s="18">
        <v>1416</v>
      </c>
      <c r="T22" s="18">
        <v>2592</v>
      </c>
      <c r="U22" s="18">
        <v>1097</v>
      </c>
      <c r="V22" s="18">
        <v>697</v>
      </c>
      <c r="W22" s="18">
        <v>665</v>
      </c>
      <c r="X22" s="18">
        <v>642</v>
      </c>
      <c r="Y22" s="27">
        <f t="shared" si="5"/>
        <v>7109</v>
      </c>
      <c r="Z22" s="25"/>
      <c r="AA22" s="18">
        <v>2</v>
      </c>
      <c r="AB22" s="18">
        <v>23</v>
      </c>
      <c r="AC22" s="18">
        <v>48</v>
      </c>
      <c r="AD22" s="18">
        <v>75</v>
      </c>
      <c r="AE22" s="18">
        <v>200</v>
      </c>
      <c r="AF22" s="18">
        <v>302</v>
      </c>
      <c r="AG22" s="27">
        <f t="shared" si="7"/>
        <v>650</v>
      </c>
      <c r="AH22" s="25"/>
      <c r="AI22" s="47">
        <v>42</v>
      </c>
      <c r="AJ22" s="47">
        <v>244</v>
      </c>
      <c r="AK22" s="47">
        <v>199</v>
      </c>
      <c r="AL22" s="47">
        <v>191</v>
      </c>
      <c r="AM22" s="47">
        <v>225</v>
      </c>
      <c r="AN22" s="47">
        <v>339</v>
      </c>
      <c r="AO22" s="27">
        <f t="shared" si="9"/>
        <v>1240</v>
      </c>
      <c r="AP22" s="25"/>
      <c r="AQ22" s="47">
        <v>1</v>
      </c>
      <c r="AR22" s="47">
        <v>20</v>
      </c>
      <c r="AS22" s="47">
        <v>7</v>
      </c>
      <c r="AT22" s="47">
        <v>11</v>
      </c>
      <c r="AU22" s="47">
        <v>19</v>
      </c>
      <c r="AV22" s="47">
        <v>14</v>
      </c>
      <c r="AW22" s="27">
        <f t="shared" si="11"/>
        <v>72</v>
      </c>
      <c r="AX22" s="25"/>
      <c r="AY22" s="18">
        <v>217</v>
      </c>
      <c r="AZ22" s="18">
        <v>976</v>
      </c>
      <c r="BA22" s="18">
        <v>615</v>
      </c>
      <c r="BB22" s="18">
        <v>419</v>
      </c>
      <c r="BC22" s="18">
        <v>305</v>
      </c>
      <c r="BD22" s="18">
        <v>158</v>
      </c>
      <c r="BE22" s="27">
        <f t="shared" si="13"/>
        <v>2690</v>
      </c>
      <c r="BF22" s="25"/>
      <c r="BG22" s="47">
        <v>20</v>
      </c>
      <c r="BH22" s="47">
        <v>111</v>
      </c>
      <c r="BI22" s="47">
        <v>120</v>
      </c>
      <c r="BJ22" s="47">
        <v>85</v>
      </c>
      <c r="BK22" s="47">
        <v>61</v>
      </c>
      <c r="BL22" s="47">
        <v>42</v>
      </c>
      <c r="BM22" s="27">
        <f t="shared" si="15"/>
        <v>439</v>
      </c>
      <c r="BN22" s="25"/>
      <c r="BO22" s="18">
        <v>317</v>
      </c>
      <c r="BP22" s="18">
        <v>1356</v>
      </c>
      <c r="BQ22" s="18">
        <v>804</v>
      </c>
      <c r="BR22" s="18">
        <v>664</v>
      </c>
      <c r="BS22" s="18">
        <v>675</v>
      </c>
      <c r="BT22" s="18">
        <v>626</v>
      </c>
      <c r="BU22" s="89">
        <f t="shared" si="17"/>
        <v>4442</v>
      </c>
      <c r="BV22" s="27"/>
      <c r="BW22" s="47">
        <v>3</v>
      </c>
      <c r="BX22" s="47">
        <v>64</v>
      </c>
      <c r="BY22" s="47">
        <v>89</v>
      </c>
      <c r="BZ22" s="47">
        <v>105</v>
      </c>
      <c r="CA22" s="47">
        <v>112</v>
      </c>
      <c r="CB22" s="47">
        <v>98</v>
      </c>
      <c r="CC22" s="25">
        <f t="shared" si="19"/>
        <v>471</v>
      </c>
      <c r="CD22" s="25"/>
      <c r="CE22" s="47">
        <v>3</v>
      </c>
      <c r="CF22" s="47">
        <v>60</v>
      </c>
      <c r="CG22" s="47">
        <v>79</v>
      </c>
      <c r="CH22" s="47">
        <v>91</v>
      </c>
      <c r="CI22" s="47">
        <v>101</v>
      </c>
      <c r="CJ22" s="47">
        <v>86</v>
      </c>
      <c r="CK22" s="25">
        <f t="shared" si="21"/>
        <v>420</v>
      </c>
      <c r="CL22" s="25"/>
      <c r="CM22" s="47">
        <v>0</v>
      </c>
      <c r="CN22" s="47">
        <v>4</v>
      </c>
      <c r="CO22" s="47">
        <v>9</v>
      </c>
      <c r="CP22" s="47">
        <v>13</v>
      </c>
      <c r="CQ22" s="47">
        <v>10</v>
      </c>
      <c r="CR22" s="47">
        <v>12</v>
      </c>
      <c r="CS22" s="25">
        <f t="shared" si="23"/>
        <v>48</v>
      </c>
      <c r="CT22" s="25"/>
      <c r="CU22" s="47">
        <v>0</v>
      </c>
      <c r="CV22" s="47">
        <v>0</v>
      </c>
      <c r="CW22" s="47">
        <v>1</v>
      </c>
      <c r="CX22" s="47">
        <v>1</v>
      </c>
      <c r="CY22" s="47">
        <v>1</v>
      </c>
      <c r="CZ22" s="47">
        <v>0</v>
      </c>
      <c r="DA22" s="26">
        <f t="shared" si="25"/>
        <v>3</v>
      </c>
      <c r="DB22" s="27"/>
      <c r="DC22" s="18">
        <v>1777</v>
      </c>
      <c r="DD22" s="18">
        <v>3919</v>
      </c>
      <c r="DE22" s="18">
        <v>1906</v>
      </c>
      <c r="DF22" s="18">
        <v>1299</v>
      </c>
      <c r="DG22" s="18">
        <v>1226</v>
      </c>
      <c r="DH22" s="18">
        <v>1174</v>
      </c>
      <c r="DI22" s="25">
        <f t="shared" si="27"/>
        <v>11301</v>
      </c>
      <c r="DJ22" s="25"/>
      <c r="DK22" s="47">
        <v>67</v>
      </c>
      <c r="DL22" s="47">
        <v>384</v>
      </c>
      <c r="DM22" s="47">
        <v>322</v>
      </c>
      <c r="DN22" s="47">
        <v>264</v>
      </c>
      <c r="DO22" s="47">
        <v>378</v>
      </c>
      <c r="DP22" s="47">
        <v>471</v>
      </c>
      <c r="DQ22" s="25">
        <f t="shared" si="29"/>
        <v>1886</v>
      </c>
      <c r="DR22" s="25"/>
      <c r="DS22" s="25"/>
      <c r="DT22" s="47">
        <v>18</v>
      </c>
      <c r="DU22" s="47">
        <v>34</v>
      </c>
      <c r="DV22" s="47">
        <v>25</v>
      </c>
      <c r="DW22" s="47">
        <v>4</v>
      </c>
      <c r="DX22" s="47">
        <v>5</v>
      </c>
      <c r="DY22" s="25">
        <f t="shared" si="31"/>
        <v>86</v>
      </c>
      <c r="DZ22" s="25"/>
      <c r="EA22" s="47">
        <v>30</v>
      </c>
      <c r="EB22" s="47">
        <v>112</v>
      </c>
      <c r="EC22" s="47">
        <v>98</v>
      </c>
      <c r="ED22" s="47">
        <v>83</v>
      </c>
      <c r="EE22" s="47">
        <v>91</v>
      </c>
      <c r="EF22" s="47">
        <v>67</v>
      </c>
      <c r="EG22" s="25">
        <f>SUM(DZ22:EF22)</f>
        <v>481</v>
      </c>
      <c r="EH22" s="25"/>
      <c r="EI22" s="18">
        <v>1680</v>
      </c>
      <c r="EJ22" s="18">
        <v>3405</v>
      </c>
      <c r="EK22" s="18">
        <v>1452</v>
      </c>
      <c r="EL22" s="18">
        <v>927</v>
      </c>
      <c r="EM22" s="18">
        <v>753</v>
      </c>
      <c r="EN22" s="18">
        <v>631</v>
      </c>
      <c r="EO22" s="26">
        <f>SUM(EH22:EN22)</f>
        <v>8848</v>
      </c>
      <c r="EP22" s="27"/>
      <c r="EQ22" s="47">
        <v>26</v>
      </c>
      <c r="ER22" s="47">
        <v>65</v>
      </c>
      <c r="ES22" s="47">
        <v>33</v>
      </c>
      <c r="ET22" s="47">
        <v>30</v>
      </c>
      <c r="EU22" s="47">
        <v>29</v>
      </c>
      <c r="EV22" s="47">
        <v>12</v>
      </c>
      <c r="EW22" s="26">
        <f>SUM(EP22:EV22)</f>
        <v>195</v>
      </c>
      <c r="EX22" s="27"/>
      <c r="EY22" s="47">
        <v>37</v>
      </c>
      <c r="EZ22" s="47">
        <v>72</v>
      </c>
      <c r="FA22" s="47">
        <v>27</v>
      </c>
      <c r="FB22" s="47">
        <v>28</v>
      </c>
      <c r="FC22" s="47">
        <v>13</v>
      </c>
      <c r="FD22" s="47">
        <v>8</v>
      </c>
      <c r="FE22" s="119">
        <f>SUM(EX22:FD22)</f>
        <v>185</v>
      </c>
      <c r="FF22" s="90">
        <v>0</v>
      </c>
      <c r="FG22" s="47">
        <v>3</v>
      </c>
      <c r="FH22" s="47">
        <v>152</v>
      </c>
      <c r="FI22" s="47">
        <v>281</v>
      </c>
      <c r="FJ22" s="47">
        <v>439</v>
      </c>
      <c r="FK22" s="47">
        <v>760</v>
      </c>
      <c r="FL22" s="47">
        <v>730</v>
      </c>
      <c r="FM22" s="25">
        <f>SUM(FF22:FL22)</f>
        <v>2365</v>
      </c>
      <c r="FN22" s="47">
        <v>0</v>
      </c>
      <c r="FO22" s="47">
        <v>3</v>
      </c>
      <c r="FP22" s="47">
        <v>93</v>
      </c>
      <c r="FQ22" s="47">
        <v>172</v>
      </c>
      <c r="FR22" s="47">
        <v>261</v>
      </c>
      <c r="FS22" s="47">
        <v>482</v>
      </c>
      <c r="FT22" s="47">
        <v>432</v>
      </c>
      <c r="FU22" s="25">
        <f>SUM(FN22:FT22)</f>
        <v>1443</v>
      </c>
      <c r="FV22" s="25"/>
      <c r="FW22" s="25"/>
      <c r="FX22" s="47">
        <v>44</v>
      </c>
      <c r="FY22" s="47">
        <v>99</v>
      </c>
      <c r="FZ22" s="47">
        <v>125</v>
      </c>
      <c r="GA22" s="47">
        <v>141</v>
      </c>
      <c r="GB22" s="47">
        <v>62</v>
      </c>
      <c r="GC22" s="26">
        <f>SUM(FV22:GB22)</f>
        <v>471</v>
      </c>
      <c r="GD22" s="69"/>
      <c r="GE22" s="18"/>
      <c r="GF22" s="47">
        <v>15</v>
      </c>
      <c r="GG22" s="47">
        <v>10</v>
      </c>
      <c r="GH22" s="47">
        <v>53</v>
      </c>
      <c r="GI22" s="47">
        <v>137</v>
      </c>
      <c r="GJ22" s="47">
        <v>236</v>
      </c>
      <c r="GK22" s="119">
        <f>SUM(GD22:GJ22)</f>
        <v>451</v>
      </c>
      <c r="GL22" s="69">
        <f t="shared" si="49"/>
        <v>0</v>
      </c>
      <c r="GM22" s="69">
        <f t="shared" si="50"/>
        <v>3861</v>
      </c>
      <c r="GN22" s="69">
        <f t="shared" si="51"/>
        <v>9594</v>
      </c>
      <c r="GO22" s="69">
        <f t="shared" si="52"/>
        <v>5226</v>
      </c>
      <c r="GP22" s="69">
        <f t="shared" si="53"/>
        <v>4043</v>
      </c>
      <c r="GQ22" s="69">
        <f t="shared" si="54"/>
        <v>4290</v>
      </c>
      <c r="GR22" s="69">
        <f t="shared" si="55"/>
        <v>4145</v>
      </c>
      <c r="GS22" s="26">
        <f>SUM(GL22:GR22)</f>
        <v>31159</v>
      </c>
    </row>
    <row r="23" spans="1:201" s="12" customFormat="1" ht="18" customHeight="1">
      <c r="A23" s="17" t="s">
        <v>32</v>
      </c>
      <c r="B23" s="27"/>
      <c r="C23" s="18">
        <f t="shared" si="43"/>
        <v>1643</v>
      </c>
      <c r="D23" s="18">
        <f t="shared" si="44"/>
        <v>4449</v>
      </c>
      <c r="E23" s="18">
        <f t="shared" si="45"/>
        <v>2837</v>
      </c>
      <c r="F23" s="18">
        <f t="shared" si="46"/>
        <v>2303</v>
      </c>
      <c r="G23" s="18">
        <f t="shared" si="47"/>
        <v>2028</v>
      </c>
      <c r="H23" s="18">
        <f t="shared" si="48"/>
        <v>1571</v>
      </c>
      <c r="I23" s="26">
        <f t="shared" si="1"/>
        <v>14831</v>
      </c>
      <c r="J23" s="27"/>
      <c r="K23" s="18">
        <v>833</v>
      </c>
      <c r="L23" s="18">
        <v>2532</v>
      </c>
      <c r="M23" s="18">
        <v>1677</v>
      </c>
      <c r="N23" s="18">
        <v>1405</v>
      </c>
      <c r="O23" s="18">
        <v>1259</v>
      </c>
      <c r="P23" s="18">
        <v>1005</v>
      </c>
      <c r="Q23" s="27">
        <f t="shared" si="3"/>
        <v>8711</v>
      </c>
      <c r="R23" s="25"/>
      <c r="S23" s="18">
        <v>597</v>
      </c>
      <c r="T23" s="18">
        <v>1288</v>
      </c>
      <c r="U23" s="18">
        <v>628</v>
      </c>
      <c r="V23" s="18">
        <v>439</v>
      </c>
      <c r="W23" s="18">
        <v>334</v>
      </c>
      <c r="X23" s="18">
        <v>271</v>
      </c>
      <c r="Y23" s="27">
        <f t="shared" si="5"/>
        <v>3557</v>
      </c>
      <c r="Z23" s="25"/>
      <c r="AA23" s="18">
        <v>1</v>
      </c>
      <c r="AB23" s="18">
        <v>12</v>
      </c>
      <c r="AC23" s="18">
        <v>20</v>
      </c>
      <c r="AD23" s="18">
        <v>49</v>
      </c>
      <c r="AE23" s="18">
        <v>102</v>
      </c>
      <c r="AF23" s="18">
        <v>147</v>
      </c>
      <c r="AG23" s="27">
        <f t="shared" si="7"/>
        <v>331</v>
      </c>
      <c r="AH23" s="25"/>
      <c r="AI23" s="47">
        <v>15</v>
      </c>
      <c r="AJ23" s="47">
        <v>123</v>
      </c>
      <c r="AK23" s="47">
        <v>87</v>
      </c>
      <c r="AL23" s="47">
        <v>125</v>
      </c>
      <c r="AM23" s="47">
        <v>127</v>
      </c>
      <c r="AN23" s="47">
        <v>164</v>
      </c>
      <c r="AO23" s="27">
        <f t="shared" si="9"/>
        <v>641</v>
      </c>
      <c r="AP23" s="25"/>
      <c r="AQ23" s="47">
        <v>1</v>
      </c>
      <c r="AR23" s="47">
        <v>11</v>
      </c>
      <c r="AS23" s="47">
        <v>5</v>
      </c>
      <c r="AT23" s="47">
        <v>11</v>
      </c>
      <c r="AU23" s="47">
        <v>12</v>
      </c>
      <c r="AV23" s="47">
        <v>9</v>
      </c>
      <c r="AW23" s="27">
        <f t="shared" si="11"/>
        <v>49</v>
      </c>
      <c r="AX23" s="25"/>
      <c r="AY23" s="18">
        <v>47</v>
      </c>
      <c r="AZ23" s="18">
        <v>352</v>
      </c>
      <c r="BA23" s="18">
        <v>332</v>
      </c>
      <c r="BB23" s="18">
        <v>246</v>
      </c>
      <c r="BC23" s="18">
        <v>207</v>
      </c>
      <c r="BD23" s="18">
        <v>88</v>
      </c>
      <c r="BE23" s="27">
        <f t="shared" si="13"/>
        <v>1272</v>
      </c>
      <c r="BF23" s="25"/>
      <c r="BG23" s="47">
        <v>6</v>
      </c>
      <c r="BH23" s="47">
        <v>33</v>
      </c>
      <c r="BI23" s="47">
        <v>48</v>
      </c>
      <c r="BJ23" s="47">
        <v>36</v>
      </c>
      <c r="BK23" s="47">
        <v>13</v>
      </c>
      <c r="BL23" s="47">
        <v>6</v>
      </c>
      <c r="BM23" s="27">
        <f t="shared" si="15"/>
        <v>142</v>
      </c>
      <c r="BN23" s="25"/>
      <c r="BO23" s="18">
        <v>166</v>
      </c>
      <c r="BP23" s="18">
        <v>713</v>
      </c>
      <c r="BQ23" s="18">
        <v>557</v>
      </c>
      <c r="BR23" s="18">
        <v>499</v>
      </c>
      <c r="BS23" s="18">
        <v>464</v>
      </c>
      <c r="BT23" s="18">
        <v>320</v>
      </c>
      <c r="BU23" s="89">
        <f t="shared" si="17"/>
        <v>2719</v>
      </c>
      <c r="BV23" s="27"/>
      <c r="BW23" s="47">
        <v>0</v>
      </c>
      <c r="BX23" s="47">
        <v>16</v>
      </c>
      <c r="BY23" s="47">
        <v>51</v>
      </c>
      <c r="BZ23" s="47">
        <v>64</v>
      </c>
      <c r="CA23" s="47">
        <v>89</v>
      </c>
      <c r="CB23" s="47">
        <v>51</v>
      </c>
      <c r="CC23" s="25">
        <f t="shared" si="19"/>
        <v>271</v>
      </c>
      <c r="CD23" s="25"/>
      <c r="CE23" s="47">
        <v>0</v>
      </c>
      <c r="CF23" s="47">
        <v>16</v>
      </c>
      <c r="CG23" s="47">
        <v>50</v>
      </c>
      <c r="CH23" s="47">
        <v>54</v>
      </c>
      <c r="CI23" s="47">
        <v>83</v>
      </c>
      <c r="CJ23" s="47">
        <v>46</v>
      </c>
      <c r="CK23" s="25">
        <f t="shared" si="21"/>
        <v>249</v>
      </c>
      <c r="CL23" s="25"/>
      <c r="CM23" s="47">
        <v>0</v>
      </c>
      <c r="CN23" s="47">
        <v>0</v>
      </c>
      <c r="CO23" s="47">
        <v>1</v>
      </c>
      <c r="CP23" s="47">
        <v>10</v>
      </c>
      <c r="CQ23" s="47">
        <v>6</v>
      </c>
      <c r="CR23" s="47">
        <v>5</v>
      </c>
      <c r="CS23" s="25">
        <f t="shared" si="23"/>
        <v>22</v>
      </c>
      <c r="CT23" s="25"/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0</v>
      </c>
      <c r="DB23" s="27"/>
      <c r="DC23" s="18">
        <v>793</v>
      </c>
      <c r="DD23" s="18">
        <v>1850</v>
      </c>
      <c r="DE23" s="18">
        <v>1079</v>
      </c>
      <c r="DF23" s="18">
        <v>816</v>
      </c>
      <c r="DG23" s="18">
        <v>669</v>
      </c>
      <c r="DH23" s="18">
        <v>514</v>
      </c>
      <c r="DI23" s="25">
        <f t="shared" si="27"/>
        <v>5721</v>
      </c>
      <c r="DJ23" s="25"/>
      <c r="DK23" s="47">
        <v>17</v>
      </c>
      <c r="DL23" s="47">
        <v>108</v>
      </c>
      <c r="DM23" s="47">
        <v>125</v>
      </c>
      <c r="DN23" s="47">
        <v>148</v>
      </c>
      <c r="DO23" s="47">
        <v>154</v>
      </c>
      <c r="DP23" s="47">
        <v>179</v>
      </c>
      <c r="DQ23" s="25">
        <f t="shared" si="29"/>
        <v>731</v>
      </c>
      <c r="DR23" s="25"/>
      <c r="DS23" s="25"/>
      <c r="DT23" s="47">
        <v>8</v>
      </c>
      <c r="DU23" s="47">
        <v>10</v>
      </c>
      <c r="DV23" s="47">
        <v>14</v>
      </c>
      <c r="DW23" s="47">
        <v>7</v>
      </c>
      <c r="DX23" s="47">
        <v>0</v>
      </c>
      <c r="DY23" s="25">
        <f t="shared" si="31"/>
        <v>39</v>
      </c>
      <c r="DZ23" s="25"/>
      <c r="EA23" s="47">
        <v>3</v>
      </c>
      <c r="EB23" s="47">
        <v>21</v>
      </c>
      <c r="EC23" s="47">
        <v>26</v>
      </c>
      <c r="ED23" s="47">
        <v>33</v>
      </c>
      <c r="EE23" s="47">
        <v>32</v>
      </c>
      <c r="EF23" s="47">
        <v>34</v>
      </c>
      <c r="EG23" s="25">
        <f>SUM(DZ23:EF23)</f>
        <v>149</v>
      </c>
      <c r="EH23" s="25"/>
      <c r="EI23" s="18">
        <v>773</v>
      </c>
      <c r="EJ23" s="18">
        <v>1713</v>
      </c>
      <c r="EK23" s="18">
        <v>918</v>
      </c>
      <c r="EL23" s="18">
        <v>621</v>
      </c>
      <c r="EM23" s="18">
        <v>476</v>
      </c>
      <c r="EN23" s="18">
        <v>301</v>
      </c>
      <c r="EO23" s="26">
        <f>SUM(EH23:EN23)</f>
        <v>4802</v>
      </c>
      <c r="EP23" s="27"/>
      <c r="EQ23" s="47">
        <v>5</v>
      </c>
      <c r="ER23" s="47">
        <v>20</v>
      </c>
      <c r="ES23" s="47">
        <v>13</v>
      </c>
      <c r="ET23" s="47">
        <v>9</v>
      </c>
      <c r="EU23" s="47">
        <v>10</v>
      </c>
      <c r="EV23" s="47">
        <v>1</v>
      </c>
      <c r="EW23" s="26">
        <f>SUM(EP23:EV23)</f>
        <v>58</v>
      </c>
      <c r="EX23" s="27"/>
      <c r="EY23" s="47">
        <v>12</v>
      </c>
      <c r="EZ23" s="47">
        <v>31</v>
      </c>
      <c r="FA23" s="47">
        <v>17</v>
      </c>
      <c r="FB23" s="47">
        <v>9</v>
      </c>
      <c r="FC23" s="47">
        <v>1</v>
      </c>
      <c r="FD23" s="47">
        <v>0</v>
      </c>
      <c r="FE23" s="119">
        <f>SUM(EX23:FD23)</f>
        <v>70</v>
      </c>
      <c r="FF23" s="90">
        <v>0</v>
      </c>
      <c r="FG23" s="47">
        <v>1</v>
      </c>
      <c r="FH23" s="47">
        <v>63</v>
      </c>
      <c r="FI23" s="47">
        <v>160</v>
      </c>
      <c r="FJ23" s="47">
        <v>238</v>
      </c>
      <c r="FK23" s="47">
        <v>390</v>
      </c>
      <c r="FL23" s="47">
        <v>367</v>
      </c>
      <c r="FM23" s="25">
        <f>SUM(FF23:FL23)</f>
        <v>1219</v>
      </c>
      <c r="FN23" s="47">
        <v>0</v>
      </c>
      <c r="FO23" s="47">
        <v>1</v>
      </c>
      <c r="FP23" s="47">
        <v>46</v>
      </c>
      <c r="FQ23" s="47">
        <v>82</v>
      </c>
      <c r="FR23" s="47">
        <v>133</v>
      </c>
      <c r="FS23" s="47">
        <v>223</v>
      </c>
      <c r="FT23" s="47">
        <v>214</v>
      </c>
      <c r="FU23" s="25">
        <f>SUM(FN23:FT23)</f>
        <v>699</v>
      </c>
      <c r="FV23" s="25"/>
      <c r="FW23" s="25"/>
      <c r="FX23" s="47">
        <v>16</v>
      </c>
      <c r="FY23" s="47">
        <v>69</v>
      </c>
      <c r="FZ23" s="47">
        <v>80</v>
      </c>
      <c r="GA23" s="47">
        <v>79</v>
      </c>
      <c r="GB23" s="47">
        <v>33</v>
      </c>
      <c r="GC23" s="26">
        <f>SUM(FV23:GB23)</f>
        <v>277</v>
      </c>
      <c r="GD23" s="69"/>
      <c r="GE23" s="18"/>
      <c r="GF23" s="47">
        <v>1</v>
      </c>
      <c r="GG23" s="47">
        <v>9</v>
      </c>
      <c r="GH23" s="47">
        <v>25</v>
      </c>
      <c r="GI23" s="47">
        <v>88</v>
      </c>
      <c r="GJ23" s="47">
        <v>120</v>
      </c>
      <c r="GK23" s="119">
        <f>SUM(GD23:GJ23)</f>
        <v>243</v>
      </c>
      <c r="GL23" s="69">
        <f t="shared" si="49"/>
        <v>0</v>
      </c>
      <c r="GM23" s="69">
        <f t="shared" si="50"/>
        <v>1644</v>
      </c>
      <c r="GN23" s="69">
        <f t="shared" si="51"/>
        <v>4512</v>
      </c>
      <c r="GO23" s="69">
        <f t="shared" si="52"/>
        <v>2997</v>
      </c>
      <c r="GP23" s="69">
        <f t="shared" si="53"/>
        <v>2541</v>
      </c>
      <c r="GQ23" s="69">
        <f t="shared" si="54"/>
        <v>2418</v>
      </c>
      <c r="GR23" s="69">
        <f t="shared" si="55"/>
        <v>1938</v>
      </c>
      <c r="GS23" s="26">
        <f>SUM(GL23:GR23)</f>
        <v>16050</v>
      </c>
    </row>
    <row r="24" spans="1:201" s="12" customFormat="1" ht="18" customHeight="1">
      <c r="A24" s="17" t="s">
        <v>33</v>
      </c>
      <c r="B24" s="27"/>
      <c r="C24" s="18">
        <f t="shared" si="43"/>
        <v>1576</v>
      </c>
      <c r="D24" s="18">
        <f t="shared" si="44"/>
        <v>6284</v>
      </c>
      <c r="E24" s="18">
        <f t="shared" si="45"/>
        <v>4401</v>
      </c>
      <c r="F24" s="18">
        <f t="shared" si="46"/>
        <v>3651</v>
      </c>
      <c r="G24" s="18">
        <f t="shared" si="47"/>
        <v>2719</v>
      </c>
      <c r="H24" s="18">
        <f t="shared" si="48"/>
        <v>2469</v>
      </c>
      <c r="I24" s="26">
        <f t="shared" si="1"/>
        <v>21100</v>
      </c>
      <c r="J24" s="27"/>
      <c r="K24" s="18">
        <v>823</v>
      </c>
      <c r="L24" s="18">
        <v>3524</v>
      </c>
      <c r="M24" s="18">
        <v>2581</v>
      </c>
      <c r="N24" s="18">
        <v>2181</v>
      </c>
      <c r="O24" s="18">
        <v>1601</v>
      </c>
      <c r="P24" s="18">
        <v>1499</v>
      </c>
      <c r="Q24" s="27">
        <f t="shared" si="3"/>
        <v>12209</v>
      </c>
      <c r="R24" s="25"/>
      <c r="S24" s="18">
        <v>582</v>
      </c>
      <c r="T24" s="18">
        <v>1837</v>
      </c>
      <c r="U24" s="18">
        <v>960</v>
      </c>
      <c r="V24" s="18">
        <v>703</v>
      </c>
      <c r="W24" s="18">
        <v>471</v>
      </c>
      <c r="X24" s="18">
        <v>377</v>
      </c>
      <c r="Y24" s="27">
        <f t="shared" si="5"/>
        <v>4930</v>
      </c>
      <c r="Z24" s="25"/>
      <c r="AA24" s="18">
        <v>0</v>
      </c>
      <c r="AB24" s="18">
        <v>8</v>
      </c>
      <c r="AC24" s="18">
        <v>22</v>
      </c>
      <c r="AD24" s="18">
        <v>46</v>
      </c>
      <c r="AE24" s="18">
        <v>84</v>
      </c>
      <c r="AF24" s="18">
        <v>198</v>
      </c>
      <c r="AG24" s="27">
        <f t="shared" si="7"/>
        <v>358</v>
      </c>
      <c r="AH24" s="25"/>
      <c r="AI24" s="47">
        <v>18</v>
      </c>
      <c r="AJ24" s="47">
        <v>160</v>
      </c>
      <c r="AK24" s="47">
        <v>167</v>
      </c>
      <c r="AL24" s="47">
        <v>178</v>
      </c>
      <c r="AM24" s="47">
        <v>180</v>
      </c>
      <c r="AN24" s="47">
        <v>225</v>
      </c>
      <c r="AO24" s="27">
        <f t="shared" si="9"/>
        <v>928</v>
      </c>
      <c r="AP24" s="25"/>
      <c r="AQ24" s="47">
        <v>2</v>
      </c>
      <c r="AR24" s="47">
        <v>1</v>
      </c>
      <c r="AS24" s="47">
        <v>2</v>
      </c>
      <c r="AT24" s="47">
        <v>0</v>
      </c>
      <c r="AU24" s="47">
        <v>3</v>
      </c>
      <c r="AV24" s="47">
        <v>5</v>
      </c>
      <c r="AW24" s="27">
        <f t="shared" si="11"/>
        <v>13</v>
      </c>
      <c r="AX24" s="25"/>
      <c r="AY24" s="18">
        <v>81</v>
      </c>
      <c r="AZ24" s="18">
        <v>577</v>
      </c>
      <c r="BA24" s="18">
        <v>524</v>
      </c>
      <c r="BB24" s="18">
        <v>489</v>
      </c>
      <c r="BC24" s="18">
        <v>269</v>
      </c>
      <c r="BD24" s="18">
        <v>151</v>
      </c>
      <c r="BE24" s="27">
        <f t="shared" si="13"/>
        <v>2091</v>
      </c>
      <c r="BF24" s="25"/>
      <c r="BG24" s="47">
        <v>8</v>
      </c>
      <c r="BH24" s="47">
        <v>74</v>
      </c>
      <c r="BI24" s="47">
        <v>103</v>
      </c>
      <c r="BJ24" s="47">
        <v>60</v>
      </c>
      <c r="BK24" s="47">
        <v>45</v>
      </c>
      <c r="BL24" s="47">
        <v>26</v>
      </c>
      <c r="BM24" s="27">
        <f t="shared" si="15"/>
        <v>316</v>
      </c>
      <c r="BN24" s="25"/>
      <c r="BO24" s="18">
        <v>132</v>
      </c>
      <c r="BP24" s="18">
        <v>867</v>
      </c>
      <c r="BQ24" s="18">
        <v>803</v>
      </c>
      <c r="BR24" s="18">
        <v>705</v>
      </c>
      <c r="BS24" s="18">
        <v>549</v>
      </c>
      <c r="BT24" s="18">
        <v>517</v>
      </c>
      <c r="BU24" s="89">
        <f t="shared" si="17"/>
        <v>3573</v>
      </c>
      <c r="BV24" s="27"/>
      <c r="BW24" s="47">
        <v>1</v>
      </c>
      <c r="BX24" s="47">
        <v>44</v>
      </c>
      <c r="BY24" s="47">
        <v>87</v>
      </c>
      <c r="BZ24" s="47">
        <v>129</v>
      </c>
      <c r="CA24" s="47">
        <v>105</v>
      </c>
      <c r="CB24" s="47">
        <v>107</v>
      </c>
      <c r="CC24" s="25">
        <f t="shared" si="19"/>
        <v>473</v>
      </c>
      <c r="CD24" s="25"/>
      <c r="CE24" s="47">
        <v>1</v>
      </c>
      <c r="CF24" s="47">
        <v>43</v>
      </c>
      <c r="CG24" s="47">
        <v>80</v>
      </c>
      <c r="CH24" s="47">
        <v>123</v>
      </c>
      <c r="CI24" s="47">
        <v>98</v>
      </c>
      <c r="CJ24" s="47">
        <v>99</v>
      </c>
      <c r="CK24" s="25">
        <f t="shared" si="21"/>
        <v>444</v>
      </c>
      <c r="CL24" s="25"/>
      <c r="CM24" s="47">
        <v>0</v>
      </c>
      <c r="CN24" s="47">
        <v>1</v>
      </c>
      <c r="CO24" s="47">
        <v>4</v>
      </c>
      <c r="CP24" s="47">
        <v>6</v>
      </c>
      <c r="CQ24" s="47">
        <v>6</v>
      </c>
      <c r="CR24" s="47">
        <v>6</v>
      </c>
      <c r="CS24" s="25">
        <f t="shared" si="23"/>
        <v>23</v>
      </c>
      <c r="CT24" s="25"/>
      <c r="CU24" s="47">
        <v>0</v>
      </c>
      <c r="CV24" s="47">
        <v>0</v>
      </c>
      <c r="CW24" s="47">
        <v>3</v>
      </c>
      <c r="CX24" s="47">
        <v>0</v>
      </c>
      <c r="CY24" s="47">
        <v>1</v>
      </c>
      <c r="CZ24" s="47">
        <v>2</v>
      </c>
      <c r="DA24" s="26">
        <f t="shared" si="25"/>
        <v>6</v>
      </c>
      <c r="DB24" s="27"/>
      <c r="DC24" s="18">
        <v>732</v>
      </c>
      <c r="DD24" s="18">
        <v>2670</v>
      </c>
      <c r="DE24" s="18">
        <v>1698</v>
      </c>
      <c r="DF24" s="18">
        <v>1319</v>
      </c>
      <c r="DG24" s="18">
        <v>988</v>
      </c>
      <c r="DH24" s="18">
        <v>848</v>
      </c>
      <c r="DI24" s="25">
        <f t="shared" si="27"/>
        <v>8255</v>
      </c>
      <c r="DJ24" s="25"/>
      <c r="DK24" s="47">
        <v>30</v>
      </c>
      <c r="DL24" s="47">
        <v>243</v>
      </c>
      <c r="DM24" s="47">
        <v>273</v>
      </c>
      <c r="DN24" s="47">
        <v>268</v>
      </c>
      <c r="DO24" s="47">
        <v>290</v>
      </c>
      <c r="DP24" s="47">
        <v>344</v>
      </c>
      <c r="DQ24" s="25">
        <f t="shared" si="29"/>
        <v>1448</v>
      </c>
      <c r="DR24" s="25"/>
      <c r="DS24" s="25"/>
      <c r="DT24" s="47">
        <v>26</v>
      </c>
      <c r="DU24" s="47">
        <v>21</v>
      </c>
      <c r="DV24" s="47">
        <v>25</v>
      </c>
      <c r="DW24" s="47">
        <v>10</v>
      </c>
      <c r="DX24" s="47">
        <v>2</v>
      </c>
      <c r="DY24" s="25">
        <f t="shared" si="31"/>
        <v>84</v>
      </c>
      <c r="DZ24" s="25"/>
      <c r="EA24" s="47">
        <v>5</v>
      </c>
      <c r="EB24" s="47">
        <v>20</v>
      </c>
      <c r="EC24" s="47">
        <v>28</v>
      </c>
      <c r="ED24" s="47">
        <v>28</v>
      </c>
      <c r="EE24" s="47">
        <v>48</v>
      </c>
      <c r="EF24" s="47">
        <v>24</v>
      </c>
      <c r="EG24" s="25">
        <f>SUM(DZ24:EF24)</f>
        <v>153</v>
      </c>
      <c r="EH24" s="25"/>
      <c r="EI24" s="18">
        <v>697</v>
      </c>
      <c r="EJ24" s="18">
        <v>2381</v>
      </c>
      <c r="EK24" s="18">
        <v>1376</v>
      </c>
      <c r="EL24" s="18">
        <v>998</v>
      </c>
      <c r="EM24" s="18">
        <v>640</v>
      </c>
      <c r="EN24" s="18">
        <v>478</v>
      </c>
      <c r="EO24" s="26">
        <f>SUM(EH24:EN24)</f>
        <v>6570</v>
      </c>
      <c r="EP24" s="27"/>
      <c r="EQ24" s="47">
        <v>9</v>
      </c>
      <c r="ER24" s="47">
        <v>25</v>
      </c>
      <c r="ES24" s="47">
        <v>19</v>
      </c>
      <c r="ET24" s="47">
        <v>13</v>
      </c>
      <c r="EU24" s="47">
        <v>16</v>
      </c>
      <c r="EV24" s="47">
        <v>12</v>
      </c>
      <c r="EW24" s="26">
        <f>SUM(EP24:EV24)</f>
        <v>94</v>
      </c>
      <c r="EX24" s="27"/>
      <c r="EY24" s="47">
        <v>11</v>
      </c>
      <c r="EZ24" s="47">
        <v>21</v>
      </c>
      <c r="FA24" s="47">
        <v>16</v>
      </c>
      <c r="FB24" s="47">
        <v>9</v>
      </c>
      <c r="FC24" s="47">
        <v>9</v>
      </c>
      <c r="FD24" s="47">
        <v>3</v>
      </c>
      <c r="FE24" s="119">
        <f>SUM(EX24:FD24)</f>
        <v>69</v>
      </c>
      <c r="FF24" s="90">
        <v>0</v>
      </c>
      <c r="FG24" s="47">
        <v>1</v>
      </c>
      <c r="FH24" s="47">
        <v>104</v>
      </c>
      <c r="FI24" s="47">
        <v>173</v>
      </c>
      <c r="FJ24" s="47">
        <v>308</v>
      </c>
      <c r="FK24" s="47">
        <v>538</v>
      </c>
      <c r="FL24" s="47">
        <v>508</v>
      </c>
      <c r="FM24" s="25">
        <f>SUM(FF24:FL24)</f>
        <v>1632</v>
      </c>
      <c r="FN24" s="47">
        <v>0</v>
      </c>
      <c r="FO24" s="47">
        <v>1</v>
      </c>
      <c r="FP24" s="47">
        <v>55</v>
      </c>
      <c r="FQ24" s="47">
        <v>90</v>
      </c>
      <c r="FR24" s="47">
        <v>174</v>
      </c>
      <c r="FS24" s="47">
        <v>322</v>
      </c>
      <c r="FT24" s="47">
        <v>309</v>
      </c>
      <c r="FU24" s="25">
        <f>SUM(FN24:FT24)</f>
        <v>951</v>
      </c>
      <c r="FV24" s="25"/>
      <c r="FW24" s="25"/>
      <c r="FX24" s="47">
        <v>47</v>
      </c>
      <c r="FY24" s="47">
        <v>71</v>
      </c>
      <c r="FZ24" s="47">
        <v>98</v>
      </c>
      <c r="GA24" s="47">
        <v>103</v>
      </c>
      <c r="GB24" s="47">
        <v>50</v>
      </c>
      <c r="GC24" s="26">
        <f>SUM(FV24:GB24)</f>
        <v>369</v>
      </c>
      <c r="GD24" s="69"/>
      <c r="GE24" s="18"/>
      <c r="GF24" s="47">
        <v>2</v>
      </c>
      <c r="GG24" s="47">
        <v>12</v>
      </c>
      <c r="GH24" s="47">
        <v>36</v>
      </c>
      <c r="GI24" s="47">
        <v>113</v>
      </c>
      <c r="GJ24" s="47">
        <v>149</v>
      </c>
      <c r="GK24" s="119">
        <f>SUM(GD24:GJ24)</f>
        <v>312</v>
      </c>
      <c r="GL24" s="69">
        <f t="shared" si="49"/>
        <v>0</v>
      </c>
      <c r="GM24" s="69">
        <f t="shared" si="50"/>
        <v>1577</v>
      </c>
      <c r="GN24" s="69">
        <f t="shared" si="51"/>
        <v>6388</v>
      </c>
      <c r="GO24" s="69">
        <f t="shared" si="52"/>
        <v>4574</v>
      </c>
      <c r="GP24" s="69">
        <f t="shared" si="53"/>
        <v>3959</v>
      </c>
      <c r="GQ24" s="69">
        <f t="shared" si="54"/>
        <v>3257</v>
      </c>
      <c r="GR24" s="69">
        <f t="shared" si="55"/>
        <v>2977</v>
      </c>
      <c r="GS24" s="26">
        <f>SUM(GL24:GR24)</f>
        <v>22732</v>
      </c>
    </row>
    <row r="25" spans="1:201" s="12" customFormat="1" ht="18" customHeight="1">
      <c r="A25" s="17" t="s">
        <v>34</v>
      </c>
      <c r="B25" s="27"/>
      <c r="C25" s="18">
        <f t="shared" si="43"/>
        <v>813</v>
      </c>
      <c r="D25" s="18">
        <f t="shared" si="44"/>
        <v>3626</v>
      </c>
      <c r="E25" s="18">
        <f t="shared" si="45"/>
        <v>2273</v>
      </c>
      <c r="F25" s="18">
        <f t="shared" si="46"/>
        <v>1947</v>
      </c>
      <c r="G25" s="18">
        <f t="shared" si="47"/>
        <v>1922</v>
      </c>
      <c r="H25" s="18">
        <f t="shared" si="48"/>
        <v>1435</v>
      </c>
      <c r="I25" s="26">
        <f t="shared" si="1"/>
        <v>12016</v>
      </c>
      <c r="J25" s="27"/>
      <c r="K25" s="18">
        <v>421</v>
      </c>
      <c r="L25" s="18">
        <v>2095</v>
      </c>
      <c r="M25" s="18">
        <v>1384</v>
      </c>
      <c r="N25" s="18">
        <v>1169</v>
      </c>
      <c r="O25" s="18">
        <v>1152</v>
      </c>
      <c r="P25" s="18">
        <v>852</v>
      </c>
      <c r="Q25" s="27">
        <f t="shared" si="3"/>
        <v>7073</v>
      </c>
      <c r="R25" s="25"/>
      <c r="S25" s="18">
        <v>267</v>
      </c>
      <c r="T25" s="18">
        <v>948</v>
      </c>
      <c r="U25" s="18">
        <v>459</v>
      </c>
      <c r="V25" s="18">
        <v>339</v>
      </c>
      <c r="W25" s="18">
        <v>321</v>
      </c>
      <c r="X25" s="18">
        <v>225</v>
      </c>
      <c r="Y25" s="27">
        <f t="shared" si="5"/>
        <v>2559</v>
      </c>
      <c r="Z25" s="25"/>
      <c r="AA25" s="18">
        <v>0</v>
      </c>
      <c r="AB25" s="18">
        <v>12</v>
      </c>
      <c r="AC25" s="18">
        <v>23</v>
      </c>
      <c r="AD25" s="18">
        <v>37</v>
      </c>
      <c r="AE25" s="18">
        <v>80</v>
      </c>
      <c r="AF25" s="18">
        <v>120</v>
      </c>
      <c r="AG25" s="27">
        <f t="shared" si="7"/>
        <v>272</v>
      </c>
      <c r="AH25" s="25"/>
      <c r="AI25" s="47">
        <v>12</v>
      </c>
      <c r="AJ25" s="47">
        <v>129</v>
      </c>
      <c r="AK25" s="47">
        <v>130</v>
      </c>
      <c r="AL25" s="47">
        <v>115</v>
      </c>
      <c r="AM25" s="47">
        <v>154</v>
      </c>
      <c r="AN25" s="47">
        <v>143</v>
      </c>
      <c r="AO25" s="27">
        <f t="shared" si="9"/>
        <v>683</v>
      </c>
      <c r="AP25" s="25"/>
      <c r="AQ25" s="47">
        <v>0</v>
      </c>
      <c r="AR25" s="47">
        <v>6</v>
      </c>
      <c r="AS25" s="47">
        <v>0</v>
      </c>
      <c r="AT25" s="47">
        <v>0</v>
      </c>
      <c r="AU25" s="47">
        <v>6</v>
      </c>
      <c r="AV25" s="47">
        <v>5</v>
      </c>
      <c r="AW25" s="27">
        <f t="shared" si="11"/>
        <v>17</v>
      </c>
      <c r="AX25" s="25"/>
      <c r="AY25" s="18">
        <v>73</v>
      </c>
      <c r="AZ25" s="18">
        <v>422</v>
      </c>
      <c r="BA25" s="18">
        <v>290</v>
      </c>
      <c r="BB25" s="18">
        <v>220</v>
      </c>
      <c r="BC25" s="18">
        <v>177</v>
      </c>
      <c r="BD25" s="18">
        <v>64</v>
      </c>
      <c r="BE25" s="27">
        <f t="shared" si="13"/>
        <v>1246</v>
      </c>
      <c r="BF25" s="25"/>
      <c r="BG25" s="47">
        <v>4</v>
      </c>
      <c r="BH25" s="47">
        <v>63</v>
      </c>
      <c r="BI25" s="47">
        <v>69</v>
      </c>
      <c r="BJ25" s="47">
        <v>75</v>
      </c>
      <c r="BK25" s="47">
        <v>59</v>
      </c>
      <c r="BL25" s="47">
        <v>22</v>
      </c>
      <c r="BM25" s="27">
        <f t="shared" si="15"/>
        <v>292</v>
      </c>
      <c r="BN25" s="25"/>
      <c r="BO25" s="18">
        <v>65</v>
      </c>
      <c r="BP25" s="18">
        <v>515</v>
      </c>
      <c r="BQ25" s="18">
        <v>413</v>
      </c>
      <c r="BR25" s="18">
        <v>383</v>
      </c>
      <c r="BS25" s="18">
        <v>355</v>
      </c>
      <c r="BT25" s="18">
        <v>273</v>
      </c>
      <c r="BU25" s="89">
        <f t="shared" si="17"/>
        <v>2004</v>
      </c>
      <c r="BV25" s="27"/>
      <c r="BW25" s="47">
        <v>0</v>
      </c>
      <c r="BX25" s="47">
        <v>18</v>
      </c>
      <c r="BY25" s="47">
        <v>26</v>
      </c>
      <c r="BZ25" s="47">
        <v>51</v>
      </c>
      <c r="CA25" s="47">
        <v>74</v>
      </c>
      <c r="CB25" s="47">
        <v>66</v>
      </c>
      <c r="CC25" s="25">
        <f t="shared" si="19"/>
        <v>235</v>
      </c>
      <c r="CD25" s="25"/>
      <c r="CE25" s="47">
        <v>0</v>
      </c>
      <c r="CF25" s="47">
        <v>9</v>
      </c>
      <c r="CG25" s="47">
        <v>18</v>
      </c>
      <c r="CH25" s="47">
        <v>29</v>
      </c>
      <c r="CI25" s="47">
        <v>42</v>
      </c>
      <c r="CJ25" s="47">
        <v>50</v>
      </c>
      <c r="CK25" s="25">
        <f t="shared" si="21"/>
        <v>148</v>
      </c>
      <c r="CL25" s="25"/>
      <c r="CM25" s="47">
        <v>0</v>
      </c>
      <c r="CN25" s="47">
        <v>9</v>
      </c>
      <c r="CO25" s="47">
        <v>7</v>
      </c>
      <c r="CP25" s="47">
        <v>19</v>
      </c>
      <c r="CQ25" s="47">
        <v>30</v>
      </c>
      <c r="CR25" s="47">
        <v>13</v>
      </c>
      <c r="CS25" s="25">
        <f t="shared" si="23"/>
        <v>78</v>
      </c>
      <c r="CT25" s="25"/>
      <c r="CU25" s="47">
        <v>0</v>
      </c>
      <c r="CV25" s="47">
        <v>0</v>
      </c>
      <c r="CW25" s="47">
        <v>1</v>
      </c>
      <c r="CX25" s="47">
        <v>3</v>
      </c>
      <c r="CY25" s="47">
        <v>2</v>
      </c>
      <c r="CZ25" s="47">
        <v>3</v>
      </c>
      <c r="DA25" s="26">
        <f t="shared" si="25"/>
        <v>9</v>
      </c>
      <c r="DB25" s="27"/>
      <c r="DC25" s="18">
        <v>381</v>
      </c>
      <c r="DD25" s="18">
        <v>1464</v>
      </c>
      <c r="DE25" s="18">
        <v>840</v>
      </c>
      <c r="DF25" s="18">
        <v>690</v>
      </c>
      <c r="DG25" s="18">
        <v>666</v>
      </c>
      <c r="DH25" s="18">
        <v>513</v>
      </c>
      <c r="DI25" s="25">
        <f t="shared" si="27"/>
        <v>4554</v>
      </c>
      <c r="DJ25" s="25"/>
      <c r="DK25" s="47">
        <v>8</v>
      </c>
      <c r="DL25" s="47">
        <v>108</v>
      </c>
      <c r="DM25" s="47">
        <v>121</v>
      </c>
      <c r="DN25" s="47">
        <v>150</v>
      </c>
      <c r="DO25" s="47">
        <v>211</v>
      </c>
      <c r="DP25" s="47">
        <v>222</v>
      </c>
      <c r="DQ25" s="25">
        <f t="shared" si="29"/>
        <v>820</v>
      </c>
      <c r="DR25" s="25"/>
      <c r="DS25" s="25"/>
      <c r="DT25" s="47">
        <v>4</v>
      </c>
      <c r="DU25" s="47">
        <v>15</v>
      </c>
      <c r="DV25" s="47">
        <v>5</v>
      </c>
      <c r="DW25" s="47">
        <v>4</v>
      </c>
      <c r="DX25" s="47">
        <v>2</v>
      </c>
      <c r="DY25" s="25">
        <f t="shared" si="31"/>
        <v>30</v>
      </c>
      <c r="DZ25" s="25"/>
      <c r="EA25" s="47">
        <v>1</v>
      </c>
      <c r="EB25" s="47">
        <v>6</v>
      </c>
      <c r="EC25" s="47">
        <v>22</v>
      </c>
      <c r="ED25" s="47">
        <v>25</v>
      </c>
      <c r="EE25" s="47">
        <v>37</v>
      </c>
      <c r="EF25" s="47">
        <v>18</v>
      </c>
      <c r="EG25" s="25">
        <f>SUM(DZ25:EF25)</f>
        <v>109</v>
      </c>
      <c r="EH25" s="25"/>
      <c r="EI25" s="18">
        <v>372</v>
      </c>
      <c r="EJ25" s="18">
        <v>1346</v>
      </c>
      <c r="EK25" s="18">
        <v>682</v>
      </c>
      <c r="EL25" s="18">
        <v>510</v>
      </c>
      <c r="EM25" s="18">
        <v>414</v>
      </c>
      <c r="EN25" s="18">
        <v>271</v>
      </c>
      <c r="EO25" s="26">
        <f>SUM(EH25:EN25)</f>
        <v>3595</v>
      </c>
      <c r="EP25" s="27"/>
      <c r="EQ25" s="47">
        <v>6</v>
      </c>
      <c r="ER25" s="47">
        <v>28</v>
      </c>
      <c r="ES25" s="47">
        <v>13</v>
      </c>
      <c r="ET25" s="47">
        <v>35</v>
      </c>
      <c r="EU25" s="47">
        <v>26</v>
      </c>
      <c r="EV25" s="47">
        <v>3</v>
      </c>
      <c r="EW25" s="26">
        <f>SUM(EP25:EV25)</f>
        <v>111</v>
      </c>
      <c r="EX25" s="27"/>
      <c r="EY25" s="47">
        <v>5</v>
      </c>
      <c r="EZ25" s="47">
        <v>21</v>
      </c>
      <c r="FA25" s="47">
        <v>10</v>
      </c>
      <c r="FB25" s="47">
        <v>2</v>
      </c>
      <c r="FC25" s="47">
        <v>4</v>
      </c>
      <c r="FD25" s="47">
        <v>1</v>
      </c>
      <c r="FE25" s="119">
        <f>SUM(EX25:FD25)</f>
        <v>43</v>
      </c>
      <c r="FF25" s="90">
        <v>0</v>
      </c>
      <c r="FG25" s="47">
        <v>0</v>
      </c>
      <c r="FH25" s="47">
        <v>85</v>
      </c>
      <c r="FI25" s="47">
        <v>119</v>
      </c>
      <c r="FJ25" s="47">
        <v>189</v>
      </c>
      <c r="FK25" s="47">
        <v>325</v>
      </c>
      <c r="FL25" s="47">
        <v>321</v>
      </c>
      <c r="FM25" s="25">
        <f>SUM(FF25:FL25)</f>
        <v>1039</v>
      </c>
      <c r="FN25" s="47">
        <v>0</v>
      </c>
      <c r="FO25" s="47">
        <v>0</v>
      </c>
      <c r="FP25" s="47">
        <v>52</v>
      </c>
      <c r="FQ25" s="47">
        <v>48</v>
      </c>
      <c r="FR25" s="47">
        <v>82</v>
      </c>
      <c r="FS25" s="47">
        <v>135</v>
      </c>
      <c r="FT25" s="47">
        <v>128</v>
      </c>
      <c r="FU25" s="25">
        <f>SUM(FN25:FT25)</f>
        <v>445</v>
      </c>
      <c r="FV25" s="25"/>
      <c r="FW25" s="25"/>
      <c r="FX25" s="47">
        <v>30</v>
      </c>
      <c r="FY25" s="47">
        <v>57</v>
      </c>
      <c r="FZ25" s="47">
        <v>92</v>
      </c>
      <c r="GA25" s="47">
        <v>116</v>
      </c>
      <c r="GB25" s="47">
        <v>50</v>
      </c>
      <c r="GC25" s="26">
        <f>SUM(FV25:GB25)</f>
        <v>345</v>
      </c>
      <c r="GD25" s="69"/>
      <c r="GE25" s="18"/>
      <c r="GF25" s="47">
        <v>3</v>
      </c>
      <c r="GG25" s="47">
        <v>14</v>
      </c>
      <c r="GH25" s="47">
        <v>15</v>
      </c>
      <c r="GI25" s="47">
        <v>74</v>
      </c>
      <c r="GJ25" s="47">
        <v>143</v>
      </c>
      <c r="GK25" s="119">
        <f>SUM(GD25:GJ25)</f>
        <v>249</v>
      </c>
      <c r="GL25" s="69">
        <f t="shared" si="49"/>
        <v>0</v>
      </c>
      <c r="GM25" s="69">
        <f t="shared" si="50"/>
        <v>813</v>
      </c>
      <c r="GN25" s="69">
        <f t="shared" si="51"/>
        <v>3711</v>
      </c>
      <c r="GO25" s="69">
        <f t="shared" si="52"/>
        <v>2392</v>
      </c>
      <c r="GP25" s="69">
        <f t="shared" si="53"/>
        <v>2136</v>
      </c>
      <c r="GQ25" s="69">
        <f t="shared" si="54"/>
        <v>2247</v>
      </c>
      <c r="GR25" s="69">
        <f t="shared" si="55"/>
        <v>1756</v>
      </c>
      <c r="GS25" s="26">
        <f>SUM(GL25:GR25)</f>
        <v>13055</v>
      </c>
    </row>
    <row r="26" spans="1:201" s="12" customFormat="1" ht="18" customHeight="1">
      <c r="A26" s="17" t="s">
        <v>35</v>
      </c>
      <c r="B26" s="27"/>
      <c r="C26" s="18">
        <f t="shared" si="43"/>
        <v>2133</v>
      </c>
      <c r="D26" s="18">
        <f t="shared" si="44"/>
        <v>8017</v>
      </c>
      <c r="E26" s="18">
        <f t="shared" si="45"/>
        <v>4994</v>
      </c>
      <c r="F26" s="18">
        <f t="shared" si="46"/>
        <v>3698</v>
      </c>
      <c r="G26" s="18">
        <f t="shared" si="47"/>
        <v>3536</v>
      </c>
      <c r="H26" s="18">
        <f t="shared" si="48"/>
        <v>3259</v>
      </c>
      <c r="I26" s="26">
        <f t="shared" si="1"/>
        <v>25637</v>
      </c>
      <c r="J26" s="27"/>
      <c r="K26" s="18">
        <v>1113</v>
      </c>
      <c r="L26" s="18">
        <v>4447</v>
      </c>
      <c r="M26" s="18">
        <v>2943</v>
      </c>
      <c r="N26" s="18">
        <v>2184</v>
      </c>
      <c r="O26" s="18">
        <v>2041</v>
      </c>
      <c r="P26" s="18">
        <v>2048</v>
      </c>
      <c r="Q26" s="27">
        <f t="shared" si="3"/>
        <v>14776</v>
      </c>
      <c r="R26" s="25"/>
      <c r="S26" s="18">
        <v>767</v>
      </c>
      <c r="T26" s="18">
        <v>2289</v>
      </c>
      <c r="U26" s="18">
        <v>1088</v>
      </c>
      <c r="V26" s="18">
        <v>713</v>
      </c>
      <c r="W26" s="18">
        <v>593</v>
      </c>
      <c r="X26" s="18">
        <v>556</v>
      </c>
      <c r="Y26" s="27">
        <f t="shared" si="5"/>
        <v>6006</v>
      </c>
      <c r="Z26" s="25"/>
      <c r="AA26" s="18">
        <v>0</v>
      </c>
      <c r="AB26" s="18">
        <v>15</v>
      </c>
      <c r="AC26" s="18">
        <v>32</v>
      </c>
      <c r="AD26" s="18">
        <v>47</v>
      </c>
      <c r="AE26" s="18">
        <v>131</v>
      </c>
      <c r="AF26" s="18">
        <v>287</v>
      </c>
      <c r="AG26" s="27">
        <f t="shared" si="7"/>
        <v>512</v>
      </c>
      <c r="AH26" s="25"/>
      <c r="AI26" s="47">
        <v>24</v>
      </c>
      <c r="AJ26" s="47">
        <v>184</v>
      </c>
      <c r="AK26" s="47">
        <v>195</v>
      </c>
      <c r="AL26" s="47">
        <v>155</v>
      </c>
      <c r="AM26" s="47">
        <v>197</v>
      </c>
      <c r="AN26" s="47">
        <v>340</v>
      </c>
      <c r="AO26" s="27">
        <f t="shared" si="9"/>
        <v>1095</v>
      </c>
      <c r="AP26" s="25"/>
      <c r="AQ26" s="47">
        <v>0</v>
      </c>
      <c r="AR26" s="47">
        <v>4</v>
      </c>
      <c r="AS26" s="47">
        <v>10</v>
      </c>
      <c r="AT26" s="47">
        <v>3</v>
      </c>
      <c r="AU26" s="47">
        <v>3</v>
      </c>
      <c r="AV26" s="47">
        <v>7</v>
      </c>
      <c r="AW26" s="27">
        <f t="shared" si="11"/>
        <v>27</v>
      </c>
      <c r="AX26" s="25"/>
      <c r="AY26" s="18">
        <v>128</v>
      </c>
      <c r="AZ26" s="18">
        <v>718</v>
      </c>
      <c r="BA26" s="18">
        <v>575</v>
      </c>
      <c r="BB26" s="18">
        <v>430</v>
      </c>
      <c r="BC26" s="18">
        <v>370</v>
      </c>
      <c r="BD26" s="18">
        <v>191</v>
      </c>
      <c r="BE26" s="27">
        <f t="shared" si="13"/>
        <v>2412</v>
      </c>
      <c r="BF26" s="25"/>
      <c r="BG26" s="47">
        <v>26</v>
      </c>
      <c r="BH26" s="47">
        <v>182</v>
      </c>
      <c r="BI26" s="47">
        <v>210</v>
      </c>
      <c r="BJ26" s="47">
        <v>146</v>
      </c>
      <c r="BK26" s="47">
        <v>105</v>
      </c>
      <c r="BL26" s="47">
        <v>44</v>
      </c>
      <c r="BM26" s="27">
        <f t="shared" si="15"/>
        <v>713</v>
      </c>
      <c r="BN26" s="25"/>
      <c r="BO26" s="18">
        <v>168</v>
      </c>
      <c r="BP26" s="18">
        <v>1055</v>
      </c>
      <c r="BQ26" s="18">
        <v>833</v>
      </c>
      <c r="BR26" s="18">
        <v>690</v>
      </c>
      <c r="BS26" s="18">
        <v>642</v>
      </c>
      <c r="BT26" s="18">
        <v>623</v>
      </c>
      <c r="BU26" s="89">
        <f t="shared" si="17"/>
        <v>4011</v>
      </c>
      <c r="BV26" s="27"/>
      <c r="BW26" s="47">
        <v>4</v>
      </c>
      <c r="BX26" s="47">
        <v>42</v>
      </c>
      <c r="BY26" s="47">
        <v>75</v>
      </c>
      <c r="BZ26" s="47">
        <v>102</v>
      </c>
      <c r="CA26" s="47">
        <v>258</v>
      </c>
      <c r="CB26" s="47">
        <v>90</v>
      </c>
      <c r="CC26" s="25">
        <f t="shared" si="19"/>
        <v>571</v>
      </c>
      <c r="CD26" s="25"/>
      <c r="CE26" s="47">
        <v>3</v>
      </c>
      <c r="CF26" s="47">
        <v>38</v>
      </c>
      <c r="CG26" s="47">
        <v>61</v>
      </c>
      <c r="CH26" s="47">
        <v>88</v>
      </c>
      <c r="CI26" s="47">
        <v>129</v>
      </c>
      <c r="CJ26" s="47">
        <v>78</v>
      </c>
      <c r="CK26" s="25">
        <f t="shared" si="21"/>
        <v>397</v>
      </c>
      <c r="CL26" s="25"/>
      <c r="CM26" s="47">
        <v>1</v>
      </c>
      <c r="CN26" s="47">
        <v>4</v>
      </c>
      <c r="CO26" s="47">
        <v>14</v>
      </c>
      <c r="CP26" s="47">
        <v>14</v>
      </c>
      <c r="CQ26" s="47">
        <v>109</v>
      </c>
      <c r="CR26" s="47">
        <v>12</v>
      </c>
      <c r="CS26" s="25">
        <f t="shared" si="23"/>
        <v>154</v>
      </c>
      <c r="CT26" s="25"/>
      <c r="CU26" s="47">
        <v>0</v>
      </c>
      <c r="CV26" s="47">
        <v>0</v>
      </c>
      <c r="CW26" s="47">
        <v>0</v>
      </c>
      <c r="CX26" s="47">
        <v>0</v>
      </c>
      <c r="CY26" s="47">
        <v>20</v>
      </c>
      <c r="CZ26" s="47">
        <v>0</v>
      </c>
      <c r="DA26" s="26">
        <f t="shared" si="25"/>
        <v>20</v>
      </c>
      <c r="DB26" s="27"/>
      <c r="DC26" s="18">
        <v>990</v>
      </c>
      <c r="DD26" s="18">
        <v>3443</v>
      </c>
      <c r="DE26" s="18">
        <v>1928</v>
      </c>
      <c r="DF26" s="18">
        <v>1369</v>
      </c>
      <c r="DG26" s="18">
        <v>1203</v>
      </c>
      <c r="DH26" s="18">
        <v>1107</v>
      </c>
      <c r="DI26" s="25">
        <f t="shared" si="27"/>
        <v>10040</v>
      </c>
      <c r="DJ26" s="25"/>
      <c r="DK26" s="47">
        <v>25</v>
      </c>
      <c r="DL26" s="47">
        <v>271</v>
      </c>
      <c r="DM26" s="47">
        <v>280</v>
      </c>
      <c r="DN26" s="47">
        <v>277</v>
      </c>
      <c r="DO26" s="47">
        <v>312</v>
      </c>
      <c r="DP26" s="47">
        <v>394</v>
      </c>
      <c r="DQ26" s="25">
        <f t="shared" si="29"/>
        <v>1559</v>
      </c>
      <c r="DR26" s="25"/>
      <c r="DS26" s="25"/>
      <c r="DT26" s="47">
        <v>13</v>
      </c>
      <c r="DU26" s="47">
        <v>29</v>
      </c>
      <c r="DV26" s="47">
        <v>16</v>
      </c>
      <c r="DW26" s="47">
        <v>6</v>
      </c>
      <c r="DX26" s="47">
        <v>1</v>
      </c>
      <c r="DY26" s="25">
        <f t="shared" si="31"/>
        <v>65</v>
      </c>
      <c r="DZ26" s="25"/>
      <c r="EA26" s="47">
        <v>10</v>
      </c>
      <c r="EB26" s="47">
        <v>43</v>
      </c>
      <c r="EC26" s="47">
        <v>33</v>
      </c>
      <c r="ED26" s="47">
        <v>36</v>
      </c>
      <c r="EE26" s="47">
        <v>53</v>
      </c>
      <c r="EF26" s="47">
        <v>40</v>
      </c>
      <c r="EG26" s="25">
        <f>SUM(DZ26:EF26)</f>
        <v>215</v>
      </c>
      <c r="EH26" s="25"/>
      <c r="EI26" s="18">
        <v>955</v>
      </c>
      <c r="EJ26" s="18">
        <v>3116</v>
      </c>
      <c r="EK26" s="18">
        <v>1586</v>
      </c>
      <c r="EL26" s="18">
        <v>1040</v>
      </c>
      <c r="EM26" s="18">
        <v>832</v>
      </c>
      <c r="EN26" s="18">
        <v>672</v>
      </c>
      <c r="EO26" s="26">
        <f>SUM(EH26:EN26)</f>
        <v>8201</v>
      </c>
      <c r="EP26" s="27"/>
      <c r="EQ26" s="47">
        <v>9</v>
      </c>
      <c r="ER26" s="47">
        <v>46</v>
      </c>
      <c r="ES26" s="47">
        <v>29</v>
      </c>
      <c r="ET26" s="47">
        <v>32</v>
      </c>
      <c r="EU26" s="47">
        <v>20</v>
      </c>
      <c r="EV26" s="47">
        <v>12</v>
      </c>
      <c r="EW26" s="26">
        <f>SUM(EP26:EV26)</f>
        <v>148</v>
      </c>
      <c r="EX26" s="27"/>
      <c r="EY26" s="47">
        <v>17</v>
      </c>
      <c r="EZ26" s="47">
        <v>39</v>
      </c>
      <c r="FA26" s="47">
        <v>19</v>
      </c>
      <c r="FB26" s="47">
        <v>11</v>
      </c>
      <c r="FC26" s="47">
        <v>14</v>
      </c>
      <c r="FD26" s="47">
        <v>2</v>
      </c>
      <c r="FE26" s="119">
        <f>SUM(EX26:FD26)</f>
        <v>102</v>
      </c>
      <c r="FF26" s="90">
        <v>0</v>
      </c>
      <c r="FG26" s="47">
        <v>3</v>
      </c>
      <c r="FH26" s="47">
        <v>132</v>
      </c>
      <c r="FI26" s="47">
        <v>256</v>
      </c>
      <c r="FJ26" s="47">
        <v>369</v>
      </c>
      <c r="FK26" s="47">
        <v>639</v>
      </c>
      <c r="FL26" s="47">
        <v>638</v>
      </c>
      <c r="FM26" s="25">
        <f>SUM(FF26:FL26)</f>
        <v>2037</v>
      </c>
      <c r="FN26" s="47">
        <v>0</v>
      </c>
      <c r="FO26" s="47">
        <v>3</v>
      </c>
      <c r="FP26" s="47">
        <v>80</v>
      </c>
      <c r="FQ26" s="47">
        <v>119</v>
      </c>
      <c r="FR26" s="47">
        <v>162</v>
      </c>
      <c r="FS26" s="47">
        <v>315</v>
      </c>
      <c r="FT26" s="47">
        <v>270</v>
      </c>
      <c r="FU26" s="25">
        <f>SUM(FN26:FT26)</f>
        <v>949</v>
      </c>
      <c r="FV26" s="25"/>
      <c r="FW26" s="25"/>
      <c r="FX26" s="47">
        <v>45</v>
      </c>
      <c r="FY26" s="47">
        <v>120</v>
      </c>
      <c r="FZ26" s="47">
        <v>155</v>
      </c>
      <c r="GA26" s="47">
        <v>152</v>
      </c>
      <c r="GB26" s="47">
        <v>78</v>
      </c>
      <c r="GC26" s="26">
        <f>SUM(FV26:GB26)</f>
        <v>550</v>
      </c>
      <c r="GD26" s="69"/>
      <c r="GE26" s="18"/>
      <c r="GF26" s="47">
        <v>7</v>
      </c>
      <c r="GG26" s="47">
        <v>17</v>
      </c>
      <c r="GH26" s="47">
        <v>52</v>
      </c>
      <c r="GI26" s="47">
        <v>172</v>
      </c>
      <c r="GJ26" s="47">
        <v>290</v>
      </c>
      <c r="GK26" s="119">
        <f>SUM(GD26:GJ26)</f>
        <v>538</v>
      </c>
      <c r="GL26" s="69">
        <f t="shared" si="49"/>
        <v>0</v>
      </c>
      <c r="GM26" s="69">
        <f t="shared" si="50"/>
        <v>2136</v>
      </c>
      <c r="GN26" s="69">
        <f t="shared" si="51"/>
        <v>8149</v>
      </c>
      <c r="GO26" s="69">
        <f t="shared" si="52"/>
        <v>5250</v>
      </c>
      <c r="GP26" s="69">
        <f t="shared" si="53"/>
        <v>4067</v>
      </c>
      <c r="GQ26" s="69">
        <f t="shared" si="54"/>
        <v>4175</v>
      </c>
      <c r="GR26" s="69">
        <f t="shared" si="55"/>
        <v>3897</v>
      </c>
      <c r="GS26" s="26">
        <f>SUM(GL26:GR26)</f>
        <v>27674</v>
      </c>
    </row>
    <row r="27" spans="1:201" s="12" customFormat="1" ht="18" customHeight="1">
      <c r="A27" s="17" t="s">
        <v>36</v>
      </c>
      <c r="B27" s="27"/>
      <c r="C27" s="18">
        <f t="shared" si="43"/>
        <v>3218</v>
      </c>
      <c r="D27" s="18">
        <f t="shared" si="44"/>
        <v>10264</v>
      </c>
      <c r="E27" s="18">
        <f t="shared" si="45"/>
        <v>5373</v>
      </c>
      <c r="F27" s="18">
        <f t="shared" si="46"/>
        <v>5030</v>
      </c>
      <c r="G27" s="18">
        <f t="shared" si="47"/>
        <v>4325</v>
      </c>
      <c r="H27" s="18">
        <f t="shared" si="48"/>
        <v>3930</v>
      </c>
      <c r="I27" s="26">
        <f t="shared" si="1"/>
        <v>32140</v>
      </c>
      <c r="J27" s="27"/>
      <c r="K27" s="18">
        <v>1672</v>
      </c>
      <c r="L27" s="18">
        <v>5759</v>
      </c>
      <c r="M27" s="18">
        <v>3115</v>
      </c>
      <c r="N27" s="18">
        <v>2971</v>
      </c>
      <c r="O27" s="18">
        <v>2631</v>
      </c>
      <c r="P27" s="18">
        <v>2476</v>
      </c>
      <c r="Q27" s="27">
        <f t="shared" si="3"/>
        <v>18624</v>
      </c>
      <c r="R27" s="25"/>
      <c r="S27" s="18">
        <v>1126</v>
      </c>
      <c r="T27" s="18">
        <v>2788</v>
      </c>
      <c r="U27" s="18">
        <v>1127</v>
      </c>
      <c r="V27" s="18">
        <v>911</v>
      </c>
      <c r="W27" s="18">
        <v>726</v>
      </c>
      <c r="X27" s="18">
        <v>676</v>
      </c>
      <c r="Y27" s="27">
        <f t="shared" si="5"/>
        <v>7354</v>
      </c>
      <c r="Z27" s="25"/>
      <c r="AA27" s="18">
        <v>1</v>
      </c>
      <c r="AB27" s="18">
        <v>11</v>
      </c>
      <c r="AC27" s="18">
        <v>33</v>
      </c>
      <c r="AD27" s="18">
        <v>85</v>
      </c>
      <c r="AE27" s="18">
        <v>166</v>
      </c>
      <c r="AF27" s="18">
        <v>355</v>
      </c>
      <c r="AG27" s="27">
        <f t="shared" si="7"/>
        <v>651</v>
      </c>
      <c r="AH27" s="25"/>
      <c r="AI27" s="47">
        <v>27</v>
      </c>
      <c r="AJ27" s="47">
        <v>211</v>
      </c>
      <c r="AK27" s="47">
        <v>204</v>
      </c>
      <c r="AL27" s="47">
        <v>245</v>
      </c>
      <c r="AM27" s="47">
        <v>255</v>
      </c>
      <c r="AN27" s="47">
        <v>344</v>
      </c>
      <c r="AO27" s="27">
        <f t="shared" si="9"/>
        <v>1286</v>
      </c>
      <c r="AP27" s="25"/>
      <c r="AQ27" s="47">
        <v>1</v>
      </c>
      <c r="AR27" s="47">
        <v>7</v>
      </c>
      <c r="AS27" s="47">
        <v>5</v>
      </c>
      <c r="AT27" s="47">
        <v>15</v>
      </c>
      <c r="AU27" s="47">
        <v>27</v>
      </c>
      <c r="AV27" s="47">
        <v>27</v>
      </c>
      <c r="AW27" s="27">
        <f t="shared" si="11"/>
        <v>82</v>
      </c>
      <c r="AX27" s="25"/>
      <c r="AY27" s="18">
        <v>210</v>
      </c>
      <c r="AZ27" s="18">
        <v>1062</v>
      </c>
      <c r="BA27" s="18">
        <v>610</v>
      </c>
      <c r="BB27" s="18">
        <v>553</v>
      </c>
      <c r="BC27" s="18">
        <v>418</v>
      </c>
      <c r="BD27" s="18">
        <v>180</v>
      </c>
      <c r="BE27" s="27">
        <f t="shared" si="13"/>
        <v>3033</v>
      </c>
      <c r="BF27" s="25"/>
      <c r="BG27" s="47">
        <v>30</v>
      </c>
      <c r="BH27" s="47">
        <v>255</v>
      </c>
      <c r="BI27" s="47">
        <v>196</v>
      </c>
      <c r="BJ27" s="47">
        <v>175</v>
      </c>
      <c r="BK27" s="47">
        <v>113</v>
      </c>
      <c r="BL27" s="47">
        <v>50</v>
      </c>
      <c r="BM27" s="27">
        <f t="shared" si="15"/>
        <v>819</v>
      </c>
      <c r="BN27" s="25"/>
      <c r="BO27" s="18">
        <v>277</v>
      </c>
      <c r="BP27" s="18">
        <v>1425</v>
      </c>
      <c r="BQ27" s="18">
        <v>940</v>
      </c>
      <c r="BR27" s="18">
        <v>987</v>
      </c>
      <c r="BS27" s="18">
        <v>926</v>
      </c>
      <c r="BT27" s="18">
        <v>844</v>
      </c>
      <c r="BU27" s="89">
        <f t="shared" si="17"/>
        <v>5399</v>
      </c>
      <c r="BV27" s="27"/>
      <c r="BW27" s="47">
        <v>4</v>
      </c>
      <c r="BX27" s="47">
        <v>79</v>
      </c>
      <c r="BY27" s="47">
        <v>137</v>
      </c>
      <c r="BZ27" s="47">
        <v>190</v>
      </c>
      <c r="CA27" s="47">
        <v>198</v>
      </c>
      <c r="CB27" s="47">
        <v>141</v>
      </c>
      <c r="CC27" s="25">
        <f t="shared" si="19"/>
        <v>749</v>
      </c>
      <c r="CD27" s="25"/>
      <c r="CE27" s="47">
        <v>4</v>
      </c>
      <c r="CF27" s="47">
        <v>73</v>
      </c>
      <c r="CG27" s="47">
        <v>126</v>
      </c>
      <c r="CH27" s="47">
        <v>162</v>
      </c>
      <c r="CI27" s="47">
        <v>166</v>
      </c>
      <c r="CJ27" s="47">
        <v>120</v>
      </c>
      <c r="CK27" s="25">
        <f t="shared" si="21"/>
        <v>651</v>
      </c>
      <c r="CL27" s="25"/>
      <c r="CM27" s="47">
        <v>0</v>
      </c>
      <c r="CN27" s="47">
        <v>6</v>
      </c>
      <c r="CO27" s="47">
        <v>11</v>
      </c>
      <c r="CP27" s="47">
        <v>28</v>
      </c>
      <c r="CQ27" s="47">
        <v>32</v>
      </c>
      <c r="CR27" s="47">
        <v>21</v>
      </c>
      <c r="CS27" s="25">
        <f t="shared" si="23"/>
        <v>98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26">
        <f t="shared" si="25"/>
        <v>0</v>
      </c>
      <c r="DB27" s="27"/>
      <c r="DC27" s="18">
        <v>1505</v>
      </c>
      <c r="DD27" s="18">
        <v>4304</v>
      </c>
      <c r="DE27" s="18">
        <v>2064</v>
      </c>
      <c r="DF27" s="18">
        <v>1805</v>
      </c>
      <c r="DG27" s="18">
        <v>1460</v>
      </c>
      <c r="DH27" s="18">
        <v>1291</v>
      </c>
      <c r="DI27" s="25">
        <f t="shared" si="27"/>
        <v>12429</v>
      </c>
      <c r="DJ27" s="25"/>
      <c r="DK27" s="47">
        <v>51</v>
      </c>
      <c r="DL27" s="47">
        <v>312</v>
      </c>
      <c r="DM27" s="47">
        <v>237</v>
      </c>
      <c r="DN27" s="47">
        <v>331</v>
      </c>
      <c r="DO27" s="47">
        <v>336</v>
      </c>
      <c r="DP27" s="47">
        <v>459</v>
      </c>
      <c r="DQ27" s="25">
        <f t="shared" si="29"/>
        <v>1726</v>
      </c>
      <c r="DR27" s="25"/>
      <c r="DS27" s="25"/>
      <c r="DT27" s="47">
        <v>26</v>
      </c>
      <c r="DU27" s="47">
        <v>30</v>
      </c>
      <c r="DV27" s="47">
        <v>27</v>
      </c>
      <c r="DW27" s="47">
        <v>22</v>
      </c>
      <c r="DX27" s="47">
        <v>4</v>
      </c>
      <c r="DY27" s="25">
        <f t="shared" si="31"/>
        <v>109</v>
      </c>
      <c r="DZ27" s="25"/>
      <c r="EA27" s="47">
        <v>23</v>
      </c>
      <c r="EB27" s="47">
        <v>102</v>
      </c>
      <c r="EC27" s="47">
        <v>66</v>
      </c>
      <c r="ED27" s="47">
        <v>70</v>
      </c>
      <c r="EE27" s="47">
        <v>61</v>
      </c>
      <c r="EF27" s="47">
        <v>45</v>
      </c>
      <c r="EG27" s="25">
        <f>SUM(DZ27:EF27)</f>
        <v>367</v>
      </c>
      <c r="EH27" s="25"/>
      <c r="EI27" s="18">
        <v>1431</v>
      </c>
      <c r="EJ27" s="18">
        <v>3864</v>
      </c>
      <c r="EK27" s="18">
        <v>1731</v>
      </c>
      <c r="EL27" s="18">
        <v>1377</v>
      </c>
      <c r="EM27" s="18">
        <v>1041</v>
      </c>
      <c r="EN27" s="18">
        <v>783</v>
      </c>
      <c r="EO27" s="26">
        <f>SUM(EH27:EN27)</f>
        <v>10227</v>
      </c>
      <c r="EP27" s="27"/>
      <c r="EQ27" s="47">
        <v>13</v>
      </c>
      <c r="ER27" s="47">
        <v>60</v>
      </c>
      <c r="ES27" s="47">
        <v>31</v>
      </c>
      <c r="ET27" s="47">
        <v>41</v>
      </c>
      <c r="EU27" s="47">
        <v>26</v>
      </c>
      <c r="EV27" s="47">
        <v>14</v>
      </c>
      <c r="EW27" s="26">
        <f>SUM(EP27:EV27)</f>
        <v>185</v>
      </c>
      <c r="EX27" s="27"/>
      <c r="EY27" s="47">
        <v>24</v>
      </c>
      <c r="EZ27" s="47">
        <v>62</v>
      </c>
      <c r="FA27" s="47">
        <v>26</v>
      </c>
      <c r="FB27" s="47">
        <v>23</v>
      </c>
      <c r="FC27" s="47">
        <v>10</v>
      </c>
      <c r="FD27" s="47">
        <v>8</v>
      </c>
      <c r="FE27" s="119">
        <f>SUM(EX27:FD27)</f>
        <v>153</v>
      </c>
      <c r="FF27" s="90">
        <v>0</v>
      </c>
      <c r="FG27" s="47">
        <v>1</v>
      </c>
      <c r="FH27" s="47">
        <v>189</v>
      </c>
      <c r="FI27" s="47">
        <v>315</v>
      </c>
      <c r="FJ27" s="47">
        <v>491</v>
      </c>
      <c r="FK27" s="47">
        <v>774</v>
      </c>
      <c r="FL27" s="47">
        <v>711</v>
      </c>
      <c r="FM27" s="25">
        <f>SUM(FF27:FL27)</f>
        <v>2481</v>
      </c>
      <c r="FN27" s="47">
        <v>0</v>
      </c>
      <c r="FO27" s="47">
        <v>1</v>
      </c>
      <c r="FP27" s="47">
        <v>113</v>
      </c>
      <c r="FQ27" s="47">
        <v>169</v>
      </c>
      <c r="FR27" s="47">
        <v>261</v>
      </c>
      <c r="FS27" s="47">
        <v>408</v>
      </c>
      <c r="FT27" s="47">
        <v>369</v>
      </c>
      <c r="FU27" s="25">
        <f>SUM(FN27:FT27)</f>
        <v>1321</v>
      </c>
      <c r="FV27" s="25"/>
      <c r="FW27" s="25"/>
      <c r="FX27" s="47">
        <v>67</v>
      </c>
      <c r="FY27" s="47">
        <v>115</v>
      </c>
      <c r="FZ27" s="47">
        <v>168</v>
      </c>
      <c r="GA27" s="47">
        <v>181</v>
      </c>
      <c r="GB27" s="47">
        <v>71</v>
      </c>
      <c r="GC27" s="26">
        <f>SUM(FV27:GB27)</f>
        <v>602</v>
      </c>
      <c r="GD27" s="69"/>
      <c r="GE27" s="18"/>
      <c r="GF27" s="47">
        <v>9</v>
      </c>
      <c r="GG27" s="47">
        <v>31</v>
      </c>
      <c r="GH27" s="47">
        <v>62</v>
      </c>
      <c r="GI27" s="47">
        <v>185</v>
      </c>
      <c r="GJ27" s="47">
        <v>271</v>
      </c>
      <c r="GK27" s="119">
        <f>SUM(GD27:GJ27)</f>
        <v>558</v>
      </c>
      <c r="GL27" s="69">
        <f t="shared" si="49"/>
        <v>0</v>
      </c>
      <c r="GM27" s="69">
        <f t="shared" si="50"/>
        <v>3219</v>
      </c>
      <c r="GN27" s="69">
        <f t="shared" si="51"/>
        <v>10453</v>
      </c>
      <c r="GO27" s="69">
        <f t="shared" si="52"/>
        <v>5688</v>
      </c>
      <c r="GP27" s="69">
        <f t="shared" si="53"/>
        <v>5521</v>
      </c>
      <c r="GQ27" s="69">
        <f t="shared" si="54"/>
        <v>5099</v>
      </c>
      <c r="GR27" s="69">
        <f t="shared" si="55"/>
        <v>4641</v>
      </c>
      <c r="GS27" s="26">
        <f>SUM(GL27:GR27)</f>
        <v>34621</v>
      </c>
    </row>
    <row r="28" spans="1:201" s="12" customFormat="1" ht="18" customHeight="1">
      <c r="A28" s="17" t="s">
        <v>37</v>
      </c>
      <c r="B28" s="27"/>
      <c r="C28" s="18">
        <f t="shared" si="43"/>
        <v>2214</v>
      </c>
      <c r="D28" s="18">
        <f t="shared" si="44"/>
        <v>9930</v>
      </c>
      <c r="E28" s="18">
        <f t="shared" si="45"/>
        <v>7040</v>
      </c>
      <c r="F28" s="18">
        <f t="shared" si="46"/>
        <v>6018</v>
      </c>
      <c r="G28" s="18">
        <f t="shared" si="47"/>
        <v>5075</v>
      </c>
      <c r="H28" s="18">
        <f t="shared" si="48"/>
        <v>5077</v>
      </c>
      <c r="I28" s="26">
        <f t="shared" si="1"/>
        <v>35354</v>
      </c>
      <c r="J28" s="27"/>
      <c r="K28" s="18">
        <v>1143</v>
      </c>
      <c r="L28" s="18">
        <v>5422</v>
      </c>
      <c r="M28" s="18">
        <v>3816</v>
      </c>
      <c r="N28" s="18">
        <v>3276</v>
      </c>
      <c r="O28" s="18">
        <v>2801</v>
      </c>
      <c r="P28" s="18">
        <v>2945</v>
      </c>
      <c r="Q28" s="27">
        <f t="shared" si="3"/>
        <v>19403</v>
      </c>
      <c r="R28" s="25"/>
      <c r="S28" s="18">
        <v>746</v>
      </c>
      <c r="T28" s="18">
        <v>2670</v>
      </c>
      <c r="U28" s="18">
        <v>1318</v>
      </c>
      <c r="V28" s="18">
        <v>982</v>
      </c>
      <c r="W28" s="18">
        <v>786</v>
      </c>
      <c r="X28" s="18">
        <v>757</v>
      </c>
      <c r="Y28" s="27">
        <f t="shared" si="5"/>
        <v>7259</v>
      </c>
      <c r="Z28" s="25"/>
      <c r="AA28" s="18">
        <v>0</v>
      </c>
      <c r="AB28" s="18">
        <v>27</v>
      </c>
      <c r="AC28" s="18">
        <v>52</v>
      </c>
      <c r="AD28" s="18">
        <v>110</v>
      </c>
      <c r="AE28" s="18">
        <v>205</v>
      </c>
      <c r="AF28" s="18">
        <v>394</v>
      </c>
      <c r="AG28" s="27">
        <f t="shared" si="7"/>
        <v>788</v>
      </c>
      <c r="AH28" s="25"/>
      <c r="AI28" s="47">
        <v>22</v>
      </c>
      <c r="AJ28" s="47">
        <v>250</v>
      </c>
      <c r="AK28" s="47">
        <v>276</v>
      </c>
      <c r="AL28" s="47">
        <v>309</v>
      </c>
      <c r="AM28" s="47">
        <v>329</v>
      </c>
      <c r="AN28" s="47">
        <v>458</v>
      </c>
      <c r="AO28" s="27">
        <f t="shared" si="9"/>
        <v>1644</v>
      </c>
      <c r="AP28" s="25"/>
      <c r="AQ28" s="47">
        <v>0</v>
      </c>
      <c r="AR28" s="47">
        <v>5</v>
      </c>
      <c r="AS28" s="47">
        <v>9</v>
      </c>
      <c r="AT28" s="47">
        <v>11</v>
      </c>
      <c r="AU28" s="47">
        <v>18</v>
      </c>
      <c r="AV28" s="47">
        <v>38</v>
      </c>
      <c r="AW28" s="27">
        <f t="shared" si="11"/>
        <v>81</v>
      </c>
      <c r="AX28" s="25"/>
      <c r="AY28" s="18">
        <v>118</v>
      </c>
      <c r="AZ28" s="18">
        <v>783</v>
      </c>
      <c r="BA28" s="18">
        <v>669</v>
      </c>
      <c r="BB28" s="18">
        <v>543</v>
      </c>
      <c r="BC28" s="18">
        <v>379</v>
      </c>
      <c r="BD28" s="18">
        <v>254</v>
      </c>
      <c r="BE28" s="27">
        <f t="shared" si="13"/>
        <v>2746</v>
      </c>
      <c r="BF28" s="25"/>
      <c r="BG28" s="47">
        <v>33</v>
      </c>
      <c r="BH28" s="47">
        <v>364</v>
      </c>
      <c r="BI28" s="47">
        <v>388</v>
      </c>
      <c r="BJ28" s="47">
        <v>324</v>
      </c>
      <c r="BK28" s="47">
        <v>222</v>
      </c>
      <c r="BL28" s="47">
        <v>151</v>
      </c>
      <c r="BM28" s="27">
        <f t="shared" si="15"/>
        <v>1482</v>
      </c>
      <c r="BN28" s="25"/>
      <c r="BO28" s="18">
        <v>224</v>
      </c>
      <c r="BP28" s="18">
        <v>1323</v>
      </c>
      <c r="BQ28" s="18">
        <v>1104</v>
      </c>
      <c r="BR28" s="18">
        <v>997</v>
      </c>
      <c r="BS28" s="18">
        <v>862</v>
      </c>
      <c r="BT28" s="18">
        <v>893</v>
      </c>
      <c r="BU28" s="89">
        <f t="shared" si="17"/>
        <v>5403</v>
      </c>
      <c r="BV28" s="27"/>
      <c r="BW28" s="47">
        <v>3</v>
      </c>
      <c r="BX28" s="47">
        <v>41</v>
      </c>
      <c r="BY28" s="47">
        <v>86</v>
      </c>
      <c r="BZ28" s="47">
        <v>177</v>
      </c>
      <c r="CA28" s="47">
        <v>182</v>
      </c>
      <c r="CB28" s="47">
        <v>166</v>
      </c>
      <c r="CC28" s="25">
        <f t="shared" si="19"/>
        <v>655</v>
      </c>
      <c r="CD28" s="25"/>
      <c r="CE28" s="47">
        <v>2</v>
      </c>
      <c r="CF28" s="47">
        <v>34</v>
      </c>
      <c r="CG28" s="47">
        <v>55</v>
      </c>
      <c r="CH28" s="47">
        <v>107</v>
      </c>
      <c r="CI28" s="47">
        <v>106</v>
      </c>
      <c r="CJ28" s="47">
        <v>97</v>
      </c>
      <c r="CK28" s="25">
        <f t="shared" si="21"/>
        <v>401</v>
      </c>
      <c r="CL28" s="25"/>
      <c r="CM28" s="47">
        <v>1</v>
      </c>
      <c r="CN28" s="47">
        <v>7</v>
      </c>
      <c r="CO28" s="47">
        <v>29</v>
      </c>
      <c r="CP28" s="47">
        <v>66</v>
      </c>
      <c r="CQ28" s="47">
        <v>65</v>
      </c>
      <c r="CR28" s="47">
        <v>53</v>
      </c>
      <c r="CS28" s="25">
        <f t="shared" si="23"/>
        <v>221</v>
      </c>
      <c r="CT28" s="25"/>
      <c r="CU28" s="47">
        <v>0</v>
      </c>
      <c r="CV28" s="47">
        <v>0</v>
      </c>
      <c r="CW28" s="47">
        <v>2</v>
      </c>
      <c r="CX28" s="47">
        <v>4</v>
      </c>
      <c r="CY28" s="47">
        <v>11</v>
      </c>
      <c r="CZ28" s="47">
        <v>16</v>
      </c>
      <c r="DA28" s="26">
        <f t="shared" si="25"/>
        <v>33</v>
      </c>
      <c r="DB28" s="27"/>
      <c r="DC28" s="18">
        <v>1059</v>
      </c>
      <c r="DD28" s="18">
        <v>4429</v>
      </c>
      <c r="DE28" s="18">
        <v>3054</v>
      </c>
      <c r="DF28" s="18">
        <v>2458</v>
      </c>
      <c r="DG28" s="18">
        <v>2020</v>
      </c>
      <c r="DH28" s="18">
        <v>1942</v>
      </c>
      <c r="DI28" s="25">
        <f t="shared" si="27"/>
        <v>14962</v>
      </c>
      <c r="DJ28" s="25"/>
      <c r="DK28" s="47">
        <v>58</v>
      </c>
      <c r="DL28" s="47">
        <v>617</v>
      </c>
      <c r="DM28" s="47">
        <v>775</v>
      </c>
      <c r="DN28" s="47">
        <v>763</v>
      </c>
      <c r="DO28" s="47">
        <v>759</v>
      </c>
      <c r="DP28" s="47">
        <v>866</v>
      </c>
      <c r="DQ28" s="25">
        <f t="shared" si="29"/>
        <v>3838</v>
      </c>
      <c r="DR28" s="25"/>
      <c r="DS28" s="25"/>
      <c r="DT28" s="47">
        <v>35</v>
      </c>
      <c r="DU28" s="47">
        <v>55</v>
      </c>
      <c r="DV28" s="47">
        <v>52</v>
      </c>
      <c r="DW28" s="47">
        <v>34</v>
      </c>
      <c r="DX28" s="47">
        <v>4</v>
      </c>
      <c r="DY28" s="25">
        <f t="shared" si="31"/>
        <v>180</v>
      </c>
      <c r="DZ28" s="25"/>
      <c r="EA28" s="47">
        <v>3</v>
      </c>
      <c r="EB28" s="47">
        <v>40</v>
      </c>
      <c r="EC28" s="47">
        <v>79</v>
      </c>
      <c r="ED28" s="47">
        <v>84</v>
      </c>
      <c r="EE28" s="47">
        <v>117</v>
      </c>
      <c r="EF28" s="47">
        <v>114</v>
      </c>
      <c r="EG28" s="25">
        <f>SUM(DZ28:EF28)</f>
        <v>437</v>
      </c>
      <c r="EH28" s="25"/>
      <c r="EI28" s="18">
        <v>998</v>
      </c>
      <c r="EJ28" s="18">
        <v>3737</v>
      </c>
      <c r="EK28" s="18">
        <v>2145</v>
      </c>
      <c r="EL28" s="18">
        <v>1559</v>
      </c>
      <c r="EM28" s="18">
        <v>1110</v>
      </c>
      <c r="EN28" s="18">
        <v>958</v>
      </c>
      <c r="EO28" s="26">
        <f>SUM(EH28:EN28)</f>
        <v>10507</v>
      </c>
      <c r="EP28" s="27"/>
      <c r="EQ28" s="47">
        <v>4</v>
      </c>
      <c r="ER28" s="47">
        <v>21</v>
      </c>
      <c r="ES28" s="47">
        <v>39</v>
      </c>
      <c r="ET28" s="47">
        <v>51</v>
      </c>
      <c r="EU28" s="47">
        <v>39</v>
      </c>
      <c r="EV28" s="47">
        <v>14</v>
      </c>
      <c r="EW28" s="26">
        <f>SUM(EP28:EV28)</f>
        <v>168</v>
      </c>
      <c r="EX28" s="27"/>
      <c r="EY28" s="47">
        <v>5</v>
      </c>
      <c r="EZ28" s="47">
        <v>17</v>
      </c>
      <c r="FA28" s="47">
        <v>45</v>
      </c>
      <c r="FB28" s="47">
        <v>56</v>
      </c>
      <c r="FC28" s="47">
        <v>33</v>
      </c>
      <c r="FD28" s="47">
        <v>10</v>
      </c>
      <c r="FE28" s="119">
        <f>SUM(EX28:FD28)</f>
        <v>166</v>
      </c>
      <c r="FF28" s="90">
        <v>0</v>
      </c>
      <c r="FG28" s="47">
        <v>5</v>
      </c>
      <c r="FH28" s="47">
        <v>143</v>
      </c>
      <c r="FI28" s="47">
        <v>305</v>
      </c>
      <c r="FJ28" s="47">
        <v>480</v>
      </c>
      <c r="FK28" s="47">
        <v>746</v>
      </c>
      <c r="FL28" s="47">
        <v>702</v>
      </c>
      <c r="FM28" s="25">
        <f>SUM(FF28:FL28)</f>
        <v>2381</v>
      </c>
      <c r="FN28" s="47">
        <v>0</v>
      </c>
      <c r="FO28" s="47">
        <v>5</v>
      </c>
      <c r="FP28" s="47">
        <v>79</v>
      </c>
      <c r="FQ28" s="47">
        <v>156</v>
      </c>
      <c r="FR28" s="47">
        <v>264</v>
      </c>
      <c r="FS28" s="47">
        <v>414</v>
      </c>
      <c r="FT28" s="47">
        <v>378</v>
      </c>
      <c r="FU28" s="25">
        <f>SUM(FN28:FT28)</f>
        <v>1296</v>
      </c>
      <c r="FV28" s="25"/>
      <c r="FW28" s="25"/>
      <c r="FX28" s="47">
        <v>54</v>
      </c>
      <c r="FY28" s="47">
        <v>134</v>
      </c>
      <c r="FZ28" s="47">
        <v>189</v>
      </c>
      <c r="GA28" s="47">
        <v>230</v>
      </c>
      <c r="GB28" s="47">
        <v>127</v>
      </c>
      <c r="GC28" s="26">
        <f>SUM(FV28:GB28)</f>
        <v>734</v>
      </c>
      <c r="GD28" s="69"/>
      <c r="GE28" s="18"/>
      <c r="GF28" s="47">
        <v>10</v>
      </c>
      <c r="GG28" s="47">
        <v>15</v>
      </c>
      <c r="GH28" s="47">
        <v>27</v>
      </c>
      <c r="GI28" s="47">
        <v>102</v>
      </c>
      <c r="GJ28" s="47">
        <v>197</v>
      </c>
      <c r="GK28" s="119">
        <f>SUM(GD28:GJ28)</f>
        <v>351</v>
      </c>
      <c r="GL28" s="69">
        <f t="shared" si="49"/>
        <v>0</v>
      </c>
      <c r="GM28" s="69">
        <f t="shared" si="50"/>
        <v>2219</v>
      </c>
      <c r="GN28" s="69">
        <f t="shared" si="51"/>
        <v>10073</v>
      </c>
      <c r="GO28" s="69">
        <f t="shared" si="52"/>
        <v>7345</v>
      </c>
      <c r="GP28" s="69">
        <f t="shared" si="53"/>
        <v>6498</v>
      </c>
      <c r="GQ28" s="69">
        <f t="shared" si="54"/>
        <v>5821</v>
      </c>
      <c r="GR28" s="69">
        <f t="shared" si="55"/>
        <v>5779</v>
      </c>
      <c r="GS28" s="26">
        <f>SUM(GL28:GR28)</f>
        <v>37735</v>
      </c>
    </row>
    <row r="29" spans="1:201" s="12" customFormat="1" ht="18" customHeight="1">
      <c r="A29" s="17" t="s">
        <v>38</v>
      </c>
      <c r="B29" s="27"/>
      <c r="C29" s="18">
        <f t="shared" si="43"/>
        <v>1814</v>
      </c>
      <c r="D29" s="18">
        <f t="shared" si="44"/>
        <v>6685</v>
      </c>
      <c r="E29" s="18">
        <f t="shared" si="45"/>
        <v>3698</v>
      </c>
      <c r="F29" s="18">
        <f t="shared" si="46"/>
        <v>3282</v>
      </c>
      <c r="G29" s="18">
        <f t="shared" si="47"/>
        <v>2909</v>
      </c>
      <c r="H29" s="18">
        <f t="shared" si="48"/>
        <v>2726</v>
      </c>
      <c r="I29" s="26">
        <f t="shared" si="1"/>
        <v>21114</v>
      </c>
      <c r="J29" s="27"/>
      <c r="K29" s="18">
        <v>950</v>
      </c>
      <c r="L29" s="18">
        <v>3766</v>
      </c>
      <c r="M29" s="18">
        <v>2042</v>
      </c>
      <c r="N29" s="18">
        <v>1843</v>
      </c>
      <c r="O29" s="18">
        <v>1653</v>
      </c>
      <c r="P29" s="18">
        <v>1487</v>
      </c>
      <c r="Q29" s="27">
        <f t="shared" si="3"/>
        <v>11741</v>
      </c>
      <c r="R29" s="25"/>
      <c r="S29" s="18">
        <v>618</v>
      </c>
      <c r="T29" s="18">
        <v>1695</v>
      </c>
      <c r="U29" s="18">
        <v>656</v>
      </c>
      <c r="V29" s="18">
        <v>537</v>
      </c>
      <c r="W29" s="18">
        <v>422</v>
      </c>
      <c r="X29" s="18">
        <v>381</v>
      </c>
      <c r="Y29" s="27">
        <f t="shared" si="5"/>
        <v>4309</v>
      </c>
      <c r="Z29" s="25"/>
      <c r="AA29" s="18">
        <v>0</v>
      </c>
      <c r="AB29" s="18">
        <v>37</v>
      </c>
      <c r="AC29" s="18">
        <v>59</v>
      </c>
      <c r="AD29" s="18">
        <v>79</v>
      </c>
      <c r="AE29" s="18">
        <v>165</v>
      </c>
      <c r="AF29" s="18">
        <v>262</v>
      </c>
      <c r="AG29" s="27">
        <f t="shared" si="7"/>
        <v>602</v>
      </c>
      <c r="AH29" s="25"/>
      <c r="AI29" s="47">
        <v>16</v>
      </c>
      <c r="AJ29" s="47">
        <v>209</v>
      </c>
      <c r="AK29" s="47">
        <v>155</v>
      </c>
      <c r="AL29" s="47">
        <v>190</v>
      </c>
      <c r="AM29" s="47">
        <v>201</v>
      </c>
      <c r="AN29" s="47">
        <v>265</v>
      </c>
      <c r="AO29" s="27">
        <f t="shared" si="9"/>
        <v>1036</v>
      </c>
      <c r="AP29" s="25"/>
      <c r="AQ29" s="47">
        <v>0</v>
      </c>
      <c r="AR29" s="47">
        <v>4</v>
      </c>
      <c r="AS29" s="47">
        <v>1</v>
      </c>
      <c r="AT29" s="47">
        <v>6</v>
      </c>
      <c r="AU29" s="47">
        <v>8</v>
      </c>
      <c r="AV29" s="47">
        <v>3</v>
      </c>
      <c r="AW29" s="27">
        <f t="shared" si="11"/>
        <v>22</v>
      </c>
      <c r="AX29" s="25"/>
      <c r="AY29" s="18">
        <v>101</v>
      </c>
      <c r="AZ29" s="18">
        <v>677</v>
      </c>
      <c r="BA29" s="18">
        <v>440</v>
      </c>
      <c r="BB29" s="18">
        <v>338</v>
      </c>
      <c r="BC29" s="18">
        <v>243</v>
      </c>
      <c r="BD29" s="18">
        <v>105</v>
      </c>
      <c r="BE29" s="27">
        <f t="shared" si="13"/>
        <v>1904</v>
      </c>
      <c r="BF29" s="25"/>
      <c r="BG29" s="47">
        <v>20</v>
      </c>
      <c r="BH29" s="47">
        <v>144</v>
      </c>
      <c r="BI29" s="47">
        <v>141</v>
      </c>
      <c r="BJ29" s="47">
        <v>120</v>
      </c>
      <c r="BK29" s="47">
        <v>82</v>
      </c>
      <c r="BL29" s="47">
        <v>27</v>
      </c>
      <c r="BM29" s="27">
        <f t="shared" si="15"/>
        <v>534</v>
      </c>
      <c r="BN29" s="25"/>
      <c r="BO29" s="18">
        <v>195</v>
      </c>
      <c r="BP29" s="18">
        <v>1000</v>
      </c>
      <c r="BQ29" s="18">
        <v>590</v>
      </c>
      <c r="BR29" s="18">
        <v>573</v>
      </c>
      <c r="BS29" s="18">
        <v>532</v>
      </c>
      <c r="BT29" s="18">
        <v>444</v>
      </c>
      <c r="BU29" s="89">
        <f t="shared" si="17"/>
        <v>3334</v>
      </c>
      <c r="BV29" s="27"/>
      <c r="BW29" s="47">
        <v>3</v>
      </c>
      <c r="BX29" s="47">
        <v>42</v>
      </c>
      <c r="BY29" s="47">
        <v>78</v>
      </c>
      <c r="BZ29" s="47">
        <v>91</v>
      </c>
      <c r="CA29" s="47">
        <v>109</v>
      </c>
      <c r="CB29" s="47">
        <v>97</v>
      </c>
      <c r="CC29" s="25">
        <f t="shared" si="19"/>
        <v>420</v>
      </c>
      <c r="CD29" s="25"/>
      <c r="CE29" s="47">
        <v>3</v>
      </c>
      <c r="CF29" s="47">
        <v>38</v>
      </c>
      <c r="CG29" s="47">
        <v>65</v>
      </c>
      <c r="CH29" s="47">
        <v>77</v>
      </c>
      <c r="CI29" s="47">
        <v>84</v>
      </c>
      <c r="CJ29" s="47">
        <v>66</v>
      </c>
      <c r="CK29" s="25">
        <f t="shared" si="21"/>
        <v>333</v>
      </c>
      <c r="CL29" s="25"/>
      <c r="CM29" s="47">
        <v>0</v>
      </c>
      <c r="CN29" s="47">
        <v>3</v>
      </c>
      <c r="CO29" s="47">
        <v>13</v>
      </c>
      <c r="CP29" s="47">
        <v>12</v>
      </c>
      <c r="CQ29" s="47">
        <v>23</v>
      </c>
      <c r="CR29" s="47">
        <v>20</v>
      </c>
      <c r="CS29" s="25">
        <f t="shared" si="23"/>
        <v>71</v>
      </c>
      <c r="CT29" s="25"/>
      <c r="CU29" s="47">
        <v>0</v>
      </c>
      <c r="CV29" s="47">
        <v>1</v>
      </c>
      <c r="CW29" s="47">
        <v>0</v>
      </c>
      <c r="CX29" s="47">
        <v>2</v>
      </c>
      <c r="CY29" s="47">
        <v>2</v>
      </c>
      <c r="CZ29" s="47">
        <v>11</v>
      </c>
      <c r="DA29" s="26">
        <f t="shared" si="25"/>
        <v>16</v>
      </c>
      <c r="DB29" s="27"/>
      <c r="DC29" s="18">
        <v>836</v>
      </c>
      <c r="DD29" s="18">
        <v>2817</v>
      </c>
      <c r="DE29" s="18">
        <v>1547</v>
      </c>
      <c r="DF29" s="18">
        <v>1320</v>
      </c>
      <c r="DG29" s="18">
        <v>1133</v>
      </c>
      <c r="DH29" s="18">
        <v>1134</v>
      </c>
      <c r="DI29" s="25">
        <f t="shared" si="27"/>
        <v>8787</v>
      </c>
      <c r="DJ29" s="25"/>
      <c r="DK29" s="47">
        <v>46</v>
      </c>
      <c r="DL29" s="47">
        <v>363</v>
      </c>
      <c r="DM29" s="47">
        <v>367</v>
      </c>
      <c r="DN29" s="47">
        <v>406</v>
      </c>
      <c r="DO29" s="47">
        <v>425</v>
      </c>
      <c r="DP29" s="47">
        <v>585</v>
      </c>
      <c r="DQ29" s="25">
        <f t="shared" si="29"/>
        <v>2192</v>
      </c>
      <c r="DR29" s="25"/>
      <c r="DS29" s="25"/>
      <c r="DT29" s="47">
        <v>17</v>
      </c>
      <c r="DU29" s="47">
        <v>20</v>
      </c>
      <c r="DV29" s="47">
        <v>14</v>
      </c>
      <c r="DW29" s="47">
        <v>8</v>
      </c>
      <c r="DX29" s="47">
        <v>4</v>
      </c>
      <c r="DY29" s="25">
        <f t="shared" si="31"/>
        <v>63</v>
      </c>
      <c r="DZ29" s="25"/>
      <c r="EA29" s="47">
        <v>9</v>
      </c>
      <c r="EB29" s="47">
        <v>46</v>
      </c>
      <c r="EC29" s="47">
        <v>34</v>
      </c>
      <c r="ED29" s="47">
        <v>48</v>
      </c>
      <c r="EE29" s="47">
        <v>61</v>
      </c>
      <c r="EF29" s="47">
        <v>55</v>
      </c>
      <c r="EG29" s="25">
        <f>SUM(DZ29:EF29)</f>
        <v>253</v>
      </c>
      <c r="EH29" s="25"/>
      <c r="EI29" s="18">
        <v>781</v>
      </c>
      <c r="EJ29" s="18">
        <v>2391</v>
      </c>
      <c r="EK29" s="18">
        <v>1126</v>
      </c>
      <c r="EL29" s="18">
        <v>852</v>
      </c>
      <c r="EM29" s="18">
        <v>639</v>
      </c>
      <c r="EN29" s="18">
        <v>490</v>
      </c>
      <c r="EO29" s="26">
        <f>SUM(EH29:EN29)</f>
        <v>6279</v>
      </c>
      <c r="EP29" s="27"/>
      <c r="EQ29" s="47">
        <v>6</v>
      </c>
      <c r="ER29" s="47">
        <v>24</v>
      </c>
      <c r="ES29" s="47">
        <v>16</v>
      </c>
      <c r="ET29" s="47">
        <v>18</v>
      </c>
      <c r="EU29" s="47">
        <v>7</v>
      </c>
      <c r="EV29" s="47">
        <v>6</v>
      </c>
      <c r="EW29" s="26">
        <f>SUM(EP29:EV29)</f>
        <v>77</v>
      </c>
      <c r="EX29" s="27"/>
      <c r="EY29" s="47">
        <v>19</v>
      </c>
      <c r="EZ29" s="47">
        <v>36</v>
      </c>
      <c r="FA29" s="47">
        <v>15</v>
      </c>
      <c r="FB29" s="47">
        <v>10</v>
      </c>
      <c r="FC29" s="47">
        <v>7</v>
      </c>
      <c r="FD29" s="47">
        <v>2</v>
      </c>
      <c r="FE29" s="119">
        <f>SUM(EX29:FD29)</f>
        <v>89</v>
      </c>
      <c r="FF29" s="90">
        <v>1</v>
      </c>
      <c r="FG29" s="47">
        <v>1</v>
      </c>
      <c r="FH29" s="47">
        <v>170</v>
      </c>
      <c r="FI29" s="47">
        <v>275</v>
      </c>
      <c r="FJ29" s="47">
        <v>413</v>
      </c>
      <c r="FK29" s="47">
        <v>571</v>
      </c>
      <c r="FL29" s="47">
        <v>585</v>
      </c>
      <c r="FM29" s="25">
        <f>SUM(FF29:FL29)</f>
        <v>2016</v>
      </c>
      <c r="FN29" s="47">
        <v>1</v>
      </c>
      <c r="FO29" s="47">
        <v>1</v>
      </c>
      <c r="FP29" s="47">
        <v>90</v>
      </c>
      <c r="FQ29" s="47">
        <v>149</v>
      </c>
      <c r="FR29" s="47">
        <v>218</v>
      </c>
      <c r="FS29" s="47">
        <v>285</v>
      </c>
      <c r="FT29" s="47">
        <v>315</v>
      </c>
      <c r="FU29" s="25">
        <f>SUM(FN29:FT29)</f>
        <v>1059</v>
      </c>
      <c r="FV29" s="25"/>
      <c r="FW29" s="25"/>
      <c r="FX29" s="47">
        <v>66</v>
      </c>
      <c r="FY29" s="47">
        <v>117</v>
      </c>
      <c r="FZ29" s="47">
        <v>180</v>
      </c>
      <c r="GA29" s="47">
        <v>220</v>
      </c>
      <c r="GB29" s="47">
        <v>99</v>
      </c>
      <c r="GC29" s="26">
        <f>SUM(FV29:GB29)</f>
        <v>682</v>
      </c>
      <c r="GD29" s="69"/>
      <c r="GE29" s="18"/>
      <c r="GF29" s="47">
        <v>14</v>
      </c>
      <c r="GG29" s="47">
        <v>9</v>
      </c>
      <c r="GH29" s="47">
        <v>15</v>
      </c>
      <c r="GI29" s="47">
        <v>66</v>
      </c>
      <c r="GJ29" s="47">
        <v>171</v>
      </c>
      <c r="GK29" s="119">
        <f>SUM(GD29:GJ29)</f>
        <v>275</v>
      </c>
      <c r="GL29" s="69">
        <f t="shared" si="49"/>
        <v>1</v>
      </c>
      <c r="GM29" s="69">
        <f t="shared" si="50"/>
        <v>1815</v>
      </c>
      <c r="GN29" s="69">
        <f t="shared" si="51"/>
        <v>6855</v>
      </c>
      <c r="GO29" s="69">
        <f t="shared" si="52"/>
        <v>3973</v>
      </c>
      <c r="GP29" s="69">
        <f t="shared" si="53"/>
        <v>3695</v>
      </c>
      <c r="GQ29" s="69">
        <f t="shared" si="54"/>
        <v>3480</v>
      </c>
      <c r="GR29" s="69">
        <f t="shared" si="55"/>
        <v>3311</v>
      </c>
      <c r="GS29" s="26">
        <f>SUM(GL29:GR29)</f>
        <v>23130</v>
      </c>
    </row>
    <row r="30" spans="1:201" s="12" customFormat="1" ht="18" customHeight="1">
      <c r="A30" s="17" t="s">
        <v>39</v>
      </c>
      <c r="B30" s="27"/>
      <c r="C30" s="18">
        <f t="shared" si="43"/>
        <v>2170</v>
      </c>
      <c r="D30" s="18">
        <f t="shared" si="44"/>
        <v>6006</v>
      </c>
      <c r="E30" s="18">
        <f t="shared" si="45"/>
        <v>4048</v>
      </c>
      <c r="F30" s="18">
        <f t="shared" si="46"/>
        <v>3534</v>
      </c>
      <c r="G30" s="18">
        <f t="shared" si="47"/>
        <v>3499</v>
      </c>
      <c r="H30" s="18">
        <f t="shared" si="48"/>
        <v>3172</v>
      </c>
      <c r="I30" s="26">
        <f t="shared" si="1"/>
        <v>22429</v>
      </c>
      <c r="J30" s="27"/>
      <c r="K30" s="18">
        <v>1124</v>
      </c>
      <c r="L30" s="18">
        <v>3382</v>
      </c>
      <c r="M30" s="18">
        <v>2291</v>
      </c>
      <c r="N30" s="18">
        <v>2012</v>
      </c>
      <c r="O30" s="18">
        <v>2031</v>
      </c>
      <c r="P30" s="18">
        <v>1883</v>
      </c>
      <c r="Q30" s="27">
        <f t="shared" si="3"/>
        <v>12723</v>
      </c>
      <c r="R30" s="25"/>
      <c r="S30" s="18">
        <v>705</v>
      </c>
      <c r="T30" s="18">
        <v>1440</v>
      </c>
      <c r="U30" s="18">
        <v>788</v>
      </c>
      <c r="V30" s="18">
        <v>568</v>
      </c>
      <c r="W30" s="18">
        <v>523</v>
      </c>
      <c r="X30" s="18">
        <v>488</v>
      </c>
      <c r="Y30" s="27">
        <f t="shared" si="5"/>
        <v>4512</v>
      </c>
      <c r="Z30" s="25"/>
      <c r="AA30" s="18">
        <v>2</v>
      </c>
      <c r="AB30" s="18">
        <v>26</v>
      </c>
      <c r="AC30" s="18">
        <v>45</v>
      </c>
      <c r="AD30" s="18">
        <v>83</v>
      </c>
      <c r="AE30" s="18">
        <v>194</v>
      </c>
      <c r="AF30" s="18">
        <v>338</v>
      </c>
      <c r="AG30" s="27">
        <f t="shared" si="7"/>
        <v>688</v>
      </c>
      <c r="AH30" s="25"/>
      <c r="AI30" s="47">
        <v>17</v>
      </c>
      <c r="AJ30" s="47">
        <v>94</v>
      </c>
      <c r="AK30" s="47">
        <v>112</v>
      </c>
      <c r="AL30" s="47">
        <v>112</v>
      </c>
      <c r="AM30" s="47">
        <v>169</v>
      </c>
      <c r="AN30" s="47">
        <v>269</v>
      </c>
      <c r="AO30" s="27">
        <f t="shared" si="9"/>
        <v>773</v>
      </c>
      <c r="AP30" s="25"/>
      <c r="AQ30" s="47">
        <v>0</v>
      </c>
      <c r="AR30" s="47">
        <v>12</v>
      </c>
      <c r="AS30" s="47">
        <v>10</v>
      </c>
      <c r="AT30" s="47">
        <v>13</v>
      </c>
      <c r="AU30" s="47">
        <v>12</v>
      </c>
      <c r="AV30" s="47">
        <v>18</v>
      </c>
      <c r="AW30" s="27">
        <f t="shared" si="11"/>
        <v>65</v>
      </c>
      <c r="AX30" s="25"/>
      <c r="AY30" s="18">
        <v>133</v>
      </c>
      <c r="AZ30" s="18">
        <v>662</v>
      </c>
      <c r="BA30" s="18">
        <v>491</v>
      </c>
      <c r="BB30" s="18">
        <v>439</v>
      </c>
      <c r="BC30" s="18">
        <v>353</v>
      </c>
      <c r="BD30" s="18">
        <v>150</v>
      </c>
      <c r="BE30" s="27">
        <f t="shared" si="13"/>
        <v>2228</v>
      </c>
      <c r="BF30" s="25"/>
      <c r="BG30" s="47">
        <v>22</v>
      </c>
      <c r="BH30" s="47">
        <v>158</v>
      </c>
      <c r="BI30" s="47">
        <v>141</v>
      </c>
      <c r="BJ30" s="47">
        <v>118</v>
      </c>
      <c r="BK30" s="47">
        <v>89</v>
      </c>
      <c r="BL30" s="47">
        <v>35</v>
      </c>
      <c r="BM30" s="27">
        <f t="shared" si="15"/>
        <v>563</v>
      </c>
      <c r="BN30" s="25"/>
      <c r="BO30" s="18">
        <v>245</v>
      </c>
      <c r="BP30" s="18">
        <v>990</v>
      </c>
      <c r="BQ30" s="18">
        <v>704</v>
      </c>
      <c r="BR30" s="18">
        <v>679</v>
      </c>
      <c r="BS30" s="18">
        <v>691</v>
      </c>
      <c r="BT30" s="18">
        <v>585</v>
      </c>
      <c r="BU30" s="89">
        <f t="shared" si="17"/>
        <v>3894</v>
      </c>
      <c r="BV30" s="27"/>
      <c r="BW30" s="47">
        <v>7</v>
      </c>
      <c r="BX30" s="47">
        <v>72</v>
      </c>
      <c r="BY30" s="47">
        <v>137</v>
      </c>
      <c r="BZ30" s="47">
        <v>184</v>
      </c>
      <c r="CA30" s="47">
        <v>212</v>
      </c>
      <c r="CB30" s="47">
        <v>163</v>
      </c>
      <c r="CC30" s="25">
        <f t="shared" si="19"/>
        <v>775</v>
      </c>
      <c r="CD30" s="25"/>
      <c r="CE30" s="47">
        <v>7</v>
      </c>
      <c r="CF30" s="47">
        <v>66</v>
      </c>
      <c r="CG30" s="47">
        <v>121</v>
      </c>
      <c r="CH30" s="47">
        <v>164</v>
      </c>
      <c r="CI30" s="47">
        <v>187</v>
      </c>
      <c r="CJ30" s="47">
        <v>137</v>
      </c>
      <c r="CK30" s="25">
        <f t="shared" si="21"/>
        <v>682</v>
      </c>
      <c r="CL30" s="25"/>
      <c r="CM30" s="47">
        <v>0</v>
      </c>
      <c r="CN30" s="47">
        <v>6</v>
      </c>
      <c r="CO30" s="47">
        <v>16</v>
      </c>
      <c r="CP30" s="47">
        <v>20</v>
      </c>
      <c r="CQ30" s="47">
        <v>25</v>
      </c>
      <c r="CR30" s="47">
        <v>26</v>
      </c>
      <c r="CS30" s="25">
        <f t="shared" si="23"/>
        <v>93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26">
        <f t="shared" si="25"/>
        <v>0</v>
      </c>
      <c r="DB30" s="27"/>
      <c r="DC30" s="18">
        <v>1005</v>
      </c>
      <c r="DD30" s="18">
        <v>2510</v>
      </c>
      <c r="DE30" s="18">
        <v>1573</v>
      </c>
      <c r="DF30" s="18">
        <v>1306</v>
      </c>
      <c r="DG30" s="18">
        <v>1235</v>
      </c>
      <c r="DH30" s="18">
        <v>1116</v>
      </c>
      <c r="DI30" s="25">
        <f t="shared" si="27"/>
        <v>8745</v>
      </c>
      <c r="DJ30" s="25"/>
      <c r="DK30" s="47">
        <v>42</v>
      </c>
      <c r="DL30" s="47">
        <v>217</v>
      </c>
      <c r="DM30" s="47">
        <v>220</v>
      </c>
      <c r="DN30" s="47">
        <v>224</v>
      </c>
      <c r="DO30" s="47">
        <v>330</v>
      </c>
      <c r="DP30" s="47">
        <v>423</v>
      </c>
      <c r="DQ30" s="25">
        <f t="shared" si="29"/>
        <v>1456</v>
      </c>
      <c r="DR30" s="25"/>
      <c r="DS30" s="25"/>
      <c r="DT30" s="47">
        <v>17</v>
      </c>
      <c r="DU30" s="47">
        <v>25</v>
      </c>
      <c r="DV30" s="47">
        <v>27</v>
      </c>
      <c r="DW30" s="47">
        <v>10</v>
      </c>
      <c r="DX30" s="47">
        <v>4</v>
      </c>
      <c r="DY30" s="25">
        <f t="shared" si="31"/>
        <v>83</v>
      </c>
      <c r="DZ30" s="25"/>
      <c r="EA30" s="47">
        <v>17</v>
      </c>
      <c r="EB30" s="47">
        <v>70</v>
      </c>
      <c r="EC30" s="47">
        <v>49</v>
      </c>
      <c r="ED30" s="47">
        <v>46</v>
      </c>
      <c r="EE30" s="47">
        <v>53</v>
      </c>
      <c r="EF30" s="47">
        <v>32</v>
      </c>
      <c r="EG30" s="25">
        <f>SUM(DZ30:EF30)</f>
        <v>267</v>
      </c>
      <c r="EH30" s="25"/>
      <c r="EI30" s="18">
        <v>946</v>
      </c>
      <c r="EJ30" s="18">
        <v>2206</v>
      </c>
      <c r="EK30" s="18">
        <v>1279</v>
      </c>
      <c r="EL30" s="18">
        <v>1009</v>
      </c>
      <c r="EM30" s="18">
        <v>842</v>
      </c>
      <c r="EN30" s="18">
        <v>657</v>
      </c>
      <c r="EO30" s="26">
        <f>SUM(EH30:EN30)</f>
        <v>6939</v>
      </c>
      <c r="EP30" s="27"/>
      <c r="EQ30" s="47">
        <v>18</v>
      </c>
      <c r="ER30" s="47">
        <v>25</v>
      </c>
      <c r="ES30" s="47">
        <v>27</v>
      </c>
      <c r="ET30" s="47">
        <v>16</v>
      </c>
      <c r="EU30" s="47">
        <v>13</v>
      </c>
      <c r="EV30" s="47">
        <v>6</v>
      </c>
      <c r="EW30" s="26">
        <f>SUM(EP30:EV30)</f>
        <v>105</v>
      </c>
      <c r="EX30" s="27"/>
      <c r="EY30" s="47">
        <v>16</v>
      </c>
      <c r="EZ30" s="47">
        <v>17</v>
      </c>
      <c r="FA30" s="47">
        <v>20</v>
      </c>
      <c r="FB30" s="47">
        <v>16</v>
      </c>
      <c r="FC30" s="47">
        <v>8</v>
      </c>
      <c r="FD30" s="47">
        <v>4</v>
      </c>
      <c r="FE30" s="119">
        <f>SUM(EX30:FD30)</f>
        <v>81</v>
      </c>
      <c r="FF30" s="90">
        <v>1</v>
      </c>
      <c r="FG30" s="47">
        <v>6</v>
      </c>
      <c r="FH30" s="47">
        <v>173</v>
      </c>
      <c r="FI30" s="47">
        <v>268</v>
      </c>
      <c r="FJ30" s="47">
        <v>395</v>
      </c>
      <c r="FK30" s="47">
        <v>660</v>
      </c>
      <c r="FL30" s="47">
        <v>590</v>
      </c>
      <c r="FM30" s="25">
        <f>SUM(FF30:FL30)</f>
        <v>2093</v>
      </c>
      <c r="FN30" s="47">
        <v>1</v>
      </c>
      <c r="FO30" s="47">
        <v>6</v>
      </c>
      <c r="FP30" s="47">
        <v>97</v>
      </c>
      <c r="FQ30" s="47">
        <v>135</v>
      </c>
      <c r="FR30" s="47">
        <v>191</v>
      </c>
      <c r="FS30" s="47">
        <v>337</v>
      </c>
      <c r="FT30" s="47">
        <v>275</v>
      </c>
      <c r="FU30" s="25">
        <f>SUM(FN30:FT30)</f>
        <v>1042</v>
      </c>
      <c r="FV30" s="25"/>
      <c r="FW30" s="25"/>
      <c r="FX30" s="47">
        <v>68</v>
      </c>
      <c r="FY30" s="47">
        <v>114</v>
      </c>
      <c r="FZ30" s="47">
        <v>181</v>
      </c>
      <c r="GA30" s="47">
        <v>245</v>
      </c>
      <c r="GB30" s="47">
        <v>143</v>
      </c>
      <c r="GC30" s="26">
        <f>SUM(FV30:GB30)</f>
        <v>751</v>
      </c>
      <c r="GD30" s="69"/>
      <c r="GE30" s="18"/>
      <c r="GF30" s="47">
        <v>8</v>
      </c>
      <c r="GG30" s="47">
        <v>19</v>
      </c>
      <c r="GH30" s="47">
        <v>23</v>
      </c>
      <c r="GI30" s="47">
        <v>78</v>
      </c>
      <c r="GJ30" s="47">
        <v>172</v>
      </c>
      <c r="GK30" s="119">
        <f>SUM(GD30:GJ30)</f>
        <v>300</v>
      </c>
      <c r="GL30" s="69">
        <f t="shared" si="49"/>
        <v>1</v>
      </c>
      <c r="GM30" s="69">
        <f t="shared" si="50"/>
        <v>2176</v>
      </c>
      <c r="GN30" s="69">
        <f t="shared" si="51"/>
        <v>6179</v>
      </c>
      <c r="GO30" s="69">
        <f t="shared" si="52"/>
        <v>4316</v>
      </c>
      <c r="GP30" s="69">
        <f t="shared" si="53"/>
        <v>3929</v>
      </c>
      <c r="GQ30" s="69">
        <f t="shared" si="54"/>
        <v>4159</v>
      </c>
      <c r="GR30" s="69">
        <f t="shared" si="55"/>
        <v>3762</v>
      </c>
      <c r="GS30" s="26">
        <f>SUM(GL30:GR30)</f>
        <v>24522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44536</v>
      </c>
      <c r="D31" s="20">
        <f t="shared" si="56"/>
        <v>132724</v>
      </c>
      <c r="E31" s="20">
        <f t="shared" si="56"/>
        <v>81995</v>
      </c>
      <c r="F31" s="20">
        <f t="shared" si="56"/>
        <v>68958</v>
      </c>
      <c r="G31" s="20">
        <f t="shared" si="56"/>
        <v>60144</v>
      </c>
      <c r="H31" s="20">
        <f t="shared" si="56"/>
        <v>56473</v>
      </c>
      <c r="I31" s="9">
        <f t="shared" si="1"/>
        <v>444830</v>
      </c>
      <c r="J31" s="28">
        <f aca="true" t="shared" si="57" ref="J31:P31">SUM(J8:J30)</f>
        <v>0</v>
      </c>
      <c r="K31" s="20">
        <f t="shared" si="57"/>
        <v>23219</v>
      </c>
      <c r="L31" s="20">
        <f t="shared" si="57"/>
        <v>74653</v>
      </c>
      <c r="M31" s="20">
        <f t="shared" si="57"/>
        <v>47439</v>
      </c>
      <c r="N31" s="20">
        <f t="shared" si="57"/>
        <v>40330</v>
      </c>
      <c r="O31" s="20">
        <f t="shared" si="57"/>
        <v>35741</v>
      </c>
      <c r="P31" s="20">
        <f t="shared" si="57"/>
        <v>34664</v>
      </c>
      <c r="Q31" s="8">
        <f t="shared" si="3"/>
        <v>256046</v>
      </c>
      <c r="R31" s="20">
        <f aca="true" t="shared" si="58" ref="R31:X31">SUM(R8:R30)</f>
        <v>0</v>
      </c>
      <c r="S31" s="20">
        <f t="shared" si="58"/>
        <v>15861</v>
      </c>
      <c r="T31" s="20">
        <f t="shared" si="58"/>
        <v>36619</v>
      </c>
      <c r="U31" s="20">
        <f t="shared" si="58"/>
        <v>17372</v>
      </c>
      <c r="V31" s="20">
        <f t="shared" si="58"/>
        <v>12773</v>
      </c>
      <c r="W31" s="20">
        <f t="shared" si="58"/>
        <v>10319</v>
      </c>
      <c r="X31" s="20">
        <f t="shared" si="58"/>
        <v>9551</v>
      </c>
      <c r="Y31" s="8">
        <f t="shared" si="5"/>
        <v>102495</v>
      </c>
      <c r="Z31" s="20">
        <f aca="true" t="shared" si="59" ref="Z31:AF31">SUM(Z8:Z30)</f>
        <v>0</v>
      </c>
      <c r="AA31" s="20">
        <f t="shared" si="59"/>
        <v>12</v>
      </c>
      <c r="AB31" s="20">
        <f t="shared" si="59"/>
        <v>319</v>
      </c>
      <c r="AC31" s="20">
        <f t="shared" si="59"/>
        <v>695</v>
      </c>
      <c r="AD31" s="20">
        <f t="shared" si="59"/>
        <v>1359</v>
      </c>
      <c r="AE31" s="20">
        <f t="shared" si="59"/>
        <v>2784</v>
      </c>
      <c r="AF31" s="20">
        <f t="shared" si="59"/>
        <v>5213</v>
      </c>
      <c r="AG31" s="8">
        <f t="shared" si="7"/>
        <v>10382</v>
      </c>
      <c r="AH31" s="20">
        <f aca="true" t="shared" si="60" ref="AH31:AN31">SUM(AH8:AH30)</f>
        <v>0</v>
      </c>
      <c r="AI31" s="42">
        <f t="shared" si="60"/>
        <v>463</v>
      </c>
      <c r="AJ31" s="42">
        <f t="shared" si="60"/>
        <v>3396</v>
      </c>
      <c r="AK31" s="42">
        <f t="shared" si="60"/>
        <v>3298</v>
      </c>
      <c r="AL31" s="42">
        <f t="shared" si="60"/>
        <v>3478</v>
      </c>
      <c r="AM31" s="42">
        <f t="shared" si="60"/>
        <v>3999</v>
      </c>
      <c r="AN31" s="42">
        <f t="shared" si="60"/>
        <v>5406</v>
      </c>
      <c r="AO31" s="42">
        <f t="shared" si="9"/>
        <v>20040</v>
      </c>
      <c r="AP31" s="20">
        <f aca="true" t="shared" si="61" ref="AP31:AV31">SUM(AP8:AP30)</f>
        <v>0</v>
      </c>
      <c r="AQ31" s="20">
        <f t="shared" si="61"/>
        <v>9</v>
      </c>
      <c r="AR31" s="20">
        <f t="shared" si="61"/>
        <v>181</v>
      </c>
      <c r="AS31" s="20">
        <f t="shared" si="61"/>
        <v>152</v>
      </c>
      <c r="AT31" s="20">
        <f t="shared" si="61"/>
        <v>217</v>
      </c>
      <c r="AU31" s="20">
        <f t="shared" si="61"/>
        <v>266</v>
      </c>
      <c r="AV31" s="20">
        <f t="shared" si="61"/>
        <v>336</v>
      </c>
      <c r="AW31" s="8">
        <f t="shared" si="11"/>
        <v>1161</v>
      </c>
      <c r="AX31" s="20">
        <f aca="true" t="shared" si="62" ref="AX31:BD31">SUM(AX8:AX30)</f>
        <v>0</v>
      </c>
      <c r="AY31" s="20">
        <f t="shared" si="62"/>
        <v>2691</v>
      </c>
      <c r="AZ31" s="20">
        <f t="shared" si="62"/>
        <v>13076</v>
      </c>
      <c r="BA31" s="20">
        <f t="shared" si="62"/>
        <v>9920</v>
      </c>
      <c r="BB31" s="20">
        <f t="shared" si="62"/>
        <v>8010</v>
      </c>
      <c r="BC31" s="20">
        <f t="shared" si="62"/>
        <v>5635</v>
      </c>
      <c r="BD31" s="20">
        <f t="shared" si="62"/>
        <v>2728</v>
      </c>
      <c r="BE31" s="8">
        <f t="shared" si="13"/>
        <v>42060</v>
      </c>
      <c r="BF31" s="20">
        <f aca="true" t="shared" si="63" ref="BF31:BL31">SUM(BF8:BF30)</f>
        <v>0</v>
      </c>
      <c r="BG31" s="20">
        <f t="shared" si="63"/>
        <v>277</v>
      </c>
      <c r="BH31" s="20">
        <f t="shared" si="63"/>
        <v>2302</v>
      </c>
      <c r="BI31" s="20">
        <f t="shared" si="63"/>
        <v>2256</v>
      </c>
      <c r="BJ31" s="20">
        <f t="shared" si="63"/>
        <v>1906</v>
      </c>
      <c r="BK31" s="20">
        <f t="shared" si="63"/>
        <v>1279</v>
      </c>
      <c r="BL31" s="20">
        <f t="shared" si="63"/>
        <v>573</v>
      </c>
      <c r="BM31" s="8">
        <f t="shared" si="15"/>
        <v>8593</v>
      </c>
      <c r="BN31" s="20">
        <f aca="true" t="shared" si="64" ref="BN31:BT31">SUM(BN8:BN30)</f>
        <v>0</v>
      </c>
      <c r="BO31" s="20">
        <f t="shared" si="64"/>
        <v>3906</v>
      </c>
      <c r="BP31" s="20">
        <f t="shared" si="64"/>
        <v>18760</v>
      </c>
      <c r="BQ31" s="20">
        <f t="shared" si="64"/>
        <v>13746</v>
      </c>
      <c r="BR31" s="20">
        <f t="shared" si="64"/>
        <v>12587</v>
      </c>
      <c r="BS31" s="20">
        <f t="shared" si="64"/>
        <v>11459</v>
      </c>
      <c r="BT31" s="20">
        <f t="shared" si="64"/>
        <v>10857</v>
      </c>
      <c r="BU31" s="9">
        <f t="shared" si="17"/>
        <v>71315</v>
      </c>
      <c r="BV31" s="28">
        <f aca="true" t="shared" si="65" ref="BV31:CB31">SUM(BV8:BV30)</f>
        <v>0</v>
      </c>
      <c r="BW31" s="20">
        <f t="shared" si="65"/>
        <v>50</v>
      </c>
      <c r="BX31" s="20">
        <f t="shared" si="65"/>
        <v>928</v>
      </c>
      <c r="BY31" s="20">
        <f t="shared" si="65"/>
        <v>1648</v>
      </c>
      <c r="BZ31" s="20">
        <f t="shared" si="65"/>
        <v>2252</v>
      </c>
      <c r="CA31" s="20">
        <f t="shared" si="65"/>
        <v>2484</v>
      </c>
      <c r="CB31" s="20">
        <f t="shared" si="65"/>
        <v>1892</v>
      </c>
      <c r="CC31" s="8">
        <f t="shared" si="19"/>
        <v>9254</v>
      </c>
      <c r="CD31" s="20">
        <f aca="true" t="shared" si="66" ref="CD31:CJ31">SUM(CD8:CD30)</f>
        <v>0</v>
      </c>
      <c r="CE31" s="20">
        <f t="shared" si="66"/>
        <v>43</v>
      </c>
      <c r="CF31" s="20">
        <f t="shared" si="66"/>
        <v>815</v>
      </c>
      <c r="CG31" s="20">
        <f t="shared" si="66"/>
        <v>1420</v>
      </c>
      <c r="CH31" s="20">
        <f t="shared" si="66"/>
        <v>1878</v>
      </c>
      <c r="CI31" s="20">
        <f t="shared" si="66"/>
        <v>1967</v>
      </c>
      <c r="CJ31" s="20">
        <f t="shared" si="66"/>
        <v>1578</v>
      </c>
      <c r="CK31" s="8">
        <f t="shared" si="21"/>
        <v>7701</v>
      </c>
      <c r="CL31" s="20">
        <f aca="true" t="shared" si="67" ref="CL31:CR31">SUM(CL8:CL30)</f>
        <v>0</v>
      </c>
      <c r="CM31" s="20">
        <f t="shared" si="67"/>
        <v>7</v>
      </c>
      <c r="CN31" s="20">
        <f t="shared" si="67"/>
        <v>111</v>
      </c>
      <c r="CO31" s="20">
        <f t="shared" si="67"/>
        <v>216</v>
      </c>
      <c r="CP31" s="20">
        <f t="shared" si="67"/>
        <v>359</v>
      </c>
      <c r="CQ31" s="20">
        <f t="shared" si="67"/>
        <v>470</v>
      </c>
      <c r="CR31" s="20">
        <f t="shared" si="67"/>
        <v>265</v>
      </c>
      <c r="CS31" s="8">
        <f t="shared" si="23"/>
        <v>1428</v>
      </c>
      <c r="CT31" s="20">
        <f aca="true" t="shared" si="68" ref="CT31:CZ31">SUM(CT8:CT30)</f>
        <v>0</v>
      </c>
      <c r="CU31" s="20">
        <f t="shared" si="68"/>
        <v>0</v>
      </c>
      <c r="CV31" s="20">
        <f t="shared" si="68"/>
        <v>2</v>
      </c>
      <c r="CW31" s="20">
        <f t="shared" si="68"/>
        <v>12</v>
      </c>
      <c r="CX31" s="20">
        <f t="shared" si="68"/>
        <v>15</v>
      </c>
      <c r="CY31" s="20">
        <f t="shared" si="68"/>
        <v>47</v>
      </c>
      <c r="CZ31" s="20">
        <f t="shared" si="68"/>
        <v>49</v>
      </c>
      <c r="DA31" s="9">
        <f t="shared" si="25"/>
        <v>125</v>
      </c>
      <c r="DB31" s="28">
        <f aca="true" t="shared" si="69" ref="DB31:DH31">SUM(DB8:DB30)</f>
        <v>0</v>
      </c>
      <c r="DC31" s="42">
        <f t="shared" si="69"/>
        <v>20695</v>
      </c>
      <c r="DD31" s="42">
        <f t="shared" si="69"/>
        <v>55666</v>
      </c>
      <c r="DE31" s="42">
        <f t="shared" si="69"/>
        <v>32006</v>
      </c>
      <c r="DF31" s="42">
        <f t="shared" si="69"/>
        <v>25557</v>
      </c>
      <c r="DG31" s="42">
        <f t="shared" si="69"/>
        <v>21387</v>
      </c>
      <c r="DH31" s="42">
        <f t="shared" si="69"/>
        <v>19699</v>
      </c>
      <c r="DI31" s="8">
        <f t="shared" si="27"/>
        <v>175010</v>
      </c>
      <c r="DJ31" s="20">
        <f aca="true" t="shared" si="70" ref="DJ31:DP31">SUM(DJ8:DJ30)</f>
        <v>0</v>
      </c>
      <c r="DK31" s="20">
        <f t="shared" si="70"/>
        <v>814</v>
      </c>
      <c r="DL31" s="20">
        <f t="shared" si="70"/>
        <v>5165</v>
      </c>
      <c r="DM31" s="20">
        <f t="shared" si="70"/>
        <v>5191</v>
      </c>
      <c r="DN31" s="20">
        <f t="shared" si="70"/>
        <v>5702</v>
      </c>
      <c r="DO31" s="20">
        <f t="shared" si="70"/>
        <v>6326</v>
      </c>
      <c r="DP31" s="20">
        <f t="shared" si="70"/>
        <v>7914</v>
      </c>
      <c r="DQ31" s="8">
        <f t="shared" si="29"/>
        <v>31112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294</v>
      </c>
      <c r="DU31" s="20">
        <f t="shared" si="71"/>
        <v>494</v>
      </c>
      <c r="DV31" s="20">
        <f t="shared" si="71"/>
        <v>445</v>
      </c>
      <c r="DW31" s="20">
        <f t="shared" si="71"/>
        <v>211</v>
      </c>
      <c r="DX31" s="20">
        <f t="shared" si="71"/>
        <v>47</v>
      </c>
      <c r="DY31" s="8">
        <f t="shared" si="31"/>
        <v>1491</v>
      </c>
      <c r="DZ31" s="20">
        <f>SUM(DZ8:DZ30)</f>
        <v>0</v>
      </c>
      <c r="EA31" s="20">
        <f>SUM(EA8:EA30)</f>
        <v>225</v>
      </c>
      <c r="EB31" s="20">
        <f>SUM(EB8:EB30)</f>
        <v>1077</v>
      </c>
      <c r="EC31" s="20">
        <f>SUM(EC8:EC30)</f>
        <v>1082</v>
      </c>
      <c r="ED31" s="20">
        <f>SUM(ED8:ED30)</f>
        <v>1161</v>
      </c>
      <c r="EE31" s="20">
        <f>SUM(EE8:EE30)</f>
        <v>1271</v>
      </c>
      <c r="EF31" s="20">
        <f>SUM(EF8:EF30)</f>
        <v>951</v>
      </c>
      <c r="EG31" s="8">
        <f>SUM(DZ31:EF31)</f>
        <v>5767</v>
      </c>
      <c r="EH31" s="20">
        <f>SUM(EH8:EH30)</f>
        <v>0</v>
      </c>
      <c r="EI31" s="20">
        <f>SUM(EI8:EI30)</f>
        <v>19656</v>
      </c>
      <c r="EJ31" s="20">
        <f>SUM(EJ8:EJ30)</f>
        <v>49130</v>
      </c>
      <c r="EK31" s="20">
        <f>SUM(EK8:EK30)</f>
        <v>25239</v>
      </c>
      <c r="EL31" s="20">
        <f>SUM(EL8:EL30)</f>
        <v>18249</v>
      </c>
      <c r="EM31" s="20">
        <f>SUM(EM8:EM30)</f>
        <v>13579</v>
      </c>
      <c r="EN31" s="20">
        <f>SUM(EN8:EN30)</f>
        <v>10787</v>
      </c>
      <c r="EO31" s="9">
        <f>SUM(EH31:EN31)</f>
        <v>136640</v>
      </c>
      <c r="EP31" s="28">
        <f>SUM(EP8:EP30)</f>
        <v>0</v>
      </c>
      <c r="EQ31" s="20">
        <f>SUM(EQ8:EQ30)</f>
        <v>237</v>
      </c>
      <c r="ER31" s="20">
        <f>SUM(ER8:ER30)</f>
        <v>749</v>
      </c>
      <c r="ES31" s="20">
        <f>SUM(ES8:ES30)</f>
        <v>500</v>
      </c>
      <c r="ET31" s="20">
        <f>SUM(ET8:ET30)</f>
        <v>500</v>
      </c>
      <c r="EU31" s="20">
        <f>SUM(EU8:EU30)</f>
        <v>349</v>
      </c>
      <c r="EV31" s="20">
        <f>SUM(EV8:EV30)</f>
        <v>143</v>
      </c>
      <c r="EW31" s="9">
        <f>SUM(EP31:EV31)</f>
        <v>2478</v>
      </c>
      <c r="EX31" s="28">
        <f>SUM(EX8:EX30)</f>
        <v>0</v>
      </c>
      <c r="EY31" s="20">
        <f>SUM(EY8:EY30)</f>
        <v>335</v>
      </c>
      <c r="EZ31" s="20">
        <f>SUM(EZ8:EZ30)</f>
        <v>728</v>
      </c>
      <c r="FA31" s="20">
        <f>SUM(FA8:FA30)</f>
        <v>402</v>
      </c>
      <c r="FB31" s="20">
        <f>SUM(FB8:FB30)</f>
        <v>319</v>
      </c>
      <c r="FC31" s="20">
        <f>SUM(FC8:FC30)</f>
        <v>183</v>
      </c>
      <c r="FD31" s="20">
        <f>SUM(FD8:FD30)</f>
        <v>75</v>
      </c>
      <c r="FE31" s="120">
        <f>SUM(EX31:FD31)</f>
        <v>2042</v>
      </c>
      <c r="FF31" s="48">
        <f>SUM(FF8:FF30)</f>
        <v>4</v>
      </c>
      <c r="FG31" s="42">
        <f>SUM(FG8:FG30)</f>
        <v>45</v>
      </c>
      <c r="FH31" s="42">
        <f>SUM(FH8:FH30)</f>
        <v>2453</v>
      </c>
      <c r="FI31" s="42">
        <f>SUM(FI8:FI30)</f>
        <v>4467</v>
      </c>
      <c r="FJ31" s="42">
        <f>SUM(FJ8:FJ30)</f>
        <v>7003</v>
      </c>
      <c r="FK31" s="42">
        <f>SUM(FK8:FK30)</f>
        <v>11268</v>
      </c>
      <c r="FL31" s="42">
        <f>SUM(FL8:FL30)</f>
        <v>11171</v>
      </c>
      <c r="FM31" s="8">
        <f>SUM(FF31:FL31)</f>
        <v>36411</v>
      </c>
      <c r="FN31" s="20">
        <f>SUM(FN8:FN30)</f>
        <v>4</v>
      </c>
      <c r="FO31" s="20">
        <f>SUM(FO8:FO30)</f>
        <v>45</v>
      </c>
      <c r="FP31" s="20">
        <f>SUM(FP8:FP30)</f>
        <v>1459</v>
      </c>
      <c r="FQ31" s="20">
        <f>SUM(FQ8:FQ30)</f>
        <v>2342</v>
      </c>
      <c r="FR31" s="20">
        <f>SUM(FR8:FR30)</f>
        <v>3824</v>
      </c>
      <c r="FS31" s="20">
        <f>SUM(FS8:FS30)</f>
        <v>6457</v>
      </c>
      <c r="FT31" s="20">
        <f>SUM(FT8:FT30)</f>
        <v>6209</v>
      </c>
      <c r="FU31" s="8">
        <f>SUM(FN31:FT31)</f>
        <v>20340</v>
      </c>
      <c r="FV31" s="42">
        <f>SUM(FV8:FV30)</f>
        <v>0</v>
      </c>
      <c r="FW31" s="42">
        <f>SUM(FW8:FW30)</f>
        <v>0</v>
      </c>
      <c r="FX31" s="42">
        <f>SUM(FX8:FX30)</f>
        <v>869</v>
      </c>
      <c r="FY31" s="42">
        <f>SUM(FY8:FY30)</f>
        <v>1854</v>
      </c>
      <c r="FZ31" s="42">
        <f>SUM(FZ8:FZ30)</f>
        <v>2542</v>
      </c>
      <c r="GA31" s="42">
        <f>SUM(GA8:GA30)</f>
        <v>2816</v>
      </c>
      <c r="GB31" s="42">
        <f>SUM(GB8:GB30)</f>
        <v>1392</v>
      </c>
      <c r="GC31" s="9">
        <f>SUM(FV31:GB31)</f>
        <v>9473</v>
      </c>
      <c r="GD31" s="48"/>
      <c r="GE31" s="42"/>
      <c r="GF31" s="42">
        <f>SUM(GF8:GF30)</f>
        <v>125</v>
      </c>
      <c r="GG31" s="42">
        <f>SUM(GG8:GG30)</f>
        <v>271</v>
      </c>
      <c r="GH31" s="42">
        <f>SUM(GH8:GH30)</f>
        <v>637</v>
      </c>
      <c r="GI31" s="42">
        <f>SUM(GI8:GI30)</f>
        <v>1995</v>
      </c>
      <c r="GJ31" s="42">
        <f>SUM(GJ8:GJ30)</f>
        <v>3570</v>
      </c>
      <c r="GK31" s="120">
        <f>SUM(GD31:GJ31)</f>
        <v>6598</v>
      </c>
      <c r="GL31" s="48">
        <f>SUM(GL8:GL30)</f>
        <v>4</v>
      </c>
      <c r="GM31" s="42">
        <f>SUM(GM8:GM30)</f>
        <v>44581</v>
      </c>
      <c r="GN31" s="42">
        <f>SUM(GN8:GN30)</f>
        <v>135177</v>
      </c>
      <c r="GO31" s="42">
        <f>SUM(GO8:GO30)</f>
        <v>86462</v>
      </c>
      <c r="GP31" s="42">
        <f>SUM(GP8:GP30)</f>
        <v>75961</v>
      </c>
      <c r="GQ31" s="42">
        <f>SUM(GQ8:GQ30)</f>
        <v>71412</v>
      </c>
      <c r="GR31" s="42">
        <f>SUM(GR8:GR30)</f>
        <v>67644</v>
      </c>
      <c r="GS31" s="9">
        <f>SUM(GL31:GR31)</f>
        <v>481241</v>
      </c>
    </row>
    <row r="32" spans="1:201" s="12" customFormat="1" ht="18" customHeight="1">
      <c r="A32" s="17" t="s">
        <v>41</v>
      </c>
      <c r="B32" s="27"/>
      <c r="C32" s="18">
        <f t="shared" si="43"/>
        <v>2203</v>
      </c>
      <c r="D32" s="18">
        <f>L32+BX32+DD32+ER32+EZ32</f>
        <v>6749</v>
      </c>
      <c r="E32" s="18">
        <f>M32+BY32+DE32+ES32+FA32</f>
        <v>4302</v>
      </c>
      <c r="F32" s="18">
        <f>N32+BZ32+DF32+ET32+FB32</f>
        <v>3296</v>
      </c>
      <c r="G32" s="18">
        <f>O32+CA32+DG32+EU32+FC32</f>
        <v>2725</v>
      </c>
      <c r="H32" s="18">
        <f>P32+CB32+DH32+EV32+FD32</f>
        <v>2429</v>
      </c>
      <c r="I32" s="26">
        <f t="shared" si="1"/>
        <v>21704</v>
      </c>
      <c r="J32" s="27"/>
      <c r="K32" s="18">
        <v>1102</v>
      </c>
      <c r="L32" s="18">
        <v>3671</v>
      </c>
      <c r="M32" s="18">
        <v>2439</v>
      </c>
      <c r="N32" s="18">
        <v>1921</v>
      </c>
      <c r="O32" s="18">
        <v>1618</v>
      </c>
      <c r="P32" s="18">
        <v>1476</v>
      </c>
      <c r="Q32" s="25">
        <f t="shared" si="3"/>
        <v>12227</v>
      </c>
      <c r="R32" s="25"/>
      <c r="S32" s="18">
        <v>621</v>
      </c>
      <c r="T32" s="18">
        <v>1708</v>
      </c>
      <c r="U32" s="18">
        <v>903</v>
      </c>
      <c r="V32" s="18">
        <v>586</v>
      </c>
      <c r="W32" s="18">
        <v>479</v>
      </c>
      <c r="X32" s="18">
        <v>386</v>
      </c>
      <c r="Y32" s="27">
        <f t="shared" si="5"/>
        <v>4683</v>
      </c>
      <c r="Z32" s="25"/>
      <c r="AA32" s="18">
        <v>0</v>
      </c>
      <c r="AB32" s="18">
        <v>10</v>
      </c>
      <c r="AC32" s="18">
        <v>21</v>
      </c>
      <c r="AD32" s="18">
        <v>51</v>
      </c>
      <c r="AE32" s="18">
        <v>112</v>
      </c>
      <c r="AF32" s="18">
        <v>223</v>
      </c>
      <c r="AG32" s="27">
        <f t="shared" si="7"/>
        <v>417</v>
      </c>
      <c r="AH32" s="25"/>
      <c r="AI32" s="47">
        <v>31</v>
      </c>
      <c r="AJ32" s="47">
        <v>156</v>
      </c>
      <c r="AK32" s="47">
        <v>159</v>
      </c>
      <c r="AL32" s="47">
        <v>163</v>
      </c>
      <c r="AM32" s="47">
        <v>165</v>
      </c>
      <c r="AN32" s="47">
        <v>225</v>
      </c>
      <c r="AO32" s="91">
        <f t="shared" si="9"/>
        <v>899</v>
      </c>
      <c r="AP32" s="25"/>
      <c r="AQ32" s="47">
        <v>0</v>
      </c>
      <c r="AR32" s="47">
        <v>2</v>
      </c>
      <c r="AS32" s="47">
        <v>1</v>
      </c>
      <c r="AT32" s="47">
        <v>3</v>
      </c>
      <c r="AU32" s="47">
        <v>3</v>
      </c>
      <c r="AV32" s="47">
        <v>9</v>
      </c>
      <c r="AW32" s="27">
        <f t="shared" si="11"/>
        <v>18</v>
      </c>
      <c r="AX32" s="25"/>
      <c r="AY32" s="18">
        <v>294</v>
      </c>
      <c r="AZ32" s="18">
        <v>804</v>
      </c>
      <c r="BA32" s="18">
        <v>475</v>
      </c>
      <c r="BB32" s="18">
        <v>355</v>
      </c>
      <c r="BC32" s="18">
        <v>194</v>
      </c>
      <c r="BD32" s="18">
        <v>77</v>
      </c>
      <c r="BE32" s="27">
        <f t="shared" si="13"/>
        <v>2199</v>
      </c>
      <c r="BF32" s="25"/>
      <c r="BG32" s="47">
        <v>17</v>
      </c>
      <c r="BH32" s="47">
        <v>201</v>
      </c>
      <c r="BI32" s="47">
        <v>214</v>
      </c>
      <c r="BJ32" s="47">
        <v>208</v>
      </c>
      <c r="BK32" s="47">
        <v>136</v>
      </c>
      <c r="BL32" s="47">
        <v>79</v>
      </c>
      <c r="BM32" s="27">
        <f t="shared" si="15"/>
        <v>855</v>
      </c>
      <c r="BN32" s="25"/>
      <c r="BO32" s="18">
        <v>139</v>
      </c>
      <c r="BP32" s="18">
        <v>790</v>
      </c>
      <c r="BQ32" s="18">
        <v>666</v>
      </c>
      <c r="BR32" s="18">
        <v>555</v>
      </c>
      <c r="BS32" s="18">
        <v>529</v>
      </c>
      <c r="BT32" s="18">
        <v>477</v>
      </c>
      <c r="BU32" s="26">
        <f t="shared" si="17"/>
        <v>3156</v>
      </c>
      <c r="BV32" s="27"/>
      <c r="BW32" s="47">
        <v>6</v>
      </c>
      <c r="BX32" s="47">
        <v>68</v>
      </c>
      <c r="BY32" s="47">
        <v>114</v>
      </c>
      <c r="BZ32" s="47">
        <v>158</v>
      </c>
      <c r="CA32" s="47">
        <v>140</v>
      </c>
      <c r="CB32" s="47">
        <v>99</v>
      </c>
      <c r="CC32" s="25">
        <f t="shared" si="19"/>
        <v>585</v>
      </c>
      <c r="CD32" s="25"/>
      <c r="CE32" s="47">
        <v>4</v>
      </c>
      <c r="CF32" s="47">
        <v>49</v>
      </c>
      <c r="CG32" s="47">
        <v>84</v>
      </c>
      <c r="CH32" s="47">
        <v>95</v>
      </c>
      <c r="CI32" s="47">
        <v>83</v>
      </c>
      <c r="CJ32" s="47">
        <v>62</v>
      </c>
      <c r="CK32" s="25">
        <f t="shared" si="21"/>
        <v>377</v>
      </c>
      <c r="CL32" s="25"/>
      <c r="CM32" s="47">
        <v>2</v>
      </c>
      <c r="CN32" s="47">
        <v>18</v>
      </c>
      <c r="CO32" s="47">
        <v>28</v>
      </c>
      <c r="CP32" s="47">
        <v>53</v>
      </c>
      <c r="CQ32" s="47">
        <v>52</v>
      </c>
      <c r="CR32" s="47">
        <v>30</v>
      </c>
      <c r="CS32" s="25">
        <f t="shared" si="23"/>
        <v>183</v>
      </c>
      <c r="CT32" s="25"/>
      <c r="CU32" s="47">
        <v>0</v>
      </c>
      <c r="CV32" s="47">
        <v>1</v>
      </c>
      <c r="CW32" s="47">
        <v>2</v>
      </c>
      <c r="CX32" s="47">
        <v>10</v>
      </c>
      <c r="CY32" s="47">
        <v>5</v>
      </c>
      <c r="CZ32" s="47">
        <v>7</v>
      </c>
      <c r="DA32" s="26">
        <f t="shared" si="25"/>
        <v>25</v>
      </c>
      <c r="DB32" s="27"/>
      <c r="DC32" s="18">
        <v>1065</v>
      </c>
      <c r="DD32" s="18">
        <v>2895</v>
      </c>
      <c r="DE32" s="18">
        <v>1694</v>
      </c>
      <c r="DF32" s="18">
        <v>1163</v>
      </c>
      <c r="DG32" s="18">
        <v>933</v>
      </c>
      <c r="DH32" s="18">
        <v>836</v>
      </c>
      <c r="DI32" s="25">
        <f t="shared" si="27"/>
        <v>8586</v>
      </c>
      <c r="DJ32" s="25"/>
      <c r="DK32" s="47">
        <v>23</v>
      </c>
      <c r="DL32" s="47">
        <v>160</v>
      </c>
      <c r="DM32" s="47">
        <v>151</v>
      </c>
      <c r="DN32" s="47">
        <v>152</v>
      </c>
      <c r="DO32" s="47">
        <v>205</v>
      </c>
      <c r="DP32" s="47">
        <v>299</v>
      </c>
      <c r="DQ32" s="25">
        <f t="shared" si="29"/>
        <v>990</v>
      </c>
      <c r="DR32" s="25"/>
      <c r="DS32" s="25"/>
      <c r="DT32" s="47">
        <v>15</v>
      </c>
      <c r="DU32" s="47">
        <v>20</v>
      </c>
      <c r="DV32" s="47">
        <v>10</v>
      </c>
      <c r="DW32" s="47">
        <v>12</v>
      </c>
      <c r="DX32" s="47">
        <v>4</v>
      </c>
      <c r="DY32" s="25">
        <f t="shared" si="31"/>
        <v>61</v>
      </c>
      <c r="DZ32" s="25"/>
      <c r="EA32" s="47">
        <v>70</v>
      </c>
      <c r="EB32" s="47">
        <v>133</v>
      </c>
      <c r="EC32" s="47">
        <v>74</v>
      </c>
      <c r="ED32" s="47">
        <v>43</v>
      </c>
      <c r="EE32" s="47">
        <v>52</v>
      </c>
      <c r="EF32" s="47">
        <v>38</v>
      </c>
      <c r="EG32" s="25">
        <f>SUM(DZ32:EF32)</f>
        <v>410</v>
      </c>
      <c r="EH32" s="25"/>
      <c r="EI32" s="18">
        <v>972</v>
      </c>
      <c r="EJ32" s="18">
        <v>2587</v>
      </c>
      <c r="EK32" s="18">
        <v>1449</v>
      </c>
      <c r="EL32" s="18">
        <v>958</v>
      </c>
      <c r="EM32" s="18">
        <v>664</v>
      </c>
      <c r="EN32" s="18">
        <v>495</v>
      </c>
      <c r="EO32" s="26">
        <f>SUM(EH32:EN32)</f>
        <v>7125</v>
      </c>
      <c r="EP32" s="27"/>
      <c r="EQ32" s="47">
        <v>10</v>
      </c>
      <c r="ER32" s="47">
        <v>65</v>
      </c>
      <c r="ES32" s="47">
        <v>32</v>
      </c>
      <c r="ET32" s="47">
        <v>35</v>
      </c>
      <c r="EU32" s="47">
        <v>19</v>
      </c>
      <c r="EV32" s="47">
        <v>12</v>
      </c>
      <c r="EW32" s="26">
        <f>SUM(EP32:EV32)</f>
        <v>173</v>
      </c>
      <c r="EX32" s="27"/>
      <c r="EY32" s="47">
        <v>20</v>
      </c>
      <c r="EZ32" s="47">
        <v>50</v>
      </c>
      <c r="FA32" s="47">
        <v>23</v>
      </c>
      <c r="FB32" s="47">
        <v>19</v>
      </c>
      <c r="FC32" s="47">
        <v>15</v>
      </c>
      <c r="FD32" s="47">
        <v>6</v>
      </c>
      <c r="FE32" s="119">
        <f>SUM(EX32:FD32)</f>
        <v>133</v>
      </c>
      <c r="FF32" s="90">
        <v>0</v>
      </c>
      <c r="FG32" s="47">
        <v>1</v>
      </c>
      <c r="FH32" s="47">
        <v>98</v>
      </c>
      <c r="FI32" s="47">
        <v>303</v>
      </c>
      <c r="FJ32" s="47">
        <v>439</v>
      </c>
      <c r="FK32" s="47">
        <v>729</v>
      </c>
      <c r="FL32" s="47">
        <v>879</v>
      </c>
      <c r="FM32" s="25">
        <f>SUM(FF32:FL32)</f>
        <v>2449</v>
      </c>
      <c r="FN32" s="47">
        <v>0</v>
      </c>
      <c r="FO32" s="47">
        <v>1</v>
      </c>
      <c r="FP32" s="47">
        <v>45</v>
      </c>
      <c r="FQ32" s="47">
        <v>165</v>
      </c>
      <c r="FR32" s="47">
        <v>225</v>
      </c>
      <c r="FS32" s="47">
        <v>342</v>
      </c>
      <c r="FT32" s="47">
        <v>362</v>
      </c>
      <c r="FU32" s="25">
        <f>SUM(FN32:FT32)</f>
        <v>1140</v>
      </c>
      <c r="FV32" s="25"/>
      <c r="FW32" s="25"/>
      <c r="FX32" s="47">
        <v>45</v>
      </c>
      <c r="FY32" s="47">
        <v>106</v>
      </c>
      <c r="FZ32" s="47">
        <v>126</v>
      </c>
      <c r="GA32" s="47">
        <v>153</v>
      </c>
      <c r="GB32" s="47">
        <v>92</v>
      </c>
      <c r="GC32" s="26">
        <f>SUM(FV32:GB32)</f>
        <v>522</v>
      </c>
      <c r="GD32" s="69"/>
      <c r="GE32" s="18"/>
      <c r="GF32" s="47">
        <v>8</v>
      </c>
      <c r="GG32" s="47">
        <v>32</v>
      </c>
      <c r="GH32" s="47">
        <v>88</v>
      </c>
      <c r="GI32" s="47">
        <v>234</v>
      </c>
      <c r="GJ32" s="47">
        <v>425</v>
      </c>
      <c r="GK32" s="119">
        <f>SUM(GD32:GJ32)</f>
        <v>787</v>
      </c>
      <c r="GL32" s="69">
        <f t="shared" si="49"/>
        <v>0</v>
      </c>
      <c r="GM32" s="69">
        <f aca="true" t="shared" si="72" ref="GM32:GM57">C32+FG32</f>
        <v>2204</v>
      </c>
      <c r="GN32" s="69">
        <f aca="true" t="shared" si="73" ref="GN32:GN57">D32+FH32</f>
        <v>6847</v>
      </c>
      <c r="GO32" s="69">
        <f aca="true" t="shared" si="74" ref="GO32:GO57">E32+FI32</f>
        <v>4605</v>
      </c>
      <c r="GP32" s="69">
        <f aca="true" t="shared" si="75" ref="GP32:GP57">F32+FJ32</f>
        <v>3735</v>
      </c>
      <c r="GQ32" s="69">
        <f aca="true" t="shared" si="76" ref="GQ32:GQ57">G32+FK32</f>
        <v>3454</v>
      </c>
      <c r="GR32" s="69">
        <f aca="true" t="shared" si="77" ref="GR32:GR57">H32+FL32</f>
        <v>3308</v>
      </c>
      <c r="GS32" s="26">
        <f>SUM(GL32:GR32)</f>
        <v>24153</v>
      </c>
    </row>
    <row r="33" spans="1:201" s="12" customFormat="1" ht="18" customHeight="1">
      <c r="A33" s="17" t="s">
        <v>42</v>
      </c>
      <c r="B33" s="27"/>
      <c r="C33" s="18">
        <f t="shared" si="43"/>
        <v>1220</v>
      </c>
      <c r="D33" s="18">
        <f aca="true" t="shared" si="78" ref="D33:D57">L33+BX33+DD33+ER33+EZ33</f>
        <v>2639</v>
      </c>
      <c r="E33" s="18">
        <f aca="true" t="shared" si="79" ref="E33:E57">M33+BY33+DE33+ES33+FA33</f>
        <v>1278</v>
      </c>
      <c r="F33" s="18">
        <f aca="true" t="shared" si="80" ref="F33:F57">N33+BZ33+DF33+ET33+FB33</f>
        <v>1032</v>
      </c>
      <c r="G33" s="18">
        <f aca="true" t="shared" si="81" ref="G33:G57">O33+CA33+DG33+EU33+FC33</f>
        <v>864</v>
      </c>
      <c r="H33" s="18">
        <f aca="true" t="shared" si="82" ref="H33:H57">P33+CB33+DH33+EV33+FD33</f>
        <v>802</v>
      </c>
      <c r="I33" s="26">
        <f t="shared" si="1"/>
        <v>7835</v>
      </c>
      <c r="J33" s="27"/>
      <c r="K33" s="18">
        <v>622</v>
      </c>
      <c r="L33" s="18">
        <v>1467</v>
      </c>
      <c r="M33" s="18">
        <v>722</v>
      </c>
      <c r="N33" s="18">
        <v>568</v>
      </c>
      <c r="O33" s="18">
        <v>495</v>
      </c>
      <c r="P33" s="18">
        <v>438</v>
      </c>
      <c r="Q33" s="25">
        <f t="shared" si="3"/>
        <v>4312</v>
      </c>
      <c r="R33" s="25"/>
      <c r="S33" s="18">
        <v>339</v>
      </c>
      <c r="T33" s="18">
        <v>619</v>
      </c>
      <c r="U33" s="18">
        <v>248</v>
      </c>
      <c r="V33" s="18">
        <v>166</v>
      </c>
      <c r="W33" s="18">
        <v>126</v>
      </c>
      <c r="X33" s="18">
        <v>121</v>
      </c>
      <c r="Y33" s="27">
        <f t="shared" si="5"/>
        <v>1619</v>
      </c>
      <c r="Z33" s="25"/>
      <c r="AA33" s="18">
        <v>1</v>
      </c>
      <c r="AB33" s="18">
        <v>3</v>
      </c>
      <c r="AC33" s="18">
        <v>8</v>
      </c>
      <c r="AD33" s="18">
        <v>20</v>
      </c>
      <c r="AE33" s="18">
        <v>51</v>
      </c>
      <c r="AF33" s="18">
        <v>78</v>
      </c>
      <c r="AG33" s="27">
        <f t="shared" si="7"/>
        <v>161</v>
      </c>
      <c r="AH33" s="25"/>
      <c r="AI33" s="47">
        <v>22</v>
      </c>
      <c r="AJ33" s="47">
        <v>90</v>
      </c>
      <c r="AK33" s="47">
        <v>48</v>
      </c>
      <c r="AL33" s="47">
        <v>51</v>
      </c>
      <c r="AM33" s="47">
        <v>64</v>
      </c>
      <c r="AN33" s="47">
        <v>78</v>
      </c>
      <c r="AO33" s="91">
        <f t="shared" si="9"/>
        <v>353</v>
      </c>
      <c r="AP33" s="25"/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0</v>
      </c>
      <c r="AX33" s="25"/>
      <c r="AY33" s="18">
        <v>132</v>
      </c>
      <c r="AZ33" s="18">
        <v>316</v>
      </c>
      <c r="BA33" s="18">
        <v>168</v>
      </c>
      <c r="BB33" s="18">
        <v>130</v>
      </c>
      <c r="BC33" s="18">
        <v>87</v>
      </c>
      <c r="BD33" s="18">
        <v>38</v>
      </c>
      <c r="BE33" s="27">
        <f t="shared" si="13"/>
        <v>871</v>
      </c>
      <c r="BF33" s="25"/>
      <c r="BG33" s="47">
        <v>23</v>
      </c>
      <c r="BH33" s="47">
        <v>88</v>
      </c>
      <c r="BI33" s="47">
        <v>48</v>
      </c>
      <c r="BJ33" s="47">
        <v>28</v>
      </c>
      <c r="BK33" s="47">
        <v>17</v>
      </c>
      <c r="BL33" s="47">
        <v>4</v>
      </c>
      <c r="BM33" s="27">
        <f t="shared" si="15"/>
        <v>208</v>
      </c>
      <c r="BN33" s="25"/>
      <c r="BO33" s="18">
        <v>105</v>
      </c>
      <c r="BP33" s="18">
        <v>351</v>
      </c>
      <c r="BQ33" s="18">
        <v>202</v>
      </c>
      <c r="BR33" s="18">
        <v>173</v>
      </c>
      <c r="BS33" s="18">
        <v>150</v>
      </c>
      <c r="BT33" s="18">
        <v>119</v>
      </c>
      <c r="BU33" s="26">
        <f t="shared" si="17"/>
        <v>1100</v>
      </c>
      <c r="BV33" s="27"/>
      <c r="BW33" s="47">
        <v>0</v>
      </c>
      <c r="BX33" s="47">
        <v>37</v>
      </c>
      <c r="BY33" s="47">
        <v>40</v>
      </c>
      <c r="BZ33" s="47">
        <v>45</v>
      </c>
      <c r="CA33" s="47">
        <v>52</v>
      </c>
      <c r="CB33" s="47">
        <v>36</v>
      </c>
      <c r="CC33" s="25">
        <f t="shared" si="19"/>
        <v>210</v>
      </c>
      <c r="CD33" s="25"/>
      <c r="CE33" s="47">
        <v>0</v>
      </c>
      <c r="CF33" s="47">
        <v>33</v>
      </c>
      <c r="CG33" s="47">
        <v>33</v>
      </c>
      <c r="CH33" s="47">
        <v>40</v>
      </c>
      <c r="CI33" s="47">
        <v>46</v>
      </c>
      <c r="CJ33" s="47">
        <v>30</v>
      </c>
      <c r="CK33" s="25">
        <f t="shared" si="21"/>
        <v>182</v>
      </c>
      <c r="CL33" s="25"/>
      <c r="CM33" s="47">
        <v>0</v>
      </c>
      <c r="CN33" s="47">
        <v>4</v>
      </c>
      <c r="CO33" s="47">
        <v>6</v>
      </c>
      <c r="CP33" s="47">
        <v>4</v>
      </c>
      <c r="CQ33" s="47">
        <v>4</v>
      </c>
      <c r="CR33" s="47">
        <v>3</v>
      </c>
      <c r="CS33" s="25">
        <f t="shared" si="23"/>
        <v>21</v>
      </c>
      <c r="CT33" s="25"/>
      <c r="CU33" s="47">
        <v>0</v>
      </c>
      <c r="CV33" s="47">
        <v>0</v>
      </c>
      <c r="CW33" s="47">
        <v>1</v>
      </c>
      <c r="CX33" s="47">
        <v>1</v>
      </c>
      <c r="CY33" s="47">
        <v>2</v>
      </c>
      <c r="CZ33" s="47">
        <v>3</v>
      </c>
      <c r="DA33" s="26">
        <f t="shared" si="25"/>
        <v>7</v>
      </c>
      <c r="DB33" s="27"/>
      <c r="DC33" s="18">
        <v>586</v>
      </c>
      <c r="DD33" s="18">
        <v>1112</v>
      </c>
      <c r="DE33" s="18">
        <v>504</v>
      </c>
      <c r="DF33" s="18">
        <v>412</v>
      </c>
      <c r="DG33" s="18">
        <v>312</v>
      </c>
      <c r="DH33" s="18">
        <v>327</v>
      </c>
      <c r="DI33" s="25">
        <f t="shared" si="27"/>
        <v>3253</v>
      </c>
      <c r="DJ33" s="25"/>
      <c r="DK33" s="47">
        <v>41</v>
      </c>
      <c r="DL33" s="47">
        <v>185</v>
      </c>
      <c r="DM33" s="47">
        <v>119</v>
      </c>
      <c r="DN33" s="47">
        <v>139</v>
      </c>
      <c r="DO33" s="47">
        <v>125</v>
      </c>
      <c r="DP33" s="47">
        <v>178</v>
      </c>
      <c r="DQ33" s="25">
        <f t="shared" si="29"/>
        <v>787</v>
      </c>
      <c r="DR33" s="25"/>
      <c r="DS33" s="25"/>
      <c r="DT33" s="47">
        <v>19</v>
      </c>
      <c r="DU33" s="47">
        <v>11</v>
      </c>
      <c r="DV33" s="47">
        <v>7</v>
      </c>
      <c r="DW33" s="47">
        <v>1</v>
      </c>
      <c r="DX33" s="47">
        <v>0</v>
      </c>
      <c r="DY33" s="25">
        <f t="shared" si="31"/>
        <v>38</v>
      </c>
      <c r="DZ33" s="25"/>
      <c r="EA33" s="47">
        <v>28</v>
      </c>
      <c r="EB33" s="47">
        <v>23</v>
      </c>
      <c r="EC33" s="47">
        <v>15</v>
      </c>
      <c r="ED33" s="47">
        <v>7</v>
      </c>
      <c r="EE33" s="47">
        <v>8</v>
      </c>
      <c r="EF33" s="47">
        <v>5</v>
      </c>
      <c r="EG33" s="25">
        <f>SUM(DZ33:EF33)</f>
        <v>86</v>
      </c>
      <c r="EH33" s="25"/>
      <c r="EI33" s="18">
        <v>517</v>
      </c>
      <c r="EJ33" s="18">
        <v>885</v>
      </c>
      <c r="EK33" s="18">
        <v>359</v>
      </c>
      <c r="EL33" s="18">
        <v>259</v>
      </c>
      <c r="EM33" s="18">
        <v>178</v>
      </c>
      <c r="EN33" s="18">
        <v>144</v>
      </c>
      <c r="EO33" s="26">
        <f>SUM(EH33:EN33)</f>
        <v>2342</v>
      </c>
      <c r="EP33" s="27"/>
      <c r="EQ33" s="47">
        <v>4</v>
      </c>
      <c r="ER33" s="47">
        <v>15</v>
      </c>
      <c r="ES33" s="47">
        <v>5</v>
      </c>
      <c r="ET33" s="47">
        <v>4</v>
      </c>
      <c r="EU33" s="47">
        <v>3</v>
      </c>
      <c r="EV33" s="47">
        <v>1</v>
      </c>
      <c r="EW33" s="26">
        <f>SUM(EP33:EV33)</f>
        <v>32</v>
      </c>
      <c r="EX33" s="27"/>
      <c r="EY33" s="47">
        <v>8</v>
      </c>
      <c r="EZ33" s="47">
        <v>8</v>
      </c>
      <c r="FA33" s="47">
        <v>7</v>
      </c>
      <c r="FB33" s="47">
        <v>3</v>
      </c>
      <c r="FC33" s="47">
        <v>2</v>
      </c>
      <c r="FD33" s="47">
        <v>0</v>
      </c>
      <c r="FE33" s="119">
        <f>SUM(EX33:FD33)</f>
        <v>28</v>
      </c>
      <c r="FF33" s="90">
        <v>0</v>
      </c>
      <c r="FG33" s="47">
        <v>2</v>
      </c>
      <c r="FH33" s="47">
        <v>95</v>
      </c>
      <c r="FI33" s="47">
        <v>137</v>
      </c>
      <c r="FJ33" s="47">
        <v>155</v>
      </c>
      <c r="FK33" s="47">
        <v>241</v>
      </c>
      <c r="FL33" s="47">
        <v>193</v>
      </c>
      <c r="FM33" s="25">
        <f>SUM(FF33:FL33)</f>
        <v>823</v>
      </c>
      <c r="FN33" s="47">
        <v>0</v>
      </c>
      <c r="FO33" s="47">
        <v>2</v>
      </c>
      <c r="FP33" s="47">
        <v>54</v>
      </c>
      <c r="FQ33" s="47">
        <v>81</v>
      </c>
      <c r="FR33" s="47">
        <v>87</v>
      </c>
      <c r="FS33" s="47">
        <v>134</v>
      </c>
      <c r="FT33" s="47">
        <v>117</v>
      </c>
      <c r="FU33" s="25">
        <f>SUM(FN33:FT33)</f>
        <v>475</v>
      </c>
      <c r="FV33" s="25"/>
      <c r="FW33" s="25"/>
      <c r="FX33" s="47">
        <v>36</v>
      </c>
      <c r="FY33" s="47">
        <v>52</v>
      </c>
      <c r="FZ33" s="47">
        <v>66</v>
      </c>
      <c r="GA33" s="47">
        <v>73</v>
      </c>
      <c r="GB33" s="47">
        <v>34</v>
      </c>
      <c r="GC33" s="26">
        <f>SUM(FV33:GB33)</f>
        <v>261</v>
      </c>
      <c r="GD33" s="69"/>
      <c r="GE33" s="18"/>
      <c r="GF33" s="47">
        <v>5</v>
      </c>
      <c r="GG33" s="47">
        <v>4</v>
      </c>
      <c r="GH33" s="47">
        <v>2</v>
      </c>
      <c r="GI33" s="47">
        <v>34</v>
      </c>
      <c r="GJ33" s="47">
        <v>42</v>
      </c>
      <c r="GK33" s="119">
        <f>SUM(GD33:GJ33)</f>
        <v>87</v>
      </c>
      <c r="GL33" s="69">
        <f t="shared" si="49"/>
        <v>0</v>
      </c>
      <c r="GM33" s="69">
        <f t="shared" si="72"/>
        <v>1222</v>
      </c>
      <c r="GN33" s="69">
        <f t="shared" si="73"/>
        <v>2734</v>
      </c>
      <c r="GO33" s="69">
        <f t="shared" si="74"/>
        <v>1415</v>
      </c>
      <c r="GP33" s="69">
        <f t="shared" si="75"/>
        <v>1187</v>
      </c>
      <c r="GQ33" s="69">
        <f t="shared" si="76"/>
        <v>1105</v>
      </c>
      <c r="GR33" s="69">
        <f t="shared" si="77"/>
        <v>995</v>
      </c>
      <c r="GS33" s="26">
        <f>SUM(GL33:GR33)</f>
        <v>8658</v>
      </c>
    </row>
    <row r="34" spans="1:201" s="12" customFormat="1" ht="18" customHeight="1">
      <c r="A34" s="17" t="s">
        <v>43</v>
      </c>
      <c r="B34" s="27"/>
      <c r="C34" s="18">
        <f t="shared" si="43"/>
        <v>631</v>
      </c>
      <c r="D34" s="18">
        <f t="shared" si="78"/>
        <v>2584</v>
      </c>
      <c r="E34" s="18">
        <f t="shared" si="79"/>
        <v>1796</v>
      </c>
      <c r="F34" s="18">
        <f t="shared" si="80"/>
        <v>1218</v>
      </c>
      <c r="G34" s="18">
        <f t="shared" si="81"/>
        <v>943</v>
      </c>
      <c r="H34" s="18">
        <f t="shared" si="82"/>
        <v>915</v>
      </c>
      <c r="I34" s="26">
        <f t="shared" si="1"/>
        <v>8087</v>
      </c>
      <c r="J34" s="27"/>
      <c r="K34" s="18">
        <v>333</v>
      </c>
      <c r="L34" s="18">
        <v>1473</v>
      </c>
      <c r="M34" s="18">
        <v>1082</v>
      </c>
      <c r="N34" s="18">
        <v>729</v>
      </c>
      <c r="O34" s="18">
        <v>574</v>
      </c>
      <c r="P34" s="18">
        <v>578</v>
      </c>
      <c r="Q34" s="25">
        <f t="shared" si="3"/>
        <v>4769</v>
      </c>
      <c r="R34" s="25"/>
      <c r="S34" s="18">
        <v>229</v>
      </c>
      <c r="T34" s="18">
        <v>769</v>
      </c>
      <c r="U34" s="18">
        <v>429</v>
      </c>
      <c r="V34" s="18">
        <v>247</v>
      </c>
      <c r="W34" s="18">
        <v>184</v>
      </c>
      <c r="X34" s="18">
        <v>168</v>
      </c>
      <c r="Y34" s="27">
        <f t="shared" si="5"/>
        <v>2026</v>
      </c>
      <c r="Z34" s="25"/>
      <c r="AA34" s="18">
        <v>0</v>
      </c>
      <c r="AB34" s="18">
        <v>3</v>
      </c>
      <c r="AC34" s="18">
        <v>3</v>
      </c>
      <c r="AD34" s="18">
        <v>18</v>
      </c>
      <c r="AE34" s="18">
        <v>23</v>
      </c>
      <c r="AF34" s="18">
        <v>79</v>
      </c>
      <c r="AG34" s="27">
        <f t="shared" si="7"/>
        <v>126</v>
      </c>
      <c r="AH34" s="25"/>
      <c r="AI34" s="47">
        <v>6</v>
      </c>
      <c r="AJ34" s="47">
        <v>62</v>
      </c>
      <c r="AK34" s="47">
        <v>73</v>
      </c>
      <c r="AL34" s="47">
        <v>61</v>
      </c>
      <c r="AM34" s="47">
        <v>66</v>
      </c>
      <c r="AN34" s="47">
        <v>84</v>
      </c>
      <c r="AO34" s="27">
        <f t="shared" si="9"/>
        <v>352</v>
      </c>
      <c r="AP34" s="25"/>
      <c r="AQ34" s="47">
        <v>1</v>
      </c>
      <c r="AR34" s="47">
        <v>6</v>
      </c>
      <c r="AS34" s="47">
        <v>4</v>
      </c>
      <c r="AT34" s="47">
        <v>3</v>
      </c>
      <c r="AU34" s="47">
        <v>4</v>
      </c>
      <c r="AV34" s="47">
        <v>8</v>
      </c>
      <c r="AW34" s="27">
        <f t="shared" si="11"/>
        <v>26</v>
      </c>
      <c r="AX34" s="25"/>
      <c r="AY34" s="18">
        <v>40</v>
      </c>
      <c r="AZ34" s="18">
        <v>234</v>
      </c>
      <c r="BA34" s="18">
        <v>205</v>
      </c>
      <c r="BB34" s="18">
        <v>110</v>
      </c>
      <c r="BC34" s="18">
        <v>78</v>
      </c>
      <c r="BD34" s="18">
        <v>33</v>
      </c>
      <c r="BE34" s="27">
        <f t="shared" si="13"/>
        <v>700</v>
      </c>
      <c r="BF34" s="25"/>
      <c r="BG34" s="47">
        <v>6</v>
      </c>
      <c r="BH34" s="47">
        <v>80</v>
      </c>
      <c r="BI34" s="47">
        <v>82</v>
      </c>
      <c r="BJ34" s="47">
        <v>66</v>
      </c>
      <c r="BK34" s="47">
        <v>47</v>
      </c>
      <c r="BL34" s="47">
        <v>20</v>
      </c>
      <c r="BM34" s="27">
        <f t="shared" si="15"/>
        <v>301</v>
      </c>
      <c r="BN34" s="25"/>
      <c r="BO34" s="18">
        <v>51</v>
      </c>
      <c r="BP34" s="18">
        <v>319</v>
      </c>
      <c r="BQ34" s="18">
        <v>286</v>
      </c>
      <c r="BR34" s="18">
        <v>224</v>
      </c>
      <c r="BS34" s="18">
        <v>172</v>
      </c>
      <c r="BT34" s="18">
        <v>186</v>
      </c>
      <c r="BU34" s="26">
        <f t="shared" si="17"/>
        <v>1238</v>
      </c>
      <c r="BV34" s="27"/>
      <c r="BW34" s="47">
        <v>0</v>
      </c>
      <c r="BX34" s="47">
        <v>9</v>
      </c>
      <c r="BY34" s="47">
        <v>26</v>
      </c>
      <c r="BZ34" s="47">
        <v>48</v>
      </c>
      <c r="CA34" s="47">
        <v>36</v>
      </c>
      <c r="CB34" s="47">
        <v>25</v>
      </c>
      <c r="CC34" s="25">
        <f t="shared" si="19"/>
        <v>144</v>
      </c>
      <c r="CD34" s="25"/>
      <c r="CE34" s="47">
        <v>0</v>
      </c>
      <c r="CF34" s="47">
        <v>7</v>
      </c>
      <c r="CG34" s="47">
        <v>21</v>
      </c>
      <c r="CH34" s="47">
        <v>37</v>
      </c>
      <c r="CI34" s="47">
        <v>24</v>
      </c>
      <c r="CJ34" s="47">
        <v>16</v>
      </c>
      <c r="CK34" s="25">
        <f t="shared" si="21"/>
        <v>105</v>
      </c>
      <c r="CL34" s="25"/>
      <c r="CM34" s="47">
        <v>0</v>
      </c>
      <c r="CN34" s="47">
        <v>2</v>
      </c>
      <c r="CO34" s="47">
        <v>5</v>
      </c>
      <c r="CP34" s="47">
        <v>11</v>
      </c>
      <c r="CQ34" s="47">
        <v>12</v>
      </c>
      <c r="CR34" s="47">
        <v>8</v>
      </c>
      <c r="CS34" s="25">
        <f t="shared" si="23"/>
        <v>38</v>
      </c>
      <c r="CT34" s="25"/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1</v>
      </c>
      <c r="DA34" s="26">
        <f t="shared" si="25"/>
        <v>1</v>
      </c>
      <c r="DB34" s="27"/>
      <c r="DC34" s="18">
        <v>289</v>
      </c>
      <c r="DD34" s="18">
        <v>1065</v>
      </c>
      <c r="DE34" s="18">
        <v>671</v>
      </c>
      <c r="DF34" s="18">
        <v>424</v>
      </c>
      <c r="DG34" s="18">
        <v>321</v>
      </c>
      <c r="DH34" s="18">
        <v>305</v>
      </c>
      <c r="DI34" s="25">
        <f t="shared" si="27"/>
        <v>3075</v>
      </c>
      <c r="DJ34" s="25"/>
      <c r="DK34" s="47">
        <v>2</v>
      </c>
      <c r="DL34" s="47">
        <v>61</v>
      </c>
      <c r="DM34" s="47">
        <v>75</v>
      </c>
      <c r="DN34" s="47">
        <v>71</v>
      </c>
      <c r="DO34" s="47">
        <v>67</v>
      </c>
      <c r="DP34" s="47">
        <v>107</v>
      </c>
      <c r="DQ34" s="25">
        <f t="shared" si="29"/>
        <v>383</v>
      </c>
      <c r="DR34" s="25"/>
      <c r="DS34" s="25"/>
      <c r="DT34" s="47">
        <v>2</v>
      </c>
      <c r="DU34" s="47">
        <v>2</v>
      </c>
      <c r="DV34" s="47">
        <v>3</v>
      </c>
      <c r="DW34" s="47">
        <v>3</v>
      </c>
      <c r="DX34" s="47">
        <v>1</v>
      </c>
      <c r="DY34" s="25">
        <f t="shared" si="31"/>
        <v>11</v>
      </c>
      <c r="DZ34" s="25"/>
      <c r="EA34" s="47">
        <v>4</v>
      </c>
      <c r="EB34" s="47">
        <v>23</v>
      </c>
      <c r="EC34" s="47">
        <v>38</v>
      </c>
      <c r="ED34" s="47">
        <v>32</v>
      </c>
      <c r="EE34" s="47">
        <v>33</v>
      </c>
      <c r="EF34" s="47">
        <v>29</v>
      </c>
      <c r="EG34" s="25">
        <f>SUM(DZ34:EF34)</f>
        <v>159</v>
      </c>
      <c r="EH34" s="25"/>
      <c r="EI34" s="18">
        <v>283</v>
      </c>
      <c r="EJ34" s="18">
        <v>979</v>
      </c>
      <c r="EK34" s="18">
        <v>556</v>
      </c>
      <c r="EL34" s="18">
        <v>318</v>
      </c>
      <c r="EM34" s="18">
        <v>218</v>
      </c>
      <c r="EN34" s="18">
        <v>168</v>
      </c>
      <c r="EO34" s="26">
        <f>SUM(EH34:EN34)</f>
        <v>2522</v>
      </c>
      <c r="EP34" s="27"/>
      <c r="EQ34" s="47">
        <v>5</v>
      </c>
      <c r="ER34" s="47">
        <v>21</v>
      </c>
      <c r="ES34" s="47">
        <v>8</v>
      </c>
      <c r="ET34" s="47">
        <v>9</v>
      </c>
      <c r="EU34" s="47">
        <v>7</v>
      </c>
      <c r="EV34" s="47">
        <v>6</v>
      </c>
      <c r="EW34" s="26">
        <f>SUM(EP34:EV34)</f>
        <v>56</v>
      </c>
      <c r="EX34" s="27"/>
      <c r="EY34" s="47">
        <v>4</v>
      </c>
      <c r="EZ34" s="47">
        <v>16</v>
      </c>
      <c r="FA34" s="47">
        <v>9</v>
      </c>
      <c r="FB34" s="47">
        <v>8</v>
      </c>
      <c r="FC34" s="47">
        <v>5</v>
      </c>
      <c r="FD34" s="47">
        <v>1</v>
      </c>
      <c r="FE34" s="119">
        <f>SUM(EX34:FD34)</f>
        <v>43</v>
      </c>
      <c r="FF34" s="90">
        <v>0</v>
      </c>
      <c r="FG34" s="47">
        <v>0</v>
      </c>
      <c r="FH34" s="47">
        <v>34</v>
      </c>
      <c r="FI34" s="47">
        <v>92</v>
      </c>
      <c r="FJ34" s="47">
        <v>159</v>
      </c>
      <c r="FK34" s="47">
        <v>209</v>
      </c>
      <c r="FL34" s="47">
        <v>300</v>
      </c>
      <c r="FM34" s="25">
        <f>SUM(FF34:FL34)</f>
        <v>794</v>
      </c>
      <c r="FN34" s="47">
        <v>0</v>
      </c>
      <c r="FO34" s="47">
        <v>0</v>
      </c>
      <c r="FP34" s="47">
        <v>17</v>
      </c>
      <c r="FQ34" s="47">
        <v>51</v>
      </c>
      <c r="FR34" s="47">
        <v>81</v>
      </c>
      <c r="FS34" s="47">
        <v>111</v>
      </c>
      <c r="FT34" s="47">
        <v>195</v>
      </c>
      <c r="FU34" s="25">
        <f>SUM(FN34:FT34)</f>
        <v>455</v>
      </c>
      <c r="FV34" s="25"/>
      <c r="FW34" s="25"/>
      <c r="FX34" s="47">
        <v>16</v>
      </c>
      <c r="FY34" s="47">
        <v>37</v>
      </c>
      <c r="FZ34" s="47">
        <v>65</v>
      </c>
      <c r="GA34" s="47">
        <v>74</v>
      </c>
      <c r="GB34" s="47">
        <v>30</v>
      </c>
      <c r="GC34" s="26">
        <f>SUM(FV34:GB34)</f>
        <v>222</v>
      </c>
      <c r="GD34" s="69"/>
      <c r="GE34" s="18"/>
      <c r="GF34" s="47">
        <v>1</v>
      </c>
      <c r="GG34" s="47">
        <v>4</v>
      </c>
      <c r="GH34" s="47">
        <v>13</v>
      </c>
      <c r="GI34" s="47">
        <v>24</v>
      </c>
      <c r="GJ34" s="47">
        <v>75</v>
      </c>
      <c r="GK34" s="119">
        <f>SUM(GD34:GJ34)</f>
        <v>117</v>
      </c>
      <c r="GL34" s="69">
        <f t="shared" si="49"/>
        <v>0</v>
      </c>
      <c r="GM34" s="69">
        <f t="shared" si="72"/>
        <v>631</v>
      </c>
      <c r="GN34" s="69">
        <f t="shared" si="73"/>
        <v>2618</v>
      </c>
      <c r="GO34" s="69">
        <f t="shared" si="74"/>
        <v>1888</v>
      </c>
      <c r="GP34" s="69">
        <f t="shared" si="75"/>
        <v>1377</v>
      </c>
      <c r="GQ34" s="69">
        <f t="shared" si="76"/>
        <v>1152</v>
      </c>
      <c r="GR34" s="69">
        <f t="shared" si="77"/>
        <v>1215</v>
      </c>
      <c r="GS34" s="26">
        <f>SUM(GL34:GR34)</f>
        <v>8881</v>
      </c>
    </row>
    <row r="35" spans="1:201" s="12" customFormat="1" ht="18" customHeight="1">
      <c r="A35" s="17" t="s">
        <v>44</v>
      </c>
      <c r="B35" s="27"/>
      <c r="C35" s="18">
        <f t="shared" si="43"/>
        <v>777</v>
      </c>
      <c r="D35" s="18">
        <f t="shared" si="78"/>
        <v>2610</v>
      </c>
      <c r="E35" s="18">
        <f t="shared" si="79"/>
        <v>1721</v>
      </c>
      <c r="F35" s="18">
        <f t="shared" si="80"/>
        <v>1366</v>
      </c>
      <c r="G35" s="18">
        <f t="shared" si="81"/>
        <v>1187</v>
      </c>
      <c r="H35" s="18">
        <f t="shared" si="82"/>
        <v>1060</v>
      </c>
      <c r="I35" s="26">
        <f t="shared" si="1"/>
        <v>8721</v>
      </c>
      <c r="J35" s="27"/>
      <c r="K35" s="18">
        <v>396</v>
      </c>
      <c r="L35" s="18">
        <v>1480</v>
      </c>
      <c r="M35" s="18">
        <v>1013</v>
      </c>
      <c r="N35" s="18">
        <v>843</v>
      </c>
      <c r="O35" s="18">
        <v>731</v>
      </c>
      <c r="P35" s="18">
        <v>686</v>
      </c>
      <c r="Q35" s="25">
        <f t="shared" si="3"/>
        <v>5149</v>
      </c>
      <c r="R35" s="25"/>
      <c r="S35" s="18">
        <v>293</v>
      </c>
      <c r="T35" s="18">
        <v>819</v>
      </c>
      <c r="U35" s="18">
        <v>409</v>
      </c>
      <c r="V35" s="18">
        <v>309</v>
      </c>
      <c r="W35" s="18">
        <v>221</v>
      </c>
      <c r="X35" s="18">
        <v>184</v>
      </c>
      <c r="Y35" s="27">
        <f t="shared" si="5"/>
        <v>2235</v>
      </c>
      <c r="Z35" s="25"/>
      <c r="AA35" s="18">
        <v>0</v>
      </c>
      <c r="AB35" s="18">
        <v>1</v>
      </c>
      <c r="AC35" s="18">
        <v>3</v>
      </c>
      <c r="AD35" s="18">
        <v>14</v>
      </c>
      <c r="AE35" s="18">
        <v>37</v>
      </c>
      <c r="AF35" s="18">
        <v>76</v>
      </c>
      <c r="AG35" s="27">
        <f t="shared" si="7"/>
        <v>131</v>
      </c>
      <c r="AH35" s="25"/>
      <c r="AI35" s="47">
        <v>7</v>
      </c>
      <c r="AJ35" s="47">
        <v>81</v>
      </c>
      <c r="AK35" s="47">
        <v>84</v>
      </c>
      <c r="AL35" s="47">
        <v>96</v>
      </c>
      <c r="AM35" s="47">
        <v>88</v>
      </c>
      <c r="AN35" s="47">
        <v>116</v>
      </c>
      <c r="AO35" s="27">
        <f t="shared" si="9"/>
        <v>472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0</v>
      </c>
      <c r="AW35" s="27">
        <f t="shared" si="11"/>
        <v>1</v>
      </c>
      <c r="AX35" s="25"/>
      <c r="AY35" s="18">
        <v>35</v>
      </c>
      <c r="AZ35" s="18">
        <v>205</v>
      </c>
      <c r="BA35" s="18">
        <v>192</v>
      </c>
      <c r="BB35" s="18">
        <v>131</v>
      </c>
      <c r="BC35" s="18">
        <v>116</v>
      </c>
      <c r="BD35" s="18">
        <v>88</v>
      </c>
      <c r="BE35" s="27">
        <f t="shared" si="13"/>
        <v>767</v>
      </c>
      <c r="BF35" s="25"/>
      <c r="BG35" s="47">
        <v>14</v>
      </c>
      <c r="BH35" s="47">
        <v>60</v>
      </c>
      <c r="BI35" s="47">
        <v>65</v>
      </c>
      <c r="BJ35" s="47">
        <v>58</v>
      </c>
      <c r="BK35" s="47">
        <v>43</v>
      </c>
      <c r="BL35" s="47">
        <v>14</v>
      </c>
      <c r="BM35" s="27">
        <f t="shared" si="15"/>
        <v>254</v>
      </c>
      <c r="BN35" s="25"/>
      <c r="BO35" s="18">
        <v>47</v>
      </c>
      <c r="BP35" s="18">
        <v>314</v>
      </c>
      <c r="BQ35" s="18">
        <v>259</v>
      </c>
      <c r="BR35" s="18">
        <v>235</v>
      </c>
      <c r="BS35" s="18">
        <v>226</v>
      </c>
      <c r="BT35" s="18">
        <v>208</v>
      </c>
      <c r="BU35" s="26">
        <f t="shared" si="17"/>
        <v>1289</v>
      </c>
      <c r="BV35" s="27"/>
      <c r="BW35" s="47">
        <v>0</v>
      </c>
      <c r="BX35" s="47">
        <v>11</v>
      </c>
      <c r="BY35" s="47">
        <v>51</v>
      </c>
      <c r="BZ35" s="47">
        <v>46</v>
      </c>
      <c r="CA35" s="47">
        <v>49</v>
      </c>
      <c r="CB35" s="47">
        <v>47</v>
      </c>
      <c r="CC35" s="25">
        <f t="shared" si="19"/>
        <v>204</v>
      </c>
      <c r="CD35" s="25"/>
      <c r="CE35" s="47">
        <v>0</v>
      </c>
      <c r="CF35" s="47">
        <v>8</v>
      </c>
      <c r="CG35" s="47">
        <v>40</v>
      </c>
      <c r="CH35" s="47">
        <v>37</v>
      </c>
      <c r="CI35" s="47">
        <v>31</v>
      </c>
      <c r="CJ35" s="47">
        <v>34</v>
      </c>
      <c r="CK35" s="25">
        <f t="shared" si="21"/>
        <v>150</v>
      </c>
      <c r="CL35" s="25"/>
      <c r="CM35" s="47">
        <v>0</v>
      </c>
      <c r="CN35" s="47">
        <v>3</v>
      </c>
      <c r="CO35" s="47">
        <v>11</v>
      </c>
      <c r="CP35" s="47">
        <v>9</v>
      </c>
      <c r="CQ35" s="47">
        <v>18</v>
      </c>
      <c r="CR35" s="47">
        <v>11</v>
      </c>
      <c r="CS35" s="25">
        <f t="shared" si="23"/>
        <v>52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2</v>
      </c>
      <c r="DA35" s="26">
        <f t="shared" si="25"/>
        <v>2</v>
      </c>
      <c r="DB35" s="27"/>
      <c r="DC35" s="18">
        <v>374</v>
      </c>
      <c r="DD35" s="18">
        <v>1087</v>
      </c>
      <c r="DE35" s="18">
        <v>644</v>
      </c>
      <c r="DF35" s="18">
        <v>461</v>
      </c>
      <c r="DG35" s="18">
        <v>400</v>
      </c>
      <c r="DH35" s="18">
        <v>323</v>
      </c>
      <c r="DI35" s="25">
        <f t="shared" si="27"/>
        <v>3289</v>
      </c>
      <c r="DJ35" s="25"/>
      <c r="DK35" s="47">
        <v>5</v>
      </c>
      <c r="DL35" s="47">
        <v>44</v>
      </c>
      <c r="DM35" s="47">
        <v>50</v>
      </c>
      <c r="DN35" s="47">
        <v>58</v>
      </c>
      <c r="DO35" s="47">
        <v>84</v>
      </c>
      <c r="DP35" s="47">
        <v>88</v>
      </c>
      <c r="DQ35" s="25">
        <f t="shared" si="29"/>
        <v>329</v>
      </c>
      <c r="DR35" s="25"/>
      <c r="DS35" s="25"/>
      <c r="DT35" s="47">
        <v>3</v>
      </c>
      <c r="DU35" s="47">
        <v>2</v>
      </c>
      <c r="DV35" s="47">
        <v>1</v>
      </c>
      <c r="DW35" s="47">
        <v>5</v>
      </c>
      <c r="DX35" s="47">
        <v>0</v>
      </c>
      <c r="DY35" s="25">
        <f t="shared" si="31"/>
        <v>11</v>
      </c>
      <c r="DZ35" s="25"/>
      <c r="EA35" s="47">
        <v>6</v>
      </c>
      <c r="EB35" s="47">
        <v>31</v>
      </c>
      <c r="EC35" s="47">
        <v>26</v>
      </c>
      <c r="ED35" s="47">
        <v>26</v>
      </c>
      <c r="EE35" s="47">
        <v>26</v>
      </c>
      <c r="EF35" s="47">
        <v>19</v>
      </c>
      <c r="EG35" s="25">
        <f>SUM(DZ35:EF35)</f>
        <v>134</v>
      </c>
      <c r="EH35" s="25"/>
      <c r="EI35" s="18">
        <v>363</v>
      </c>
      <c r="EJ35" s="18">
        <v>1009</v>
      </c>
      <c r="EK35" s="18">
        <v>566</v>
      </c>
      <c r="EL35" s="18">
        <v>376</v>
      </c>
      <c r="EM35" s="18">
        <v>285</v>
      </c>
      <c r="EN35" s="18">
        <v>216</v>
      </c>
      <c r="EO35" s="26">
        <f>SUM(EH35:EN35)</f>
        <v>2815</v>
      </c>
      <c r="EP35" s="27"/>
      <c r="EQ35" s="47">
        <v>2</v>
      </c>
      <c r="ER35" s="47">
        <v>14</v>
      </c>
      <c r="ES35" s="47">
        <v>10</v>
      </c>
      <c r="ET35" s="47">
        <v>9</v>
      </c>
      <c r="EU35" s="47">
        <v>3</v>
      </c>
      <c r="EV35" s="47">
        <v>0</v>
      </c>
      <c r="EW35" s="26">
        <f>SUM(EP35:EV35)</f>
        <v>38</v>
      </c>
      <c r="EX35" s="27"/>
      <c r="EY35" s="47">
        <v>5</v>
      </c>
      <c r="EZ35" s="47">
        <v>18</v>
      </c>
      <c r="FA35" s="47">
        <v>3</v>
      </c>
      <c r="FB35" s="47">
        <v>7</v>
      </c>
      <c r="FC35" s="47">
        <v>4</v>
      </c>
      <c r="FD35" s="47">
        <v>4</v>
      </c>
      <c r="FE35" s="119">
        <f>SUM(EX35:FD35)</f>
        <v>41</v>
      </c>
      <c r="FF35" s="90">
        <v>0</v>
      </c>
      <c r="FG35" s="47">
        <v>0</v>
      </c>
      <c r="FH35" s="47">
        <v>46</v>
      </c>
      <c r="FI35" s="47">
        <v>107</v>
      </c>
      <c r="FJ35" s="47">
        <v>151</v>
      </c>
      <c r="FK35" s="47">
        <v>219</v>
      </c>
      <c r="FL35" s="47">
        <v>221</v>
      </c>
      <c r="FM35" s="25">
        <f>SUM(FF35:FL35)</f>
        <v>744</v>
      </c>
      <c r="FN35" s="47">
        <v>0</v>
      </c>
      <c r="FO35" s="47">
        <v>0</v>
      </c>
      <c r="FP35" s="47">
        <v>27</v>
      </c>
      <c r="FQ35" s="47">
        <v>64</v>
      </c>
      <c r="FR35" s="47">
        <v>91</v>
      </c>
      <c r="FS35" s="47">
        <v>136</v>
      </c>
      <c r="FT35" s="47">
        <v>109</v>
      </c>
      <c r="FU35" s="25">
        <f>SUM(FN35:FT35)</f>
        <v>427</v>
      </c>
      <c r="FV35" s="25"/>
      <c r="FW35" s="25"/>
      <c r="FX35" s="47">
        <v>19</v>
      </c>
      <c r="FY35" s="47">
        <v>31</v>
      </c>
      <c r="FZ35" s="47">
        <v>53</v>
      </c>
      <c r="GA35" s="47">
        <v>48</v>
      </c>
      <c r="GB35" s="47">
        <v>33</v>
      </c>
      <c r="GC35" s="26">
        <f>SUM(FV35:GB35)</f>
        <v>184</v>
      </c>
      <c r="GD35" s="69"/>
      <c r="GE35" s="18"/>
      <c r="GF35" s="47">
        <v>0</v>
      </c>
      <c r="GG35" s="47">
        <v>12</v>
      </c>
      <c r="GH35" s="47">
        <v>7</v>
      </c>
      <c r="GI35" s="47">
        <v>35</v>
      </c>
      <c r="GJ35" s="47">
        <v>79</v>
      </c>
      <c r="GK35" s="119">
        <f>SUM(GD35:GJ35)</f>
        <v>133</v>
      </c>
      <c r="GL35" s="69">
        <f t="shared" si="49"/>
        <v>0</v>
      </c>
      <c r="GM35" s="69">
        <f t="shared" si="72"/>
        <v>777</v>
      </c>
      <c r="GN35" s="69">
        <f t="shared" si="73"/>
        <v>2656</v>
      </c>
      <c r="GO35" s="69">
        <f t="shared" si="74"/>
        <v>1828</v>
      </c>
      <c r="GP35" s="69">
        <f t="shared" si="75"/>
        <v>1517</v>
      </c>
      <c r="GQ35" s="69">
        <f t="shared" si="76"/>
        <v>1406</v>
      </c>
      <c r="GR35" s="69">
        <f t="shared" si="77"/>
        <v>1281</v>
      </c>
      <c r="GS35" s="26">
        <f>SUM(GL35:GR35)</f>
        <v>9465</v>
      </c>
    </row>
    <row r="36" spans="1:201" s="12" customFormat="1" ht="18" customHeight="1">
      <c r="A36" s="17" t="s">
        <v>45</v>
      </c>
      <c r="B36" s="27"/>
      <c r="C36" s="18">
        <f t="shared" si="43"/>
        <v>564</v>
      </c>
      <c r="D36" s="18">
        <f t="shared" si="78"/>
        <v>1240</v>
      </c>
      <c r="E36" s="18">
        <f t="shared" si="79"/>
        <v>671</v>
      </c>
      <c r="F36" s="18">
        <f t="shared" si="80"/>
        <v>595</v>
      </c>
      <c r="G36" s="18">
        <f t="shared" si="81"/>
        <v>438</v>
      </c>
      <c r="H36" s="18">
        <f t="shared" si="82"/>
        <v>410</v>
      </c>
      <c r="I36" s="26">
        <f t="shared" si="1"/>
        <v>3918</v>
      </c>
      <c r="J36" s="27"/>
      <c r="K36" s="18">
        <v>292</v>
      </c>
      <c r="L36" s="18">
        <v>689</v>
      </c>
      <c r="M36" s="18">
        <v>372</v>
      </c>
      <c r="N36" s="18">
        <v>312</v>
      </c>
      <c r="O36" s="18">
        <v>271</v>
      </c>
      <c r="P36" s="18">
        <v>250</v>
      </c>
      <c r="Q36" s="25">
        <f t="shared" si="3"/>
        <v>2186</v>
      </c>
      <c r="R36" s="25"/>
      <c r="S36" s="18">
        <v>139</v>
      </c>
      <c r="T36" s="18">
        <v>232</v>
      </c>
      <c r="U36" s="18">
        <v>82</v>
      </c>
      <c r="V36" s="18">
        <v>53</v>
      </c>
      <c r="W36" s="18">
        <v>63</v>
      </c>
      <c r="X36" s="18">
        <v>66</v>
      </c>
      <c r="Y36" s="27">
        <f t="shared" si="5"/>
        <v>635</v>
      </c>
      <c r="Z36" s="25"/>
      <c r="AA36" s="18">
        <v>0</v>
      </c>
      <c r="AB36" s="18">
        <v>1</v>
      </c>
      <c r="AC36" s="18">
        <v>5</v>
      </c>
      <c r="AD36" s="18">
        <v>2</v>
      </c>
      <c r="AE36" s="18">
        <v>13</v>
      </c>
      <c r="AF36" s="18">
        <v>28</v>
      </c>
      <c r="AG36" s="27">
        <f t="shared" si="7"/>
        <v>49</v>
      </c>
      <c r="AH36" s="25"/>
      <c r="AI36" s="47">
        <v>10</v>
      </c>
      <c r="AJ36" s="47">
        <v>48</v>
      </c>
      <c r="AK36" s="47">
        <v>29</v>
      </c>
      <c r="AL36" s="47">
        <v>28</v>
      </c>
      <c r="AM36" s="47">
        <v>35</v>
      </c>
      <c r="AN36" s="47">
        <v>43</v>
      </c>
      <c r="AO36" s="27">
        <f t="shared" si="9"/>
        <v>193</v>
      </c>
      <c r="AP36" s="25"/>
      <c r="AQ36" s="47">
        <v>0</v>
      </c>
      <c r="AR36" s="47">
        <v>7</v>
      </c>
      <c r="AS36" s="47">
        <v>0</v>
      </c>
      <c r="AT36" s="47">
        <v>1</v>
      </c>
      <c r="AU36" s="47">
        <v>2</v>
      </c>
      <c r="AV36" s="47">
        <v>0</v>
      </c>
      <c r="AW36" s="27">
        <f t="shared" si="11"/>
        <v>10</v>
      </c>
      <c r="AX36" s="25"/>
      <c r="AY36" s="18">
        <v>58</v>
      </c>
      <c r="AZ36" s="18">
        <v>142</v>
      </c>
      <c r="BA36" s="18">
        <v>79</v>
      </c>
      <c r="BB36" s="18">
        <v>69</v>
      </c>
      <c r="BC36" s="18">
        <v>41</v>
      </c>
      <c r="BD36" s="18">
        <v>18</v>
      </c>
      <c r="BE36" s="27">
        <f t="shared" si="13"/>
        <v>407</v>
      </c>
      <c r="BF36" s="25"/>
      <c r="BG36" s="47">
        <v>38</v>
      </c>
      <c r="BH36" s="47">
        <v>108</v>
      </c>
      <c r="BI36" s="47">
        <v>66</v>
      </c>
      <c r="BJ36" s="47">
        <v>55</v>
      </c>
      <c r="BK36" s="47">
        <v>29</v>
      </c>
      <c r="BL36" s="47">
        <v>13</v>
      </c>
      <c r="BM36" s="27">
        <f t="shared" si="15"/>
        <v>309</v>
      </c>
      <c r="BN36" s="25"/>
      <c r="BO36" s="18">
        <v>47</v>
      </c>
      <c r="BP36" s="18">
        <v>151</v>
      </c>
      <c r="BQ36" s="18">
        <v>111</v>
      </c>
      <c r="BR36" s="18">
        <v>104</v>
      </c>
      <c r="BS36" s="18">
        <v>88</v>
      </c>
      <c r="BT36" s="18">
        <v>82</v>
      </c>
      <c r="BU36" s="26">
        <f t="shared" si="17"/>
        <v>583</v>
      </c>
      <c r="BV36" s="27"/>
      <c r="BW36" s="47">
        <v>3</v>
      </c>
      <c r="BX36" s="47">
        <v>23</v>
      </c>
      <c r="BY36" s="47">
        <v>26</v>
      </c>
      <c r="BZ36" s="47">
        <v>55</v>
      </c>
      <c r="CA36" s="47">
        <v>21</v>
      </c>
      <c r="CB36" s="47">
        <v>26</v>
      </c>
      <c r="CC36" s="25">
        <f t="shared" si="19"/>
        <v>154</v>
      </c>
      <c r="CD36" s="25"/>
      <c r="CE36" s="47">
        <v>3</v>
      </c>
      <c r="CF36" s="47">
        <v>21</v>
      </c>
      <c r="CG36" s="47">
        <v>18</v>
      </c>
      <c r="CH36" s="47">
        <v>40</v>
      </c>
      <c r="CI36" s="47">
        <v>18</v>
      </c>
      <c r="CJ36" s="47">
        <v>24</v>
      </c>
      <c r="CK36" s="25">
        <f t="shared" si="21"/>
        <v>124</v>
      </c>
      <c r="CL36" s="25"/>
      <c r="CM36" s="47">
        <v>0</v>
      </c>
      <c r="CN36" s="47">
        <v>2</v>
      </c>
      <c r="CO36" s="47">
        <v>8</v>
      </c>
      <c r="CP36" s="47">
        <v>15</v>
      </c>
      <c r="CQ36" s="47">
        <v>3</v>
      </c>
      <c r="CR36" s="47">
        <v>2</v>
      </c>
      <c r="CS36" s="25">
        <f t="shared" si="23"/>
        <v>30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258</v>
      </c>
      <c r="DD36" s="18">
        <v>522</v>
      </c>
      <c r="DE36" s="18">
        <v>267</v>
      </c>
      <c r="DF36" s="18">
        <v>224</v>
      </c>
      <c r="DG36" s="18">
        <v>140</v>
      </c>
      <c r="DH36" s="18">
        <v>133</v>
      </c>
      <c r="DI36" s="25">
        <f t="shared" si="27"/>
        <v>1544</v>
      </c>
      <c r="DJ36" s="25"/>
      <c r="DK36" s="47">
        <v>6</v>
      </c>
      <c r="DL36" s="47">
        <v>39</v>
      </c>
      <c r="DM36" s="47">
        <v>22</v>
      </c>
      <c r="DN36" s="47">
        <v>28</v>
      </c>
      <c r="DO36" s="47">
        <v>26</v>
      </c>
      <c r="DP36" s="47">
        <v>33</v>
      </c>
      <c r="DQ36" s="25">
        <f t="shared" si="29"/>
        <v>154</v>
      </c>
      <c r="DR36" s="25"/>
      <c r="DS36" s="25"/>
      <c r="DT36" s="47">
        <v>4</v>
      </c>
      <c r="DU36" s="47">
        <v>4</v>
      </c>
      <c r="DV36" s="47">
        <v>2</v>
      </c>
      <c r="DW36" s="47">
        <v>1</v>
      </c>
      <c r="DX36" s="47">
        <v>0</v>
      </c>
      <c r="DY36" s="25">
        <f t="shared" si="31"/>
        <v>11</v>
      </c>
      <c r="DZ36" s="25"/>
      <c r="EA36" s="47">
        <v>1</v>
      </c>
      <c r="EB36" s="47">
        <v>2</v>
      </c>
      <c r="EC36" s="47">
        <v>1</v>
      </c>
      <c r="ED36" s="47">
        <v>2</v>
      </c>
      <c r="EE36" s="47">
        <v>0</v>
      </c>
      <c r="EF36" s="47">
        <v>0</v>
      </c>
      <c r="EG36" s="25">
        <f>SUM(DZ36:EF36)</f>
        <v>6</v>
      </c>
      <c r="EH36" s="25"/>
      <c r="EI36" s="18">
        <v>251</v>
      </c>
      <c r="EJ36" s="18">
        <v>477</v>
      </c>
      <c r="EK36" s="18">
        <v>240</v>
      </c>
      <c r="EL36" s="18">
        <v>192</v>
      </c>
      <c r="EM36" s="18">
        <v>113</v>
      </c>
      <c r="EN36" s="18">
        <v>100</v>
      </c>
      <c r="EO36" s="26">
        <f>SUM(EH36:EN36)</f>
        <v>1373</v>
      </c>
      <c r="EP36" s="27"/>
      <c r="EQ36" s="47">
        <v>5</v>
      </c>
      <c r="ER36" s="47">
        <v>4</v>
      </c>
      <c r="ES36" s="47">
        <v>5</v>
      </c>
      <c r="ET36" s="47">
        <v>2</v>
      </c>
      <c r="EU36" s="47">
        <v>3</v>
      </c>
      <c r="EV36" s="47">
        <v>1</v>
      </c>
      <c r="EW36" s="26">
        <f>SUM(EP36:EV36)</f>
        <v>20</v>
      </c>
      <c r="EX36" s="27"/>
      <c r="EY36" s="47">
        <v>6</v>
      </c>
      <c r="EZ36" s="47">
        <v>2</v>
      </c>
      <c r="FA36" s="47">
        <v>1</v>
      </c>
      <c r="FB36" s="47">
        <v>2</v>
      </c>
      <c r="FC36" s="47">
        <v>3</v>
      </c>
      <c r="FD36" s="47">
        <v>0</v>
      </c>
      <c r="FE36" s="119">
        <f>SUM(EX36:FD36)</f>
        <v>14</v>
      </c>
      <c r="FF36" s="90">
        <v>0</v>
      </c>
      <c r="FG36" s="47">
        <v>0</v>
      </c>
      <c r="FH36" s="47">
        <v>79</v>
      </c>
      <c r="FI36" s="47">
        <v>88</v>
      </c>
      <c r="FJ36" s="47">
        <v>144</v>
      </c>
      <c r="FK36" s="47">
        <v>234</v>
      </c>
      <c r="FL36" s="47">
        <v>184</v>
      </c>
      <c r="FM36" s="25">
        <f>SUM(FF36:FL36)</f>
        <v>729</v>
      </c>
      <c r="FN36" s="47">
        <v>0</v>
      </c>
      <c r="FO36" s="47">
        <v>0</v>
      </c>
      <c r="FP36" s="47">
        <v>42</v>
      </c>
      <c r="FQ36" s="47">
        <v>57</v>
      </c>
      <c r="FR36" s="47">
        <v>96</v>
      </c>
      <c r="FS36" s="47">
        <v>156</v>
      </c>
      <c r="FT36" s="47">
        <v>111</v>
      </c>
      <c r="FU36" s="25">
        <f>SUM(FN36:FT36)</f>
        <v>462</v>
      </c>
      <c r="FV36" s="25"/>
      <c r="FW36" s="25"/>
      <c r="FX36" s="47">
        <v>34</v>
      </c>
      <c r="FY36" s="47">
        <v>28</v>
      </c>
      <c r="FZ36" s="47">
        <v>37</v>
      </c>
      <c r="GA36" s="47">
        <v>22</v>
      </c>
      <c r="GB36" s="47">
        <v>12</v>
      </c>
      <c r="GC36" s="26">
        <f>SUM(FV36:GB36)</f>
        <v>133</v>
      </c>
      <c r="GD36" s="69"/>
      <c r="GE36" s="18"/>
      <c r="GF36" s="47">
        <v>3</v>
      </c>
      <c r="GG36" s="47">
        <v>3</v>
      </c>
      <c r="GH36" s="47">
        <v>11</v>
      </c>
      <c r="GI36" s="47">
        <v>56</v>
      </c>
      <c r="GJ36" s="47">
        <v>61</v>
      </c>
      <c r="GK36" s="119">
        <f>SUM(GD36:GJ36)</f>
        <v>134</v>
      </c>
      <c r="GL36" s="69">
        <f t="shared" si="49"/>
        <v>0</v>
      </c>
      <c r="GM36" s="69">
        <f t="shared" si="72"/>
        <v>564</v>
      </c>
      <c r="GN36" s="69">
        <f t="shared" si="73"/>
        <v>1319</v>
      </c>
      <c r="GO36" s="69">
        <f t="shared" si="74"/>
        <v>759</v>
      </c>
      <c r="GP36" s="69">
        <f t="shared" si="75"/>
        <v>739</v>
      </c>
      <c r="GQ36" s="69">
        <f t="shared" si="76"/>
        <v>672</v>
      </c>
      <c r="GR36" s="69">
        <f t="shared" si="77"/>
        <v>594</v>
      </c>
      <c r="GS36" s="26">
        <f>SUM(GL36:GR36)</f>
        <v>4647</v>
      </c>
    </row>
    <row r="37" spans="1:201" s="12" customFormat="1" ht="18" customHeight="1">
      <c r="A37" s="17" t="s">
        <v>46</v>
      </c>
      <c r="B37" s="27"/>
      <c r="C37" s="18">
        <f t="shared" si="43"/>
        <v>951</v>
      </c>
      <c r="D37" s="18">
        <f t="shared" si="78"/>
        <v>3329</v>
      </c>
      <c r="E37" s="18">
        <f t="shared" si="79"/>
        <v>1887</v>
      </c>
      <c r="F37" s="18">
        <f t="shared" si="80"/>
        <v>1351</v>
      </c>
      <c r="G37" s="18">
        <f t="shared" si="81"/>
        <v>1287</v>
      </c>
      <c r="H37" s="18">
        <f t="shared" si="82"/>
        <v>1006</v>
      </c>
      <c r="I37" s="26">
        <f t="shared" si="1"/>
        <v>9811</v>
      </c>
      <c r="J37" s="27"/>
      <c r="K37" s="18">
        <v>490</v>
      </c>
      <c r="L37" s="18">
        <v>1988</v>
      </c>
      <c r="M37" s="18">
        <v>1143</v>
      </c>
      <c r="N37" s="18">
        <v>812</v>
      </c>
      <c r="O37" s="18">
        <v>783</v>
      </c>
      <c r="P37" s="18">
        <v>615</v>
      </c>
      <c r="Q37" s="25">
        <f t="shared" si="3"/>
        <v>5831</v>
      </c>
      <c r="R37" s="25"/>
      <c r="S37" s="18">
        <v>312</v>
      </c>
      <c r="T37" s="18">
        <v>1015</v>
      </c>
      <c r="U37" s="18">
        <v>452</v>
      </c>
      <c r="V37" s="18">
        <v>264</v>
      </c>
      <c r="W37" s="18">
        <v>224</v>
      </c>
      <c r="X37" s="18">
        <v>170</v>
      </c>
      <c r="Y37" s="27">
        <f t="shared" si="5"/>
        <v>2437</v>
      </c>
      <c r="Z37" s="25"/>
      <c r="AA37" s="18">
        <v>0</v>
      </c>
      <c r="AB37" s="18">
        <v>2</v>
      </c>
      <c r="AC37" s="18">
        <v>4</v>
      </c>
      <c r="AD37" s="18">
        <v>17</v>
      </c>
      <c r="AE37" s="18">
        <v>53</v>
      </c>
      <c r="AF37" s="18">
        <v>74</v>
      </c>
      <c r="AG37" s="27">
        <f t="shared" si="7"/>
        <v>150</v>
      </c>
      <c r="AH37" s="25"/>
      <c r="AI37" s="47">
        <v>9</v>
      </c>
      <c r="AJ37" s="47">
        <v>54</v>
      </c>
      <c r="AK37" s="47">
        <v>44</v>
      </c>
      <c r="AL37" s="47">
        <v>46</v>
      </c>
      <c r="AM37" s="47">
        <v>67</v>
      </c>
      <c r="AN37" s="47">
        <v>90</v>
      </c>
      <c r="AO37" s="27">
        <f t="shared" si="9"/>
        <v>310</v>
      </c>
      <c r="AP37" s="25"/>
      <c r="AQ37" s="47">
        <v>0</v>
      </c>
      <c r="AR37" s="47">
        <v>0</v>
      </c>
      <c r="AS37" s="47">
        <v>0</v>
      </c>
      <c r="AT37" s="47">
        <v>1</v>
      </c>
      <c r="AU37" s="47">
        <v>0</v>
      </c>
      <c r="AV37" s="47">
        <v>0</v>
      </c>
      <c r="AW37" s="27">
        <f t="shared" si="11"/>
        <v>1</v>
      </c>
      <c r="AX37" s="25"/>
      <c r="AY37" s="18">
        <v>85</v>
      </c>
      <c r="AZ37" s="18">
        <v>360</v>
      </c>
      <c r="BA37" s="18">
        <v>225</v>
      </c>
      <c r="BB37" s="18">
        <v>146</v>
      </c>
      <c r="BC37" s="18">
        <v>116</v>
      </c>
      <c r="BD37" s="18">
        <v>58</v>
      </c>
      <c r="BE37" s="27">
        <f t="shared" si="13"/>
        <v>990</v>
      </c>
      <c r="BF37" s="25"/>
      <c r="BG37" s="47">
        <v>8</v>
      </c>
      <c r="BH37" s="47">
        <v>105</v>
      </c>
      <c r="BI37" s="47">
        <v>106</v>
      </c>
      <c r="BJ37" s="47">
        <v>84</v>
      </c>
      <c r="BK37" s="47">
        <v>56</v>
      </c>
      <c r="BL37" s="47">
        <v>26</v>
      </c>
      <c r="BM37" s="27">
        <f t="shared" si="15"/>
        <v>385</v>
      </c>
      <c r="BN37" s="25"/>
      <c r="BO37" s="18">
        <v>76</v>
      </c>
      <c r="BP37" s="18">
        <v>452</v>
      </c>
      <c r="BQ37" s="18">
        <v>312</v>
      </c>
      <c r="BR37" s="18">
        <v>254</v>
      </c>
      <c r="BS37" s="18">
        <v>267</v>
      </c>
      <c r="BT37" s="18">
        <v>197</v>
      </c>
      <c r="BU37" s="26">
        <f t="shared" si="17"/>
        <v>1558</v>
      </c>
      <c r="BV37" s="27"/>
      <c r="BW37" s="47">
        <v>0</v>
      </c>
      <c r="BX37" s="47">
        <v>65</v>
      </c>
      <c r="BY37" s="47">
        <v>69</v>
      </c>
      <c r="BZ37" s="47">
        <v>91</v>
      </c>
      <c r="CA37" s="47">
        <v>112</v>
      </c>
      <c r="CB37" s="47">
        <v>79</v>
      </c>
      <c r="CC37" s="25">
        <f t="shared" si="19"/>
        <v>416</v>
      </c>
      <c r="CD37" s="25"/>
      <c r="CE37" s="47">
        <v>0</v>
      </c>
      <c r="CF37" s="47">
        <v>46</v>
      </c>
      <c r="CG37" s="47">
        <v>56</v>
      </c>
      <c r="CH37" s="47">
        <v>71</v>
      </c>
      <c r="CI37" s="47">
        <v>83</v>
      </c>
      <c r="CJ37" s="47">
        <v>52</v>
      </c>
      <c r="CK37" s="25">
        <f t="shared" si="21"/>
        <v>308</v>
      </c>
      <c r="CL37" s="25"/>
      <c r="CM37" s="47">
        <v>0</v>
      </c>
      <c r="CN37" s="47">
        <v>19</v>
      </c>
      <c r="CO37" s="47">
        <v>13</v>
      </c>
      <c r="CP37" s="47">
        <v>20</v>
      </c>
      <c r="CQ37" s="47">
        <v>28</v>
      </c>
      <c r="CR37" s="47">
        <v>27</v>
      </c>
      <c r="CS37" s="25">
        <f t="shared" si="23"/>
        <v>107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1</v>
      </c>
      <c r="CZ37" s="47">
        <v>0</v>
      </c>
      <c r="DA37" s="26">
        <f t="shared" si="25"/>
        <v>1</v>
      </c>
      <c r="DB37" s="27"/>
      <c r="DC37" s="18">
        <v>445</v>
      </c>
      <c r="DD37" s="18">
        <v>1237</v>
      </c>
      <c r="DE37" s="18">
        <v>651</v>
      </c>
      <c r="DF37" s="18">
        <v>430</v>
      </c>
      <c r="DG37" s="18">
        <v>380</v>
      </c>
      <c r="DH37" s="18">
        <v>303</v>
      </c>
      <c r="DI37" s="25">
        <f t="shared" si="27"/>
        <v>3446</v>
      </c>
      <c r="DJ37" s="25"/>
      <c r="DK37" s="47">
        <v>18</v>
      </c>
      <c r="DL37" s="47">
        <v>48</v>
      </c>
      <c r="DM37" s="47">
        <v>53</v>
      </c>
      <c r="DN37" s="47">
        <v>51</v>
      </c>
      <c r="DO37" s="47">
        <v>73</v>
      </c>
      <c r="DP37" s="47">
        <v>90</v>
      </c>
      <c r="DQ37" s="25">
        <f t="shared" si="29"/>
        <v>333</v>
      </c>
      <c r="DR37" s="25"/>
      <c r="DS37" s="25"/>
      <c r="DT37" s="47">
        <v>1</v>
      </c>
      <c r="DU37" s="47">
        <v>5</v>
      </c>
      <c r="DV37" s="47">
        <v>2</v>
      </c>
      <c r="DW37" s="47">
        <v>2</v>
      </c>
      <c r="DX37" s="47">
        <v>1</v>
      </c>
      <c r="DY37" s="25">
        <f t="shared" si="31"/>
        <v>11</v>
      </c>
      <c r="DZ37" s="25"/>
      <c r="EA37" s="47">
        <v>8</v>
      </c>
      <c r="EB37" s="47">
        <v>13</v>
      </c>
      <c r="EC37" s="47">
        <v>21</v>
      </c>
      <c r="ED37" s="47">
        <v>19</v>
      </c>
      <c r="EE37" s="47">
        <v>9</v>
      </c>
      <c r="EF37" s="47">
        <v>6</v>
      </c>
      <c r="EG37" s="25">
        <f>SUM(DZ37:EF37)</f>
        <v>76</v>
      </c>
      <c r="EH37" s="25"/>
      <c r="EI37" s="18">
        <v>419</v>
      </c>
      <c r="EJ37" s="18">
        <v>1175</v>
      </c>
      <c r="EK37" s="18">
        <v>572</v>
      </c>
      <c r="EL37" s="18">
        <v>358</v>
      </c>
      <c r="EM37" s="18">
        <v>296</v>
      </c>
      <c r="EN37" s="18">
        <v>206</v>
      </c>
      <c r="EO37" s="26">
        <f>SUM(EH37:EN37)</f>
        <v>3026</v>
      </c>
      <c r="EP37" s="27"/>
      <c r="EQ37" s="47">
        <v>9</v>
      </c>
      <c r="ER37" s="47">
        <v>21</v>
      </c>
      <c r="ES37" s="47">
        <v>21</v>
      </c>
      <c r="ET37" s="47">
        <v>11</v>
      </c>
      <c r="EU37" s="47">
        <v>6</v>
      </c>
      <c r="EV37" s="47">
        <v>6</v>
      </c>
      <c r="EW37" s="26">
        <f>SUM(EP37:EV37)</f>
        <v>74</v>
      </c>
      <c r="EX37" s="27"/>
      <c r="EY37" s="47">
        <v>7</v>
      </c>
      <c r="EZ37" s="47">
        <v>18</v>
      </c>
      <c r="FA37" s="47">
        <v>3</v>
      </c>
      <c r="FB37" s="47">
        <v>7</v>
      </c>
      <c r="FC37" s="47">
        <v>6</v>
      </c>
      <c r="FD37" s="47">
        <v>3</v>
      </c>
      <c r="FE37" s="119">
        <f>SUM(EX37:FD37)</f>
        <v>44</v>
      </c>
      <c r="FF37" s="90">
        <v>0</v>
      </c>
      <c r="FG37" s="47">
        <v>1</v>
      </c>
      <c r="FH37" s="47">
        <v>70</v>
      </c>
      <c r="FI37" s="47">
        <v>123</v>
      </c>
      <c r="FJ37" s="47">
        <v>190</v>
      </c>
      <c r="FK37" s="47">
        <v>301</v>
      </c>
      <c r="FL37" s="47">
        <v>330</v>
      </c>
      <c r="FM37" s="25">
        <f>SUM(FF37:FL37)</f>
        <v>1015</v>
      </c>
      <c r="FN37" s="47">
        <v>0</v>
      </c>
      <c r="FO37" s="47">
        <v>1</v>
      </c>
      <c r="FP37" s="47">
        <v>42</v>
      </c>
      <c r="FQ37" s="47">
        <v>78</v>
      </c>
      <c r="FR37" s="47">
        <v>107</v>
      </c>
      <c r="FS37" s="47">
        <v>174</v>
      </c>
      <c r="FT37" s="47">
        <v>160</v>
      </c>
      <c r="FU37" s="25">
        <f>SUM(FN37:FT37)</f>
        <v>562</v>
      </c>
      <c r="FV37" s="25"/>
      <c r="FW37" s="25"/>
      <c r="FX37" s="47">
        <v>27</v>
      </c>
      <c r="FY37" s="47">
        <v>40</v>
      </c>
      <c r="FZ37" s="47">
        <v>73</v>
      </c>
      <c r="GA37" s="47">
        <v>81</v>
      </c>
      <c r="GB37" s="47">
        <v>50</v>
      </c>
      <c r="GC37" s="26">
        <f>SUM(FV37:GB37)</f>
        <v>271</v>
      </c>
      <c r="GD37" s="69"/>
      <c r="GE37" s="18"/>
      <c r="GF37" s="47">
        <v>1</v>
      </c>
      <c r="GG37" s="47">
        <v>5</v>
      </c>
      <c r="GH37" s="47">
        <v>10</v>
      </c>
      <c r="GI37" s="47">
        <v>46</v>
      </c>
      <c r="GJ37" s="47">
        <v>120</v>
      </c>
      <c r="GK37" s="119">
        <f>SUM(GD37:GJ37)</f>
        <v>182</v>
      </c>
      <c r="GL37" s="69">
        <f t="shared" si="49"/>
        <v>0</v>
      </c>
      <c r="GM37" s="69">
        <f t="shared" si="72"/>
        <v>952</v>
      </c>
      <c r="GN37" s="69">
        <f t="shared" si="73"/>
        <v>3399</v>
      </c>
      <c r="GO37" s="69">
        <f t="shared" si="74"/>
        <v>2010</v>
      </c>
      <c r="GP37" s="69">
        <f t="shared" si="75"/>
        <v>1541</v>
      </c>
      <c r="GQ37" s="69">
        <f t="shared" si="76"/>
        <v>1588</v>
      </c>
      <c r="GR37" s="69">
        <f t="shared" si="77"/>
        <v>1336</v>
      </c>
      <c r="GS37" s="26">
        <f>SUM(GL37:GR37)</f>
        <v>10826</v>
      </c>
    </row>
    <row r="38" spans="1:201" s="12" customFormat="1" ht="18" customHeight="1">
      <c r="A38" s="17" t="s">
        <v>47</v>
      </c>
      <c r="B38" s="27"/>
      <c r="C38" s="18">
        <f t="shared" si="43"/>
        <v>459</v>
      </c>
      <c r="D38" s="18">
        <f t="shared" si="78"/>
        <v>1200</v>
      </c>
      <c r="E38" s="18">
        <f t="shared" si="79"/>
        <v>830</v>
      </c>
      <c r="F38" s="18">
        <f t="shared" si="80"/>
        <v>769</v>
      </c>
      <c r="G38" s="18">
        <f t="shared" si="81"/>
        <v>583</v>
      </c>
      <c r="H38" s="18">
        <f t="shared" si="82"/>
        <v>467</v>
      </c>
      <c r="I38" s="26">
        <f t="shared" si="1"/>
        <v>4308</v>
      </c>
      <c r="J38" s="27"/>
      <c r="K38" s="18">
        <v>236</v>
      </c>
      <c r="L38" s="18">
        <v>661</v>
      </c>
      <c r="M38" s="18">
        <v>480</v>
      </c>
      <c r="N38" s="18">
        <v>443</v>
      </c>
      <c r="O38" s="18">
        <v>346</v>
      </c>
      <c r="P38" s="18">
        <v>261</v>
      </c>
      <c r="Q38" s="25">
        <f t="shared" si="3"/>
        <v>2427</v>
      </c>
      <c r="R38" s="25"/>
      <c r="S38" s="18">
        <v>136</v>
      </c>
      <c r="T38" s="18">
        <v>296</v>
      </c>
      <c r="U38" s="18">
        <v>175</v>
      </c>
      <c r="V38" s="18">
        <v>132</v>
      </c>
      <c r="W38" s="18">
        <v>95</v>
      </c>
      <c r="X38" s="18">
        <v>61</v>
      </c>
      <c r="Y38" s="27">
        <f t="shared" si="5"/>
        <v>895</v>
      </c>
      <c r="Z38" s="25"/>
      <c r="AA38" s="18">
        <v>0</v>
      </c>
      <c r="AB38" s="18">
        <v>1</v>
      </c>
      <c r="AC38" s="18">
        <v>5</v>
      </c>
      <c r="AD38" s="18">
        <v>10</v>
      </c>
      <c r="AE38" s="18">
        <v>28</v>
      </c>
      <c r="AF38" s="18">
        <v>46</v>
      </c>
      <c r="AG38" s="27">
        <f t="shared" si="7"/>
        <v>90</v>
      </c>
      <c r="AH38" s="25"/>
      <c r="AI38" s="47">
        <v>14</v>
      </c>
      <c r="AJ38" s="47">
        <v>40</v>
      </c>
      <c r="AK38" s="47">
        <v>23</v>
      </c>
      <c r="AL38" s="47">
        <v>23</v>
      </c>
      <c r="AM38" s="47">
        <v>29</v>
      </c>
      <c r="AN38" s="47">
        <v>45</v>
      </c>
      <c r="AO38" s="27">
        <f t="shared" si="9"/>
        <v>174</v>
      </c>
      <c r="AP38" s="25"/>
      <c r="AQ38" s="47">
        <v>0</v>
      </c>
      <c r="AR38" s="47">
        <v>0</v>
      </c>
      <c r="AS38" s="47">
        <v>0</v>
      </c>
      <c r="AT38" s="47">
        <v>0</v>
      </c>
      <c r="AU38" s="47">
        <v>3</v>
      </c>
      <c r="AV38" s="47">
        <v>1</v>
      </c>
      <c r="AW38" s="27">
        <f t="shared" si="11"/>
        <v>4</v>
      </c>
      <c r="AX38" s="25"/>
      <c r="AY38" s="18">
        <v>34</v>
      </c>
      <c r="AZ38" s="18">
        <v>99</v>
      </c>
      <c r="BA38" s="18">
        <v>100</v>
      </c>
      <c r="BB38" s="18">
        <v>76</v>
      </c>
      <c r="BC38" s="18">
        <v>43</v>
      </c>
      <c r="BD38" s="18">
        <v>12</v>
      </c>
      <c r="BE38" s="27">
        <f t="shared" si="13"/>
        <v>364</v>
      </c>
      <c r="BF38" s="25"/>
      <c r="BG38" s="47">
        <v>15</v>
      </c>
      <c r="BH38" s="47">
        <v>76</v>
      </c>
      <c r="BI38" s="47">
        <v>44</v>
      </c>
      <c r="BJ38" s="47">
        <v>56</v>
      </c>
      <c r="BK38" s="47">
        <v>36</v>
      </c>
      <c r="BL38" s="47">
        <v>7</v>
      </c>
      <c r="BM38" s="27">
        <f t="shared" si="15"/>
        <v>234</v>
      </c>
      <c r="BN38" s="25"/>
      <c r="BO38" s="18">
        <v>37</v>
      </c>
      <c r="BP38" s="18">
        <v>149</v>
      </c>
      <c r="BQ38" s="18">
        <v>133</v>
      </c>
      <c r="BR38" s="18">
        <v>146</v>
      </c>
      <c r="BS38" s="18">
        <v>112</v>
      </c>
      <c r="BT38" s="18">
        <v>89</v>
      </c>
      <c r="BU38" s="26">
        <f t="shared" si="17"/>
        <v>666</v>
      </c>
      <c r="BV38" s="27"/>
      <c r="BW38" s="47">
        <v>1</v>
      </c>
      <c r="BX38" s="47">
        <v>21</v>
      </c>
      <c r="BY38" s="47">
        <v>27</v>
      </c>
      <c r="BZ38" s="47">
        <v>44</v>
      </c>
      <c r="CA38" s="47">
        <v>37</v>
      </c>
      <c r="CB38" s="47">
        <v>29</v>
      </c>
      <c r="CC38" s="25">
        <f t="shared" si="19"/>
        <v>159</v>
      </c>
      <c r="CD38" s="25"/>
      <c r="CE38" s="47">
        <v>0</v>
      </c>
      <c r="CF38" s="47">
        <v>8</v>
      </c>
      <c r="CG38" s="47">
        <v>24</v>
      </c>
      <c r="CH38" s="47">
        <v>25</v>
      </c>
      <c r="CI38" s="47">
        <v>23</v>
      </c>
      <c r="CJ38" s="47">
        <v>21</v>
      </c>
      <c r="CK38" s="25">
        <f t="shared" si="21"/>
        <v>101</v>
      </c>
      <c r="CL38" s="25"/>
      <c r="CM38" s="47">
        <v>1</v>
      </c>
      <c r="CN38" s="47">
        <v>11</v>
      </c>
      <c r="CO38" s="47">
        <v>2</v>
      </c>
      <c r="CP38" s="47">
        <v>13</v>
      </c>
      <c r="CQ38" s="47">
        <v>11</v>
      </c>
      <c r="CR38" s="47">
        <v>3</v>
      </c>
      <c r="CS38" s="25">
        <f t="shared" si="23"/>
        <v>41</v>
      </c>
      <c r="CT38" s="25"/>
      <c r="CU38" s="47">
        <v>0</v>
      </c>
      <c r="CV38" s="47">
        <v>2</v>
      </c>
      <c r="CW38" s="47">
        <v>1</v>
      </c>
      <c r="CX38" s="47">
        <v>6</v>
      </c>
      <c r="CY38" s="47">
        <v>3</v>
      </c>
      <c r="CZ38" s="47">
        <v>5</v>
      </c>
      <c r="DA38" s="26">
        <f t="shared" si="25"/>
        <v>17</v>
      </c>
      <c r="DB38" s="27"/>
      <c r="DC38" s="18">
        <v>219</v>
      </c>
      <c r="DD38" s="18">
        <v>503</v>
      </c>
      <c r="DE38" s="18">
        <v>312</v>
      </c>
      <c r="DF38" s="18">
        <v>274</v>
      </c>
      <c r="DG38" s="18">
        <v>195</v>
      </c>
      <c r="DH38" s="18">
        <v>175</v>
      </c>
      <c r="DI38" s="25">
        <f t="shared" si="27"/>
        <v>1678</v>
      </c>
      <c r="DJ38" s="25"/>
      <c r="DK38" s="47">
        <v>16</v>
      </c>
      <c r="DL38" s="47">
        <v>44</v>
      </c>
      <c r="DM38" s="47">
        <v>40</v>
      </c>
      <c r="DN38" s="47">
        <v>35</v>
      </c>
      <c r="DO38" s="47">
        <v>39</v>
      </c>
      <c r="DP38" s="47">
        <v>61</v>
      </c>
      <c r="DQ38" s="25">
        <f t="shared" si="29"/>
        <v>235</v>
      </c>
      <c r="DR38" s="25"/>
      <c r="DS38" s="25"/>
      <c r="DT38" s="47">
        <v>4</v>
      </c>
      <c r="DU38" s="47">
        <v>6</v>
      </c>
      <c r="DV38" s="47">
        <v>6</v>
      </c>
      <c r="DW38" s="47">
        <v>0</v>
      </c>
      <c r="DX38" s="47">
        <v>0</v>
      </c>
      <c r="DY38" s="25">
        <f t="shared" si="31"/>
        <v>16</v>
      </c>
      <c r="DZ38" s="25"/>
      <c r="EA38" s="47">
        <v>4</v>
      </c>
      <c r="EB38" s="47">
        <v>7</v>
      </c>
      <c r="EC38" s="47">
        <v>2</v>
      </c>
      <c r="ED38" s="47">
        <v>1</v>
      </c>
      <c r="EE38" s="47">
        <v>6</v>
      </c>
      <c r="EF38" s="47">
        <v>3</v>
      </c>
      <c r="EG38" s="25">
        <f>SUM(DZ38:EF38)</f>
        <v>23</v>
      </c>
      <c r="EH38" s="25"/>
      <c r="EI38" s="18">
        <v>199</v>
      </c>
      <c r="EJ38" s="18">
        <v>448</v>
      </c>
      <c r="EK38" s="18">
        <v>264</v>
      </c>
      <c r="EL38" s="18">
        <v>232</v>
      </c>
      <c r="EM38" s="18">
        <v>150</v>
      </c>
      <c r="EN38" s="18">
        <v>111</v>
      </c>
      <c r="EO38" s="26">
        <f>SUM(EH38:EN38)</f>
        <v>1404</v>
      </c>
      <c r="EP38" s="27"/>
      <c r="EQ38" s="47">
        <v>1</v>
      </c>
      <c r="ER38" s="47">
        <v>7</v>
      </c>
      <c r="ES38" s="47">
        <v>8</v>
      </c>
      <c r="ET38" s="47">
        <v>3</v>
      </c>
      <c r="EU38" s="47">
        <v>4</v>
      </c>
      <c r="EV38" s="47">
        <v>1</v>
      </c>
      <c r="EW38" s="26">
        <f>SUM(EP38:EV38)</f>
        <v>24</v>
      </c>
      <c r="EX38" s="27"/>
      <c r="EY38" s="47">
        <v>2</v>
      </c>
      <c r="EZ38" s="47">
        <v>8</v>
      </c>
      <c r="FA38" s="47">
        <v>3</v>
      </c>
      <c r="FB38" s="47">
        <v>5</v>
      </c>
      <c r="FC38" s="47">
        <v>1</v>
      </c>
      <c r="FD38" s="47">
        <v>1</v>
      </c>
      <c r="FE38" s="119">
        <f>SUM(EX38:FD38)</f>
        <v>20</v>
      </c>
      <c r="FF38" s="90">
        <v>0</v>
      </c>
      <c r="FG38" s="47">
        <v>3</v>
      </c>
      <c r="FH38" s="47">
        <v>62</v>
      </c>
      <c r="FI38" s="47">
        <v>82</v>
      </c>
      <c r="FJ38" s="47">
        <v>116</v>
      </c>
      <c r="FK38" s="47">
        <v>172</v>
      </c>
      <c r="FL38" s="47">
        <v>129</v>
      </c>
      <c r="FM38" s="25">
        <f>SUM(FF38:FL38)</f>
        <v>564</v>
      </c>
      <c r="FN38" s="47">
        <v>0</v>
      </c>
      <c r="FO38" s="47">
        <v>3</v>
      </c>
      <c r="FP38" s="47">
        <v>44</v>
      </c>
      <c r="FQ38" s="47">
        <v>45</v>
      </c>
      <c r="FR38" s="47">
        <v>60</v>
      </c>
      <c r="FS38" s="47">
        <v>95</v>
      </c>
      <c r="FT38" s="47">
        <v>60</v>
      </c>
      <c r="FU38" s="25">
        <f>SUM(FN38:FT38)</f>
        <v>307</v>
      </c>
      <c r="FV38" s="25"/>
      <c r="FW38" s="25"/>
      <c r="FX38" s="47">
        <v>16</v>
      </c>
      <c r="FY38" s="47">
        <v>34</v>
      </c>
      <c r="FZ38" s="47">
        <v>45</v>
      </c>
      <c r="GA38" s="47">
        <v>40</v>
      </c>
      <c r="GB38" s="47">
        <v>23</v>
      </c>
      <c r="GC38" s="26">
        <f>SUM(FV38:GB38)</f>
        <v>158</v>
      </c>
      <c r="GD38" s="69"/>
      <c r="GE38" s="18"/>
      <c r="GF38" s="47">
        <v>2</v>
      </c>
      <c r="GG38" s="47">
        <v>3</v>
      </c>
      <c r="GH38" s="47">
        <v>11</v>
      </c>
      <c r="GI38" s="47">
        <v>37</v>
      </c>
      <c r="GJ38" s="47">
        <v>46</v>
      </c>
      <c r="GK38" s="119">
        <f>SUM(GD38:GJ38)</f>
        <v>99</v>
      </c>
      <c r="GL38" s="69">
        <f t="shared" si="49"/>
        <v>0</v>
      </c>
      <c r="GM38" s="69">
        <f t="shared" si="72"/>
        <v>462</v>
      </c>
      <c r="GN38" s="69">
        <f t="shared" si="73"/>
        <v>1262</v>
      </c>
      <c r="GO38" s="69">
        <f t="shared" si="74"/>
        <v>912</v>
      </c>
      <c r="GP38" s="69">
        <f t="shared" si="75"/>
        <v>885</v>
      </c>
      <c r="GQ38" s="69">
        <f t="shared" si="76"/>
        <v>755</v>
      </c>
      <c r="GR38" s="69">
        <f t="shared" si="77"/>
        <v>596</v>
      </c>
      <c r="GS38" s="26">
        <f>SUM(GL38:GR38)</f>
        <v>4872</v>
      </c>
    </row>
    <row r="39" spans="1:201" s="12" customFormat="1" ht="18" customHeight="1">
      <c r="A39" s="17" t="s">
        <v>48</v>
      </c>
      <c r="B39" s="27"/>
      <c r="C39" s="18">
        <f t="shared" si="43"/>
        <v>903</v>
      </c>
      <c r="D39" s="18">
        <f t="shared" si="78"/>
        <v>3315</v>
      </c>
      <c r="E39" s="18">
        <f t="shared" si="79"/>
        <v>1737</v>
      </c>
      <c r="F39" s="18">
        <f t="shared" si="80"/>
        <v>1264</v>
      </c>
      <c r="G39" s="18">
        <f t="shared" si="81"/>
        <v>924</v>
      </c>
      <c r="H39" s="18">
        <f t="shared" si="82"/>
        <v>1067</v>
      </c>
      <c r="I39" s="26">
        <f t="shared" si="1"/>
        <v>9210</v>
      </c>
      <c r="J39" s="27"/>
      <c r="K39" s="18">
        <v>449</v>
      </c>
      <c r="L39" s="18">
        <v>1862</v>
      </c>
      <c r="M39" s="18">
        <v>1037</v>
      </c>
      <c r="N39" s="18">
        <v>746</v>
      </c>
      <c r="O39" s="18">
        <v>568</v>
      </c>
      <c r="P39" s="18">
        <v>671</v>
      </c>
      <c r="Q39" s="25">
        <f t="shared" si="3"/>
        <v>5333</v>
      </c>
      <c r="R39" s="25"/>
      <c r="S39" s="18">
        <v>343</v>
      </c>
      <c r="T39" s="18">
        <v>971</v>
      </c>
      <c r="U39" s="18">
        <v>371</v>
      </c>
      <c r="V39" s="18">
        <v>231</v>
      </c>
      <c r="W39" s="18">
        <v>168</v>
      </c>
      <c r="X39" s="18">
        <v>178</v>
      </c>
      <c r="Y39" s="27">
        <f t="shared" si="5"/>
        <v>2262</v>
      </c>
      <c r="Z39" s="25"/>
      <c r="AA39" s="18">
        <v>0</v>
      </c>
      <c r="AB39" s="18">
        <v>5</v>
      </c>
      <c r="AC39" s="18">
        <v>7</v>
      </c>
      <c r="AD39" s="18">
        <v>12</v>
      </c>
      <c r="AE39" s="18">
        <v>23</v>
      </c>
      <c r="AF39" s="18">
        <v>81</v>
      </c>
      <c r="AG39" s="27">
        <f t="shared" si="7"/>
        <v>128</v>
      </c>
      <c r="AH39" s="25"/>
      <c r="AI39" s="47">
        <v>3</v>
      </c>
      <c r="AJ39" s="47">
        <v>89</v>
      </c>
      <c r="AK39" s="47">
        <v>84</v>
      </c>
      <c r="AL39" s="47">
        <v>83</v>
      </c>
      <c r="AM39" s="47">
        <v>59</v>
      </c>
      <c r="AN39" s="47">
        <v>130</v>
      </c>
      <c r="AO39" s="27">
        <f t="shared" si="9"/>
        <v>448</v>
      </c>
      <c r="AP39" s="25"/>
      <c r="AQ39" s="47">
        <v>0</v>
      </c>
      <c r="AR39" s="47">
        <v>0</v>
      </c>
      <c r="AS39" s="47">
        <v>1</v>
      </c>
      <c r="AT39" s="47">
        <v>3</v>
      </c>
      <c r="AU39" s="47">
        <v>0</v>
      </c>
      <c r="AV39" s="47">
        <v>2</v>
      </c>
      <c r="AW39" s="27">
        <f t="shared" si="11"/>
        <v>6</v>
      </c>
      <c r="AX39" s="25"/>
      <c r="AY39" s="18">
        <v>41</v>
      </c>
      <c r="AZ39" s="18">
        <v>266</v>
      </c>
      <c r="BA39" s="18">
        <v>203</v>
      </c>
      <c r="BB39" s="18">
        <v>126</v>
      </c>
      <c r="BC39" s="18">
        <v>82</v>
      </c>
      <c r="BD39" s="18">
        <v>49</v>
      </c>
      <c r="BE39" s="27">
        <f t="shared" si="13"/>
        <v>767</v>
      </c>
      <c r="BF39" s="25"/>
      <c r="BG39" s="47">
        <v>6</v>
      </c>
      <c r="BH39" s="47">
        <v>124</v>
      </c>
      <c r="BI39" s="47">
        <v>89</v>
      </c>
      <c r="BJ39" s="47">
        <v>64</v>
      </c>
      <c r="BK39" s="47">
        <v>51</v>
      </c>
      <c r="BL39" s="47">
        <v>13</v>
      </c>
      <c r="BM39" s="27">
        <f t="shared" si="15"/>
        <v>347</v>
      </c>
      <c r="BN39" s="25"/>
      <c r="BO39" s="18">
        <v>56</v>
      </c>
      <c r="BP39" s="18">
        <v>407</v>
      </c>
      <c r="BQ39" s="18">
        <v>282</v>
      </c>
      <c r="BR39" s="18">
        <v>227</v>
      </c>
      <c r="BS39" s="18">
        <v>185</v>
      </c>
      <c r="BT39" s="18">
        <v>218</v>
      </c>
      <c r="BU39" s="26">
        <f t="shared" si="17"/>
        <v>1375</v>
      </c>
      <c r="BV39" s="27"/>
      <c r="BW39" s="47">
        <v>1</v>
      </c>
      <c r="BX39" s="47">
        <v>34</v>
      </c>
      <c r="BY39" s="47">
        <v>40</v>
      </c>
      <c r="BZ39" s="47">
        <v>51</v>
      </c>
      <c r="CA39" s="47">
        <v>45</v>
      </c>
      <c r="CB39" s="47">
        <v>41</v>
      </c>
      <c r="CC39" s="25">
        <f t="shared" si="19"/>
        <v>212</v>
      </c>
      <c r="CD39" s="25"/>
      <c r="CE39" s="47">
        <v>1</v>
      </c>
      <c r="CF39" s="47">
        <v>24</v>
      </c>
      <c r="CG39" s="47">
        <v>35</v>
      </c>
      <c r="CH39" s="47">
        <v>40</v>
      </c>
      <c r="CI39" s="47">
        <v>34</v>
      </c>
      <c r="CJ39" s="47">
        <v>35</v>
      </c>
      <c r="CK39" s="25">
        <f t="shared" si="21"/>
        <v>169</v>
      </c>
      <c r="CL39" s="25"/>
      <c r="CM39" s="47">
        <v>0</v>
      </c>
      <c r="CN39" s="47">
        <v>10</v>
      </c>
      <c r="CO39" s="47">
        <v>4</v>
      </c>
      <c r="CP39" s="47">
        <v>11</v>
      </c>
      <c r="CQ39" s="47">
        <v>11</v>
      </c>
      <c r="CR39" s="47">
        <v>6</v>
      </c>
      <c r="CS39" s="25">
        <f t="shared" si="23"/>
        <v>42</v>
      </c>
      <c r="CT39" s="25"/>
      <c r="CU39" s="47">
        <v>0</v>
      </c>
      <c r="CV39" s="47">
        <v>0</v>
      </c>
      <c r="CW39" s="47">
        <v>1</v>
      </c>
      <c r="CX39" s="47">
        <v>0</v>
      </c>
      <c r="CY39" s="47">
        <v>0</v>
      </c>
      <c r="CZ39" s="47">
        <v>0</v>
      </c>
      <c r="DA39" s="26">
        <f t="shared" si="25"/>
        <v>1</v>
      </c>
      <c r="DB39" s="27"/>
      <c r="DC39" s="18">
        <v>446</v>
      </c>
      <c r="DD39" s="18">
        <v>1376</v>
      </c>
      <c r="DE39" s="18">
        <v>645</v>
      </c>
      <c r="DF39" s="18">
        <v>447</v>
      </c>
      <c r="DG39" s="18">
        <v>301</v>
      </c>
      <c r="DH39" s="18">
        <v>351</v>
      </c>
      <c r="DI39" s="25">
        <f t="shared" si="27"/>
        <v>3566</v>
      </c>
      <c r="DJ39" s="25"/>
      <c r="DK39" s="47">
        <v>15</v>
      </c>
      <c r="DL39" s="47">
        <v>61</v>
      </c>
      <c r="DM39" s="47">
        <v>60</v>
      </c>
      <c r="DN39" s="47">
        <v>61</v>
      </c>
      <c r="DO39" s="47">
        <v>63</v>
      </c>
      <c r="DP39" s="47">
        <v>123</v>
      </c>
      <c r="DQ39" s="25">
        <f t="shared" si="29"/>
        <v>383</v>
      </c>
      <c r="DR39" s="25"/>
      <c r="DS39" s="25"/>
      <c r="DT39" s="47">
        <v>2</v>
      </c>
      <c r="DU39" s="47">
        <v>12</v>
      </c>
      <c r="DV39" s="47">
        <v>10</v>
      </c>
      <c r="DW39" s="47">
        <v>2</v>
      </c>
      <c r="DX39" s="47">
        <v>1</v>
      </c>
      <c r="DY39" s="25">
        <f t="shared" si="31"/>
        <v>27</v>
      </c>
      <c r="DZ39" s="25"/>
      <c r="EA39" s="47">
        <v>18</v>
      </c>
      <c r="EB39" s="47">
        <v>51</v>
      </c>
      <c r="EC39" s="47">
        <v>33</v>
      </c>
      <c r="ED39" s="47">
        <v>34</v>
      </c>
      <c r="EE39" s="47">
        <v>28</v>
      </c>
      <c r="EF39" s="47">
        <v>18</v>
      </c>
      <c r="EG39" s="25">
        <f>SUM(DZ39:EF39)</f>
        <v>182</v>
      </c>
      <c r="EH39" s="25"/>
      <c r="EI39" s="18">
        <v>413</v>
      </c>
      <c r="EJ39" s="18">
        <v>1262</v>
      </c>
      <c r="EK39" s="18">
        <v>540</v>
      </c>
      <c r="EL39" s="18">
        <v>342</v>
      </c>
      <c r="EM39" s="18">
        <v>208</v>
      </c>
      <c r="EN39" s="18">
        <v>209</v>
      </c>
      <c r="EO39" s="26">
        <f>SUM(EH39:EN39)</f>
        <v>2974</v>
      </c>
      <c r="EP39" s="27"/>
      <c r="EQ39" s="47">
        <v>2</v>
      </c>
      <c r="ER39" s="47">
        <v>16</v>
      </c>
      <c r="ES39" s="47">
        <v>6</v>
      </c>
      <c r="ET39" s="47">
        <v>10</v>
      </c>
      <c r="EU39" s="47">
        <v>7</v>
      </c>
      <c r="EV39" s="47">
        <v>2</v>
      </c>
      <c r="EW39" s="26">
        <f>SUM(EP39:EV39)</f>
        <v>43</v>
      </c>
      <c r="EX39" s="27"/>
      <c r="EY39" s="47">
        <v>5</v>
      </c>
      <c r="EZ39" s="47">
        <v>27</v>
      </c>
      <c r="FA39" s="47">
        <v>9</v>
      </c>
      <c r="FB39" s="47">
        <v>10</v>
      </c>
      <c r="FC39" s="47">
        <v>3</v>
      </c>
      <c r="FD39" s="47">
        <v>2</v>
      </c>
      <c r="FE39" s="119">
        <f>SUM(EX39:FD39)</f>
        <v>56</v>
      </c>
      <c r="FF39" s="90">
        <v>0</v>
      </c>
      <c r="FG39" s="47">
        <v>2</v>
      </c>
      <c r="FH39" s="47">
        <v>43</v>
      </c>
      <c r="FI39" s="47">
        <v>128</v>
      </c>
      <c r="FJ39" s="47">
        <v>166</v>
      </c>
      <c r="FK39" s="47">
        <v>249</v>
      </c>
      <c r="FL39" s="47">
        <v>375</v>
      </c>
      <c r="FM39" s="25">
        <f>SUM(FF39:FL39)</f>
        <v>963</v>
      </c>
      <c r="FN39" s="47">
        <v>0</v>
      </c>
      <c r="FO39" s="47">
        <v>2</v>
      </c>
      <c r="FP39" s="47">
        <v>23</v>
      </c>
      <c r="FQ39" s="47">
        <v>55</v>
      </c>
      <c r="FR39" s="47">
        <v>81</v>
      </c>
      <c r="FS39" s="47">
        <v>128</v>
      </c>
      <c r="FT39" s="47">
        <v>171</v>
      </c>
      <c r="FU39" s="25">
        <f>SUM(FN39:FT39)</f>
        <v>460</v>
      </c>
      <c r="FV39" s="25"/>
      <c r="FW39" s="25"/>
      <c r="FX39" s="47">
        <v>20</v>
      </c>
      <c r="FY39" s="47">
        <v>63</v>
      </c>
      <c r="FZ39" s="47">
        <v>76</v>
      </c>
      <c r="GA39" s="47">
        <v>70</v>
      </c>
      <c r="GB39" s="47">
        <v>58</v>
      </c>
      <c r="GC39" s="26">
        <f>SUM(FV39:GB39)</f>
        <v>287</v>
      </c>
      <c r="GD39" s="69"/>
      <c r="GE39" s="18"/>
      <c r="GF39" s="47">
        <v>0</v>
      </c>
      <c r="GG39" s="47">
        <v>10</v>
      </c>
      <c r="GH39" s="47">
        <v>9</v>
      </c>
      <c r="GI39" s="47">
        <v>51</v>
      </c>
      <c r="GJ39" s="47">
        <v>146</v>
      </c>
      <c r="GK39" s="119">
        <f>SUM(GD39:GJ39)</f>
        <v>216</v>
      </c>
      <c r="GL39" s="69">
        <f t="shared" si="49"/>
        <v>0</v>
      </c>
      <c r="GM39" s="69">
        <f t="shared" si="72"/>
        <v>905</v>
      </c>
      <c r="GN39" s="69">
        <f t="shared" si="73"/>
        <v>3358</v>
      </c>
      <c r="GO39" s="69">
        <f t="shared" si="74"/>
        <v>1865</v>
      </c>
      <c r="GP39" s="69">
        <f t="shared" si="75"/>
        <v>1430</v>
      </c>
      <c r="GQ39" s="69">
        <f t="shared" si="76"/>
        <v>1173</v>
      </c>
      <c r="GR39" s="69">
        <f t="shared" si="77"/>
        <v>1442</v>
      </c>
      <c r="GS39" s="26">
        <f>SUM(GL39:GR39)</f>
        <v>10173</v>
      </c>
    </row>
    <row r="40" spans="1:201" s="12" customFormat="1" ht="18" customHeight="1">
      <c r="A40" s="17" t="s">
        <v>49</v>
      </c>
      <c r="B40" s="27"/>
      <c r="C40" s="18">
        <f t="shared" si="43"/>
        <v>1144</v>
      </c>
      <c r="D40" s="18">
        <f t="shared" si="78"/>
        <v>5906</v>
      </c>
      <c r="E40" s="18">
        <f t="shared" si="79"/>
        <v>3726</v>
      </c>
      <c r="F40" s="18">
        <f t="shared" si="80"/>
        <v>3186</v>
      </c>
      <c r="G40" s="18">
        <f t="shared" si="81"/>
        <v>2572</v>
      </c>
      <c r="H40" s="18">
        <f t="shared" si="82"/>
        <v>2509</v>
      </c>
      <c r="I40" s="26">
        <f t="shared" si="1"/>
        <v>19043</v>
      </c>
      <c r="J40" s="27"/>
      <c r="K40" s="18">
        <v>570</v>
      </c>
      <c r="L40" s="18">
        <v>3183</v>
      </c>
      <c r="M40" s="18">
        <v>2078</v>
      </c>
      <c r="N40" s="18">
        <v>1803</v>
      </c>
      <c r="O40" s="18">
        <v>1484</v>
      </c>
      <c r="P40" s="18">
        <v>1528</v>
      </c>
      <c r="Q40" s="25">
        <f t="shared" si="3"/>
        <v>10646</v>
      </c>
      <c r="R40" s="25"/>
      <c r="S40" s="18">
        <v>372</v>
      </c>
      <c r="T40" s="18">
        <v>1550</v>
      </c>
      <c r="U40" s="18">
        <v>707</v>
      </c>
      <c r="V40" s="18">
        <v>488</v>
      </c>
      <c r="W40" s="18">
        <v>346</v>
      </c>
      <c r="X40" s="18">
        <v>362</v>
      </c>
      <c r="Y40" s="27">
        <f t="shared" si="5"/>
        <v>3825</v>
      </c>
      <c r="Z40" s="25"/>
      <c r="AA40" s="18">
        <v>0</v>
      </c>
      <c r="AB40" s="18">
        <v>3</v>
      </c>
      <c r="AC40" s="18">
        <v>18</v>
      </c>
      <c r="AD40" s="18">
        <v>45</v>
      </c>
      <c r="AE40" s="18">
        <v>74</v>
      </c>
      <c r="AF40" s="18">
        <v>160</v>
      </c>
      <c r="AG40" s="27">
        <f t="shared" si="7"/>
        <v>300</v>
      </c>
      <c r="AH40" s="25"/>
      <c r="AI40" s="47">
        <v>8</v>
      </c>
      <c r="AJ40" s="47">
        <v>93</v>
      </c>
      <c r="AK40" s="47">
        <v>108</v>
      </c>
      <c r="AL40" s="47">
        <v>158</v>
      </c>
      <c r="AM40" s="47">
        <v>135</v>
      </c>
      <c r="AN40" s="47">
        <v>263</v>
      </c>
      <c r="AO40" s="27">
        <f t="shared" si="9"/>
        <v>765</v>
      </c>
      <c r="AP40" s="25"/>
      <c r="AQ40" s="47">
        <v>0</v>
      </c>
      <c r="AR40" s="47">
        <v>4</v>
      </c>
      <c r="AS40" s="47">
        <v>3</v>
      </c>
      <c r="AT40" s="47">
        <v>3</v>
      </c>
      <c r="AU40" s="47">
        <v>19</v>
      </c>
      <c r="AV40" s="47">
        <v>13</v>
      </c>
      <c r="AW40" s="27">
        <f t="shared" si="11"/>
        <v>42</v>
      </c>
      <c r="AX40" s="25"/>
      <c r="AY40" s="18">
        <v>115</v>
      </c>
      <c r="AZ40" s="18">
        <v>836</v>
      </c>
      <c r="BA40" s="18">
        <v>644</v>
      </c>
      <c r="BB40" s="18">
        <v>544</v>
      </c>
      <c r="BC40" s="18">
        <v>399</v>
      </c>
      <c r="BD40" s="18">
        <v>256</v>
      </c>
      <c r="BE40" s="27">
        <f t="shared" si="13"/>
        <v>2794</v>
      </c>
      <c r="BF40" s="25"/>
      <c r="BG40" s="47">
        <v>4</v>
      </c>
      <c r="BH40" s="47">
        <v>117</v>
      </c>
      <c r="BI40" s="47">
        <v>126</v>
      </c>
      <c r="BJ40" s="47">
        <v>118</v>
      </c>
      <c r="BK40" s="47">
        <v>97</v>
      </c>
      <c r="BL40" s="47">
        <v>41</v>
      </c>
      <c r="BM40" s="27">
        <f t="shared" si="15"/>
        <v>503</v>
      </c>
      <c r="BN40" s="25"/>
      <c r="BO40" s="18">
        <v>71</v>
      </c>
      <c r="BP40" s="18">
        <v>580</v>
      </c>
      <c r="BQ40" s="18">
        <v>472</v>
      </c>
      <c r="BR40" s="18">
        <v>447</v>
      </c>
      <c r="BS40" s="18">
        <v>414</v>
      </c>
      <c r="BT40" s="18">
        <v>433</v>
      </c>
      <c r="BU40" s="26">
        <f t="shared" si="17"/>
        <v>2417</v>
      </c>
      <c r="BV40" s="27"/>
      <c r="BW40" s="47">
        <v>2</v>
      </c>
      <c r="BX40" s="47">
        <v>104</v>
      </c>
      <c r="BY40" s="47">
        <v>133</v>
      </c>
      <c r="BZ40" s="47">
        <v>204</v>
      </c>
      <c r="CA40" s="47">
        <v>204</v>
      </c>
      <c r="CB40" s="47">
        <v>191</v>
      </c>
      <c r="CC40" s="25">
        <f t="shared" si="19"/>
        <v>838</v>
      </c>
      <c r="CD40" s="25"/>
      <c r="CE40" s="47">
        <v>2</v>
      </c>
      <c r="CF40" s="47">
        <v>97</v>
      </c>
      <c r="CG40" s="47">
        <v>124</v>
      </c>
      <c r="CH40" s="47">
        <v>195</v>
      </c>
      <c r="CI40" s="47">
        <v>183</v>
      </c>
      <c r="CJ40" s="47">
        <v>184</v>
      </c>
      <c r="CK40" s="25">
        <f t="shared" si="21"/>
        <v>785</v>
      </c>
      <c r="CL40" s="25"/>
      <c r="CM40" s="47">
        <v>0</v>
      </c>
      <c r="CN40" s="47">
        <v>7</v>
      </c>
      <c r="CO40" s="47">
        <v>9</v>
      </c>
      <c r="CP40" s="47">
        <v>9</v>
      </c>
      <c r="CQ40" s="47">
        <v>21</v>
      </c>
      <c r="CR40" s="47">
        <v>7</v>
      </c>
      <c r="CS40" s="25">
        <f t="shared" si="23"/>
        <v>53</v>
      </c>
      <c r="CT40" s="25"/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26">
        <f t="shared" si="25"/>
        <v>0</v>
      </c>
      <c r="DB40" s="27"/>
      <c r="DC40" s="18">
        <v>525</v>
      </c>
      <c r="DD40" s="18">
        <v>2513</v>
      </c>
      <c r="DE40" s="18">
        <v>1447</v>
      </c>
      <c r="DF40" s="18">
        <v>1131</v>
      </c>
      <c r="DG40" s="18">
        <v>845</v>
      </c>
      <c r="DH40" s="18">
        <v>776</v>
      </c>
      <c r="DI40" s="25">
        <f t="shared" si="27"/>
        <v>7237</v>
      </c>
      <c r="DJ40" s="25"/>
      <c r="DK40" s="47">
        <v>12</v>
      </c>
      <c r="DL40" s="47">
        <v>169</v>
      </c>
      <c r="DM40" s="47">
        <v>153</v>
      </c>
      <c r="DN40" s="47">
        <v>186</v>
      </c>
      <c r="DO40" s="47">
        <v>159</v>
      </c>
      <c r="DP40" s="47">
        <v>248</v>
      </c>
      <c r="DQ40" s="25">
        <f t="shared" si="29"/>
        <v>927</v>
      </c>
      <c r="DR40" s="25"/>
      <c r="DS40" s="25"/>
      <c r="DT40" s="47">
        <v>15</v>
      </c>
      <c r="DU40" s="47">
        <v>33</v>
      </c>
      <c r="DV40" s="47">
        <v>21</v>
      </c>
      <c r="DW40" s="47">
        <v>11</v>
      </c>
      <c r="DX40" s="47">
        <v>3</v>
      </c>
      <c r="DY40" s="25">
        <f t="shared" si="31"/>
        <v>83</v>
      </c>
      <c r="DZ40" s="25"/>
      <c r="EA40" s="47">
        <v>14</v>
      </c>
      <c r="EB40" s="47">
        <v>66</v>
      </c>
      <c r="EC40" s="47">
        <v>44</v>
      </c>
      <c r="ED40" s="47">
        <v>45</v>
      </c>
      <c r="EE40" s="47">
        <v>45</v>
      </c>
      <c r="EF40" s="47">
        <v>22</v>
      </c>
      <c r="EG40" s="25">
        <f>SUM(DZ40:EF40)</f>
        <v>236</v>
      </c>
      <c r="EH40" s="25"/>
      <c r="EI40" s="18">
        <v>499</v>
      </c>
      <c r="EJ40" s="18">
        <v>2263</v>
      </c>
      <c r="EK40" s="18">
        <v>1217</v>
      </c>
      <c r="EL40" s="18">
        <v>879</v>
      </c>
      <c r="EM40" s="18">
        <v>630</v>
      </c>
      <c r="EN40" s="18">
        <v>503</v>
      </c>
      <c r="EO40" s="26">
        <f>SUM(EH40:EN40)</f>
        <v>5991</v>
      </c>
      <c r="EP40" s="27"/>
      <c r="EQ40" s="47">
        <v>11</v>
      </c>
      <c r="ER40" s="47">
        <v>46</v>
      </c>
      <c r="ES40" s="47">
        <v>28</v>
      </c>
      <c r="ET40" s="47">
        <v>22</v>
      </c>
      <c r="EU40" s="47">
        <v>21</v>
      </c>
      <c r="EV40" s="47">
        <v>8</v>
      </c>
      <c r="EW40" s="26">
        <f>SUM(EP40:EV40)</f>
        <v>136</v>
      </c>
      <c r="EX40" s="27"/>
      <c r="EY40" s="47">
        <v>36</v>
      </c>
      <c r="EZ40" s="47">
        <v>60</v>
      </c>
      <c r="FA40" s="47">
        <v>40</v>
      </c>
      <c r="FB40" s="47">
        <v>26</v>
      </c>
      <c r="FC40" s="47">
        <v>18</v>
      </c>
      <c r="FD40" s="47">
        <v>6</v>
      </c>
      <c r="FE40" s="119">
        <f>SUM(EX40:FD40)</f>
        <v>186</v>
      </c>
      <c r="FF40" s="90">
        <v>0</v>
      </c>
      <c r="FG40" s="47">
        <v>1</v>
      </c>
      <c r="FH40" s="47">
        <v>101</v>
      </c>
      <c r="FI40" s="47">
        <v>203</v>
      </c>
      <c r="FJ40" s="47">
        <v>312</v>
      </c>
      <c r="FK40" s="47">
        <v>472</v>
      </c>
      <c r="FL40" s="47">
        <v>668</v>
      </c>
      <c r="FM40" s="25">
        <f>SUM(FF40:FL40)</f>
        <v>1757</v>
      </c>
      <c r="FN40" s="47">
        <v>0</v>
      </c>
      <c r="FO40" s="47">
        <v>1</v>
      </c>
      <c r="FP40" s="47">
        <v>58</v>
      </c>
      <c r="FQ40" s="47">
        <v>101</v>
      </c>
      <c r="FR40" s="47">
        <v>151</v>
      </c>
      <c r="FS40" s="47">
        <v>280</v>
      </c>
      <c r="FT40" s="47">
        <v>346</v>
      </c>
      <c r="FU40" s="25">
        <f>SUM(FN40:FT40)</f>
        <v>937</v>
      </c>
      <c r="FV40" s="25"/>
      <c r="FW40" s="25"/>
      <c r="FX40" s="47">
        <v>42</v>
      </c>
      <c r="FY40" s="47">
        <v>91</v>
      </c>
      <c r="FZ40" s="47">
        <v>130</v>
      </c>
      <c r="GA40" s="47">
        <v>122</v>
      </c>
      <c r="GB40" s="47">
        <v>90</v>
      </c>
      <c r="GC40" s="26">
        <f>SUM(FV40:GB40)</f>
        <v>475</v>
      </c>
      <c r="GD40" s="69"/>
      <c r="GE40" s="18"/>
      <c r="GF40" s="47">
        <v>1</v>
      </c>
      <c r="GG40" s="47">
        <v>11</v>
      </c>
      <c r="GH40" s="47">
        <v>31</v>
      </c>
      <c r="GI40" s="47">
        <v>70</v>
      </c>
      <c r="GJ40" s="47">
        <v>232</v>
      </c>
      <c r="GK40" s="119">
        <f>SUM(GD40:GJ40)</f>
        <v>345</v>
      </c>
      <c r="GL40" s="69">
        <f t="shared" si="49"/>
        <v>0</v>
      </c>
      <c r="GM40" s="69">
        <f t="shared" si="72"/>
        <v>1145</v>
      </c>
      <c r="GN40" s="69">
        <f t="shared" si="73"/>
        <v>6007</v>
      </c>
      <c r="GO40" s="69">
        <f t="shared" si="74"/>
        <v>3929</v>
      </c>
      <c r="GP40" s="69">
        <f t="shared" si="75"/>
        <v>3498</v>
      </c>
      <c r="GQ40" s="69">
        <f t="shared" si="76"/>
        <v>3044</v>
      </c>
      <c r="GR40" s="69">
        <f t="shared" si="77"/>
        <v>3177</v>
      </c>
      <c r="GS40" s="26">
        <f>SUM(GL40:GR40)</f>
        <v>20800</v>
      </c>
    </row>
    <row r="41" spans="1:201" s="12" customFormat="1" ht="18" customHeight="1">
      <c r="A41" s="17" t="s">
        <v>50</v>
      </c>
      <c r="B41" s="27"/>
      <c r="C41" s="18">
        <f t="shared" si="43"/>
        <v>637</v>
      </c>
      <c r="D41" s="18">
        <f t="shared" si="78"/>
        <v>1701</v>
      </c>
      <c r="E41" s="18">
        <f t="shared" si="79"/>
        <v>972</v>
      </c>
      <c r="F41" s="18">
        <f t="shared" si="80"/>
        <v>660</v>
      </c>
      <c r="G41" s="18">
        <f t="shared" si="81"/>
        <v>583</v>
      </c>
      <c r="H41" s="18">
        <f t="shared" si="82"/>
        <v>537</v>
      </c>
      <c r="I41" s="26">
        <f t="shared" si="1"/>
        <v>5090</v>
      </c>
      <c r="J41" s="27"/>
      <c r="K41" s="18">
        <v>338</v>
      </c>
      <c r="L41" s="18">
        <v>966</v>
      </c>
      <c r="M41" s="18">
        <v>588</v>
      </c>
      <c r="N41" s="18">
        <v>407</v>
      </c>
      <c r="O41" s="18">
        <v>385</v>
      </c>
      <c r="P41" s="18">
        <v>348</v>
      </c>
      <c r="Q41" s="25">
        <f t="shared" si="3"/>
        <v>3032</v>
      </c>
      <c r="R41" s="25"/>
      <c r="S41" s="18">
        <v>230</v>
      </c>
      <c r="T41" s="18">
        <v>473</v>
      </c>
      <c r="U41" s="18">
        <v>205</v>
      </c>
      <c r="V41" s="18">
        <v>127</v>
      </c>
      <c r="W41" s="18">
        <v>114</v>
      </c>
      <c r="X41" s="18">
        <v>99</v>
      </c>
      <c r="Y41" s="27">
        <f t="shared" si="5"/>
        <v>1248</v>
      </c>
      <c r="Z41" s="25"/>
      <c r="AA41" s="18">
        <v>0</v>
      </c>
      <c r="AB41" s="18">
        <v>0</v>
      </c>
      <c r="AC41" s="18">
        <v>7</v>
      </c>
      <c r="AD41" s="18">
        <v>12</v>
      </c>
      <c r="AE41" s="18">
        <v>27</v>
      </c>
      <c r="AF41" s="18">
        <v>54</v>
      </c>
      <c r="AG41" s="27">
        <f t="shared" si="7"/>
        <v>100</v>
      </c>
      <c r="AH41" s="25"/>
      <c r="AI41" s="47">
        <v>14</v>
      </c>
      <c r="AJ41" s="47">
        <v>47</v>
      </c>
      <c r="AK41" s="47">
        <v>54</v>
      </c>
      <c r="AL41" s="47">
        <v>40</v>
      </c>
      <c r="AM41" s="47">
        <v>42</v>
      </c>
      <c r="AN41" s="47">
        <v>53</v>
      </c>
      <c r="AO41" s="27">
        <f t="shared" si="9"/>
        <v>250</v>
      </c>
      <c r="AP41" s="25"/>
      <c r="AQ41" s="47">
        <v>0</v>
      </c>
      <c r="AR41" s="47">
        <v>1</v>
      </c>
      <c r="AS41" s="47">
        <v>1</v>
      </c>
      <c r="AT41" s="47">
        <v>3</v>
      </c>
      <c r="AU41" s="47">
        <v>0</v>
      </c>
      <c r="AV41" s="47">
        <v>6</v>
      </c>
      <c r="AW41" s="27">
        <f t="shared" si="11"/>
        <v>11</v>
      </c>
      <c r="AX41" s="25"/>
      <c r="AY41" s="18">
        <v>49</v>
      </c>
      <c r="AZ41" s="18">
        <v>164</v>
      </c>
      <c r="BA41" s="18">
        <v>98</v>
      </c>
      <c r="BB41" s="18">
        <v>72</v>
      </c>
      <c r="BC41" s="18">
        <v>56</v>
      </c>
      <c r="BD41" s="18">
        <v>13</v>
      </c>
      <c r="BE41" s="27">
        <f t="shared" si="13"/>
        <v>452</v>
      </c>
      <c r="BF41" s="25"/>
      <c r="BG41" s="47">
        <v>11</v>
      </c>
      <c r="BH41" s="47">
        <v>67</v>
      </c>
      <c r="BI41" s="47">
        <v>45</v>
      </c>
      <c r="BJ41" s="47">
        <v>31</v>
      </c>
      <c r="BK41" s="47">
        <v>28</v>
      </c>
      <c r="BL41" s="47">
        <v>13</v>
      </c>
      <c r="BM41" s="27">
        <f t="shared" si="15"/>
        <v>195</v>
      </c>
      <c r="BN41" s="25"/>
      <c r="BO41" s="18">
        <v>34</v>
      </c>
      <c r="BP41" s="18">
        <v>214</v>
      </c>
      <c r="BQ41" s="18">
        <v>178</v>
      </c>
      <c r="BR41" s="18">
        <v>122</v>
      </c>
      <c r="BS41" s="18">
        <v>118</v>
      </c>
      <c r="BT41" s="18">
        <v>110</v>
      </c>
      <c r="BU41" s="26">
        <f t="shared" si="17"/>
        <v>776</v>
      </c>
      <c r="BV41" s="27"/>
      <c r="BW41" s="47">
        <v>0</v>
      </c>
      <c r="BX41" s="47">
        <v>27</v>
      </c>
      <c r="BY41" s="47">
        <v>24</v>
      </c>
      <c r="BZ41" s="47">
        <v>32</v>
      </c>
      <c r="CA41" s="47">
        <v>29</v>
      </c>
      <c r="CB41" s="47">
        <v>20</v>
      </c>
      <c r="CC41" s="25">
        <f t="shared" si="19"/>
        <v>132</v>
      </c>
      <c r="CD41" s="25"/>
      <c r="CE41" s="47">
        <v>0</v>
      </c>
      <c r="CF41" s="47">
        <v>20</v>
      </c>
      <c r="CG41" s="47">
        <v>15</v>
      </c>
      <c r="CH41" s="47">
        <v>22</v>
      </c>
      <c r="CI41" s="47">
        <v>17</v>
      </c>
      <c r="CJ41" s="47">
        <v>12</v>
      </c>
      <c r="CK41" s="25">
        <f t="shared" si="21"/>
        <v>86</v>
      </c>
      <c r="CL41" s="25"/>
      <c r="CM41" s="47">
        <v>0</v>
      </c>
      <c r="CN41" s="47">
        <v>7</v>
      </c>
      <c r="CO41" s="47">
        <v>9</v>
      </c>
      <c r="CP41" s="47">
        <v>9</v>
      </c>
      <c r="CQ41" s="47">
        <v>12</v>
      </c>
      <c r="CR41" s="47">
        <v>7</v>
      </c>
      <c r="CS41" s="25">
        <f t="shared" si="23"/>
        <v>44</v>
      </c>
      <c r="CT41" s="25"/>
      <c r="CU41" s="47">
        <v>0</v>
      </c>
      <c r="CV41" s="47">
        <v>0</v>
      </c>
      <c r="CW41" s="47">
        <v>0</v>
      </c>
      <c r="CX41" s="47">
        <v>1</v>
      </c>
      <c r="CY41" s="47">
        <v>0</v>
      </c>
      <c r="CZ41" s="47">
        <v>1</v>
      </c>
      <c r="DA41" s="26">
        <f t="shared" si="25"/>
        <v>2</v>
      </c>
      <c r="DB41" s="27"/>
      <c r="DC41" s="18">
        <v>297</v>
      </c>
      <c r="DD41" s="18">
        <v>686</v>
      </c>
      <c r="DE41" s="18">
        <v>348</v>
      </c>
      <c r="DF41" s="18">
        <v>207</v>
      </c>
      <c r="DG41" s="18">
        <v>162</v>
      </c>
      <c r="DH41" s="18">
        <v>168</v>
      </c>
      <c r="DI41" s="25">
        <f t="shared" si="27"/>
        <v>1868</v>
      </c>
      <c r="DJ41" s="25"/>
      <c r="DK41" s="47">
        <v>6</v>
      </c>
      <c r="DL41" s="47">
        <v>37</v>
      </c>
      <c r="DM41" s="47">
        <v>25</v>
      </c>
      <c r="DN41" s="47">
        <v>24</v>
      </c>
      <c r="DO41" s="47">
        <v>24</v>
      </c>
      <c r="DP41" s="47">
        <v>49</v>
      </c>
      <c r="DQ41" s="25">
        <f t="shared" si="29"/>
        <v>165</v>
      </c>
      <c r="DR41" s="25"/>
      <c r="DS41" s="25"/>
      <c r="DT41" s="47">
        <v>7</v>
      </c>
      <c r="DU41" s="47">
        <v>7</v>
      </c>
      <c r="DV41" s="47">
        <v>3</v>
      </c>
      <c r="DW41" s="47">
        <v>0</v>
      </c>
      <c r="DX41" s="47">
        <v>1</v>
      </c>
      <c r="DY41" s="25">
        <f t="shared" si="31"/>
        <v>18</v>
      </c>
      <c r="DZ41" s="25"/>
      <c r="EA41" s="47">
        <v>2</v>
      </c>
      <c r="EB41" s="47">
        <v>17</v>
      </c>
      <c r="EC41" s="47">
        <v>14</v>
      </c>
      <c r="ED41" s="47">
        <v>16</v>
      </c>
      <c r="EE41" s="47">
        <v>12</v>
      </c>
      <c r="EF41" s="47">
        <v>14</v>
      </c>
      <c r="EG41" s="25">
        <f>SUM(DZ41:EF41)</f>
        <v>75</v>
      </c>
      <c r="EH41" s="25"/>
      <c r="EI41" s="18">
        <v>289</v>
      </c>
      <c r="EJ41" s="18">
        <v>625</v>
      </c>
      <c r="EK41" s="18">
        <v>302</v>
      </c>
      <c r="EL41" s="18">
        <v>164</v>
      </c>
      <c r="EM41" s="18">
        <v>126</v>
      </c>
      <c r="EN41" s="18">
        <v>104</v>
      </c>
      <c r="EO41" s="26">
        <f>SUM(EH41:EN41)</f>
        <v>1610</v>
      </c>
      <c r="EP41" s="27"/>
      <c r="EQ41" s="47">
        <v>1</v>
      </c>
      <c r="ER41" s="47">
        <v>9</v>
      </c>
      <c r="ES41" s="47">
        <v>8</v>
      </c>
      <c r="ET41" s="47">
        <v>10</v>
      </c>
      <c r="EU41" s="47">
        <v>4</v>
      </c>
      <c r="EV41" s="47">
        <v>1</v>
      </c>
      <c r="EW41" s="26">
        <f>SUM(EP41:EV41)</f>
        <v>33</v>
      </c>
      <c r="EX41" s="27"/>
      <c r="EY41" s="47">
        <v>1</v>
      </c>
      <c r="EZ41" s="47">
        <v>13</v>
      </c>
      <c r="FA41" s="47">
        <v>4</v>
      </c>
      <c r="FB41" s="47">
        <v>4</v>
      </c>
      <c r="FC41" s="47">
        <v>3</v>
      </c>
      <c r="FD41" s="47">
        <v>0</v>
      </c>
      <c r="FE41" s="119">
        <f>SUM(EX41:FD41)</f>
        <v>25</v>
      </c>
      <c r="FF41" s="90">
        <v>1</v>
      </c>
      <c r="FG41" s="47">
        <v>1</v>
      </c>
      <c r="FH41" s="47">
        <v>39</v>
      </c>
      <c r="FI41" s="47">
        <v>72</v>
      </c>
      <c r="FJ41" s="47">
        <v>99</v>
      </c>
      <c r="FK41" s="47">
        <v>153</v>
      </c>
      <c r="FL41" s="47">
        <v>130</v>
      </c>
      <c r="FM41" s="25">
        <f>SUM(FF41:FL41)</f>
        <v>495</v>
      </c>
      <c r="FN41" s="47">
        <v>1</v>
      </c>
      <c r="FO41" s="47">
        <v>1</v>
      </c>
      <c r="FP41" s="47">
        <v>16</v>
      </c>
      <c r="FQ41" s="47">
        <v>30</v>
      </c>
      <c r="FR41" s="47">
        <v>48</v>
      </c>
      <c r="FS41" s="47">
        <v>97</v>
      </c>
      <c r="FT41" s="47">
        <v>87</v>
      </c>
      <c r="FU41" s="25">
        <f>SUM(FN41:FT41)</f>
        <v>280</v>
      </c>
      <c r="FV41" s="25"/>
      <c r="FW41" s="25"/>
      <c r="FX41" s="47">
        <v>21</v>
      </c>
      <c r="FY41" s="47">
        <v>37</v>
      </c>
      <c r="FZ41" s="47">
        <v>45</v>
      </c>
      <c r="GA41" s="47">
        <v>36</v>
      </c>
      <c r="GB41" s="47">
        <v>12</v>
      </c>
      <c r="GC41" s="26">
        <f>SUM(FV41:GB41)</f>
        <v>151</v>
      </c>
      <c r="GD41" s="69"/>
      <c r="GE41" s="18"/>
      <c r="GF41" s="47">
        <v>2</v>
      </c>
      <c r="GG41" s="47">
        <v>5</v>
      </c>
      <c r="GH41" s="47">
        <v>6</v>
      </c>
      <c r="GI41" s="47">
        <v>20</v>
      </c>
      <c r="GJ41" s="47">
        <v>31</v>
      </c>
      <c r="GK41" s="119">
        <f>SUM(GD41:GJ41)</f>
        <v>64</v>
      </c>
      <c r="GL41" s="69">
        <f t="shared" si="49"/>
        <v>1</v>
      </c>
      <c r="GM41" s="69">
        <f t="shared" si="72"/>
        <v>638</v>
      </c>
      <c r="GN41" s="69">
        <f t="shared" si="73"/>
        <v>1740</v>
      </c>
      <c r="GO41" s="69">
        <f t="shared" si="74"/>
        <v>1044</v>
      </c>
      <c r="GP41" s="69">
        <f t="shared" si="75"/>
        <v>759</v>
      </c>
      <c r="GQ41" s="69">
        <f t="shared" si="76"/>
        <v>736</v>
      </c>
      <c r="GR41" s="69">
        <f t="shared" si="77"/>
        <v>667</v>
      </c>
      <c r="GS41" s="26">
        <f>SUM(GL41:GR41)</f>
        <v>5585</v>
      </c>
    </row>
    <row r="42" spans="1:201" s="12" customFormat="1" ht="18" customHeight="1">
      <c r="A42" s="17" t="s">
        <v>51</v>
      </c>
      <c r="B42" s="27"/>
      <c r="C42" s="18">
        <f t="shared" si="43"/>
        <v>889</v>
      </c>
      <c r="D42" s="18">
        <f t="shared" si="78"/>
        <v>2556</v>
      </c>
      <c r="E42" s="18">
        <f t="shared" si="79"/>
        <v>1423</v>
      </c>
      <c r="F42" s="18">
        <f t="shared" si="80"/>
        <v>981</v>
      </c>
      <c r="G42" s="18">
        <f t="shared" si="81"/>
        <v>701</v>
      </c>
      <c r="H42" s="18">
        <f t="shared" si="82"/>
        <v>726</v>
      </c>
      <c r="I42" s="26">
        <f t="shared" si="1"/>
        <v>7276</v>
      </c>
      <c r="J42" s="27"/>
      <c r="K42" s="18">
        <v>474</v>
      </c>
      <c r="L42" s="18">
        <v>1476</v>
      </c>
      <c r="M42" s="18">
        <v>889</v>
      </c>
      <c r="N42" s="18">
        <v>611</v>
      </c>
      <c r="O42" s="18">
        <v>447</v>
      </c>
      <c r="P42" s="18">
        <v>484</v>
      </c>
      <c r="Q42" s="25">
        <f t="shared" si="3"/>
        <v>4381</v>
      </c>
      <c r="R42" s="25"/>
      <c r="S42" s="18">
        <v>285</v>
      </c>
      <c r="T42" s="18">
        <v>655</v>
      </c>
      <c r="U42" s="18">
        <v>293</v>
      </c>
      <c r="V42" s="18">
        <v>165</v>
      </c>
      <c r="W42" s="18">
        <v>104</v>
      </c>
      <c r="X42" s="18">
        <v>114</v>
      </c>
      <c r="Y42" s="27">
        <f t="shared" si="5"/>
        <v>1616</v>
      </c>
      <c r="Z42" s="25"/>
      <c r="AA42" s="18">
        <v>0</v>
      </c>
      <c r="AB42" s="18">
        <v>3</v>
      </c>
      <c r="AC42" s="18">
        <v>18</v>
      </c>
      <c r="AD42" s="18">
        <v>28</v>
      </c>
      <c r="AE42" s="18">
        <v>44</v>
      </c>
      <c r="AF42" s="18">
        <v>77</v>
      </c>
      <c r="AG42" s="27">
        <f t="shared" si="7"/>
        <v>170</v>
      </c>
      <c r="AH42" s="25"/>
      <c r="AI42" s="47">
        <v>8</v>
      </c>
      <c r="AJ42" s="47">
        <v>77</v>
      </c>
      <c r="AK42" s="47">
        <v>71</v>
      </c>
      <c r="AL42" s="47">
        <v>57</v>
      </c>
      <c r="AM42" s="47">
        <v>49</v>
      </c>
      <c r="AN42" s="47">
        <v>73</v>
      </c>
      <c r="AO42" s="27">
        <f t="shared" si="9"/>
        <v>335</v>
      </c>
      <c r="AP42" s="25"/>
      <c r="AQ42" s="47">
        <v>0</v>
      </c>
      <c r="AR42" s="47">
        <v>3</v>
      </c>
      <c r="AS42" s="47">
        <v>1</v>
      </c>
      <c r="AT42" s="47">
        <v>4</v>
      </c>
      <c r="AU42" s="47">
        <v>3</v>
      </c>
      <c r="AV42" s="47">
        <v>1</v>
      </c>
      <c r="AW42" s="27">
        <f t="shared" si="11"/>
        <v>12</v>
      </c>
      <c r="AX42" s="25"/>
      <c r="AY42" s="18">
        <v>75</v>
      </c>
      <c r="AZ42" s="18">
        <v>350</v>
      </c>
      <c r="BA42" s="18">
        <v>201</v>
      </c>
      <c r="BB42" s="18">
        <v>122</v>
      </c>
      <c r="BC42" s="18">
        <v>69</v>
      </c>
      <c r="BD42" s="18">
        <v>46</v>
      </c>
      <c r="BE42" s="27">
        <f t="shared" si="13"/>
        <v>863</v>
      </c>
      <c r="BF42" s="25"/>
      <c r="BG42" s="47">
        <v>13</v>
      </c>
      <c r="BH42" s="47">
        <v>55</v>
      </c>
      <c r="BI42" s="47">
        <v>43</v>
      </c>
      <c r="BJ42" s="47">
        <v>34</v>
      </c>
      <c r="BK42" s="47">
        <v>18</v>
      </c>
      <c r="BL42" s="47">
        <v>16</v>
      </c>
      <c r="BM42" s="27">
        <f t="shared" si="15"/>
        <v>179</v>
      </c>
      <c r="BN42" s="25"/>
      <c r="BO42" s="18">
        <v>93</v>
      </c>
      <c r="BP42" s="18">
        <v>333</v>
      </c>
      <c r="BQ42" s="18">
        <v>262</v>
      </c>
      <c r="BR42" s="18">
        <v>201</v>
      </c>
      <c r="BS42" s="18">
        <v>160</v>
      </c>
      <c r="BT42" s="18">
        <v>157</v>
      </c>
      <c r="BU42" s="26">
        <f t="shared" si="17"/>
        <v>1206</v>
      </c>
      <c r="BV42" s="27"/>
      <c r="BW42" s="47">
        <v>5</v>
      </c>
      <c r="BX42" s="47">
        <v>43</v>
      </c>
      <c r="BY42" s="47">
        <v>45</v>
      </c>
      <c r="BZ42" s="47">
        <v>58</v>
      </c>
      <c r="CA42" s="47">
        <v>48</v>
      </c>
      <c r="CB42" s="47">
        <v>43</v>
      </c>
      <c r="CC42" s="25">
        <f t="shared" si="19"/>
        <v>242</v>
      </c>
      <c r="CD42" s="25"/>
      <c r="CE42" s="47">
        <v>5</v>
      </c>
      <c r="CF42" s="47">
        <v>32</v>
      </c>
      <c r="CG42" s="47">
        <v>41</v>
      </c>
      <c r="CH42" s="47">
        <v>51</v>
      </c>
      <c r="CI42" s="47">
        <v>43</v>
      </c>
      <c r="CJ42" s="47">
        <v>37</v>
      </c>
      <c r="CK42" s="25">
        <f t="shared" si="21"/>
        <v>209</v>
      </c>
      <c r="CL42" s="25"/>
      <c r="CM42" s="47">
        <v>0</v>
      </c>
      <c r="CN42" s="47">
        <v>11</v>
      </c>
      <c r="CO42" s="47">
        <v>4</v>
      </c>
      <c r="CP42" s="47">
        <v>7</v>
      </c>
      <c r="CQ42" s="47">
        <v>5</v>
      </c>
      <c r="CR42" s="47">
        <v>6</v>
      </c>
      <c r="CS42" s="25">
        <f t="shared" si="23"/>
        <v>33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402</v>
      </c>
      <c r="DD42" s="18">
        <v>1005</v>
      </c>
      <c r="DE42" s="18">
        <v>475</v>
      </c>
      <c r="DF42" s="18">
        <v>304</v>
      </c>
      <c r="DG42" s="18">
        <v>204</v>
      </c>
      <c r="DH42" s="18">
        <v>194</v>
      </c>
      <c r="DI42" s="25">
        <f t="shared" si="27"/>
        <v>2584</v>
      </c>
      <c r="DJ42" s="25"/>
      <c r="DK42" s="47">
        <v>3</v>
      </c>
      <c r="DL42" s="47">
        <v>35</v>
      </c>
      <c r="DM42" s="47">
        <v>33</v>
      </c>
      <c r="DN42" s="47">
        <v>23</v>
      </c>
      <c r="DO42" s="47">
        <v>32</v>
      </c>
      <c r="DP42" s="47">
        <v>45</v>
      </c>
      <c r="DQ42" s="25">
        <f t="shared" si="29"/>
        <v>171</v>
      </c>
      <c r="DR42" s="25"/>
      <c r="DS42" s="25"/>
      <c r="DT42" s="47">
        <v>5</v>
      </c>
      <c r="DU42" s="47">
        <v>4</v>
      </c>
      <c r="DV42" s="47">
        <v>6</v>
      </c>
      <c r="DW42" s="47">
        <v>2</v>
      </c>
      <c r="DX42" s="47">
        <v>0</v>
      </c>
      <c r="DY42" s="25">
        <f t="shared" si="31"/>
        <v>17</v>
      </c>
      <c r="DZ42" s="25"/>
      <c r="EA42" s="47">
        <v>8</v>
      </c>
      <c r="EB42" s="47">
        <v>26</v>
      </c>
      <c r="EC42" s="47">
        <v>6</v>
      </c>
      <c r="ED42" s="47">
        <v>15</v>
      </c>
      <c r="EE42" s="47">
        <v>9</v>
      </c>
      <c r="EF42" s="47">
        <v>4</v>
      </c>
      <c r="EG42" s="25">
        <f>SUM(DZ42:EF42)</f>
        <v>68</v>
      </c>
      <c r="EH42" s="25"/>
      <c r="EI42" s="18">
        <v>391</v>
      </c>
      <c r="EJ42" s="18">
        <v>939</v>
      </c>
      <c r="EK42" s="18">
        <v>432</v>
      </c>
      <c r="EL42" s="18">
        <v>260</v>
      </c>
      <c r="EM42" s="18">
        <v>161</v>
      </c>
      <c r="EN42" s="18">
        <v>145</v>
      </c>
      <c r="EO42" s="26">
        <f>SUM(EH42:EN42)</f>
        <v>2328</v>
      </c>
      <c r="EP42" s="27"/>
      <c r="EQ42" s="47">
        <v>3</v>
      </c>
      <c r="ER42" s="47">
        <v>15</v>
      </c>
      <c r="ES42" s="47">
        <v>10</v>
      </c>
      <c r="ET42" s="47">
        <v>5</v>
      </c>
      <c r="EU42" s="47">
        <v>2</v>
      </c>
      <c r="EV42" s="47">
        <v>2</v>
      </c>
      <c r="EW42" s="26">
        <f>SUM(EP42:EV42)</f>
        <v>37</v>
      </c>
      <c r="EX42" s="27"/>
      <c r="EY42" s="47">
        <v>5</v>
      </c>
      <c r="EZ42" s="47">
        <v>17</v>
      </c>
      <c r="FA42" s="47">
        <v>4</v>
      </c>
      <c r="FB42" s="47">
        <v>3</v>
      </c>
      <c r="FC42" s="47">
        <v>0</v>
      </c>
      <c r="FD42" s="47">
        <v>3</v>
      </c>
      <c r="FE42" s="119">
        <f>SUM(EX42:FD42)</f>
        <v>32</v>
      </c>
      <c r="FF42" s="90">
        <v>0</v>
      </c>
      <c r="FG42" s="47">
        <v>0</v>
      </c>
      <c r="FH42" s="47">
        <v>96</v>
      </c>
      <c r="FI42" s="47">
        <v>109</v>
      </c>
      <c r="FJ42" s="47">
        <v>154</v>
      </c>
      <c r="FK42" s="47">
        <v>234</v>
      </c>
      <c r="FL42" s="47">
        <v>218</v>
      </c>
      <c r="FM42" s="25">
        <f>SUM(FF42:FL42)</f>
        <v>811</v>
      </c>
      <c r="FN42" s="47">
        <v>0</v>
      </c>
      <c r="FO42" s="47">
        <v>0</v>
      </c>
      <c r="FP42" s="47">
        <v>50</v>
      </c>
      <c r="FQ42" s="47">
        <v>59</v>
      </c>
      <c r="FR42" s="47">
        <v>80</v>
      </c>
      <c r="FS42" s="47">
        <v>132</v>
      </c>
      <c r="FT42" s="47">
        <v>140</v>
      </c>
      <c r="FU42" s="25">
        <f>SUM(FN42:FT42)</f>
        <v>461</v>
      </c>
      <c r="FV42" s="25"/>
      <c r="FW42" s="25"/>
      <c r="FX42" s="47">
        <v>42</v>
      </c>
      <c r="FY42" s="47">
        <v>45</v>
      </c>
      <c r="FZ42" s="47">
        <v>55</v>
      </c>
      <c r="GA42" s="47">
        <v>58</v>
      </c>
      <c r="GB42" s="47">
        <v>22</v>
      </c>
      <c r="GC42" s="26">
        <f>SUM(FV42:GB42)</f>
        <v>222</v>
      </c>
      <c r="GD42" s="69"/>
      <c r="GE42" s="18"/>
      <c r="GF42" s="47">
        <v>4</v>
      </c>
      <c r="GG42" s="47">
        <v>5</v>
      </c>
      <c r="GH42" s="47">
        <v>19</v>
      </c>
      <c r="GI42" s="47">
        <v>44</v>
      </c>
      <c r="GJ42" s="47">
        <v>56</v>
      </c>
      <c r="GK42" s="119">
        <f>SUM(GD42:GJ42)</f>
        <v>128</v>
      </c>
      <c r="GL42" s="69">
        <f t="shared" si="49"/>
        <v>0</v>
      </c>
      <c r="GM42" s="69">
        <f t="shared" si="72"/>
        <v>889</v>
      </c>
      <c r="GN42" s="69">
        <f t="shared" si="73"/>
        <v>2652</v>
      </c>
      <c r="GO42" s="69">
        <f t="shared" si="74"/>
        <v>1532</v>
      </c>
      <c r="GP42" s="69">
        <f t="shared" si="75"/>
        <v>1135</v>
      </c>
      <c r="GQ42" s="69">
        <f t="shared" si="76"/>
        <v>935</v>
      </c>
      <c r="GR42" s="69">
        <f t="shared" si="77"/>
        <v>944</v>
      </c>
      <c r="GS42" s="26">
        <f>SUM(GL42:GR42)</f>
        <v>8087</v>
      </c>
    </row>
    <row r="43" spans="1:201" s="12" customFormat="1" ht="18" customHeight="1">
      <c r="A43" s="17" t="s">
        <v>52</v>
      </c>
      <c r="B43" s="27"/>
      <c r="C43" s="18">
        <f t="shared" si="43"/>
        <v>1100</v>
      </c>
      <c r="D43" s="18">
        <f t="shared" si="78"/>
        <v>2264</v>
      </c>
      <c r="E43" s="18">
        <f t="shared" si="79"/>
        <v>1362</v>
      </c>
      <c r="F43" s="18">
        <f t="shared" si="80"/>
        <v>1096</v>
      </c>
      <c r="G43" s="18">
        <f t="shared" si="81"/>
        <v>749</v>
      </c>
      <c r="H43" s="18">
        <f t="shared" si="82"/>
        <v>727</v>
      </c>
      <c r="I43" s="26">
        <f t="shared" si="1"/>
        <v>7298</v>
      </c>
      <c r="J43" s="27"/>
      <c r="K43" s="18">
        <v>579</v>
      </c>
      <c r="L43" s="18">
        <v>1302</v>
      </c>
      <c r="M43" s="18">
        <v>792</v>
      </c>
      <c r="N43" s="18">
        <v>652</v>
      </c>
      <c r="O43" s="18">
        <v>457</v>
      </c>
      <c r="P43" s="18">
        <v>463</v>
      </c>
      <c r="Q43" s="25">
        <f t="shared" si="3"/>
        <v>4245</v>
      </c>
      <c r="R43" s="25"/>
      <c r="S43" s="18">
        <v>367</v>
      </c>
      <c r="T43" s="18">
        <v>633</v>
      </c>
      <c r="U43" s="18">
        <v>263</v>
      </c>
      <c r="V43" s="18">
        <v>198</v>
      </c>
      <c r="W43" s="18">
        <v>130</v>
      </c>
      <c r="X43" s="18">
        <v>138</v>
      </c>
      <c r="Y43" s="27">
        <f t="shared" si="5"/>
        <v>1729</v>
      </c>
      <c r="Z43" s="25"/>
      <c r="AA43" s="18">
        <v>0</v>
      </c>
      <c r="AB43" s="18">
        <v>0</v>
      </c>
      <c r="AC43" s="18">
        <v>9</v>
      </c>
      <c r="AD43" s="18">
        <v>9</v>
      </c>
      <c r="AE43" s="18">
        <v>24</v>
      </c>
      <c r="AF43" s="18">
        <v>46</v>
      </c>
      <c r="AG43" s="27">
        <f t="shared" si="7"/>
        <v>88</v>
      </c>
      <c r="AH43" s="25"/>
      <c r="AI43" s="47">
        <v>17</v>
      </c>
      <c r="AJ43" s="47">
        <v>65</v>
      </c>
      <c r="AK43" s="47">
        <v>77</v>
      </c>
      <c r="AL43" s="47">
        <v>65</v>
      </c>
      <c r="AM43" s="47">
        <v>55</v>
      </c>
      <c r="AN43" s="47">
        <v>80</v>
      </c>
      <c r="AO43" s="27">
        <f t="shared" si="9"/>
        <v>359</v>
      </c>
      <c r="AP43" s="25"/>
      <c r="AQ43" s="47">
        <v>0</v>
      </c>
      <c r="AR43" s="47">
        <v>0</v>
      </c>
      <c r="AS43" s="47">
        <v>1</v>
      </c>
      <c r="AT43" s="47">
        <v>1</v>
      </c>
      <c r="AU43" s="47">
        <v>0</v>
      </c>
      <c r="AV43" s="47">
        <v>0</v>
      </c>
      <c r="AW43" s="27">
        <f t="shared" si="11"/>
        <v>2</v>
      </c>
      <c r="AX43" s="25"/>
      <c r="AY43" s="18">
        <v>63</v>
      </c>
      <c r="AZ43" s="18">
        <v>191</v>
      </c>
      <c r="BA43" s="18">
        <v>143</v>
      </c>
      <c r="BB43" s="18">
        <v>112</v>
      </c>
      <c r="BC43" s="18">
        <v>62</v>
      </c>
      <c r="BD43" s="18">
        <v>45</v>
      </c>
      <c r="BE43" s="27">
        <f t="shared" si="13"/>
        <v>616</v>
      </c>
      <c r="BF43" s="25"/>
      <c r="BG43" s="47">
        <v>28</v>
      </c>
      <c r="BH43" s="47">
        <v>141</v>
      </c>
      <c r="BI43" s="47">
        <v>102</v>
      </c>
      <c r="BJ43" s="47">
        <v>78</v>
      </c>
      <c r="BK43" s="47">
        <v>42</v>
      </c>
      <c r="BL43" s="47">
        <v>26</v>
      </c>
      <c r="BM43" s="27">
        <f t="shared" si="15"/>
        <v>417</v>
      </c>
      <c r="BN43" s="25"/>
      <c r="BO43" s="18">
        <v>104</v>
      </c>
      <c r="BP43" s="18">
        <v>272</v>
      </c>
      <c r="BQ43" s="18">
        <v>197</v>
      </c>
      <c r="BR43" s="18">
        <v>189</v>
      </c>
      <c r="BS43" s="18">
        <v>144</v>
      </c>
      <c r="BT43" s="18">
        <v>128</v>
      </c>
      <c r="BU43" s="26">
        <f t="shared" si="17"/>
        <v>1034</v>
      </c>
      <c r="BV43" s="27"/>
      <c r="BW43" s="47">
        <v>3</v>
      </c>
      <c r="BX43" s="47">
        <v>27</v>
      </c>
      <c r="BY43" s="47">
        <v>34</v>
      </c>
      <c r="BZ43" s="47">
        <v>53</v>
      </c>
      <c r="CA43" s="47">
        <v>38</v>
      </c>
      <c r="CB43" s="47">
        <v>25</v>
      </c>
      <c r="CC43" s="25">
        <f t="shared" si="19"/>
        <v>180</v>
      </c>
      <c r="CD43" s="25"/>
      <c r="CE43" s="47">
        <v>2</v>
      </c>
      <c r="CF43" s="47">
        <v>13</v>
      </c>
      <c r="CG43" s="47">
        <v>21</v>
      </c>
      <c r="CH43" s="47">
        <v>29</v>
      </c>
      <c r="CI43" s="47">
        <v>21</v>
      </c>
      <c r="CJ43" s="47">
        <v>11</v>
      </c>
      <c r="CK43" s="25">
        <f t="shared" si="21"/>
        <v>97</v>
      </c>
      <c r="CL43" s="25"/>
      <c r="CM43" s="47">
        <v>1</v>
      </c>
      <c r="CN43" s="47">
        <v>13</v>
      </c>
      <c r="CO43" s="47">
        <v>13</v>
      </c>
      <c r="CP43" s="47">
        <v>23</v>
      </c>
      <c r="CQ43" s="47">
        <v>14</v>
      </c>
      <c r="CR43" s="47">
        <v>11</v>
      </c>
      <c r="CS43" s="25">
        <f t="shared" si="23"/>
        <v>75</v>
      </c>
      <c r="CT43" s="25"/>
      <c r="CU43" s="47">
        <v>0</v>
      </c>
      <c r="CV43" s="47">
        <v>1</v>
      </c>
      <c r="CW43" s="47">
        <v>0</v>
      </c>
      <c r="CX43" s="47">
        <v>1</v>
      </c>
      <c r="CY43" s="47">
        <v>3</v>
      </c>
      <c r="CZ43" s="47">
        <v>3</v>
      </c>
      <c r="DA43" s="26">
        <f t="shared" si="25"/>
        <v>8</v>
      </c>
      <c r="DB43" s="27"/>
      <c r="DC43" s="18">
        <v>502</v>
      </c>
      <c r="DD43" s="18">
        <v>909</v>
      </c>
      <c r="DE43" s="18">
        <v>518</v>
      </c>
      <c r="DF43" s="18">
        <v>382</v>
      </c>
      <c r="DG43" s="18">
        <v>245</v>
      </c>
      <c r="DH43" s="18">
        <v>233</v>
      </c>
      <c r="DI43" s="25">
        <f t="shared" si="27"/>
        <v>2789</v>
      </c>
      <c r="DJ43" s="25"/>
      <c r="DK43" s="47">
        <v>16</v>
      </c>
      <c r="DL43" s="47">
        <v>40</v>
      </c>
      <c r="DM43" s="47">
        <v>57</v>
      </c>
      <c r="DN43" s="47">
        <v>76</v>
      </c>
      <c r="DO43" s="47">
        <v>49</v>
      </c>
      <c r="DP43" s="47">
        <v>80</v>
      </c>
      <c r="DQ43" s="25">
        <f t="shared" si="29"/>
        <v>318</v>
      </c>
      <c r="DR43" s="25"/>
      <c r="DS43" s="25"/>
      <c r="DT43" s="47">
        <v>4</v>
      </c>
      <c r="DU43" s="47">
        <v>4</v>
      </c>
      <c r="DV43" s="47">
        <v>4</v>
      </c>
      <c r="DW43" s="47">
        <v>0</v>
      </c>
      <c r="DX43" s="47">
        <v>1</v>
      </c>
      <c r="DY43" s="25">
        <f t="shared" si="31"/>
        <v>13</v>
      </c>
      <c r="DZ43" s="25"/>
      <c r="EA43" s="47">
        <v>13</v>
      </c>
      <c r="EB43" s="47">
        <v>26</v>
      </c>
      <c r="EC43" s="47">
        <v>25</v>
      </c>
      <c r="ED43" s="47">
        <v>18</v>
      </c>
      <c r="EE43" s="47">
        <v>18</v>
      </c>
      <c r="EF43" s="47">
        <v>14</v>
      </c>
      <c r="EG43" s="25">
        <f>SUM(DZ43:EF43)</f>
        <v>114</v>
      </c>
      <c r="EH43" s="25"/>
      <c r="EI43" s="18">
        <v>473</v>
      </c>
      <c r="EJ43" s="18">
        <v>839</v>
      </c>
      <c r="EK43" s="18">
        <v>432</v>
      </c>
      <c r="EL43" s="18">
        <v>284</v>
      </c>
      <c r="EM43" s="18">
        <v>178</v>
      </c>
      <c r="EN43" s="18">
        <v>138</v>
      </c>
      <c r="EO43" s="26">
        <f>SUM(EH43:EN43)</f>
        <v>2344</v>
      </c>
      <c r="EP43" s="27"/>
      <c r="EQ43" s="47">
        <v>7</v>
      </c>
      <c r="ER43" s="47">
        <v>14</v>
      </c>
      <c r="ES43" s="47">
        <v>6</v>
      </c>
      <c r="ET43" s="47">
        <v>6</v>
      </c>
      <c r="EU43" s="47">
        <v>5</v>
      </c>
      <c r="EV43" s="47">
        <v>4</v>
      </c>
      <c r="EW43" s="26">
        <f>SUM(EP43:EV43)</f>
        <v>42</v>
      </c>
      <c r="EX43" s="27"/>
      <c r="EY43" s="47">
        <v>9</v>
      </c>
      <c r="EZ43" s="47">
        <v>12</v>
      </c>
      <c r="FA43" s="47">
        <v>12</v>
      </c>
      <c r="FB43" s="47">
        <v>3</v>
      </c>
      <c r="FC43" s="47">
        <v>4</v>
      </c>
      <c r="FD43" s="47">
        <v>2</v>
      </c>
      <c r="FE43" s="119">
        <f>SUM(EX43:FD43)</f>
        <v>42</v>
      </c>
      <c r="FF43" s="90">
        <v>0</v>
      </c>
      <c r="FG43" s="47">
        <v>1</v>
      </c>
      <c r="FH43" s="47">
        <v>64</v>
      </c>
      <c r="FI43" s="47">
        <v>123</v>
      </c>
      <c r="FJ43" s="47">
        <v>158</v>
      </c>
      <c r="FK43" s="47">
        <v>229</v>
      </c>
      <c r="FL43" s="47">
        <v>249</v>
      </c>
      <c r="FM43" s="25">
        <f>SUM(FF43:FL43)</f>
        <v>824</v>
      </c>
      <c r="FN43" s="47">
        <v>0</v>
      </c>
      <c r="FO43" s="47">
        <v>1</v>
      </c>
      <c r="FP43" s="47">
        <v>24</v>
      </c>
      <c r="FQ43" s="47">
        <v>49</v>
      </c>
      <c r="FR43" s="47">
        <v>82</v>
      </c>
      <c r="FS43" s="47">
        <v>119</v>
      </c>
      <c r="FT43" s="47">
        <v>98</v>
      </c>
      <c r="FU43" s="25">
        <f>SUM(FN43:FT43)</f>
        <v>373</v>
      </c>
      <c r="FV43" s="25"/>
      <c r="FW43" s="25"/>
      <c r="FX43" s="47">
        <v>37</v>
      </c>
      <c r="FY43" s="47">
        <v>67</v>
      </c>
      <c r="FZ43" s="47">
        <v>68</v>
      </c>
      <c r="GA43" s="47">
        <v>71</v>
      </c>
      <c r="GB43" s="47">
        <v>46</v>
      </c>
      <c r="GC43" s="26">
        <f>SUM(FV43:GB43)</f>
        <v>289</v>
      </c>
      <c r="GD43" s="69"/>
      <c r="GE43" s="18"/>
      <c r="GF43" s="47">
        <v>3</v>
      </c>
      <c r="GG43" s="47">
        <v>7</v>
      </c>
      <c r="GH43" s="47">
        <v>8</v>
      </c>
      <c r="GI43" s="47">
        <v>39</v>
      </c>
      <c r="GJ43" s="47">
        <v>105</v>
      </c>
      <c r="GK43" s="119">
        <f>SUM(GD43:GJ43)</f>
        <v>162</v>
      </c>
      <c r="GL43" s="69">
        <f t="shared" si="49"/>
        <v>0</v>
      </c>
      <c r="GM43" s="69">
        <f t="shared" si="72"/>
        <v>1101</v>
      </c>
      <c r="GN43" s="69">
        <f t="shared" si="73"/>
        <v>2328</v>
      </c>
      <c r="GO43" s="69">
        <f t="shared" si="74"/>
        <v>1485</v>
      </c>
      <c r="GP43" s="69">
        <f t="shared" si="75"/>
        <v>1254</v>
      </c>
      <c r="GQ43" s="69">
        <f t="shared" si="76"/>
        <v>978</v>
      </c>
      <c r="GR43" s="69">
        <f t="shared" si="77"/>
        <v>976</v>
      </c>
      <c r="GS43" s="26">
        <f>SUM(GL43:GR43)</f>
        <v>8122</v>
      </c>
    </row>
    <row r="44" spans="1:201" s="12" customFormat="1" ht="18" customHeight="1">
      <c r="A44" s="17" t="s">
        <v>53</v>
      </c>
      <c r="B44" s="27"/>
      <c r="C44" s="18">
        <f t="shared" si="43"/>
        <v>544</v>
      </c>
      <c r="D44" s="18">
        <f t="shared" si="78"/>
        <v>2053</v>
      </c>
      <c r="E44" s="18">
        <f t="shared" si="79"/>
        <v>1158</v>
      </c>
      <c r="F44" s="18">
        <f t="shared" si="80"/>
        <v>885</v>
      </c>
      <c r="G44" s="18">
        <f t="shared" si="81"/>
        <v>673</v>
      </c>
      <c r="H44" s="18">
        <f t="shared" si="82"/>
        <v>654</v>
      </c>
      <c r="I44" s="26">
        <f t="shared" si="1"/>
        <v>5967</v>
      </c>
      <c r="J44" s="27"/>
      <c r="K44" s="18">
        <v>283</v>
      </c>
      <c r="L44" s="18">
        <v>1156</v>
      </c>
      <c r="M44" s="18">
        <v>666</v>
      </c>
      <c r="N44" s="18">
        <v>524</v>
      </c>
      <c r="O44" s="18">
        <v>384</v>
      </c>
      <c r="P44" s="18">
        <v>406</v>
      </c>
      <c r="Q44" s="25">
        <f t="shared" si="3"/>
        <v>3419</v>
      </c>
      <c r="R44" s="25"/>
      <c r="S44" s="18">
        <v>191</v>
      </c>
      <c r="T44" s="18">
        <v>564</v>
      </c>
      <c r="U44" s="18">
        <v>215</v>
      </c>
      <c r="V44" s="18">
        <v>150</v>
      </c>
      <c r="W44" s="18">
        <v>95</v>
      </c>
      <c r="X44" s="18">
        <v>105</v>
      </c>
      <c r="Y44" s="27">
        <f t="shared" si="5"/>
        <v>1320</v>
      </c>
      <c r="Z44" s="25"/>
      <c r="AA44" s="18">
        <v>0</v>
      </c>
      <c r="AB44" s="18">
        <v>2</v>
      </c>
      <c r="AC44" s="18">
        <v>2</v>
      </c>
      <c r="AD44" s="18">
        <v>13</v>
      </c>
      <c r="AE44" s="18">
        <v>19</v>
      </c>
      <c r="AF44" s="18">
        <v>39</v>
      </c>
      <c r="AG44" s="27">
        <f t="shared" si="7"/>
        <v>75</v>
      </c>
      <c r="AH44" s="25"/>
      <c r="AI44" s="47">
        <v>6</v>
      </c>
      <c r="AJ44" s="47">
        <v>50</v>
      </c>
      <c r="AK44" s="47">
        <v>42</v>
      </c>
      <c r="AL44" s="47">
        <v>40</v>
      </c>
      <c r="AM44" s="47">
        <v>46</v>
      </c>
      <c r="AN44" s="47">
        <v>69</v>
      </c>
      <c r="AO44" s="27">
        <f t="shared" si="9"/>
        <v>253</v>
      </c>
      <c r="AP44" s="25"/>
      <c r="AQ44" s="47">
        <v>0</v>
      </c>
      <c r="AR44" s="47">
        <v>2</v>
      </c>
      <c r="AS44" s="47">
        <v>2</v>
      </c>
      <c r="AT44" s="47">
        <v>6</v>
      </c>
      <c r="AU44" s="47">
        <v>2</v>
      </c>
      <c r="AV44" s="47">
        <v>8</v>
      </c>
      <c r="AW44" s="27">
        <f t="shared" si="11"/>
        <v>20</v>
      </c>
      <c r="AX44" s="25"/>
      <c r="AY44" s="18">
        <v>35</v>
      </c>
      <c r="AZ44" s="18">
        <v>186</v>
      </c>
      <c r="BA44" s="18">
        <v>124</v>
      </c>
      <c r="BB44" s="18">
        <v>95</v>
      </c>
      <c r="BC44" s="18">
        <v>65</v>
      </c>
      <c r="BD44" s="18">
        <v>40</v>
      </c>
      <c r="BE44" s="27">
        <f t="shared" si="13"/>
        <v>545</v>
      </c>
      <c r="BF44" s="25"/>
      <c r="BG44" s="47">
        <v>15</v>
      </c>
      <c r="BH44" s="47">
        <v>134</v>
      </c>
      <c r="BI44" s="47">
        <v>121</v>
      </c>
      <c r="BJ44" s="47">
        <v>69</v>
      </c>
      <c r="BK44" s="47">
        <v>44</v>
      </c>
      <c r="BL44" s="47">
        <v>27</v>
      </c>
      <c r="BM44" s="27">
        <f t="shared" si="15"/>
        <v>410</v>
      </c>
      <c r="BN44" s="25"/>
      <c r="BO44" s="18">
        <v>36</v>
      </c>
      <c r="BP44" s="18">
        <v>218</v>
      </c>
      <c r="BQ44" s="18">
        <v>160</v>
      </c>
      <c r="BR44" s="18">
        <v>151</v>
      </c>
      <c r="BS44" s="18">
        <v>113</v>
      </c>
      <c r="BT44" s="18">
        <v>118</v>
      </c>
      <c r="BU44" s="26">
        <f t="shared" si="17"/>
        <v>796</v>
      </c>
      <c r="BV44" s="27"/>
      <c r="BW44" s="47">
        <v>1</v>
      </c>
      <c r="BX44" s="47">
        <v>28</v>
      </c>
      <c r="BY44" s="47">
        <v>34</v>
      </c>
      <c r="BZ44" s="47">
        <v>44</v>
      </c>
      <c r="CA44" s="47">
        <v>51</v>
      </c>
      <c r="CB44" s="47">
        <v>33</v>
      </c>
      <c r="CC44" s="25">
        <f t="shared" si="19"/>
        <v>191</v>
      </c>
      <c r="CD44" s="25"/>
      <c r="CE44" s="47">
        <v>1</v>
      </c>
      <c r="CF44" s="47">
        <v>14</v>
      </c>
      <c r="CG44" s="47">
        <v>18</v>
      </c>
      <c r="CH44" s="47">
        <v>28</v>
      </c>
      <c r="CI44" s="47">
        <v>37</v>
      </c>
      <c r="CJ44" s="47">
        <v>22</v>
      </c>
      <c r="CK44" s="25">
        <f t="shared" si="21"/>
        <v>120</v>
      </c>
      <c r="CL44" s="25"/>
      <c r="CM44" s="47">
        <v>0</v>
      </c>
      <c r="CN44" s="47">
        <v>14</v>
      </c>
      <c r="CO44" s="47">
        <v>16</v>
      </c>
      <c r="CP44" s="47">
        <v>16</v>
      </c>
      <c r="CQ44" s="47">
        <v>14</v>
      </c>
      <c r="CR44" s="47">
        <v>11</v>
      </c>
      <c r="CS44" s="25">
        <f t="shared" si="23"/>
        <v>71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26">
        <f t="shared" si="25"/>
        <v>0</v>
      </c>
      <c r="DB44" s="27"/>
      <c r="DC44" s="18">
        <v>253</v>
      </c>
      <c r="DD44" s="18">
        <v>846</v>
      </c>
      <c r="DE44" s="18">
        <v>446</v>
      </c>
      <c r="DF44" s="18">
        <v>307</v>
      </c>
      <c r="DG44" s="18">
        <v>228</v>
      </c>
      <c r="DH44" s="18">
        <v>213</v>
      </c>
      <c r="DI44" s="25">
        <f t="shared" si="27"/>
        <v>2293</v>
      </c>
      <c r="DJ44" s="25"/>
      <c r="DK44" s="47">
        <v>2</v>
      </c>
      <c r="DL44" s="47">
        <v>53</v>
      </c>
      <c r="DM44" s="47">
        <v>49</v>
      </c>
      <c r="DN44" s="47">
        <v>38</v>
      </c>
      <c r="DO44" s="47">
        <v>47</v>
      </c>
      <c r="DP44" s="47">
        <v>68</v>
      </c>
      <c r="DQ44" s="25">
        <f t="shared" si="29"/>
        <v>257</v>
      </c>
      <c r="DR44" s="25"/>
      <c r="DS44" s="25"/>
      <c r="DT44" s="47">
        <v>3</v>
      </c>
      <c r="DU44" s="47">
        <v>12</v>
      </c>
      <c r="DV44" s="47">
        <v>9</v>
      </c>
      <c r="DW44" s="47">
        <v>3</v>
      </c>
      <c r="DX44" s="47">
        <v>0</v>
      </c>
      <c r="DY44" s="25">
        <f t="shared" si="31"/>
        <v>27</v>
      </c>
      <c r="DZ44" s="25"/>
      <c r="EA44" s="47">
        <v>0</v>
      </c>
      <c r="EB44" s="47">
        <v>11</v>
      </c>
      <c r="EC44" s="47">
        <v>9</v>
      </c>
      <c r="ED44" s="47">
        <v>6</v>
      </c>
      <c r="EE44" s="47">
        <v>8</v>
      </c>
      <c r="EF44" s="47">
        <v>4</v>
      </c>
      <c r="EG44" s="25">
        <f>SUM(DZ44:EF44)</f>
        <v>38</v>
      </c>
      <c r="EH44" s="25"/>
      <c r="EI44" s="18">
        <v>251</v>
      </c>
      <c r="EJ44" s="18">
        <v>779</v>
      </c>
      <c r="EK44" s="18">
        <v>376</v>
      </c>
      <c r="EL44" s="18">
        <v>254</v>
      </c>
      <c r="EM44" s="18">
        <v>170</v>
      </c>
      <c r="EN44" s="18">
        <v>141</v>
      </c>
      <c r="EO44" s="26">
        <f>SUM(EH44:EN44)</f>
        <v>1971</v>
      </c>
      <c r="EP44" s="27"/>
      <c r="EQ44" s="47">
        <v>4</v>
      </c>
      <c r="ER44" s="47">
        <v>14</v>
      </c>
      <c r="ES44" s="47">
        <v>9</v>
      </c>
      <c r="ET44" s="47">
        <v>6</v>
      </c>
      <c r="EU44" s="47">
        <v>7</v>
      </c>
      <c r="EV44" s="47">
        <v>2</v>
      </c>
      <c r="EW44" s="26">
        <f>SUM(EP44:EV44)</f>
        <v>42</v>
      </c>
      <c r="EX44" s="27"/>
      <c r="EY44" s="47">
        <v>3</v>
      </c>
      <c r="EZ44" s="47">
        <v>9</v>
      </c>
      <c r="FA44" s="47">
        <v>3</v>
      </c>
      <c r="FB44" s="47">
        <v>4</v>
      </c>
      <c r="FC44" s="47">
        <v>3</v>
      </c>
      <c r="FD44" s="47">
        <v>0</v>
      </c>
      <c r="FE44" s="119">
        <f>SUM(EX44:FD44)</f>
        <v>22</v>
      </c>
      <c r="FF44" s="90">
        <v>0</v>
      </c>
      <c r="FG44" s="47">
        <v>0</v>
      </c>
      <c r="FH44" s="47">
        <v>87</v>
      </c>
      <c r="FI44" s="47">
        <v>146</v>
      </c>
      <c r="FJ44" s="47">
        <v>159</v>
      </c>
      <c r="FK44" s="47">
        <v>238</v>
      </c>
      <c r="FL44" s="47">
        <v>255</v>
      </c>
      <c r="FM44" s="25">
        <f>SUM(FF44:FL44)</f>
        <v>885</v>
      </c>
      <c r="FN44" s="47">
        <v>0</v>
      </c>
      <c r="FO44" s="47">
        <v>0</v>
      </c>
      <c r="FP44" s="47">
        <v>59</v>
      </c>
      <c r="FQ44" s="47">
        <v>92</v>
      </c>
      <c r="FR44" s="47">
        <v>89</v>
      </c>
      <c r="FS44" s="47">
        <v>147</v>
      </c>
      <c r="FT44" s="47">
        <v>158</v>
      </c>
      <c r="FU44" s="25">
        <f>SUM(FN44:FT44)</f>
        <v>545</v>
      </c>
      <c r="FV44" s="25"/>
      <c r="FW44" s="25"/>
      <c r="FX44" s="47">
        <v>26</v>
      </c>
      <c r="FY44" s="47">
        <v>48</v>
      </c>
      <c r="FZ44" s="47">
        <v>55</v>
      </c>
      <c r="GA44" s="47">
        <v>55</v>
      </c>
      <c r="GB44" s="47">
        <v>29</v>
      </c>
      <c r="GC44" s="26">
        <f>SUM(FV44:GB44)</f>
        <v>213</v>
      </c>
      <c r="GD44" s="69"/>
      <c r="GE44" s="18"/>
      <c r="GF44" s="47">
        <v>2</v>
      </c>
      <c r="GG44" s="47">
        <v>6</v>
      </c>
      <c r="GH44" s="47">
        <v>15</v>
      </c>
      <c r="GI44" s="47">
        <v>36</v>
      </c>
      <c r="GJ44" s="47">
        <v>68</v>
      </c>
      <c r="GK44" s="119">
        <f>SUM(GD44:GJ44)</f>
        <v>127</v>
      </c>
      <c r="GL44" s="69">
        <f t="shared" si="49"/>
        <v>0</v>
      </c>
      <c r="GM44" s="69">
        <f t="shared" si="72"/>
        <v>544</v>
      </c>
      <c r="GN44" s="69">
        <f t="shared" si="73"/>
        <v>2140</v>
      </c>
      <c r="GO44" s="69">
        <f t="shared" si="74"/>
        <v>1304</v>
      </c>
      <c r="GP44" s="69">
        <f t="shared" si="75"/>
        <v>1044</v>
      </c>
      <c r="GQ44" s="69">
        <f t="shared" si="76"/>
        <v>911</v>
      </c>
      <c r="GR44" s="69">
        <f t="shared" si="77"/>
        <v>909</v>
      </c>
      <c r="GS44" s="26">
        <f>SUM(GL44:GR44)</f>
        <v>6852</v>
      </c>
    </row>
    <row r="45" spans="1:201" s="12" customFormat="1" ht="18" customHeight="1">
      <c r="A45" s="17" t="s">
        <v>54</v>
      </c>
      <c r="B45" s="27"/>
      <c r="C45" s="18">
        <f t="shared" si="43"/>
        <v>495</v>
      </c>
      <c r="D45" s="18">
        <f t="shared" si="78"/>
        <v>1429</v>
      </c>
      <c r="E45" s="18">
        <f t="shared" si="79"/>
        <v>958</v>
      </c>
      <c r="F45" s="18">
        <f t="shared" si="80"/>
        <v>655</v>
      </c>
      <c r="G45" s="18">
        <f t="shared" si="81"/>
        <v>491</v>
      </c>
      <c r="H45" s="18">
        <f t="shared" si="82"/>
        <v>664</v>
      </c>
      <c r="I45" s="26">
        <f t="shared" si="1"/>
        <v>4692</v>
      </c>
      <c r="J45" s="27"/>
      <c r="K45" s="18">
        <v>259</v>
      </c>
      <c r="L45" s="18">
        <v>830</v>
      </c>
      <c r="M45" s="18">
        <v>575</v>
      </c>
      <c r="N45" s="18">
        <v>424</v>
      </c>
      <c r="O45" s="18">
        <v>285</v>
      </c>
      <c r="P45" s="18">
        <v>428</v>
      </c>
      <c r="Q45" s="25">
        <f t="shared" si="3"/>
        <v>2801</v>
      </c>
      <c r="R45" s="25"/>
      <c r="S45" s="18">
        <v>187</v>
      </c>
      <c r="T45" s="18">
        <v>424</v>
      </c>
      <c r="U45" s="18">
        <v>202</v>
      </c>
      <c r="V45" s="18">
        <v>125</v>
      </c>
      <c r="W45" s="18">
        <v>68</v>
      </c>
      <c r="X45" s="18">
        <v>119</v>
      </c>
      <c r="Y45" s="27">
        <f t="shared" si="5"/>
        <v>1125</v>
      </c>
      <c r="Z45" s="25"/>
      <c r="AA45" s="18">
        <v>0</v>
      </c>
      <c r="AB45" s="18">
        <v>0</v>
      </c>
      <c r="AC45" s="18">
        <v>4</v>
      </c>
      <c r="AD45" s="18">
        <v>4</v>
      </c>
      <c r="AE45" s="18">
        <v>10</v>
      </c>
      <c r="AF45" s="18">
        <v>57</v>
      </c>
      <c r="AG45" s="27">
        <f t="shared" si="7"/>
        <v>75</v>
      </c>
      <c r="AH45" s="25"/>
      <c r="AI45" s="47">
        <v>7</v>
      </c>
      <c r="AJ45" s="47">
        <v>45</v>
      </c>
      <c r="AK45" s="47">
        <v>35</v>
      </c>
      <c r="AL45" s="47">
        <v>37</v>
      </c>
      <c r="AM45" s="47">
        <v>32</v>
      </c>
      <c r="AN45" s="47">
        <v>60</v>
      </c>
      <c r="AO45" s="27">
        <f t="shared" si="9"/>
        <v>216</v>
      </c>
      <c r="AP45" s="25"/>
      <c r="AQ45" s="47">
        <v>0</v>
      </c>
      <c r="AR45" s="47">
        <v>2</v>
      </c>
      <c r="AS45" s="47">
        <v>2</v>
      </c>
      <c r="AT45" s="47">
        <v>3</v>
      </c>
      <c r="AU45" s="47">
        <v>0</v>
      </c>
      <c r="AV45" s="47">
        <v>2</v>
      </c>
      <c r="AW45" s="27">
        <f t="shared" si="11"/>
        <v>9</v>
      </c>
      <c r="AX45" s="25"/>
      <c r="AY45" s="18">
        <v>24</v>
      </c>
      <c r="AZ45" s="18">
        <v>136</v>
      </c>
      <c r="BA45" s="18">
        <v>105</v>
      </c>
      <c r="BB45" s="18">
        <v>101</v>
      </c>
      <c r="BC45" s="18">
        <v>64</v>
      </c>
      <c r="BD45" s="18">
        <v>53</v>
      </c>
      <c r="BE45" s="27">
        <f t="shared" si="13"/>
        <v>483</v>
      </c>
      <c r="BF45" s="25"/>
      <c r="BG45" s="47">
        <v>10</v>
      </c>
      <c r="BH45" s="47">
        <v>68</v>
      </c>
      <c r="BI45" s="47">
        <v>79</v>
      </c>
      <c r="BJ45" s="47">
        <v>42</v>
      </c>
      <c r="BK45" s="47">
        <v>26</v>
      </c>
      <c r="BL45" s="47">
        <v>18</v>
      </c>
      <c r="BM45" s="27">
        <f t="shared" si="15"/>
        <v>243</v>
      </c>
      <c r="BN45" s="25"/>
      <c r="BO45" s="18">
        <v>31</v>
      </c>
      <c r="BP45" s="18">
        <v>155</v>
      </c>
      <c r="BQ45" s="18">
        <v>148</v>
      </c>
      <c r="BR45" s="18">
        <v>112</v>
      </c>
      <c r="BS45" s="18">
        <v>85</v>
      </c>
      <c r="BT45" s="18">
        <v>119</v>
      </c>
      <c r="BU45" s="26">
        <f t="shared" si="17"/>
        <v>650</v>
      </c>
      <c r="BV45" s="27"/>
      <c r="BW45" s="47">
        <v>1</v>
      </c>
      <c r="BX45" s="47">
        <v>13</v>
      </c>
      <c r="BY45" s="47">
        <v>23</v>
      </c>
      <c r="BZ45" s="47">
        <v>23</v>
      </c>
      <c r="CA45" s="47">
        <v>41</v>
      </c>
      <c r="CB45" s="47">
        <v>33</v>
      </c>
      <c r="CC45" s="25">
        <f t="shared" si="19"/>
        <v>134</v>
      </c>
      <c r="CD45" s="25"/>
      <c r="CE45" s="47">
        <v>0</v>
      </c>
      <c r="CF45" s="47">
        <v>8</v>
      </c>
      <c r="CG45" s="47">
        <v>13</v>
      </c>
      <c r="CH45" s="47">
        <v>16</v>
      </c>
      <c r="CI45" s="47">
        <v>32</v>
      </c>
      <c r="CJ45" s="47">
        <v>25</v>
      </c>
      <c r="CK45" s="25">
        <f t="shared" si="21"/>
        <v>94</v>
      </c>
      <c r="CL45" s="25"/>
      <c r="CM45" s="47">
        <v>1</v>
      </c>
      <c r="CN45" s="47">
        <v>5</v>
      </c>
      <c r="CO45" s="47">
        <v>8</v>
      </c>
      <c r="CP45" s="47">
        <v>6</v>
      </c>
      <c r="CQ45" s="47">
        <v>7</v>
      </c>
      <c r="CR45" s="47">
        <v>2</v>
      </c>
      <c r="CS45" s="25">
        <f t="shared" si="23"/>
        <v>29</v>
      </c>
      <c r="CT45" s="25"/>
      <c r="CU45" s="47">
        <v>0</v>
      </c>
      <c r="CV45" s="47">
        <v>0</v>
      </c>
      <c r="CW45" s="47">
        <v>2</v>
      </c>
      <c r="CX45" s="47">
        <v>1</v>
      </c>
      <c r="CY45" s="47">
        <v>2</v>
      </c>
      <c r="CZ45" s="47">
        <v>6</v>
      </c>
      <c r="DA45" s="26">
        <f t="shared" si="25"/>
        <v>11</v>
      </c>
      <c r="DB45" s="27"/>
      <c r="DC45" s="18">
        <v>231</v>
      </c>
      <c r="DD45" s="18">
        <v>568</v>
      </c>
      <c r="DE45" s="18">
        <v>346</v>
      </c>
      <c r="DF45" s="18">
        <v>202</v>
      </c>
      <c r="DG45" s="18">
        <v>149</v>
      </c>
      <c r="DH45" s="18">
        <v>202</v>
      </c>
      <c r="DI45" s="25">
        <f t="shared" si="27"/>
        <v>1698</v>
      </c>
      <c r="DJ45" s="25"/>
      <c r="DK45" s="47">
        <v>0</v>
      </c>
      <c r="DL45" s="47">
        <v>14</v>
      </c>
      <c r="DM45" s="47">
        <v>20</v>
      </c>
      <c r="DN45" s="47">
        <v>13</v>
      </c>
      <c r="DO45" s="47">
        <v>19</v>
      </c>
      <c r="DP45" s="47">
        <v>55</v>
      </c>
      <c r="DQ45" s="25">
        <f t="shared" si="29"/>
        <v>121</v>
      </c>
      <c r="DR45" s="25"/>
      <c r="DS45" s="25"/>
      <c r="DT45" s="47">
        <v>2</v>
      </c>
      <c r="DU45" s="47">
        <v>6</v>
      </c>
      <c r="DV45" s="47">
        <v>3</v>
      </c>
      <c r="DW45" s="47">
        <v>3</v>
      </c>
      <c r="DX45" s="47">
        <v>2</v>
      </c>
      <c r="DY45" s="25">
        <f t="shared" si="31"/>
        <v>16</v>
      </c>
      <c r="DZ45" s="25"/>
      <c r="EA45" s="47">
        <v>1</v>
      </c>
      <c r="EB45" s="47">
        <v>16</v>
      </c>
      <c r="EC45" s="47">
        <v>13</v>
      </c>
      <c r="ED45" s="47">
        <v>5</v>
      </c>
      <c r="EE45" s="47">
        <v>9</v>
      </c>
      <c r="EF45" s="47">
        <v>7</v>
      </c>
      <c r="EG45" s="25">
        <f>SUM(DZ45:EF45)</f>
        <v>51</v>
      </c>
      <c r="EH45" s="25"/>
      <c r="EI45" s="18">
        <v>230</v>
      </c>
      <c r="EJ45" s="18">
        <v>536</v>
      </c>
      <c r="EK45" s="18">
        <v>307</v>
      </c>
      <c r="EL45" s="18">
        <v>181</v>
      </c>
      <c r="EM45" s="18">
        <v>118</v>
      </c>
      <c r="EN45" s="18">
        <v>138</v>
      </c>
      <c r="EO45" s="26">
        <f>SUM(EH45:EN45)</f>
        <v>1510</v>
      </c>
      <c r="EP45" s="27"/>
      <c r="EQ45" s="47">
        <v>2</v>
      </c>
      <c r="ER45" s="47">
        <v>7</v>
      </c>
      <c r="ES45" s="47">
        <v>7</v>
      </c>
      <c r="ET45" s="47">
        <v>5</v>
      </c>
      <c r="EU45" s="47">
        <v>10</v>
      </c>
      <c r="EV45" s="47">
        <v>0</v>
      </c>
      <c r="EW45" s="26">
        <f>SUM(EP45:EV45)</f>
        <v>31</v>
      </c>
      <c r="EX45" s="27"/>
      <c r="EY45" s="47">
        <v>2</v>
      </c>
      <c r="EZ45" s="47">
        <v>11</v>
      </c>
      <c r="FA45" s="47">
        <v>7</v>
      </c>
      <c r="FB45" s="47">
        <v>1</v>
      </c>
      <c r="FC45" s="47">
        <v>6</v>
      </c>
      <c r="FD45" s="47">
        <v>1</v>
      </c>
      <c r="FE45" s="119">
        <f>SUM(EX45:FD45)</f>
        <v>28</v>
      </c>
      <c r="FF45" s="90">
        <v>0</v>
      </c>
      <c r="FG45" s="47">
        <v>0</v>
      </c>
      <c r="FH45" s="47">
        <v>26</v>
      </c>
      <c r="FI45" s="47">
        <v>70</v>
      </c>
      <c r="FJ45" s="47">
        <v>99</v>
      </c>
      <c r="FK45" s="47">
        <v>128</v>
      </c>
      <c r="FL45" s="47">
        <v>171</v>
      </c>
      <c r="FM45" s="25">
        <f>SUM(FF45:FL45)</f>
        <v>494</v>
      </c>
      <c r="FN45" s="47">
        <v>0</v>
      </c>
      <c r="FO45" s="47">
        <v>0</v>
      </c>
      <c r="FP45" s="47">
        <v>14</v>
      </c>
      <c r="FQ45" s="47">
        <v>34</v>
      </c>
      <c r="FR45" s="47">
        <v>57</v>
      </c>
      <c r="FS45" s="47">
        <v>80</v>
      </c>
      <c r="FT45" s="47">
        <v>108</v>
      </c>
      <c r="FU45" s="25">
        <f>SUM(FN45:FT45)</f>
        <v>293</v>
      </c>
      <c r="FV45" s="25"/>
      <c r="FW45" s="25"/>
      <c r="FX45" s="47">
        <v>9</v>
      </c>
      <c r="FY45" s="47">
        <v>33</v>
      </c>
      <c r="FZ45" s="47">
        <v>26</v>
      </c>
      <c r="GA45" s="47">
        <v>28</v>
      </c>
      <c r="GB45" s="47">
        <v>10</v>
      </c>
      <c r="GC45" s="26">
        <f>SUM(FV45:GB45)</f>
        <v>106</v>
      </c>
      <c r="GD45" s="69"/>
      <c r="GE45" s="18"/>
      <c r="GF45" s="47">
        <v>3</v>
      </c>
      <c r="GG45" s="47">
        <v>3</v>
      </c>
      <c r="GH45" s="47">
        <v>16</v>
      </c>
      <c r="GI45" s="47">
        <v>20</v>
      </c>
      <c r="GJ45" s="47">
        <v>53</v>
      </c>
      <c r="GK45" s="119">
        <f>SUM(GD45:GJ45)</f>
        <v>95</v>
      </c>
      <c r="GL45" s="69">
        <f t="shared" si="49"/>
        <v>0</v>
      </c>
      <c r="GM45" s="69">
        <f t="shared" si="72"/>
        <v>495</v>
      </c>
      <c r="GN45" s="69">
        <f t="shared" si="73"/>
        <v>1455</v>
      </c>
      <c r="GO45" s="69">
        <f t="shared" si="74"/>
        <v>1028</v>
      </c>
      <c r="GP45" s="69">
        <f t="shared" si="75"/>
        <v>754</v>
      </c>
      <c r="GQ45" s="69">
        <f t="shared" si="76"/>
        <v>619</v>
      </c>
      <c r="GR45" s="69">
        <f t="shared" si="77"/>
        <v>835</v>
      </c>
      <c r="GS45" s="26">
        <f>SUM(GL45:GR45)</f>
        <v>5186</v>
      </c>
    </row>
    <row r="46" spans="1:201" s="12" customFormat="1" ht="18" customHeight="1">
      <c r="A46" s="17" t="s">
        <v>55</v>
      </c>
      <c r="B46" s="27"/>
      <c r="C46" s="18">
        <f t="shared" si="43"/>
        <v>530</v>
      </c>
      <c r="D46" s="18">
        <f t="shared" si="78"/>
        <v>872</v>
      </c>
      <c r="E46" s="18">
        <f t="shared" si="79"/>
        <v>469</v>
      </c>
      <c r="F46" s="18">
        <f t="shared" si="80"/>
        <v>465</v>
      </c>
      <c r="G46" s="18">
        <f t="shared" si="81"/>
        <v>351</v>
      </c>
      <c r="H46" s="18">
        <f t="shared" si="82"/>
        <v>528</v>
      </c>
      <c r="I46" s="26">
        <f t="shared" si="1"/>
        <v>3215</v>
      </c>
      <c r="J46" s="27"/>
      <c r="K46" s="18">
        <v>281</v>
      </c>
      <c r="L46" s="18">
        <v>485</v>
      </c>
      <c r="M46" s="18">
        <v>266</v>
      </c>
      <c r="N46" s="18">
        <v>270</v>
      </c>
      <c r="O46" s="18">
        <v>199</v>
      </c>
      <c r="P46" s="18">
        <v>334</v>
      </c>
      <c r="Q46" s="25">
        <f t="shared" si="3"/>
        <v>1835</v>
      </c>
      <c r="R46" s="25"/>
      <c r="S46" s="18">
        <v>164</v>
      </c>
      <c r="T46" s="18">
        <v>197</v>
      </c>
      <c r="U46" s="18">
        <v>97</v>
      </c>
      <c r="V46" s="18">
        <v>87</v>
      </c>
      <c r="W46" s="18">
        <v>54</v>
      </c>
      <c r="X46" s="18">
        <v>94</v>
      </c>
      <c r="Y46" s="27">
        <f t="shared" si="5"/>
        <v>693</v>
      </c>
      <c r="Z46" s="25"/>
      <c r="AA46" s="18">
        <v>1</v>
      </c>
      <c r="AB46" s="18">
        <v>1</v>
      </c>
      <c r="AC46" s="18">
        <v>1</v>
      </c>
      <c r="AD46" s="18">
        <v>9</v>
      </c>
      <c r="AE46" s="18">
        <v>11</v>
      </c>
      <c r="AF46" s="18">
        <v>45</v>
      </c>
      <c r="AG46" s="27">
        <f t="shared" si="7"/>
        <v>68</v>
      </c>
      <c r="AH46" s="25"/>
      <c r="AI46" s="47">
        <v>14</v>
      </c>
      <c r="AJ46" s="47">
        <v>28</v>
      </c>
      <c r="AK46" s="47">
        <v>9</v>
      </c>
      <c r="AL46" s="47">
        <v>22</v>
      </c>
      <c r="AM46" s="47">
        <v>28</v>
      </c>
      <c r="AN46" s="47">
        <v>44</v>
      </c>
      <c r="AO46" s="27">
        <f t="shared" si="9"/>
        <v>145</v>
      </c>
      <c r="AP46" s="25"/>
      <c r="AQ46" s="47">
        <v>0</v>
      </c>
      <c r="AR46" s="47">
        <v>1</v>
      </c>
      <c r="AS46" s="47">
        <v>0</v>
      </c>
      <c r="AT46" s="47">
        <v>4</v>
      </c>
      <c r="AU46" s="47">
        <v>2</v>
      </c>
      <c r="AV46" s="47">
        <v>2</v>
      </c>
      <c r="AW46" s="27">
        <f t="shared" si="11"/>
        <v>9</v>
      </c>
      <c r="AX46" s="25"/>
      <c r="AY46" s="18">
        <v>26</v>
      </c>
      <c r="AZ46" s="18">
        <v>70</v>
      </c>
      <c r="BA46" s="18">
        <v>40</v>
      </c>
      <c r="BB46" s="18">
        <v>39</v>
      </c>
      <c r="BC46" s="18">
        <v>29</v>
      </c>
      <c r="BD46" s="18">
        <v>28</v>
      </c>
      <c r="BE46" s="27">
        <f t="shared" si="13"/>
        <v>232</v>
      </c>
      <c r="BF46" s="25"/>
      <c r="BG46" s="47">
        <v>16</v>
      </c>
      <c r="BH46" s="47">
        <v>71</v>
      </c>
      <c r="BI46" s="47">
        <v>42</v>
      </c>
      <c r="BJ46" s="47">
        <v>36</v>
      </c>
      <c r="BK46" s="47">
        <v>17</v>
      </c>
      <c r="BL46" s="47">
        <v>18</v>
      </c>
      <c r="BM46" s="27">
        <f t="shared" si="15"/>
        <v>200</v>
      </c>
      <c r="BN46" s="25"/>
      <c r="BO46" s="18">
        <v>60</v>
      </c>
      <c r="BP46" s="18">
        <v>117</v>
      </c>
      <c r="BQ46" s="18">
        <v>77</v>
      </c>
      <c r="BR46" s="18">
        <v>73</v>
      </c>
      <c r="BS46" s="18">
        <v>58</v>
      </c>
      <c r="BT46" s="18">
        <v>103</v>
      </c>
      <c r="BU46" s="26">
        <f t="shared" si="17"/>
        <v>488</v>
      </c>
      <c r="BV46" s="27"/>
      <c r="BW46" s="47">
        <v>1</v>
      </c>
      <c r="BX46" s="47">
        <v>21</v>
      </c>
      <c r="BY46" s="47">
        <v>15</v>
      </c>
      <c r="BZ46" s="47">
        <v>30</v>
      </c>
      <c r="CA46" s="47">
        <v>22</v>
      </c>
      <c r="CB46" s="47">
        <v>26</v>
      </c>
      <c r="CC46" s="25">
        <f t="shared" si="19"/>
        <v>115</v>
      </c>
      <c r="CD46" s="25"/>
      <c r="CE46" s="47">
        <v>1</v>
      </c>
      <c r="CF46" s="47">
        <v>12</v>
      </c>
      <c r="CG46" s="47">
        <v>9</v>
      </c>
      <c r="CH46" s="47">
        <v>19</v>
      </c>
      <c r="CI46" s="47">
        <v>17</v>
      </c>
      <c r="CJ46" s="47">
        <v>19</v>
      </c>
      <c r="CK46" s="25">
        <f t="shared" si="21"/>
        <v>77</v>
      </c>
      <c r="CL46" s="25"/>
      <c r="CM46" s="47">
        <v>0</v>
      </c>
      <c r="CN46" s="47">
        <v>9</v>
      </c>
      <c r="CO46" s="47">
        <v>6</v>
      </c>
      <c r="CP46" s="47">
        <v>11</v>
      </c>
      <c r="CQ46" s="47">
        <v>5</v>
      </c>
      <c r="CR46" s="47">
        <v>7</v>
      </c>
      <c r="CS46" s="25">
        <f t="shared" si="23"/>
        <v>38</v>
      </c>
      <c r="CT46" s="25"/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26">
        <f t="shared" si="25"/>
        <v>0</v>
      </c>
      <c r="DB46" s="27"/>
      <c r="DC46" s="18">
        <v>237</v>
      </c>
      <c r="DD46" s="18">
        <v>358</v>
      </c>
      <c r="DE46" s="18">
        <v>182</v>
      </c>
      <c r="DF46" s="18">
        <v>157</v>
      </c>
      <c r="DG46" s="18">
        <v>126</v>
      </c>
      <c r="DH46" s="18">
        <v>168</v>
      </c>
      <c r="DI46" s="25">
        <f t="shared" si="27"/>
        <v>1228</v>
      </c>
      <c r="DJ46" s="25"/>
      <c r="DK46" s="47">
        <v>8</v>
      </c>
      <c r="DL46" s="47">
        <v>39</v>
      </c>
      <c r="DM46" s="47">
        <v>34</v>
      </c>
      <c r="DN46" s="47">
        <v>31</v>
      </c>
      <c r="DO46" s="47">
        <v>36</v>
      </c>
      <c r="DP46" s="47">
        <v>58</v>
      </c>
      <c r="DQ46" s="25">
        <f t="shared" si="29"/>
        <v>206</v>
      </c>
      <c r="DR46" s="25"/>
      <c r="DS46" s="25"/>
      <c r="DT46" s="47">
        <v>5</v>
      </c>
      <c r="DU46" s="47">
        <v>4</v>
      </c>
      <c r="DV46" s="47">
        <v>4</v>
      </c>
      <c r="DW46" s="47">
        <v>1</v>
      </c>
      <c r="DX46" s="47">
        <v>-1</v>
      </c>
      <c r="DY46" s="25">
        <f t="shared" si="31"/>
        <v>13</v>
      </c>
      <c r="DZ46" s="25"/>
      <c r="EA46" s="47">
        <v>4</v>
      </c>
      <c r="EB46" s="47">
        <v>6</v>
      </c>
      <c r="EC46" s="47">
        <v>9</v>
      </c>
      <c r="ED46" s="47">
        <v>6</v>
      </c>
      <c r="EE46" s="47">
        <v>7</v>
      </c>
      <c r="EF46" s="47">
        <v>5</v>
      </c>
      <c r="EG46" s="25">
        <f>SUM(DZ46:EF46)</f>
        <v>37</v>
      </c>
      <c r="EH46" s="25"/>
      <c r="EI46" s="18">
        <v>225</v>
      </c>
      <c r="EJ46" s="18">
        <v>308</v>
      </c>
      <c r="EK46" s="18">
        <v>135</v>
      </c>
      <c r="EL46" s="18">
        <v>116</v>
      </c>
      <c r="EM46" s="18">
        <v>82</v>
      </c>
      <c r="EN46" s="18">
        <v>106</v>
      </c>
      <c r="EO46" s="26">
        <f>SUM(EH46:EN46)</f>
        <v>972</v>
      </c>
      <c r="EP46" s="27"/>
      <c r="EQ46" s="47">
        <v>6</v>
      </c>
      <c r="ER46" s="47">
        <v>3</v>
      </c>
      <c r="ES46" s="47">
        <v>3</v>
      </c>
      <c r="ET46" s="47">
        <v>3</v>
      </c>
      <c r="EU46" s="47">
        <v>2</v>
      </c>
      <c r="EV46" s="47">
        <v>0</v>
      </c>
      <c r="EW46" s="26">
        <f>SUM(EP46:EV46)</f>
        <v>17</v>
      </c>
      <c r="EX46" s="27"/>
      <c r="EY46" s="47">
        <v>5</v>
      </c>
      <c r="EZ46" s="47">
        <v>5</v>
      </c>
      <c r="FA46" s="47">
        <v>3</v>
      </c>
      <c r="FB46" s="47">
        <v>5</v>
      </c>
      <c r="FC46" s="47">
        <v>2</v>
      </c>
      <c r="FD46" s="47">
        <v>0</v>
      </c>
      <c r="FE46" s="119">
        <f>SUM(EX46:FD46)</f>
        <v>20</v>
      </c>
      <c r="FF46" s="90">
        <v>0</v>
      </c>
      <c r="FG46" s="47">
        <v>0</v>
      </c>
      <c r="FH46" s="47">
        <v>38</v>
      </c>
      <c r="FI46" s="47">
        <v>51</v>
      </c>
      <c r="FJ46" s="47">
        <v>64</v>
      </c>
      <c r="FK46" s="47">
        <v>84</v>
      </c>
      <c r="FL46" s="47">
        <v>121</v>
      </c>
      <c r="FM46" s="25">
        <f>SUM(FF46:FL46)</f>
        <v>358</v>
      </c>
      <c r="FN46" s="47">
        <v>0</v>
      </c>
      <c r="FO46" s="47">
        <v>0</v>
      </c>
      <c r="FP46" s="47">
        <v>21</v>
      </c>
      <c r="FQ46" s="47">
        <v>20</v>
      </c>
      <c r="FR46" s="47">
        <v>35</v>
      </c>
      <c r="FS46" s="47">
        <v>43</v>
      </c>
      <c r="FT46" s="47">
        <v>72</v>
      </c>
      <c r="FU46" s="25">
        <f>SUM(FN46:FT46)</f>
        <v>191</v>
      </c>
      <c r="FV46" s="25"/>
      <c r="FW46" s="25"/>
      <c r="FX46" s="47">
        <v>16</v>
      </c>
      <c r="FY46" s="47">
        <v>27</v>
      </c>
      <c r="FZ46" s="47">
        <v>22</v>
      </c>
      <c r="GA46" s="47">
        <v>23</v>
      </c>
      <c r="GB46" s="47">
        <v>18</v>
      </c>
      <c r="GC46" s="26">
        <f>SUM(FV46:GB46)</f>
        <v>106</v>
      </c>
      <c r="GD46" s="69"/>
      <c r="GE46" s="18"/>
      <c r="GF46" s="47">
        <v>1</v>
      </c>
      <c r="GG46" s="47">
        <v>4</v>
      </c>
      <c r="GH46" s="47">
        <v>7</v>
      </c>
      <c r="GI46" s="47">
        <v>18</v>
      </c>
      <c r="GJ46" s="47">
        <v>31</v>
      </c>
      <c r="GK46" s="119">
        <f>SUM(GD46:GJ46)</f>
        <v>61</v>
      </c>
      <c r="GL46" s="69">
        <f t="shared" si="49"/>
        <v>0</v>
      </c>
      <c r="GM46" s="69">
        <f t="shared" si="72"/>
        <v>530</v>
      </c>
      <c r="GN46" s="69">
        <f t="shared" si="73"/>
        <v>910</v>
      </c>
      <c r="GO46" s="69">
        <f t="shared" si="74"/>
        <v>520</v>
      </c>
      <c r="GP46" s="69">
        <f t="shared" si="75"/>
        <v>529</v>
      </c>
      <c r="GQ46" s="69">
        <f t="shared" si="76"/>
        <v>435</v>
      </c>
      <c r="GR46" s="69">
        <f t="shared" si="77"/>
        <v>649</v>
      </c>
      <c r="GS46" s="26">
        <f>SUM(GL46:GR46)</f>
        <v>3573</v>
      </c>
    </row>
    <row r="47" spans="1:201" s="12" customFormat="1" ht="18" customHeight="1">
      <c r="A47" s="17" t="s">
        <v>56</v>
      </c>
      <c r="B47" s="27"/>
      <c r="C47" s="18">
        <f t="shared" si="43"/>
        <v>186</v>
      </c>
      <c r="D47" s="18">
        <f t="shared" si="78"/>
        <v>842</v>
      </c>
      <c r="E47" s="18">
        <f t="shared" si="79"/>
        <v>389</v>
      </c>
      <c r="F47" s="18">
        <f t="shared" si="80"/>
        <v>440</v>
      </c>
      <c r="G47" s="18">
        <f t="shared" si="81"/>
        <v>252</v>
      </c>
      <c r="H47" s="18">
        <f t="shared" si="82"/>
        <v>143</v>
      </c>
      <c r="I47" s="26">
        <f t="shared" si="1"/>
        <v>2252</v>
      </c>
      <c r="J47" s="27"/>
      <c r="K47" s="18">
        <v>91</v>
      </c>
      <c r="L47" s="18">
        <v>463</v>
      </c>
      <c r="M47" s="18">
        <v>222</v>
      </c>
      <c r="N47" s="18">
        <v>245</v>
      </c>
      <c r="O47" s="18">
        <v>146</v>
      </c>
      <c r="P47" s="18">
        <v>89</v>
      </c>
      <c r="Q47" s="25">
        <f t="shared" si="3"/>
        <v>1256</v>
      </c>
      <c r="R47" s="25"/>
      <c r="S47" s="18">
        <v>67</v>
      </c>
      <c r="T47" s="18">
        <v>214</v>
      </c>
      <c r="U47" s="18">
        <v>67</v>
      </c>
      <c r="V47" s="18">
        <v>79</v>
      </c>
      <c r="W47" s="18">
        <v>49</v>
      </c>
      <c r="X47" s="18">
        <v>26</v>
      </c>
      <c r="Y47" s="27">
        <f t="shared" si="5"/>
        <v>502</v>
      </c>
      <c r="Z47" s="25"/>
      <c r="AA47" s="18">
        <v>0</v>
      </c>
      <c r="AB47" s="18">
        <v>0</v>
      </c>
      <c r="AC47" s="18">
        <v>1</v>
      </c>
      <c r="AD47" s="18">
        <v>3</v>
      </c>
      <c r="AE47" s="18">
        <v>5</v>
      </c>
      <c r="AF47" s="18">
        <v>12</v>
      </c>
      <c r="AG47" s="27">
        <f t="shared" si="7"/>
        <v>21</v>
      </c>
      <c r="AH47" s="25"/>
      <c r="AI47" s="47">
        <v>1</v>
      </c>
      <c r="AJ47" s="47">
        <v>9</v>
      </c>
      <c r="AK47" s="47">
        <v>6</v>
      </c>
      <c r="AL47" s="47">
        <v>9</v>
      </c>
      <c r="AM47" s="47">
        <v>6</v>
      </c>
      <c r="AN47" s="47">
        <v>15</v>
      </c>
      <c r="AO47" s="27">
        <f t="shared" si="9"/>
        <v>46</v>
      </c>
      <c r="AP47" s="25"/>
      <c r="AQ47" s="47">
        <v>0</v>
      </c>
      <c r="AR47" s="47">
        <v>0</v>
      </c>
      <c r="AS47" s="47">
        <v>0</v>
      </c>
      <c r="AT47" s="47">
        <v>1</v>
      </c>
      <c r="AU47" s="47">
        <v>0</v>
      </c>
      <c r="AV47" s="47">
        <v>1</v>
      </c>
      <c r="AW47" s="27">
        <f t="shared" si="11"/>
        <v>2</v>
      </c>
      <c r="AX47" s="25"/>
      <c r="AY47" s="18">
        <v>11</v>
      </c>
      <c r="AZ47" s="18">
        <v>105</v>
      </c>
      <c r="BA47" s="18">
        <v>60</v>
      </c>
      <c r="BB47" s="18">
        <v>53</v>
      </c>
      <c r="BC47" s="18">
        <v>25</v>
      </c>
      <c r="BD47" s="18">
        <v>3</v>
      </c>
      <c r="BE47" s="27">
        <f t="shared" si="13"/>
        <v>257</v>
      </c>
      <c r="BF47" s="25"/>
      <c r="BG47" s="47">
        <v>2</v>
      </c>
      <c r="BH47" s="47">
        <v>34</v>
      </c>
      <c r="BI47" s="47">
        <v>28</v>
      </c>
      <c r="BJ47" s="47">
        <v>24</v>
      </c>
      <c r="BK47" s="47">
        <v>8</v>
      </c>
      <c r="BL47" s="47">
        <v>3</v>
      </c>
      <c r="BM47" s="27">
        <f t="shared" si="15"/>
        <v>99</v>
      </c>
      <c r="BN47" s="25"/>
      <c r="BO47" s="18">
        <v>10</v>
      </c>
      <c r="BP47" s="18">
        <v>101</v>
      </c>
      <c r="BQ47" s="18">
        <v>60</v>
      </c>
      <c r="BR47" s="18">
        <v>76</v>
      </c>
      <c r="BS47" s="18">
        <v>53</v>
      </c>
      <c r="BT47" s="18">
        <v>29</v>
      </c>
      <c r="BU47" s="26">
        <f t="shared" si="17"/>
        <v>329</v>
      </c>
      <c r="BV47" s="27"/>
      <c r="BW47" s="47">
        <v>0</v>
      </c>
      <c r="BX47" s="47">
        <v>13</v>
      </c>
      <c r="BY47" s="47">
        <v>18</v>
      </c>
      <c r="BZ47" s="47">
        <v>28</v>
      </c>
      <c r="CA47" s="47">
        <v>18</v>
      </c>
      <c r="CB47" s="47">
        <v>5</v>
      </c>
      <c r="CC47" s="25">
        <f t="shared" si="19"/>
        <v>82</v>
      </c>
      <c r="CD47" s="25"/>
      <c r="CE47" s="47">
        <v>0</v>
      </c>
      <c r="CF47" s="47">
        <v>11</v>
      </c>
      <c r="CG47" s="47">
        <v>15</v>
      </c>
      <c r="CH47" s="47">
        <v>19</v>
      </c>
      <c r="CI47" s="47">
        <v>17</v>
      </c>
      <c r="CJ47" s="47">
        <v>3</v>
      </c>
      <c r="CK47" s="25">
        <f t="shared" si="21"/>
        <v>65</v>
      </c>
      <c r="CL47" s="25"/>
      <c r="CM47" s="47">
        <v>0</v>
      </c>
      <c r="CN47" s="47">
        <v>2</v>
      </c>
      <c r="CO47" s="47">
        <v>3</v>
      </c>
      <c r="CP47" s="47">
        <v>7</v>
      </c>
      <c r="CQ47" s="47">
        <v>1</v>
      </c>
      <c r="CR47" s="47">
        <v>2</v>
      </c>
      <c r="CS47" s="25">
        <f t="shared" si="23"/>
        <v>15</v>
      </c>
      <c r="CT47" s="25"/>
      <c r="CU47" s="47">
        <v>0</v>
      </c>
      <c r="CV47" s="47">
        <v>0</v>
      </c>
      <c r="CW47" s="47">
        <v>0</v>
      </c>
      <c r="CX47" s="47">
        <v>2</v>
      </c>
      <c r="CY47" s="47">
        <v>0</v>
      </c>
      <c r="CZ47" s="47">
        <v>0</v>
      </c>
      <c r="DA47" s="26">
        <f t="shared" si="25"/>
        <v>2</v>
      </c>
      <c r="DB47" s="27"/>
      <c r="DC47" s="18">
        <v>92</v>
      </c>
      <c r="DD47" s="18">
        <v>354</v>
      </c>
      <c r="DE47" s="18">
        <v>145</v>
      </c>
      <c r="DF47" s="18">
        <v>164</v>
      </c>
      <c r="DG47" s="18">
        <v>87</v>
      </c>
      <c r="DH47" s="18">
        <v>49</v>
      </c>
      <c r="DI47" s="25">
        <f t="shared" si="27"/>
        <v>891</v>
      </c>
      <c r="DJ47" s="25"/>
      <c r="DK47" s="47">
        <v>5</v>
      </c>
      <c r="DL47" s="47">
        <v>19</v>
      </c>
      <c r="DM47" s="47">
        <v>8</v>
      </c>
      <c r="DN47" s="47">
        <v>20</v>
      </c>
      <c r="DO47" s="47">
        <v>16</v>
      </c>
      <c r="DP47" s="47">
        <v>15</v>
      </c>
      <c r="DQ47" s="25">
        <f t="shared" si="29"/>
        <v>83</v>
      </c>
      <c r="DR47" s="25"/>
      <c r="DS47" s="25"/>
      <c r="DT47" s="47">
        <v>3</v>
      </c>
      <c r="DU47" s="47">
        <v>1</v>
      </c>
      <c r="DV47" s="47">
        <v>1</v>
      </c>
      <c r="DW47" s="47">
        <v>1</v>
      </c>
      <c r="DX47" s="47">
        <v>0</v>
      </c>
      <c r="DY47" s="25">
        <f t="shared" si="31"/>
        <v>6</v>
      </c>
      <c r="DZ47" s="25"/>
      <c r="EA47" s="47">
        <v>3</v>
      </c>
      <c r="EB47" s="47">
        <v>11</v>
      </c>
      <c r="EC47" s="47">
        <v>3</v>
      </c>
      <c r="ED47" s="47">
        <v>4</v>
      </c>
      <c r="EE47" s="47">
        <v>1</v>
      </c>
      <c r="EF47" s="47">
        <v>1</v>
      </c>
      <c r="EG47" s="25">
        <f>SUM(DZ47:EF47)</f>
        <v>23</v>
      </c>
      <c r="EH47" s="25"/>
      <c r="EI47" s="18">
        <v>84</v>
      </c>
      <c r="EJ47" s="18">
        <v>321</v>
      </c>
      <c r="EK47" s="18">
        <v>133</v>
      </c>
      <c r="EL47" s="18">
        <v>139</v>
      </c>
      <c r="EM47" s="18">
        <v>69</v>
      </c>
      <c r="EN47" s="18">
        <v>33</v>
      </c>
      <c r="EO47" s="26">
        <f>SUM(EH47:EN47)</f>
        <v>779</v>
      </c>
      <c r="EP47" s="27"/>
      <c r="EQ47" s="47">
        <v>2</v>
      </c>
      <c r="ER47" s="47">
        <v>8</v>
      </c>
      <c r="ES47" s="47">
        <v>0</v>
      </c>
      <c r="ET47" s="47">
        <v>2</v>
      </c>
      <c r="EU47" s="47">
        <v>1</v>
      </c>
      <c r="EV47" s="47">
        <v>0</v>
      </c>
      <c r="EW47" s="26">
        <f>SUM(EP47:EV47)</f>
        <v>13</v>
      </c>
      <c r="EX47" s="27"/>
      <c r="EY47" s="47">
        <v>1</v>
      </c>
      <c r="EZ47" s="47">
        <v>4</v>
      </c>
      <c r="FA47" s="47">
        <v>4</v>
      </c>
      <c r="FB47" s="47">
        <v>1</v>
      </c>
      <c r="FC47" s="47">
        <v>0</v>
      </c>
      <c r="FD47" s="47">
        <v>0</v>
      </c>
      <c r="FE47" s="119">
        <f>SUM(EX47:FD47)</f>
        <v>10</v>
      </c>
      <c r="FF47" s="90">
        <v>0</v>
      </c>
      <c r="FG47" s="47">
        <v>2</v>
      </c>
      <c r="FH47" s="47">
        <v>30</v>
      </c>
      <c r="FI47" s="47">
        <v>35</v>
      </c>
      <c r="FJ47" s="47">
        <v>85</v>
      </c>
      <c r="FK47" s="47">
        <v>94</v>
      </c>
      <c r="FL47" s="47">
        <v>53</v>
      </c>
      <c r="FM47" s="25">
        <f>SUM(FF47:FL47)</f>
        <v>299</v>
      </c>
      <c r="FN47" s="47">
        <v>0</v>
      </c>
      <c r="FO47" s="47">
        <v>2</v>
      </c>
      <c r="FP47" s="47">
        <v>20</v>
      </c>
      <c r="FQ47" s="47">
        <v>19</v>
      </c>
      <c r="FR47" s="47">
        <v>53</v>
      </c>
      <c r="FS47" s="47">
        <v>77</v>
      </c>
      <c r="FT47" s="47">
        <v>32</v>
      </c>
      <c r="FU47" s="25">
        <f>SUM(FN47:FT47)</f>
        <v>203</v>
      </c>
      <c r="FV47" s="25"/>
      <c r="FW47" s="25"/>
      <c r="FX47" s="47">
        <v>8</v>
      </c>
      <c r="FY47" s="47">
        <v>14</v>
      </c>
      <c r="FZ47" s="47">
        <v>28</v>
      </c>
      <c r="GA47" s="47">
        <v>5</v>
      </c>
      <c r="GB47" s="47">
        <v>4</v>
      </c>
      <c r="GC47" s="26">
        <f>SUM(FV47:GB47)</f>
        <v>59</v>
      </c>
      <c r="GD47" s="69"/>
      <c r="GE47" s="18"/>
      <c r="GF47" s="47">
        <v>2</v>
      </c>
      <c r="GG47" s="47">
        <v>2</v>
      </c>
      <c r="GH47" s="47">
        <v>4</v>
      </c>
      <c r="GI47" s="47">
        <v>12</v>
      </c>
      <c r="GJ47" s="47">
        <v>17</v>
      </c>
      <c r="GK47" s="119">
        <f>SUM(GD47:GJ47)</f>
        <v>37</v>
      </c>
      <c r="GL47" s="69">
        <f t="shared" si="49"/>
        <v>0</v>
      </c>
      <c r="GM47" s="69">
        <f t="shared" si="72"/>
        <v>188</v>
      </c>
      <c r="GN47" s="69">
        <f t="shared" si="73"/>
        <v>872</v>
      </c>
      <c r="GO47" s="69">
        <f t="shared" si="74"/>
        <v>424</v>
      </c>
      <c r="GP47" s="69">
        <f t="shared" si="75"/>
        <v>525</v>
      </c>
      <c r="GQ47" s="69">
        <f t="shared" si="76"/>
        <v>346</v>
      </c>
      <c r="GR47" s="69">
        <f t="shared" si="77"/>
        <v>196</v>
      </c>
      <c r="GS47" s="26">
        <f>SUM(GL47:GR47)</f>
        <v>2551</v>
      </c>
    </row>
    <row r="48" spans="1:201" s="12" customFormat="1" ht="18" customHeight="1">
      <c r="A48" s="17" t="s">
        <v>57</v>
      </c>
      <c r="B48" s="27"/>
      <c r="C48" s="18">
        <f t="shared" si="43"/>
        <v>353</v>
      </c>
      <c r="D48" s="18">
        <f t="shared" si="78"/>
        <v>1088</v>
      </c>
      <c r="E48" s="18">
        <f t="shared" si="79"/>
        <v>599</v>
      </c>
      <c r="F48" s="18">
        <f t="shared" si="80"/>
        <v>433</v>
      </c>
      <c r="G48" s="18">
        <f t="shared" si="81"/>
        <v>420</v>
      </c>
      <c r="H48" s="18">
        <f t="shared" si="82"/>
        <v>381</v>
      </c>
      <c r="I48" s="26">
        <f t="shared" si="1"/>
        <v>3274</v>
      </c>
      <c r="J48" s="27"/>
      <c r="K48" s="18">
        <v>188</v>
      </c>
      <c r="L48" s="18">
        <v>619</v>
      </c>
      <c r="M48" s="18">
        <v>355</v>
      </c>
      <c r="N48" s="18">
        <v>253</v>
      </c>
      <c r="O48" s="18">
        <v>261</v>
      </c>
      <c r="P48" s="18">
        <v>236</v>
      </c>
      <c r="Q48" s="25">
        <f t="shared" si="3"/>
        <v>1912</v>
      </c>
      <c r="R48" s="25"/>
      <c r="S48" s="18">
        <v>128</v>
      </c>
      <c r="T48" s="18">
        <v>300</v>
      </c>
      <c r="U48" s="18">
        <v>136</v>
      </c>
      <c r="V48" s="18">
        <v>74</v>
      </c>
      <c r="W48" s="18">
        <v>72</v>
      </c>
      <c r="X48" s="18">
        <v>62</v>
      </c>
      <c r="Y48" s="27">
        <f t="shared" si="5"/>
        <v>772</v>
      </c>
      <c r="Z48" s="25"/>
      <c r="AA48" s="18">
        <v>0</v>
      </c>
      <c r="AB48" s="18">
        <v>0</v>
      </c>
      <c r="AC48" s="18">
        <v>0</v>
      </c>
      <c r="AD48" s="18">
        <v>3</v>
      </c>
      <c r="AE48" s="18">
        <v>20</v>
      </c>
      <c r="AF48" s="18">
        <v>26</v>
      </c>
      <c r="AG48" s="27">
        <f t="shared" si="7"/>
        <v>49</v>
      </c>
      <c r="AH48" s="25"/>
      <c r="AI48" s="47">
        <v>8</v>
      </c>
      <c r="AJ48" s="47">
        <v>33</v>
      </c>
      <c r="AK48" s="47">
        <v>20</v>
      </c>
      <c r="AL48" s="47">
        <v>32</v>
      </c>
      <c r="AM48" s="47">
        <v>29</v>
      </c>
      <c r="AN48" s="47">
        <v>38</v>
      </c>
      <c r="AO48" s="27">
        <f t="shared" si="9"/>
        <v>160</v>
      </c>
      <c r="AP48" s="25"/>
      <c r="AQ48" s="47">
        <v>0</v>
      </c>
      <c r="AR48" s="47">
        <v>1</v>
      </c>
      <c r="AS48" s="47">
        <v>3</v>
      </c>
      <c r="AT48" s="47">
        <v>6</v>
      </c>
      <c r="AU48" s="47">
        <v>7</v>
      </c>
      <c r="AV48" s="47">
        <v>11</v>
      </c>
      <c r="AW48" s="27">
        <f t="shared" si="11"/>
        <v>28</v>
      </c>
      <c r="AX48" s="25"/>
      <c r="AY48" s="18">
        <v>32</v>
      </c>
      <c r="AZ48" s="18">
        <v>126</v>
      </c>
      <c r="BA48" s="18">
        <v>82</v>
      </c>
      <c r="BB48" s="18">
        <v>51</v>
      </c>
      <c r="BC48" s="18">
        <v>50</v>
      </c>
      <c r="BD48" s="18">
        <v>17</v>
      </c>
      <c r="BE48" s="27">
        <f t="shared" si="13"/>
        <v>358</v>
      </c>
      <c r="BF48" s="25"/>
      <c r="BG48" s="47">
        <v>0</v>
      </c>
      <c r="BH48" s="47">
        <v>20</v>
      </c>
      <c r="BI48" s="47">
        <v>15</v>
      </c>
      <c r="BJ48" s="47">
        <v>7</v>
      </c>
      <c r="BK48" s="47">
        <v>4</v>
      </c>
      <c r="BL48" s="47">
        <v>3</v>
      </c>
      <c r="BM48" s="27">
        <f t="shared" si="15"/>
        <v>49</v>
      </c>
      <c r="BN48" s="25"/>
      <c r="BO48" s="18">
        <v>20</v>
      </c>
      <c r="BP48" s="18">
        <v>139</v>
      </c>
      <c r="BQ48" s="18">
        <v>99</v>
      </c>
      <c r="BR48" s="18">
        <v>80</v>
      </c>
      <c r="BS48" s="18">
        <v>79</v>
      </c>
      <c r="BT48" s="18">
        <v>79</v>
      </c>
      <c r="BU48" s="26">
        <f t="shared" si="17"/>
        <v>496</v>
      </c>
      <c r="BV48" s="27"/>
      <c r="BW48" s="47">
        <v>1</v>
      </c>
      <c r="BX48" s="47">
        <v>18</v>
      </c>
      <c r="BY48" s="47">
        <v>14</v>
      </c>
      <c r="BZ48" s="47">
        <v>21</v>
      </c>
      <c r="CA48" s="47">
        <v>23</v>
      </c>
      <c r="CB48" s="47">
        <v>11</v>
      </c>
      <c r="CC48" s="25">
        <f t="shared" si="19"/>
        <v>88</v>
      </c>
      <c r="CD48" s="25"/>
      <c r="CE48" s="47">
        <v>0</v>
      </c>
      <c r="CF48" s="47">
        <v>13</v>
      </c>
      <c r="CG48" s="47">
        <v>13</v>
      </c>
      <c r="CH48" s="47">
        <v>17</v>
      </c>
      <c r="CI48" s="47">
        <v>17</v>
      </c>
      <c r="CJ48" s="47">
        <v>10</v>
      </c>
      <c r="CK48" s="25">
        <f t="shared" si="21"/>
        <v>70</v>
      </c>
      <c r="CL48" s="25"/>
      <c r="CM48" s="47">
        <v>1</v>
      </c>
      <c r="CN48" s="47">
        <v>5</v>
      </c>
      <c r="CO48" s="47">
        <v>1</v>
      </c>
      <c r="CP48" s="47">
        <v>4</v>
      </c>
      <c r="CQ48" s="47">
        <v>6</v>
      </c>
      <c r="CR48" s="47">
        <v>1</v>
      </c>
      <c r="CS48" s="25">
        <f t="shared" si="23"/>
        <v>18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160</v>
      </c>
      <c r="DD48" s="18">
        <v>439</v>
      </c>
      <c r="DE48" s="18">
        <v>223</v>
      </c>
      <c r="DF48" s="18">
        <v>153</v>
      </c>
      <c r="DG48" s="18">
        <v>127</v>
      </c>
      <c r="DH48" s="18">
        <v>132</v>
      </c>
      <c r="DI48" s="25">
        <f t="shared" si="27"/>
        <v>1234</v>
      </c>
      <c r="DJ48" s="25"/>
      <c r="DK48" s="47">
        <v>0</v>
      </c>
      <c r="DL48" s="47">
        <v>22</v>
      </c>
      <c r="DM48" s="47">
        <v>15</v>
      </c>
      <c r="DN48" s="47">
        <v>16</v>
      </c>
      <c r="DO48" s="47">
        <v>24</v>
      </c>
      <c r="DP48" s="47">
        <v>52</v>
      </c>
      <c r="DQ48" s="25">
        <f t="shared" si="29"/>
        <v>129</v>
      </c>
      <c r="DR48" s="25"/>
      <c r="DS48" s="25"/>
      <c r="DT48" s="47">
        <v>0</v>
      </c>
      <c r="DU48" s="47">
        <v>3</v>
      </c>
      <c r="DV48" s="47">
        <v>5</v>
      </c>
      <c r="DW48" s="47">
        <v>1</v>
      </c>
      <c r="DX48" s="47">
        <v>0</v>
      </c>
      <c r="DY48" s="25">
        <f t="shared" si="31"/>
        <v>9</v>
      </c>
      <c r="DZ48" s="25"/>
      <c r="EA48" s="47">
        <v>0</v>
      </c>
      <c r="EB48" s="47">
        <v>9</v>
      </c>
      <c r="EC48" s="47">
        <v>7</v>
      </c>
      <c r="ED48" s="47">
        <v>10</v>
      </c>
      <c r="EE48" s="47">
        <v>7</v>
      </c>
      <c r="EF48" s="47">
        <v>8</v>
      </c>
      <c r="EG48" s="25">
        <f>SUM(DZ48:EF48)</f>
        <v>41</v>
      </c>
      <c r="EH48" s="25"/>
      <c r="EI48" s="18">
        <v>160</v>
      </c>
      <c r="EJ48" s="18">
        <v>408</v>
      </c>
      <c r="EK48" s="18">
        <v>198</v>
      </c>
      <c r="EL48" s="18">
        <v>122</v>
      </c>
      <c r="EM48" s="18">
        <v>95</v>
      </c>
      <c r="EN48" s="18">
        <v>72</v>
      </c>
      <c r="EO48" s="26">
        <f>SUM(EH48:EN48)</f>
        <v>1055</v>
      </c>
      <c r="EP48" s="27"/>
      <c r="EQ48" s="47">
        <v>1</v>
      </c>
      <c r="ER48" s="47">
        <v>6</v>
      </c>
      <c r="ES48" s="47">
        <v>3</v>
      </c>
      <c r="ET48" s="47">
        <v>4</v>
      </c>
      <c r="EU48" s="47">
        <v>8</v>
      </c>
      <c r="EV48" s="47">
        <v>2</v>
      </c>
      <c r="EW48" s="26">
        <f>SUM(EP48:EV48)</f>
        <v>24</v>
      </c>
      <c r="EX48" s="27"/>
      <c r="EY48" s="47">
        <v>3</v>
      </c>
      <c r="EZ48" s="47">
        <v>6</v>
      </c>
      <c r="FA48" s="47">
        <v>4</v>
      </c>
      <c r="FB48" s="47">
        <v>2</v>
      </c>
      <c r="FC48" s="47">
        <v>1</v>
      </c>
      <c r="FD48" s="47">
        <v>0</v>
      </c>
      <c r="FE48" s="119">
        <f>SUM(EX48:FD48)</f>
        <v>16</v>
      </c>
      <c r="FF48" s="90">
        <v>0</v>
      </c>
      <c r="FG48" s="47">
        <v>0</v>
      </c>
      <c r="FH48" s="47">
        <v>12</v>
      </c>
      <c r="FI48" s="47">
        <v>44</v>
      </c>
      <c r="FJ48" s="47">
        <v>59</v>
      </c>
      <c r="FK48" s="47">
        <v>116</v>
      </c>
      <c r="FL48" s="47">
        <v>141</v>
      </c>
      <c r="FM48" s="25">
        <f>SUM(FF48:FL48)</f>
        <v>372</v>
      </c>
      <c r="FN48" s="47">
        <v>0</v>
      </c>
      <c r="FO48" s="47">
        <v>0</v>
      </c>
      <c r="FP48" s="47">
        <v>6</v>
      </c>
      <c r="FQ48" s="47">
        <v>27</v>
      </c>
      <c r="FR48" s="47">
        <v>44</v>
      </c>
      <c r="FS48" s="47">
        <v>76</v>
      </c>
      <c r="FT48" s="47">
        <v>64</v>
      </c>
      <c r="FU48" s="25">
        <f>SUM(FN48:FT48)</f>
        <v>217</v>
      </c>
      <c r="FV48" s="25"/>
      <c r="FW48" s="25"/>
      <c r="FX48" s="47">
        <v>5</v>
      </c>
      <c r="FY48" s="47">
        <v>8</v>
      </c>
      <c r="FZ48" s="47">
        <v>11</v>
      </c>
      <c r="GA48" s="47">
        <v>16</v>
      </c>
      <c r="GB48" s="47">
        <v>4</v>
      </c>
      <c r="GC48" s="26">
        <f>SUM(FV48:GB48)</f>
        <v>44</v>
      </c>
      <c r="GD48" s="69"/>
      <c r="GE48" s="18"/>
      <c r="GF48" s="47">
        <v>1</v>
      </c>
      <c r="GG48" s="47">
        <v>9</v>
      </c>
      <c r="GH48" s="47">
        <v>4</v>
      </c>
      <c r="GI48" s="47">
        <v>24</v>
      </c>
      <c r="GJ48" s="47">
        <v>73</v>
      </c>
      <c r="GK48" s="119">
        <f>SUM(GD48:GJ48)</f>
        <v>111</v>
      </c>
      <c r="GL48" s="69">
        <f t="shared" si="49"/>
        <v>0</v>
      </c>
      <c r="GM48" s="69">
        <f t="shared" si="72"/>
        <v>353</v>
      </c>
      <c r="GN48" s="69">
        <f t="shared" si="73"/>
        <v>1100</v>
      </c>
      <c r="GO48" s="69">
        <f t="shared" si="74"/>
        <v>643</v>
      </c>
      <c r="GP48" s="69">
        <f t="shared" si="75"/>
        <v>492</v>
      </c>
      <c r="GQ48" s="69">
        <f t="shared" si="76"/>
        <v>536</v>
      </c>
      <c r="GR48" s="69">
        <f t="shared" si="77"/>
        <v>522</v>
      </c>
      <c r="GS48" s="26">
        <f>SUM(GL48:GR48)</f>
        <v>3646</v>
      </c>
    </row>
    <row r="49" spans="1:201" s="12" customFormat="1" ht="18" customHeight="1">
      <c r="A49" s="17" t="s">
        <v>58</v>
      </c>
      <c r="B49" s="27"/>
      <c r="C49" s="18">
        <f t="shared" si="43"/>
        <v>259</v>
      </c>
      <c r="D49" s="18">
        <f t="shared" si="78"/>
        <v>979</v>
      </c>
      <c r="E49" s="18">
        <f t="shared" si="79"/>
        <v>587</v>
      </c>
      <c r="F49" s="18">
        <f t="shared" si="80"/>
        <v>419</v>
      </c>
      <c r="G49" s="18">
        <f t="shared" si="81"/>
        <v>286</v>
      </c>
      <c r="H49" s="18">
        <f t="shared" si="82"/>
        <v>210</v>
      </c>
      <c r="I49" s="26">
        <f t="shared" si="1"/>
        <v>2740</v>
      </c>
      <c r="J49" s="27"/>
      <c r="K49" s="18">
        <v>137</v>
      </c>
      <c r="L49" s="18">
        <v>558</v>
      </c>
      <c r="M49" s="18">
        <v>336</v>
      </c>
      <c r="N49" s="18">
        <v>253</v>
      </c>
      <c r="O49" s="18">
        <v>173</v>
      </c>
      <c r="P49" s="18">
        <v>134</v>
      </c>
      <c r="Q49" s="25">
        <f t="shared" si="3"/>
        <v>1591</v>
      </c>
      <c r="R49" s="25"/>
      <c r="S49" s="18">
        <v>80</v>
      </c>
      <c r="T49" s="18">
        <v>217</v>
      </c>
      <c r="U49" s="18">
        <v>101</v>
      </c>
      <c r="V49" s="18">
        <v>68</v>
      </c>
      <c r="W49" s="18">
        <v>36</v>
      </c>
      <c r="X49" s="18">
        <v>33</v>
      </c>
      <c r="Y49" s="27">
        <f t="shared" si="5"/>
        <v>535</v>
      </c>
      <c r="Z49" s="25"/>
      <c r="AA49" s="18">
        <v>0</v>
      </c>
      <c r="AB49" s="18">
        <v>0</v>
      </c>
      <c r="AC49" s="18">
        <v>2</v>
      </c>
      <c r="AD49" s="18">
        <v>9</v>
      </c>
      <c r="AE49" s="18">
        <v>6</v>
      </c>
      <c r="AF49" s="18">
        <v>12</v>
      </c>
      <c r="AG49" s="27">
        <f t="shared" si="7"/>
        <v>29</v>
      </c>
      <c r="AH49" s="25"/>
      <c r="AI49" s="47">
        <v>2</v>
      </c>
      <c r="AJ49" s="47">
        <v>7</v>
      </c>
      <c r="AK49" s="47">
        <v>14</v>
      </c>
      <c r="AL49" s="47">
        <v>8</v>
      </c>
      <c r="AM49" s="47">
        <v>12</v>
      </c>
      <c r="AN49" s="47">
        <v>17</v>
      </c>
      <c r="AO49" s="27">
        <f t="shared" si="9"/>
        <v>60</v>
      </c>
      <c r="AP49" s="25"/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1</v>
      </c>
      <c r="AW49" s="27">
        <f t="shared" si="11"/>
        <v>1</v>
      </c>
      <c r="AX49" s="25"/>
      <c r="AY49" s="18">
        <v>29</v>
      </c>
      <c r="AZ49" s="18">
        <v>151</v>
      </c>
      <c r="BA49" s="18">
        <v>97</v>
      </c>
      <c r="BB49" s="18">
        <v>76</v>
      </c>
      <c r="BC49" s="18">
        <v>45</v>
      </c>
      <c r="BD49" s="18">
        <v>19</v>
      </c>
      <c r="BE49" s="27">
        <f t="shared" si="13"/>
        <v>417</v>
      </c>
      <c r="BF49" s="25"/>
      <c r="BG49" s="47">
        <v>4</v>
      </c>
      <c r="BH49" s="47">
        <v>42</v>
      </c>
      <c r="BI49" s="47">
        <v>32</v>
      </c>
      <c r="BJ49" s="47">
        <v>20</v>
      </c>
      <c r="BK49" s="47">
        <v>14</v>
      </c>
      <c r="BL49" s="47">
        <v>8</v>
      </c>
      <c r="BM49" s="27">
        <f t="shared" si="15"/>
        <v>120</v>
      </c>
      <c r="BN49" s="25"/>
      <c r="BO49" s="18">
        <v>22</v>
      </c>
      <c r="BP49" s="18">
        <v>141</v>
      </c>
      <c r="BQ49" s="18">
        <v>90</v>
      </c>
      <c r="BR49" s="18">
        <v>72</v>
      </c>
      <c r="BS49" s="18">
        <v>60</v>
      </c>
      <c r="BT49" s="18">
        <v>44</v>
      </c>
      <c r="BU49" s="26">
        <f t="shared" si="17"/>
        <v>429</v>
      </c>
      <c r="BV49" s="27"/>
      <c r="BW49" s="47">
        <v>0</v>
      </c>
      <c r="BX49" s="47">
        <v>16</v>
      </c>
      <c r="BY49" s="47">
        <v>20</v>
      </c>
      <c r="BZ49" s="47">
        <v>19</v>
      </c>
      <c r="CA49" s="47">
        <v>21</v>
      </c>
      <c r="CB49" s="47">
        <v>18</v>
      </c>
      <c r="CC49" s="25">
        <f t="shared" si="19"/>
        <v>94</v>
      </c>
      <c r="CD49" s="25"/>
      <c r="CE49" s="47">
        <v>0</v>
      </c>
      <c r="CF49" s="47">
        <v>11</v>
      </c>
      <c r="CG49" s="47">
        <v>15</v>
      </c>
      <c r="CH49" s="47">
        <v>17</v>
      </c>
      <c r="CI49" s="47">
        <v>16</v>
      </c>
      <c r="CJ49" s="47">
        <v>14</v>
      </c>
      <c r="CK49" s="25">
        <f t="shared" si="21"/>
        <v>73</v>
      </c>
      <c r="CL49" s="25"/>
      <c r="CM49" s="47">
        <v>0</v>
      </c>
      <c r="CN49" s="47">
        <v>5</v>
      </c>
      <c r="CO49" s="47">
        <v>5</v>
      </c>
      <c r="CP49" s="47">
        <v>2</v>
      </c>
      <c r="CQ49" s="47">
        <v>5</v>
      </c>
      <c r="CR49" s="47">
        <v>4</v>
      </c>
      <c r="CS49" s="25">
        <f t="shared" si="23"/>
        <v>21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121</v>
      </c>
      <c r="DD49" s="18">
        <v>396</v>
      </c>
      <c r="DE49" s="18">
        <v>224</v>
      </c>
      <c r="DF49" s="18">
        <v>144</v>
      </c>
      <c r="DG49" s="18">
        <v>88</v>
      </c>
      <c r="DH49" s="18">
        <v>57</v>
      </c>
      <c r="DI49" s="25">
        <f t="shared" si="27"/>
        <v>1030</v>
      </c>
      <c r="DJ49" s="25"/>
      <c r="DK49" s="47">
        <v>0</v>
      </c>
      <c r="DL49" s="47">
        <v>9</v>
      </c>
      <c r="DM49" s="47">
        <v>11</v>
      </c>
      <c r="DN49" s="47">
        <v>10</v>
      </c>
      <c r="DO49" s="47">
        <v>7</v>
      </c>
      <c r="DP49" s="47">
        <v>8</v>
      </c>
      <c r="DQ49" s="25">
        <f t="shared" si="29"/>
        <v>45</v>
      </c>
      <c r="DR49" s="25"/>
      <c r="DS49" s="25"/>
      <c r="DT49" s="47">
        <v>4</v>
      </c>
      <c r="DU49" s="47">
        <v>6</v>
      </c>
      <c r="DV49" s="47">
        <v>2</v>
      </c>
      <c r="DW49" s="47">
        <v>2</v>
      </c>
      <c r="DX49" s="47">
        <v>0</v>
      </c>
      <c r="DY49" s="25">
        <f t="shared" si="31"/>
        <v>14</v>
      </c>
      <c r="DZ49" s="25"/>
      <c r="EA49" s="47">
        <v>1</v>
      </c>
      <c r="EB49" s="47">
        <v>3</v>
      </c>
      <c r="EC49" s="47">
        <v>1</v>
      </c>
      <c r="ED49" s="47">
        <v>0</v>
      </c>
      <c r="EE49" s="47">
        <v>0</v>
      </c>
      <c r="EF49" s="47">
        <v>2</v>
      </c>
      <c r="EG49" s="25">
        <f>SUM(DZ49:EF49)</f>
        <v>7</v>
      </c>
      <c r="EH49" s="25"/>
      <c r="EI49" s="18">
        <v>120</v>
      </c>
      <c r="EJ49" s="18">
        <v>380</v>
      </c>
      <c r="EK49" s="18">
        <v>206</v>
      </c>
      <c r="EL49" s="18">
        <v>132</v>
      </c>
      <c r="EM49" s="18">
        <v>79</v>
      </c>
      <c r="EN49" s="18">
        <v>47</v>
      </c>
      <c r="EO49" s="26">
        <f>SUM(EH49:EN49)</f>
        <v>964</v>
      </c>
      <c r="EP49" s="27"/>
      <c r="EQ49" s="47">
        <v>0</v>
      </c>
      <c r="ER49" s="47">
        <v>8</v>
      </c>
      <c r="ES49" s="47">
        <v>6</v>
      </c>
      <c r="ET49" s="47">
        <v>1</v>
      </c>
      <c r="EU49" s="47">
        <v>3</v>
      </c>
      <c r="EV49" s="47">
        <v>1</v>
      </c>
      <c r="EW49" s="26">
        <f>SUM(EP49:EV49)</f>
        <v>19</v>
      </c>
      <c r="EX49" s="27"/>
      <c r="EY49" s="47">
        <v>1</v>
      </c>
      <c r="EZ49" s="47">
        <v>1</v>
      </c>
      <c r="FA49" s="47">
        <v>1</v>
      </c>
      <c r="FB49" s="47">
        <v>2</v>
      </c>
      <c r="FC49" s="47">
        <v>1</v>
      </c>
      <c r="FD49" s="47">
        <v>0</v>
      </c>
      <c r="FE49" s="119">
        <f>SUM(EX49:FD49)</f>
        <v>6</v>
      </c>
      <c r="FF49" s="90">
        <v>0</v>
      </c>
      <c r="FG49" s="47">
        <v>0</v>
      </c>
      <c r="FH49" s="47">
        <v>34</v>
      </c>
      <c r="FI49" s="47">
        <v>55</v>
      </c>
      <c r="FJ49" s="47">
        <v>73</v>
      </c>
      <c r="FK49" s="47">
        <v>93</v>
      </c>
      <c r="FL49" s="47">
        <v>96</v>
      </c>
      <c r="FM49" s="25">
        <f>SUM(FF49:FL49)</f>
        <v>351</v>
      </c>
      <c r="FN49" s="47">
        <v>0</v>
      </c>
      <c r="FO49" s="47">
        <v>0</v>
      </c>
      <c r="FP49" s="47">
        <v>19</v>
      </c>
      <c r="FQ49" s="47">
        <v>39</v>
      </c>
      <c r="FR49" s="47">
        <v>38</v>
      </c>
      <c r="FS49" s="47">
        <v>61</v>
      </c>
      <c r="FT49" s="47">
        <v>62</v>
      </c>
      <c r="FU49" s="25">
        <f>SUM(FN49:FT49)</f>
        <v>219</v>
      </c>
      <c r="FV49" s="25"/>
      <c r="FW49" s="25"/>
      <c r="FX49" s="47">
        <v>15</v>
      </c>
      <c r="FY49" s="47">
        <v>15</v>
      </c>
      <c r="FZ49" s="47">
        <v>34</v>
      </c>
      <c r="GA49" s="47">
        <v>23</v>
      </c>
      <c r="GB49" s="47">
        <v>11</v>
      </c>
      <c r="GC49" s="26">
        <f>SUM(FV49:GB49)</f>
        <v>98</v>
      </c>
      <c r="GD49" s="69"/>
      <c r="GE49" s="18"/>
      <c r="GF49" s="47">
        <v>0</v>
      </c>
      <c r="GG49" s="47">
        <v>1</v>
      </c>
      <c r="GH49" s="47">
        <v>1</v>
      </c>
      <c r="GI49" s="47">
        <v>9</v>
      </c>
      <c r="GJ49" s="47">
        <v>23</v>
      </c>
      <c r="GK49" s="119">
        <f>SUM(GD49:GJ49)</f>
        <v>34</v>
      </c>
      <c r="GL49" s="69">
        <f t="shared" si="49"/>
        <v>0</v>
      </c>
      <c r="GM49" s="69">
        <f t="shared" si="72"/>
        <v>259</v>
      </c>
      <c r="GN49" s="69">
        <f t="shared" si="73"/>
        <v>1013</v>
      </c>
      <c r="GO49" s="69">
        <f t="shared" si="74"/>
        <v>642</v>
      </c>
      <c r="GP49" s="69">
        <f t="shared" si="75"/>
        <v>492</v>
      </c>
      <c r="GQ49" s="69">
        <f t="shared" si="76"/>
        <v>379</v>
      </c>
      <c r="GR49" s="69">
        <f t="shared" si="77"/>
        <v>306</v>
      </c>
      <c r="GS49" s="26">
        <f>SUM(GL49:GR49)</f>
        <v>3091</v>
      </c>
    </row>
    <row r="50" spans="1:201" s="12" customFormat="1" ht="18" customHeight="1">
      <c r="A50" s="17" t="s">
        <v>59</v>
      </c>
      <c r="B50" s="27"/>
      <c r="C50" s="18">
        <f t="shared" si="43"/>
        <v>342</v>
      </c>
      <c r="D50" s="18">
        <f t="shared" si="78"/>
        <v>1177</v>
      </c>
      <c r="E50" s="18">
        <f t="shared" si="79"/>
        <v>740</v>
      </c>
      <c r="F50" s="18">
        <f t="shared" si="80"/>
        <v>416</v>
      </c>
      <c r="G50" s="18">
        <f t="shared" si="81"/>
        <v>324</v>
      </c>
      <c r="H50" s="18">
        <f t="shared" si="82"/>
        <v>319</v>
      </c>
      <c r="I50" s="26">
        <f t="shared" si="1"/>
        <v>3318</v>
      </c>
      <c r="J50" s="27"/>
      <c r="K50" s="18">
        <v>181</v>
      </c>
      <c r="L50" s="18">
        <v>646</v>
      </c>
      <c r="M50" s="18">
        <v>424</v>
      </c>
      <c r="N50" s="18">
        <v>248</v>
      </c>
      <c r="O50" s="18">
        <v>184</v>
      </c>
      <c r="P50" s="18">
        <v>199</v>
      </c>
      <c r="Q50" s="25">
        <f t="shared" si="3"/>
        <v>1882</v>
      </c>
      <c r="R50" s="25"/>
      <c r="S50" s="18">
        <v>112</v>
      </c>
      <c r="T50" s="18">
        <v>326</v>
      </c>
      <c r="U50" s="18">
        <v>150</v>
      </c>
      <c r="V50" s="18">
        <v>83</v>
      </c>
      <c r="W50" s="18">
        <v>42</v>
      </c>
      <c r="X50" s="18">
        <v>60</v>
      </c>
      <c r="Y50" s="27">
        <f t="shared" si="5"/>
        <v>773</v>
      </c>
      <c r="Z50" s="25"/>
      <c r="AA50" s="18">
        <v>0</v>
      </c>
      <c r="AB50" s="18">
        <v>1</v>
      </c>
      <c r="AC50" s="18">
        <v>0</v>
      </c>
      <c r="AD50" s="18">
        <v>4</v>
      </c>
      <c r="AE50" s="18">
        <v>9</v>
      </c>
      <c r="AF50" s="18">
        <v>32</v>
      </c>
      <c r="AG50" s="27">
        <f t="shared" si="7"/>
        <v>46</v>
      </c>
      <c r="AH50" s="25"/>
      <c r="AI50" s="47">
        <v>11</v>
      </c>
      <c r="AJ50" s="47">
        <v>54</v>
      </c>
      <c r="AK50" s="47">
        <v>36</v>
      </c>
      <c r="AL50" s="47">
        <v>25</v>
      </c>
      <c r="AM50" s="47">
        <v>20</v>
      </c>
      <c r="AN50" s="47">
        <v>44</v>
      </c>
      <c r="AO50" s="27">
        <f t="shared" si="9"/>
        <v>190</v>
      </c>
      <c r="AP50" s="25"/>
      <c r="AQ50" s="47">
        <v>0</v>
      </c>
      <c r="AR50" s="47">
        <v>1</v>
      </c>
      <c r="AS50" s="47">
        <v>2</v>
      </c>
      <c r="AT50" s="47">
        <v>1</v>
      </c>
      <c r="AU50" s="47">
        <v>1</v>
      </c>
      <c r="AV50" s="47">
        <v>0</v>
      </c>
      <c r="AW50" s="27">
        <f t="shared" si="11"/>
        <v>5</v>
      </c>
      <c r="AX50" s="25"/>
      <c r="AY50" s="18">
        <v>27</v>
      </c>
      <c r="AZ50" s="18">
        <v>100</v>
      </c>
      <c r="BA50" s="18">
        <v>74</v>
      </c>
      <c r="BB50" s="18">
        <v>30</v>
      </c>
      <c r="BC50" s="18">
        <v>33</v>
      </c>
      <c r="BD50" s="18">
        <v>10</v>
      </c>
      <c r="BE50" s="27">
        <f t="shared" si="13"/>
        <v>274</v>
      </c>
      <c r="BF50" s="25"/>
      <c r="BG50" s="47">
        <v>9</v>
      </c>
      <c r="BH50" s="47">
        <v>33</v>
      </c>
      <c r="BI50" s="47">
        <v>42</v>
      </c>
      <c r="BJ50" s="47">
        <v>30</v>
      </c>
      <c r="BK50" s="47">
        <v>19</v>
      </c>
      <c r="BL50" s="47">
        <v>2</v>
      </c>
      <c r="BM50" s="27">
        <f t="shared" si="15"/>
        <v>135</v>
      </c>
      <c r="BN50" s="25"/>
      <c r="BO50" s="18">
        <v>22</v>
      </c>
      <c r="BP50" s="18">
        <v>131</v>
      </c>
      <c r="BQ50" s="18">
        <v>120</v>
      </c>
      <c r="BR50" s="18">
        <v>75</v>
      </c>
      <c r="BS50" s="18">
        <v>60</v>
      </c>
      <c r="BT50" s="18">
        <v>51</v>
      </c>
      <c r="BU50" s="26">
        <f t="shared" si="17"/>
        <v>459</v>
      </c>
      <c r="BV50" s="27"/>
      <c r="BW50" s="47">
        <v>0</v>
      </c>
      <c r="BX50" s="47">
        <v>18</v>
      </c>
      <c r="BY50" s="47">
        <v>27</v>
      </c>
      <c r="BZ50" s="47">
        <v>19</v>
      </c>
      <c r="CA50" s="47">
        <v>24</v>
      </c>
      <c r="CB50" s="47">
        <v>14</v>
      </c>
      <c r="CC50" s="25">
        <f t="shared" si="19"/>
        <v>102</v>
      </c>
      <c r="CD50" s="25"/>
      <c r="CE50" s="47">
        <v>0</v>
      </c>
      <c r="CF50" s="47">
        <v>16</v>
      </c>
      <c r="CG50" s="47">
        <v>22</v>
      </c>
      <c r="CH50" s="47">
        <v>16</v>
      </c>
      <c r="CI50" s="47">
        <v>18</v>
      </c>
      <c r="CJ50" s="47">
        <v>11</v>
      </c>
      <c r="CK50" s="25">
        <f t="shared" si="21"/>
        <v>83</v>
      </c>
      <c r="CL50" s="25"/>
      <c r="CM50" s="47">
        <v>0</v>
      </c>
      <c r="CN50" s="47">
        <v>2</v>
      </c>
      <c r="CO50" s="47">
        <v>5</v>
      </c>
      <c r="CP50" s="47">
        <v>3</v>
      </c>
      <c r="CQ50" s="47">
        <v>6</v>
      </c>
      <c r="CR50" s="47">
        <v>3</v>
      </c>
      <c r="CS50" s="25">
        <f t="shared" si="23"/>
        <v>19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157</v>
      </c>
      <c r="DD50" s="18">
        <v>501</v>
      </c>
      <c r="DE50" s="18">
        <v>282</v>
      </c>
      <c r="DF50" s="18">
        <v>144</v>
      </c>
      <c r="DG50" s="18">
        <v>114</v>
      </c>
      <c r="DH50" s="18">
        <v>104</v>
      </c>
      <c r="DI50" s="25">
        <f t="shared" si="27"/>
        <v>1302</v>
      </c>
      <c r="DJ50" s="25"/>
      <c r="DK50" s="47">
        <v>8</v>
      </c>
      <c r="DL50" s="47">
        <v>42</v>
      </c>
      <c r="DM50" s="47">
        <v>36</v>
      </c>
      <c r="DN50" s="47">
        <v>23</v>
      </c>
      <c r="DO50" s="47">
        <v>30</v>
      </c>
      <c r="DP50" s="47">
        <v>40</v>
      </c>
      <c r="DQ50" s="25">
        <f t="shared" si="29"/>
        <v>179</v>
      </c>
      <c r="DR50" s="25"/>
      <c r="DS50" s="25"/>
      <c r="DT50" s="47">
        <v>1</v>
      </c>
      <c r="DU50" s="47">
        <v>8</v>
      </c>
      <c r="DV50" s="47">
        <v>5</v>
      </c>
      <c r="DW50" s="47">
        <v>1</v>
      </c>
      <c r="DX50" s="47">
        <v>0</v>
      </c>
      <c r="DY50" s="25">
        <f t="shared" si="31"/>
        <v>15</v>
      </c>
      <c r="DZ50" s="25"/>
      <c r="EA50" s="47">
        <v>0</v>
      </c>
      <c r="EB50" s="47">
        <v>2</v>
      </c>
      <c r="EC50" s="47">
        <v>1</v>
      </c>
      <c r="ED50" s="47">
        <v>1</v>
      </c>
      <c r="EE50" s="47">
        <v>3</v>
      </c>
      <c r="EF50" s="47">
        <v>1</v>
      </c>
      <c r="EG50" s="25">
        <f>SUM(DZ50:EF50)</f>
        <v>8</v>
      </c>
      <c r="EH50" s="25"/>
      <c r="EI50" s="18">
        <v>149</v>
      </c>
      <c r="EJ50" s="18">
        <v>456</v>
      </c>
      <c r="EK50" s="18">
        <v>237</v>
      </c>
      <c r="EL50" s="18">
        <v>115</v>
      </c>
      <c r="EM50" s="18">
        <v>80</v>
      </c>
      <c r="EN50" s="18">
        <v>63</v>
      </c>
      <c r="EO50" s="26">
        <f>SUM(EH50:EN50)</f>
        <v>1100</v>
      </c>
      <c r="EP50" s="27"/>
      <c r="EQ50" s="47">
        <v>2</v>
      </c>
      <c r="ER50" s="47">
        <v>8</v>
      </c>
      <c r="ES50" s="47">
        <v>4</v>
      </c>
      <c r="ET50" s="47">
        <v>3</v>
      </c>
      <c r="EU50" s="47">
        <v>1</v>
      </c>
      <c r="EV50" s="47">
        <v>2</v>
      </c>
      <c r="EW50" s="26">
        <f>SUM(EP50:EV50)</f>
        <v>20</v>
      </c>
      <c r="EX50" s="27"/>
      <c r="EY50" s="47">
        <v>2</v>
      </c>
      <c r="EZ50" s="47">
        <v>4</v>
      </c>
      <c r="FA50" s="47">
        <v>3</v>
      </c>
      <c r="FB50" s="47">
        <v>2</v>
      </c>
      <c r="FC50" s="47">
        <v>1</v>
      </c>
      <c r="FD50" s="47">
        <v>0</v>
      </c>
      <c r="FE50" s="119">
        <f>SUM(EX50:FD50)</f>
        <v>12</v>
      </c>
      <c r="FF50" s="90">
        <v>0</v>
      </c>
      <c r="FG50" s="47">
        <v>2</v>
      </c>
      <c r="FH50" s="47">
        <v>41</v>
      </c>
      <c r="FI50" s="47">
        <v>40</v>
      </c>
      <c r="FJ50" s="47">
        <v>79</v>
      </c>
      <c r="FK50" s="47">
        <v>111</v>
      </c>
      <c r="FL50" s="47">
        <v>108</v>
      </c>
      <c r="FM50" s="25">
        <f>SUM(FF50:FL50)</f>
        <v>381</v>
      </c>
      <c r="FN50" s="47">
        <v>0</v>
      </c>
      <c r="FO50" s="47">
        <v>2</v>
      </c>
      <c r="FP50" s="47">
        <v>28</v>
      </c>
      <c r="FQ50" s="47">
        <v>28</v>
      </c>
      <c r="FR50" s="47">
        <v>51</v>
      </c>
      <c r="FS50" s="47">
        <v>62</v>
      </c>
      <c r="FT50" s="47">
        <v>50</v>
      </c>
      <c r="FU50" s="25">
        <f>SUM(FN50:FT50)</f>
        <v>221</v>
      </c>
      <c r="FV50" s="25"/>
      <c r="FW50" s="25"/>
      <c r="FX50" s="47">
        <v>11</v>
      </c>
      <c r="FY50" s="47">
        <v>11</v>
      </c>
      <c r="FZ50" s="47">
        <v>22</v>
      </c>
      <c r="GA50" s="47">
        <v>23</v>
      </c>
      <c r="GB50" s="47">
        <v>14</v>
      </c>
      <c r="GC50" s="26">
        <f>SUM(FV50:GB50)</f>
        <v>81</v>
      </c>
      <c r="GD50" s="69"/>
      <c r="GE50" s="18"/>
      <c r="GF50" s="47">
        <v>2</v>
      </c>
      <c r="GG50" s="47">
        <v>1</v>
      </c>
      <c r="GH50" s="47">
        <v>6</v>
      </c>
      <c r="GI50" s="47">
        <v>26</v>
      </c>
      <c r="GJ50" s="47">
        <v>44</v>
      </c>
      <c r="GK50" s="119">
        <f>SUM(GD50:GJ50)</f>
        <v>79</v>
      </c>
      <c r="GL50" s="69">
        <f t="shared" si="49"/>
        <v>0</v>
      </c>
      <c r="GM50" s="69">
        <f t="shared" si="72"/>
        <v>344</v>
      </c>
      <c r="GN50" s="69">
        <f t="shared" si="73"/>
        <v>1218</v>
      </c>
      <c r="GO50" s="69">
        <f t="shared" si="74"/>
        <v>780</v>
      </c>
      <c r="GP50" s="69">
        <f t="shared" si="75"/>
        <v>495</v>
      </c>
      <c r="GQ50" s="69">
        <f t="shared" si="76"/>
        <v>435</v>
      </c>
      <c r="GR50" s="69">
        <f t="shared" si="77"/>
        <v>427</v>
      </c>
      <c r="GS50" s="26">
        <f>SUM(GL50:GR50)</f>
        <v>3699</v>
      </c>
    </row>
    <row r="51" spans="1:201" s="12" customFormat="1" ht="18" customHeight="1">
      <c r="A51" s="17" t="s">
        <v>60</v>
      </c>
      <c r="B51" s="27"/>
      <c r="C51" s="18">
        <f t="shared" si="43"/>
        <v>520</v>
      </c>
      <c r="D51" s="18">
        <f t="shared" si="78"/>
        <v>1761</v>
      </c>
      <c r="E51" s="18">
        <f t="shared" si="79"/>
        <v>779</v>
      </c>
      <c r="F51" s="18">
        <f t="shared" si="80"/>
        <v>559</v>
      </c>
      <c r="G51" s="18">
        <f t="shared" si="81"/>
        <v>490</v>
      </c>
      <c r="H51" s="18">
        <f t="shared" si="82"/>
        <v>471</v>
      </c>
      <c r="I51" s="26">
        <f t="shared" si="1"/>
        <v>4580</v>
      </c>
      <c r="J51" s="27"/>
      <c r="K51" s="18">
        <v>263</v>
      </c>
      <c r="L51" s="18">
        <v>948</v>
      </c>
      <c r="M51" s="18">
        <v>432</v>
      </c>
      <c r="N51" s="18">
        <v>317</v>
      </c>
      <c r="O51" s="18">
        <v>285</v>
      </c>
      <c r="P51" s="18">
        <v>263</v>
      </c>
      <c r="Q51" s="25">
        <f t="shared" si="3"/>
        <v>2508</v>
      </c>
      <c r="R51" s="25"/>
      <c r="S51" s="18">
        <v>176</v>
      </c>
      <c r="T51" s="18">
        <v>411</v>
      </c>
      <c r="U51" s="18">
        <v>129</v>
      </c>
      <c r="V51" s="18">
        <v>95</v>
      </c>
      <c r="W51" s="18">
        <v>81</v>
      </c>
      <c r="X51" s="18">
        <v>62</v>
      </c>
      <c r="Y51" s="27">
        <f t="shared" si="5"/>
        <v>954</v>
      </c>
      <c r="Z51" s="25"/>
      <c r="AA51" s="18">
        <v>0</v>
      </c>
      <c r="AB51" s="18">
        <v>1</v>
      </c>
      <c r="AC51" s="18">
        <v>2</v>
      </c>
      <c r="AD51" s="18">
        <v>3</v>
      </c>
      <c r="AE51" s="18">
        <v>10</v>
      </c>
      <c r="AF51" s="18">
        <v>21</v>
      </c>
      <c r="AG51" s="27">
        <f t="shared" si="7"/>
        <v>37</v>
      </c>
      <c r="AH51" s="25"/>
      <c r="AI51" s="47">
        <v>5</v>
      </c>
      <c r="AJ51" s="47">
        <v>47</v>
      </c>
      <c r="AK51" s="47">
        <v>27</v>
      </c>
      <c r="AL51" s="47">
        <v>24</v>
      </c>
      <c r="AM51" s="47">
        <v>26</v>
      </c>
      <c r="AN51" s="47">
        <v>51</v>
      </c>
      <c r="AO51" s="27">
        <f t="shared" si="9"/>
        <v>180</v>
      </c>
      <c r="AP51" s="25"/>
      <c r="AQ51" s="47">
        <v>0</v>
      </c>
      <c r="AR51" s="47">
        <v>3</v>
      </c>
      <c r="AS51" s="47">
        <v>4</v>
      </c>
      <c r="AT51" s="47">
        <v>4</v>
      </c>
      <c r="AU51" s="47">
        <v>5</v>
      </c>
      <c r="AV51" s="47">
        <v>10</v>
      </c>
      <c r="AW51" s="27">
        <f t="shared" si="11"/>
        <v>26</v>
      </c>
      <c r="AX51" s="25"/>
      <c r="AY51" s="18">
        <v>48</v>
      </c>
      <c r="AZ51" s="18">
        <v>228</v>
      </c>
      <c r="BA51" s="18">
        <v>107</v>
      </c>
      <c r="BB51" s="18">
        <v>78</v>
      </c>
      <c r="BC51" s="18">
        <v>50</v>
      </c>
      <c r="BD51" s="18">
        <v>35</v>
      </c>
      <c r="BE51" s="27">
        <f t="shared" si="13"/>
        <v>546</v>
      </c>
      <c r="BF51" s="25"/>
      <c r="BG51" s="47">
        <v>2</v>
      </c>
      <c r="BH51" s="47">
        <v>44</v>
      </c>
      <c r="BI51" s="47">
        <v>34</v>
      </c>
      <c r="BJ51" s="47">
        <v>28</v>
      </c>
      <c r="BK51" s="47">
        <v>23</v>
      </c>
      <c r="BL51" s="47">
        <v>5</v>
      </c>
      <c r="BM51" s="27">
        <f t="shared" si="15"/>
        <v>136</v>
      </c>
      <c r="BN51" s="25"/>
      <c r="BO51" s="18">
        <v>32</v>
      </c>
      <c r="BP51" s="18">
        <v>214</v>
      </c>
      <c r="BQ51" s="18">
        <v>129</v>
      </c>
      <c r="BR51" s="18">
        <v>85</v>
      </c>
      <c r="BS51" s="18">
        <v>90</v>
      </c>
      <c r="BT51" s="18">
        <v>79</v>
      </c>
      <c r="BU51" s="26">
        <f t="shared" si="17"/>
        <v>629</v>
      </c>
      <c r="BV51" s="27"/>
      <c r="BW51" s="47">
        <v>1</v>
      </c>
      <c r="BX51" s="47">
        <v>24</v>
      </c>
      <c r="BY51" s="47">
        <v>31</v>
      </c>
      <c r="BZ51" s="47">
        <v>32</v>
      </c>
      <c r="CA51" s="47">
        <v>31</v>
      </c>
      <c r="CB51" s="47">
        <v>21</v>
      </c>
      <c r="CC51" s="25">
        <f t="shared" si="19"/>
        <v>140</v>
      </c>
      <c r="CD51" s="25"/>
      <c r="CE51" s="47">
        <v>1</v>
      </c>
      <c r="CF51" s="47">
        <v>17</v>
      </c>
      <c r="CG51" s="47">
        <v>31</v>
      </c>
      <c r="CH51" s="47">
        <v>22</v>
      </c>
      <c r="CI51" s="47">
        <v>27</v>
      </c>
      <c r="CJ51" s="47">
        <v>20</v>
      </c>
      <c r="CK51" s="25">
        <f t="shared" si="21"/>
        <v>118</v>
      </c>
      <c r="CL51" s="25"/>
      <c r="CM51" s="47">
        <v>0</v>
      </c>
      <c r="CN51" s="47">
        <v>7</v>
      </c>
      <c r="CO51" s="47">
        <v>0</v>
      </c>
      <c r="CP51" s="47">
        <v>10</v>
      </c>
      <c r="CQ51" s="47">
        <v>4</v>
      </c>
      <c r="CR51" s="47">
        <v>0</v>
      </c>
      <c r="CS51" s="25">
        <f t="shared" si="23"/>
        <v>21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1</v>
      </c>
      <c r="DA51" s="26">
        <f t="shared" si="25"/>
        <v>1</v>
      </c>
      <c r="DB51" s="27"/>
      <c r="DC51" s="18">
        <v>254</v>
      </c>
      <c r="DD51" s="18">
        <v>773</v>
      </c>
      <c r="DE51" s="18">
        <v>312</v>
      </c>
      <c r="DF51" s="18">
        <v>206</v>
      </c>
      <c r="DG51" s="18">
        <v>166</v>
      </c>
      <c r="DH51" s="18">
        <v>186</v>
      </c>
      <c r="DI51" s="25">
        <f t="shared" si="27"/>
        <v>1897</v>
      </c>
      <c r="DJ51" s="25"/>
      <c r="DK51" s="47">
        <v>14</v>
      </c>
      <c r="DL51" s="47">
        <v>113</v>
      </c>
      <c r="DM51" s="47">
        <v>74</v>
      </c>
      <c r="DN51" s="47">
        <v>54</v>
      </c>
      <c r="DO51" s="47">
        <v>53</v>
      </c>
      <c r="DP51" s="47">
        <v>90</v>
      </c>
      <c r="DQ51" s="25">
        <f t="shared" si="29"/>
        <v>398</v>
      </c>
      <c r="DR51" s="25"/>
      <c r="DS51" s="25"/>
      <c r="DT51" s="47">
        <v>21</v>
      </c>
      <c r="DU51" s="47">
        <v>15</v>
      </c>
      <c r="DV51" s="47">
        <v>6</v>
      </c>
      <c r="DW51" s="47">
        <v>0</v>
      </c>
      <c r="DX51" s="47">
        <v>1</v>
      </c>
      <c r="DY51" s="25">
        <f t="shared" si="31"/>
        <v>43</v>
      </c>
      <c r="DZ51" s="25"/>
      <c r="EA51" s="47">
        <v>4</v>
      </c>
      <c r="EB51" s="47">
        <v>20</v>
      </c>
      <c r="EC51" s="47">
        <v>10</v>
      </c>
      <c r="ED51" s="47">
        <v>8</v>
      </c>
      <c r="EE51" s="47">
        <v>11</v>
      </c>
      <c r="EF51" s="47">
        <v>9</v>
      </c>
      <c r="EG51" s="25">
        <f>SUM(DZ51:EF51)</f>
        <v>62</v>
      </c>
      <c r="EH51" s="25"/>
      <c r="EI51" s="18">
        <v>236</v>
      </c>
      <c r="EJ51" s="18">
        <v>619</v>
      </c>
      <c r="EK51" s="18">
        <v>213</v>
      </c>
      <c r="EL51" s="18">
        <v>138</v>
      </c>
      <c r="EM51" s="18">
        <v>102</v>
      </c>
      <c r="EN51" s="18">
        <v>86</v>
      </c>
      <c r="EO51" s="26">
        <f>SUM(EH51:EN51)</f>
        <v>1394</v>
      </c>
      <c r="EP51" s="27"/>
      <c r="EQ51" s="47">
        <v>1</v>
      </c>
      <c r="ER51" s="47">
        <v>6</v>
      </c>
      <c r="ES51" s="47">
        <v>2</v>
      </c>
      <c r="ET51" s="47">
        <v>1</v>
      </c>
      <c r="EU51" s="47">
        <v>5</v>
      </c>
      <c r="EV51" s="47">
        <v>1</v>
      </c>
      <c r="EW51" s="26">
        <f>SUM(EP51:EV51)</f>
        <v>16</v>
      </c>
      <c r="EX51" s="27"/>
      <c r="EY51" s="47">
        <v>1</v>
      </c>
      <c r="EZ51" s="47">
        <v>10</v>
      </c>
      <c r="FA51" s="47">
        <v>2</v>
      </c>
      <c r="FB51" s="47">
        <v>3</v>
      </c>
      <c r="FC51" s="47">
        <v>3</v>
      </c>
      <c r="FD51" s="47">
        <v>0</v>
      </c>
      <c r="FE51" s="119">
        <f>SUM(EX51:FD51)</f>
        <v>19</v>
      </c>
      <c r="FF51" s="90">
        <v>0</v>
      </c>
      <c r="FG51" s="47">
        <v>1</v>
      </c>
      <c r="FH51" s="47">
        <v>36</v>
      </c>
      <c r="FI51" s="47">
        <v>66</v>
      </c>
      <c r="FJ51" s="47">
        <v>97</v>
      </c>
      <c r="FK51" s="47">
        <v>147</v>
      </c>
      <c r="FL51" s="47">
        <v>149</v>
      </c>
      <c r="FM51" s="25">
        <f>SUM(FF51:FL51)</f>
        <v>496</v>
      </c>
      <c r="FN51" s="47">
        <v>0</v>
      </c>
      <c r="FO51" s="47">
        <v>1</v>
      </c>
      <c r="FP51" s="47">
        <v>16</v>
      </c>
      <c r="FQ51" s="47">
        <v>35</v>
      </c>
      <c r="FR51" s="47">
        <v>54</v>
      </c>
      <c r="FS51" s="47">
        <v>76</v>
      </c>
      <c r="FT51" s="47">
        <v>79</v>
      </c>
      <c r="FU51" s="25">
        <f>SUM(FN51:FT51)</f>
        <v>261</v>
      </c>
      <c r="FV51" s="25"/>
      <c r="FW51" s="25"/>
      <c r="FX51" s="47">
        <v>18</v>
      </c>
      <c r="FY51" s="47">
        <v>26</v>
      </c>
      <c r="FZ51" s="47">
        <v>35</v>
      </c>
      <c r="GA51" s="47">
        <v>40</v>
      </c>
      <c r="GB51" s="47">
        <v>9</v>
      </c>
      <c r="GC51" s="26">
        <f>SUM(FV51:GB51)</f>
        <v>128</v>
      </c>
      <c r="GD51" s="69"/>
      <c r="GE51" s="18"/>
      <c r="GF51" s="47">
        <v>2</v>
      </c>
      <c r="GG51" s="47">
        <v>5</v>
      </c>
      <c r="GH51" s="47">
        <v>8</v>
      </c>
      <c r="GI51" s="47">
        <v>31</v>
      </c>
      <c r="GJ51" s="47">
        <v>61</v>
      </c>
      <c r="GK51" s="119">
        <f>SUM(GD51:GJ51)</f>
        <v>107</v>
      </c>
      <c r="GL51" s="69">
        <f t="shared" si="49"/>
        <v>0</v>
      </c>
      <c r="GM51" s="69">
        <f t="shared" si="72"/>
        <v>521</v>
      </c>
      <c r="GN51" s="69">
        <f t="shared" si="73"/>
        <v>1797</v>
      </c>
      <c r="GO51" s="69">
        <f t="shared" si="74"/>
        <v>845</v>
      </c>
      <c r="GP51" s="69">
        <f t="shared" si="75"/>
        <v>656</v>
      </c>
      <c r="GQ51" s="69">
        <f t="shared" si="76"/>
        <v>637</v>
      </c>
      <c r="GR51" s="69">
        <f t="shared" si="77"/>
        <v>620</v>
      </c>
      <c r="GS51" s="26">
        <f>SUM(GL51:GR51)</f>
        <v>5076</v>
      </c>
    </row>
    <row r="52" spans="1:201" s="12" customFormat="1" ht="18" customHeight="1">
      <c r="A52" s="17" t="s">
        <v>61</v>
      </c>
      <c r="B52" s="27"/>
      <c r="C52" s="18">
        <f t="shared" si="43"/>
        <v>274</v>
      </c>
      <c r="D52" s="18">
        <f t="shared" si="78"/>
        <v>841</v>
      </c>
      <c r="E52" s="18">
        <f t="shared" si="79"/>
        <v>519</v>
      </c>
      <c r="F52" s="18">
        <f t="shared" si="80"/>
        <v>384</v>
      </c>
      <c r="G52" s="18">
        <f t="shared" si="81"/>
        <v>316</v>
      </c>
      <c r="H52" s="18">
        <f t="shared" si="82"/>
        <v>202</v>
      </c>
      <c r="I52" s="26">
        <f t="shared" si="1"/>
        <v>2536</v>
      </c>
      <c r="J52" s="27"/>
      <c r="K52" s="18">
        <v>148</v>
      </c>
      <c r="L52" s="18">
        <v>482</v>
      </c>
      <c r="M52" s="18">
        <v>305</v>
      </c>
      <c r="N52" s="18">
        <v>233</v>
      </c>
      <c r="O52" s="18">
        <v>181</v>
      </c>
      <c r="P52" s="18">
        <v>118</v>
      </c>
      <c r="Q52" s="25">
        <f t="shared" si="3"/>
        <v>1467</v>
      </c>
      <c r="R52" s="25"/>
      <c r="S52" s="18">
        <v>97</v>
      </c>
      <c r="T52" s="18">
        <v>199</v>
      </c>
      <c r="U52" s="18">
        <v>89</v>
      </c>
      <c r="V52" s="18">
        <v>53</v>
      </c>
      <c r="W52" s="18">
        <v>37</v>
      </c>
      <c r="X52" s="18">
        <v>19</v>
      </c>
      <c r="Y52" s="27">
        <f t="shared" si="5"/>
        <v>494</v>
      </c>
      <c r="Z52" s="25"/>
      <c r="AA52" s="18">
        <v>0</v>
      </c>
      <c r="AB52" s="18">
        <v>1</v>
      </c>
      <c r="AC52" s="18">
        <v>1</v>
      </c>
      <c r="AD52" s="18">
        <v>4</v>
      </c>
      <c r="AE52" s="18">
        <v>11</v>
      </c>
      <c r="AF52" s="18">
        <v>9</v>
      </c>
      <c r="AG52" s="27">
        <f t="shared" si="7"/>
        <v>26</v>
      </c>
      <c r="AH52" s="25"/>
      <c r="AI52" s="47">
        <v>3</v>
      </c>
      <c r="AJ52" s="47">
        <v>41</v>
      </c>
      <c r="AK52" s="47">
        <v>25</v>
      </c>
      <c r="AL52" s="47">
        <v>24</v>
      </c>
      <c r="AM52" s="47">
        <v>20</v>
      </c>
      <c r="AN52" s="47">
        <v>25</v>
      </c>
      <c r="AO52" s="27">
        <f t="shared" si="9"/>
        <v>138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25</v>
      </c>
      <c r="AZ52" s="18">
        <v>112</v>
      </c>
      <c r="BA52" s="18">
        <v>88</v>
      </c>
      <c r="BB52" s="18">
        <v>65</v>
      </c>
      <c r="BC52" s="18">
        <v>44</v>
      </c>
      <c r="BD52" s="18">
        <v>19</v>
      </c>
      <c r="BE52" s="27">
        <f t="shared" si="13"/>
        <v>353</v>
      </c>
      <c r="BF52" s="25"/>
      <c r="BG52" s="47">
        <v>4</v>
      </c>
      <c r="BH52" s="47">
        <v>11</v>
      </c>
      <c r="BI52" s="47">
        <v>15</v>
      </c>
      <c r="BJ52" s="47">
        <v>14</v>
      </c>
      <c r="BK52" s="47">
        <v>8</v>
      </c>
      <c r="BL52" s="47">
        <v>2</v>
      </c>
      <c r="BM52" s="27">
        <f t="shared" si="15"/>
        <v>54</v>
      </c>
      <c r="BN52" s="25"/>
      <c r="BO52" s="18">
        <v>19</v>
      </c>
      <c r="BP52" s="18">
        <v>118</v>
      </c>
      <c r="BQ52" s="18">
        <v>87</v>
      </c>
      <c r="BR52" s="18">
        <v>73</v>
      </c>
      <c r="BS52" s="18">
        <v>61</v>
      </c>
      <c r="BT52" s="18">
        <v>44</v>
      </c>
      <c r="BU52" s="26">
        <f t="shared" si="17"/>
        <v>402</v>
      </c>
      <c r="BV52" s="27"/>
      <c r="BW52" s="47">
        <v>2</v>
      </c>
      <c r="BX52" s="47">
        <v>12</v>
      </c>
      <c r="BY52" s="47">
        <v>12</v>
      </c>
      <c r="BZ52" s="47">
        <v>20</v>
      </c>
      <c r="CA52" s="47">
        <v>28</v>
      </c>
      <c r="CB52" s="47">
        <v>17</v>
      </c>
      <c r="CC52" s="25">
        <f t="shared" si="19"/>
        <v>91</v>
      </c>
      <c r="CD52" s="25"/>
      <c r="CE52" s="47">
        <v>2</v>
      </c>
      <c r="CF52" s="47">
        <v>12</v>
      </c>
      <c r="CG52" s="47">
        <v>12</v>
      </c>
      <c r="CH52" s="47">
        <v>19</v>
      </c>
      <c r="CI52" s="47">
        <v>25</v>
      </c>
      <c r="CJ52" s="47">
        <v>15</v>
      </c>
      <c r="CK52" s="25">
        <f t="shared" si="21"/>
        <v>85</v>
      </c>
      <c r="CL52" s="25"/>
      <c r="CM52" s="47">
        <v>0</v>
      </c>
      <c r="CN52" s="47">
        <v>0</v>
      </c>
      <c r="CO52" s="47">
        <v>0</v>
      </c>
      <c r="CP52" s="47">
        <v>1</v>
      </c>
      <c r="CQ52" s="47">
        <v>2</v>
      </c>
      <c r="CR52" s="47">
        <v>2</v>
      </c>
      <c r="CS52" s="25">
        <f t="shared" si="23"/>
        <v>5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1</v>
      </c>
      <c r="CZ52" s="47">
        <v>0</v>
      </c>
      <c r="DA52" s="26">
        <f t="shared" si="25"/>
        <v>1</v>
      </c>
      <c r="DB52" s="27"/>
      <c r="DC52" s="18">
        <v>123</v>
      </c>
      <c r="DD52" s="18">
        <v>341</v>
      </c>
      <c r="DE52" s="18">
        <v>198</v>
      </c>
      <c r="DF52" s="18">
        <v>129</v>
      </c>
      <c r="DG52" s="18">
        <v>102</v>
      </c>
      <c r="DH52" s="18">
        <v>67</v>
      </c>
      <c r="DI52" s="25">
        <f t="shared" si="27"/>
        <v>960</v>
      </c>
      <c r="DJ52" s="25"/>
      <c r="DK52" s="47">
        <v>4</v>
      </c>
      <c r="DL52" s="47">
        <v>34</v>
      </c>
      <c r="DM52" s="47">
        <v>21</v>
      </c>
      <c r="DN52" s="47">
        <v>21</v>
      </c>
      <c r="DO52" s="47">
        <v>20</v>
      </c>
      <c r="DP52" s="47">
        <v>20</v>
      </c>
      <c r="DQ52" s="25">
        <f t="shared" si="29"/>
        <v>120</v>
      </c>
      <c r="DR52" s="25"/>
      <c r="DS52" s="25"/>
      <c r="DT52" s="47">
        <v>2</v>
      </c>
      <c r="DU52" s="47">
        <v>0</v>
      </c>
      <c r="DV52" s="47">
        <v>1</v>
      </c>
      <c r="DW52" s="47">
        <v>0</v>
      </c>
      <c r="DX52" s="47">
        <v>0</v>
      </c>
      <c r="DY52" s="25">
        <f t="shared" si="31"/>
        <v>3</v>
      </c>
      <c r="DZ52" s="25"/>
      <c r="EA52" s="47">
        <v>1</v>
      </c>
      <c r="EB52" s="47">
        <v>2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4</v>
      </c>
      <c r="EH52" s="25"/>
      <c r="EI52" s="18">
        <v>118</v>
      </c>
      <c r="EJ52" s="18">
        <v>303</v>
      </c>
      <c r="EK52" s="18">
        <v>177</v>
      </c>
      <c r="EL52" s="18">
        <v>107</v>
      </c>
      <c r="EM52" s="18">
        <v>81</v>
      </c>
      <c r="EN52" s="18">
        <v>47</v>
      </c>
      <c r="EO52" s="26">
        <f>SUM(EH52:EN52)</f>
        <v>833</v>
      </c>
      <c r="EP52" s="27"/>
      <c r="EQ52" s="47">
        <v>0</v>
      </c>
      <c r="ER52" s="47">
        <v>2</v>
      </c>
      <c r="ES52" s="47">
        <v>3</v>
      </c>
      <c r="ET52" s="47">
        <v>1</v>
      </c>
      <c r="EU52" s="47">
        <v>3</v>
      </c>
      <c r="EV52" s="47">
        <v>0</v>
      </c>
      <c r="EW52" s="26">
        <f>SUM(EP52:EV52)</f>
        <v>9</v>
      </c>
      <c r="EX52" s="27"/>
      <c r="EY52" s="47">
        <v>1</v>
      </c>
      <c r="EZ52" s="47">
        <v>4</v>
      </c>
      <c r="FA52" s="47">
        <v>1</v>
      </c>
      <c r="FB52" s="47">
        <v>1</v>
      </c>
      <c r="FC52" s="47">
        <v>2</v>
      </c>
      <c r="FD52" s="47">
        <v>0</v>
      </c>
      <c r="FE52" s="119">
        <f>SUM(EX52:FD52)</f>
        <v>9</v>
      </c>
      <c r="FF52" s="90">
        <v>0</v>
      </c>
      <c r="FG52" s="47">
        <v>0</v>
      </c>
      <c r="FH52" s="47">
        <v>28</v>
      </c>
      <c r="FI52" s="47">
        <v>42</v>
      </c>
      <c r="FJ52" s="47">
        <v>69</v>
      </c>
      <c r="FK52" s="47">
        <v>86</v>
      </c>
      <c r="FL52" s="47">
        <v>73</v>
      </c>
      <c r="FM52" s="25">
        <f>SUM(FF52:FL52)</f>
        <v>298</v>
      </c>
      <c r="FN52" s="47">
        <v>0</v>
      </c>
      <c r="FO52" s="47">
        <v>0</v>
      </c>
      <c r="FP52" s="47">
        <v>20</v>
      </c>
      <c r="FQ52" s="47">
        <v>27</v>
      </c>
      <c r="FR52" s="47">
        <v>45</v>
      </c>
      <c r="FS52" s="47">
        <v>68</v>
      </c>
      <c r="FT52" s="47">
        <v>44</v>
      </c>
      <c r="FU52" s="25">
        <f>SUM(FN52:FT52)</f>
        <v>204</v>
      </c>
      <c r="FV52" s="25"/>
      <c r="FW52" s="25"/>
      <c r="FX52" s="47">
        <v>8</v>
      </c>
      <c r="FY52" s="47">
        <v>14</v>
      </c>
      <c r="FZ52" s="47">
        <v>21</v>
      </c>
      <c r="GA52" s="47">
        <v>13</v>
      </c>
      <c r="GB52" s="47">
        <v>8</v>
      </c>
      <c r="GC52" s="26">
        <f>SUM(FV52:GB52)</f>
        <v>64</v>
      </c>
      <c r="GD52" s="69"/>
      <c r="GE52" s="18"/>
      <c r="GF52" s="47">
        <v>0</v>
      </c>
      <c r="GG52" s="47">
        <v>1</v>
      </c>
      <c r="GH52" s="47">
        <v>3</v>
      </c>
      <c r="GI52" s="47">
        <v>5</v>
      </c>
      <c r="GJ52" s="47">
        <v>21</v>
      </c>
      <c r="GK52" s="119">
        <f>SUM(GD52:GJ52)</f>
        <v>30</v>
      </c>
      <c r="GL52" s="69">
        <f t="shared" si="49"/>
        <v>0</v>
      </c>
      <c r="GM52" s="69">
        <f t="shared" si="72"/>
        <v>274</v>
      </c>
      <c r="GN52" s="69">
        <f t="shared" si="73"/>
        <v>869</v>
      </c>
      <c r="GO52" s="69">
        <f t="shared" si="74"/>
        <v>561</v>
      </c>
      <c r="GP52" s="69">
        <f t="shared" si="75"/>
        <v>453</v>
      </c>
      <c r="GQ52" s="69">
        <f t="shared" si="76"/>
        <v>402</v>
      </c>
      <c r="GR52" s="69">
        <f t="shared" si="77"/>
        <v>275</v>
      </c>
      <c r="GS52" s="26">
        <f>SUM(GL52:GR52)</f>
        <v>2834</v>
      </c>
    </row>
    <row r="53" spans="1:201" s="12" customFormat="1" ht="18" customHeight="1">
      <c r="A53" s="17" t="s">
        <v>62</v>
      </c>
      <c r="B53" s="27"/>
      <c r="C53" s="18">
        <f t="shared" si="43"/>
        <v>270</v>
      </c>
      <c r="D53" s="18">
        <f t="shared" si="78"/>
        <v>1555</v>
      </c>
      <c r="E53" s="18">
        <f t="shared" si="79"/>
        <v>801</v>
      </c>
      <c r="F53" s="18">
        <f t="shared" si="80"/>
        <v>644</v>
      </c>
      <c r="G53" s="18">
        <f t="shared" si="81"/>
        <v>550</v>
      </c>
      <c r="H53" s="18">
        <f t="shared" si="82"/>
        <v>568</v>
      </c>
      <c r="I53" s="26">
        <f t="shared" si="1"/>
        <v>4388</v>
      </c>
      <c r="J53" s="27"/>
      <c r="K53" s="18">
        <v>136</v>
      </c>
      <c r="L53" s="18">
        <v>893</v>
      </c>
      <c r="M53" s="18">
        <v>476</v>
      </c>
      <c r="N53" s="18">
        <v>359</v>
      </c>
      <c r="O53" s="18">
        <v>303</v>
      </c>
      <c r="P53" s="18">
        <v>326</v>
      </c>
      <c r="Q53" s="25">
        <f t="shared" si="3"/>
        <v>2493</v>
      </c>
      <c r="R53" s="25"/>
      <c r="S53" s="18">
        <v>88</v>
      </c>
      <c r="T53" s="18">
        <v>413</v>
      </c>
      <c r="U53" s="18">
        <v>161</v>
      </c>
      <c r="V53" s="18">
        <v>92</v>
      </c>
      <c r="W53" s="18">
        <v>84</v>
      </c>
      <c r="X53" s="18">
        <v>86</v>
      </c>
      <c r="Y53" s="27">
        <f t="shared" si="5"/>
        <v>924</v>
      </c>
      <c r="Z53" s="25"/>
      <c r="AA53" s="18">
        <v>0</v>
      </c>
      <c r="AB53" s="18">
        <v>2</v>
      </c>
      <c r="AC53" s="18">
        <v>1</v>
      </c>
      <c r="AD53" s="18">
        <v>5</v>
      </c>
      <c r="AE53" s="18">
        <v>13</v>
      </c>
      <c r="AF53" s="18">
        <v>41</v>
      </c>
      <c r="AG53" s="27">
        <f t="shared" si="7"/>
        <v>62</v>
      </c>
      <c r="AH53" s="25"/>
      <c r="AI53" s="47">
        <v>3</v>
      </c>
      <c r="AJ53" s="47">
        <v>49</v>
      </c>
      <c r="AK53" s="47">
        <v>38</v>
      </c>
      <c r="AL53" s="47">
        <v>31</v>
      </c>
      <c r="AM53" s="47">
        <v>35</v>
      </c>
      <c r="AN53" s="47">
        <v>46</v>
      </c>
      <c r="AO53" s="27">
        <f t="shared" si="9"/>
        <v>202</v>
      </c>
      <c r="AP53" s="25"/>
      <c r="AQ53" s="47">
        <v>0</v>
      </c>
      <c r="AR53" s="47">
        <v>1</v>
      </c>
      <c r="AS53" s="47">
        <v>0</v>
      </c>
      <c r="AT53" s="47">
        <v>0</v>
      </c>
      <c r="AU53" s="47">
        <v>0</v>
      </c>
      <c r="AV53" s="47">
        <v>4</v>
      </c>
      <c r="AW53" s="27">
        <f t="shared" si="11"/>
        <v>5</v>
      </c>
      <c r="AX53" s="25"/>
      <c r="AY53" s="18">
        <v>18</v>
      </c>
      <c r="AZ53" s="18">
        <v>123</v>
      </c>
      <c r="BA53" s="18">
        <v>102</v>
      </c>
      <c r="BB53" s="18">
        <v>73</v>
      </c>
      <c r="BC53" s="18">
        <v>60</v>
      </c>
      <c r="BD53" s="18">
        <v>30</v>
      </c>
      <c r="BE53" s="27">
        <f t="shared" si="13"/>
        <v>406</v>
      </c>
      <c r="BF53" s="25"/>
      <c r="BG53" s="47">
        <v>6</v>
      </c>
      <c r="BH53" s="47">
        <v>78</v>
      </c>
      <c r="BI53" s="47">
        <v>54</v>
      </c>
      <c r="BJ53" s="47">
        <v>55</v>
      </c>
      <c r="BK53" s="47">
        <v>18</v>
      </c>
      <c r="BL53" s="47">
        <v>19</v>
      </c>
      <c r="BM53" s="27">
        <f t="shared" si="15"/>
        <v>230</v>
      </c>
      <c r="BN53" s="25"/>
      <c r="BO53" s="18">
        <v>21</v>
      </c>
      <c r="BP53" s="18">
        <v>227</v>
      </c>
      <c r="BQ53" s="18">
        <v>120</v>
      </c>
      <c r="BR53" s="18">
        <v>103</v>
      </c>
      <c r="BS53" s="18">
        <v>93</v>
      </c>
      <c r="BT53" s="18">
        <v>100</v>
      </c>
      <c r="BU53" s="26">
        <f t="shared" si="17"/>
        <v>664</v>
      </c>
      <c r="BV53" s="27"/>
      <c r="BW53" s="47">
        <v>0</v>
      </c>
      <c r="BX53" s="47">
        <v>15</v>
      </c>
      <c r="BY53" s="47">
        <v>15</v>
      </c>
      <c r="BZ53" s="47">
        <v>38</v>
      </c>
      <c r="CA53" s="47">
        <v>42</v>
      </c>
      <c r="CB53" s="47">
        <v>29</v>
      </c>
      <c r="CC53" s="25">
        <f t="shared" si="19"/>
        <v>139</v>
      </c>
      <c r="CD53" s="25"/>
      <c r="CE53" s="47">
        <v>0</v>
      </c>
      <c r="CF53" s="47">
        <v>9</v>
      </c>
      <c r="CG53" s="47">
        <v>9</v>
      </c>
      <c r="CH53" s="47">
        <v>16</v>
      </c>
      <c r="CI53" s="47">
        <v>30</v>
      </c>
      <c r="CJ53" s="47">
        <v>20</v>
      </c>
      <c r="CK53" s="25">
        <f t="shared" si="21"/>
        <v>84</v>
      </c>
      <c r="CL53" s="25"/>
      <c r="CM53" s="47">
        <v>0</v>
      </c>
      <c r="CN53" s="47">
        <v>6</v>
      </c>
      <c r="CO53" s="47">
        <v>6</v>
      </c>
      <c r="CP53" s="47">
        <v>22</v>
      </c>
      <c r="CQ53" s="47">
        <v>12</v>
      </c>
      <c r="CR53" s="47">
        <v>9</v>
      </c>
      <c r="CS53" s="25">
        <f t="shared" si="23"/>
        <v>55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132</v>
      </c>
      <c r="DD53" s="18">
        <v>636</v>
      </c>
      <c r="DE53" s="18">
        <v>299</v>
      </c>
      <c r="DF53" s="18">
        <v>240</v>
      </c>
      <c r="DG53" s="18">
        <v>201</v>
      </c>
      <c r="DH53" s="18">
        <v>211</v>
      </c>
      <c r="DI53" s="25">
        <f t="shared" si="27"/>
        <v>1719</v>
      </c>
      <c r="DJ53" s="25"/>
      <c r="DK53" s="47">
        <v>7</v>
      </c>
      <c r="DL53" s="47">
        <v>33</v>
      </c>
      <c r="DM53" s="47">
        <v>25</v>
      </c>
      <c r="DN53" s="47">
        <v>52</v>
      </c>
      <c r="DO53" s="47">
        <v>56</v>
      </c>
      <c r="DP53" s="47">
        <v>97</v>
      </c>
      <c r="DQ53" s="25">
        <f t="shared" si="29"/>
        <v>270</v>
      </c>
      <c r="DR53" s="25"/>
      <c r="DS53" s="25"/>
      <c r="DT53" s="47">
        <v>5</v>
      </c>
      <c r="DU53" s="47">
        <v>5</v>
      </c>
      <c r="DV53" s="47">
        <v>2</v>
      </c>
      <c r="DW53" s="47">
        <v>3</v>
      </c>
      <c r="DX53" s="47">
        <v>0</v>
      </c>
      <c r="DY53" s="25">
        <f t="shared" si="31"/>
        <v>15</v>
      </c>
      <c r="DZ53" s="25"/>
      <c r="EA53" s="47">
        <v>7</v>
      </c>
      <c r="EB53" s="47">
        <v>31</v>
      </c>
      <c r="EC53" s="47">
        <v>13</v>
      </c>
      <c r="ED53" s="47">
        <v>14</v>
      </c>
      <c r="EE53" s="47">
        <v>12</v>
      </c>
      <c r="EF53" s="47">
        <v>6</v>
      </c>
      <c r="EG53" s="25">
        <f>SUM(DZ53:EF53)</f>
        <v>83</v>
      </c>
      <c r="EH53" s="25"/>
      <c r="EI53" s="18">
        <v>118</v>
      </c>
      <c r="EJ53" s="18">
        <v>567</v>
      </c>
      <c r="EK53" s="18">
        <v>256</v>
      </c>
      <c r="EL53" s="18">
        <v>172</v>
      </c>
      <c r="EM53" s="18">
        <v>130</v>
      </c>
      <c r="EN53" s="18">
        <v>108</v>
      </c>
      <c r="EO53" s="26">
        <f>SUM(EH53:EN53)</f>
        <v>1351</v>
      </c>
      <c r="EP53" s="27"/>
      <c r="EQ53" s="47">
        <v>1</v>
      </c>
      <c r="ER53" s="47">
        <v>8</v>
      </c>
      <c r="ES53" s="47">
        <v>1</v>
      </c>
      <c r="ET53" s="47">
        <v>4</v>
      </c>
      <c r="EU53" s="47">
        <v>3</v>
      </c>
      <c r="EV53" s="47">
        <v>1</v>
      </c>
      <c r="EW53" s="26">
        <f>SUM(EP53:EV53)</f>
        <v>18</v>
      </c>
      <c r="EX53" s="27"/>
      <c r="EY53" s="47">
        <v>1</v>
      </c>
      <c r="EZ53" s="47">
        <v>3</v>
      </c>
      <c r="FA53" s="47">
        <v>10</v>
      </c>
      <c r="FB53" s="47">
        <v>3</v>
      </c>
      <c r="FC53" s="47">
        <v>1</v>
      </c>
      <c r="FD53" s="47">
        <v>1</v>
      </c>
      <c r="FE53" s="119">
        <f>SUM(EX53:FD53)</f>
        <v>19</v>
      </c>
      <c r="FF53" s="90">
        <v>0</v>
      </c>
      <c r="FG53" s="47">
        <v>1</v>
      </c>
      <c r="FH53" s="47">
        <v>52</v>
      </c>
      <c r="FI53" s="47">
        <v>54</v>
      </c>
      <c r="FJ53" s="47">
        <v>86</v>
      </c>
      <c r="FK53" s="47">
        <v>149</v>
      </c>
      <c r="FL53" s="47">
        <v>170</v>
      </c>
      <c r="FM53" s="25">
        <f>SUM(FF53:FL53)</f>
        <v>512</v>
      </c>
      <c r="FN53" s="47">
        <v>0</v>
      </c>
      <c r="FO53" s="47">
        <v>1</v>
      </c>
      <c r="FP53" s="47">
        <v>24</v>
      </c>
      <c r="FQ53" s="47">
        <v>27</v>
      </c>
      <c r="FR53" s="47">
        <v>39</v>
      </c>
      <c r="FS53" s="47">
        <v>82</v>
      </c>
      <c r="FT53" s="47">
        <v>91</v>
      </c>
      <c r="FU53" s="25">
        <f>SUM(FN53:FT53)</f>
        <v>264</v>
      </c>
      <c r="FV53" s="25"/>
      <c r="FW53" s="25"/>
      <c r="FX53" s="47">
        <v>25</v>
      </c>
      <c r="FY53" s="47">
        <v>27</v>
      </c>
      <c r="FZ53" s="47">
        <v>45</v>
      </c>
      <c r="GA53" s="47">
        <v>44</v>
      </c>
      <c r="GB53" s="47">
        <v>30</v>
      </c>
      <c r="GC53" s="26">
        <f>SUM(FV53:GB53)</f>
        <v>171</v>
      </c>
      <c r="GD53" s="69"/>
      <c r="GE53" s="18"/>
      <c r="GF53" s="47">
        <v>3</v>
      </c>
      <c r="GG53" s="47">
        <v>0</v>
      </c>
      <c r="GH53" s="47">
        <v>2</v>
      </c>
      <c r="GI53" s="47">
        <v>23</v>
      </c>
      <c r="GJ53" s="47">
        <v>49</v>
      </c>
      <c r="GK53" s="119">
        <f>SUM(GD53:GJ53)</f>
        <v>77</v>
      </c>
      <c r="GL53" s="69">
        <f t="shared" si="49"/>
        <v>0</v>
      </c>
      <c r="GM53" s="69">
        <f t="shared" si="72"/>
        <v>271</v>
      </c>
      <c r="GN53" s="69">
        <f t="shared" si="73"/>
        <v>1607</v>
      </c>
      <c r="GO53" s="69">
        <f t="shared" si="74"/>
        <v>855</v>
      </c>
      <c r="GP53" s="69">
        <f t="shared" si="75"/>
        <v>730</v>
      </c>
      <c r="GQ53" s="69">
        <f t="shared" si="76"/>
        <v>699</v>
      </c>
      <c r="GR53" s="69">
        <f t="shared" si="77"/>
        <v>738</v>
      </c>
      <c r="GS53" s="26">
        <f>SUM(GL53:GR53)</f>
        <v>4900</v>
      </c>
    </row>
    <row r="54" spans="1:201" s="12" customFormat="1" ht="18" customHeight="1">
      <c r="A54" s="17" t="s">
        <v>63</v>
      </c>
      <c r="B54" s="27"/>
      <c r="C54" s="18">
        <f t="shared" si="43"/>
        <v>486</v>
      </c>
      <c r="D54" s="18">
        <f t="shared" si="78"/>
        <v>563</v>
      </c>
      <c r="E54" s="18">
        <f t="shared" si="79"/>
        <v>385</v>
      </c>
      <c r="F54" s="18">
        <f t="shared" si="80"/>
        <v>278</v>
      </c>
      <c r="G54" s="18">
        <f t="shared" si="81"/>
        <v>239</v>
      </c>
      <c r="H54" s="18">
        <f t="shared" si="82"/>
        <v>186</v>
      </c>
      <c r="I54" s="26">
        <f t="shared" si="1"/>
        <v>2137</v>
      </c>
      <c r="J54" s="27"/>
      <c r="K54" s="18">
        <v>260</v>
      </c>
      <c r="L54" s="18">
        <v>328</v>
      </c>
      <c r="M54" s="18">
        <v>219</v>
      </c>
      <c r="N54" s="18">
        <v>162</v>
      </c>
      <c r="O54" s="18">
        <v>152</v>
      </c>
      <c r="P54" s="18">
        <v>122</v>
      </c>
      <c r="Q54" s="25">
        <f t="shared" si="3"/>
        <v>1243</v>
      </c>
      <c r="R54" s="25"/>
      <c r="S54" s="18">
        <v>147</v>
      </c>
      <c r="T54" s="18">
        <v>125</v>
      </c>
      <c r="U54" s="18">
        <v>60</v>
      </c>
      <c r="V54" s="18">
        <v>52</v>
      </c>
      <c r="W54" s="18">
        <v>36</v>
      </c>
      <c r="X54" s="18">
        <v>30</v>
      </c>
      <c r="Y54" s="27">
        <f t="shared" si="5"/>
        <v>450</v>
      </c>
      <c r="Z54" s="25"/>
      <c r="AA54" s="18">
        <v>0</v>
      </c>
      <c r="AB54" s="18">
        <v>1</v>
      </c>
      <c r="AC54" s="18">
        <v>1</v>
      </c>
      <c r="AD54" s="18">
        <v>5</v>
      </c>
      <c r="AE54" s="18">
        <v>8</v>
      </c>
      <c r="AF54" s="18">
        <v>17</v>
      </c>
      <c r="AG54" s="27">
        <f t="shared" si="7"/>
        <v>32</v>
      </c>
      <c r="AH54" s="25"/>
      <c r="AI54" s="47">
        <v>9</v>
      </c>
      <c r="AJ54" s="47">
        <v>27</v>
      </c>
      <c r="AK54" s="47">
        <v>18</v>
      </c>
      <c r="AL54" s="47">
        <v>8</v>
      </c>
      <c r="AM54" s="47">
        <v>22</v>
      </c>
      <c r="AN54" s="47">
        <v>24</v>
      </c>
      <c r="AO54" s="27">
        <f t="shared" si="9"/>
        <v>108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68</v>
      </c>
      <c r="AZ54" s="18">
        <v>101</v>
      </c>
      <c r="BA54" s="18">
        <v>72</v>
      </c>
      <c r="BB54" s="18">
        <v>40</v>
      </c>
      <c r="BC54" s="18">
        <v>34</v>
      </c>
      <c r="BD54" s="18">
        <v>12</v>
      </c>
      <c r="BE54" s="27">
        <f t="shared" si="13"/>
        <v>327</v>
      </c>
      <c r="BF54" s="25"/>
      <c r="BG54" s="47">
        <v>6</v>
      </c>
      <c r="BH54" s="47">
        <v>10</v>
      </c>
      <c r="BI54" s="47">
        <v>11</v>
      </c>
      <c r="BJ54" s="47">
        <v>6</v>
      </c>
      <c r="BK54" s="47">
        <v>13</v>
      </c>
      <c r="BL54" s="47">
        <v>1</v>
      </c>
      <c r="BM54" s="27">
        <f t="shared" si="15"/>
        <v>47</v>
      </c>
      <c r="BN54" s="25"/>
      <c r="BO54" s="18">
        <v>30</v>
      </c>
      <c r="BP54" s="18">
        <v>64</v>
      </c>
      <c r="BQ54" s="18">
        <v>57</v>
      </c>
      <c r="BR54" s="18">
        <v>51</v>
      </c>
      <c r="BS54" s="18">
        <v>39</v>
      </c>
      <c r="BT54" s="18">
        <v>38</v>
      </c>
      <c r="BU54" s="26">
        <f t="shared" si="17"/>
        <v>279</v>
      </c>
      <c r="BV54" s="27"/>
      <c r="BW54" s="47">
        <v>2</v>
      </c>
      <c r="BX54" s="47">
        <v>12</v>
      </c>
      <c r="BY54" s="47">
        <v>18</v>
      </c>
      <c r="BZ54" s="47">
        <v>17</v>
      </c>
      <c r="CA54" s="47">
        <v>14</v>
      </c>
      <c r="CB54" s="47">
        <v>9</v>
      </c>
      <c r="CC54" s="25">
        <f t="shared" si="19"/>
        <v>72</v>
      </c>
      <c r="CD54" s="25"/>
      <c r="CE54" s="47">
        <v>2</v>
      </c>
      <c r="CF54" s="47">
        <v>12</v>
      </c>
      <c r="CG54" s="47">
        <v>18</v>
      </c>
      <c r="CH54" s="47">
        <v>17</v>
      </c>
      <c r="CI54" s="47">
        <v>13</v>
      </c>
      <c r="CJ54" s="47">
        <v>9</v>
      </c>
      <c r="CK54" s="25">
        <f t="shared" si="21"/>
        <v>71</v>
      </c>
      <c r="CL54" s="25"/>
      <c r="CM54" s="47">
        <v>0</v>
      </c>
      <c r="CN54" s="47">
        <v>0</v>
      </c>
      <c r="CO54" s="47">
        <v>0</v>
      </c>
      <c r="CP54" s="47">
        <v>0</v>
      </c>
      <c r="CQ54" s="47">
        <v>1</v>
      </c>
      <c r="CR54" s="47">
        <v>0</v>
      </c>
      <c r="CS54" s="25">
        <f t="shared" si="23"/>
        <v>1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221</v>
      </c>
      <c r="DD54" s="18">
        <v>219</v>
      </c>
      <c r="DE54" s="18">
        <v>144</v>
      </c>
      <c r="DF54" s="18">
        <v>96</v>
      </c>
      <c r="DG54" s="18">
        <v>71</v>
      </c>
      <c r="DH54" s="18">
        <v>55</v>
      </c>
      <c r="DI54" s="25">
        <f t="shared" si="27"/>
        <v>806</v>
      </c>
      <c r="DJ54" s="25"/>
      <c r="DK54" s="47">
        <v>4</v>
      </c>
      <c r="DL54" s="47">
        <v>18</v>
      </c>
      <c r="DM54" s="47">
        <v>11</v>
      </c>
      <c r="DN54" s="47">
        <v>7</v>
      </c>
      <c r="DO54" s="47">
        <v>8</v>
      </c>
      <c r="DP54" s="47">
        <v>15</v>
      </c>
      <c r="DQ54" s="25">
        <f t="shared" si="29"/>
        <v>63</v>
      </c>
      <c r="DR54" s="25"/>
      <c r="DS54" s="25"/>
      <c r="DT54" s="47">
        <v>2</v>
      </c>
      <c r="DU54" s="47">
        <v>2</v>
      </c>
      <c r="DV54" s="47">
        <v>2</v>
      </c>
      <c r="DW54" s="47">
        <v>0</v>
      </c>
      <c r="DX54" s="47">
        <v>0</v>
      </c>
      <c r="DY54" s="25">
        <f t="shared" si="31"/>
        <v>6</v>
      </c>
      <c r="DZ54" s="25"/>
      <c r="EA54" s="47">
        <v>7</v>
      </c>
      <c r="EB54" s="47">
        <v>9</v>
      </c>
      <c r="EC54" s="47">
        <v>3</v>
      </c>
      <c r="ED54" s="47">
        <v>5</v>
      </c>
      <c r="EE54" s="47">
        <v>4</v>
      </c>
      <c r="EF54" s="47">
        <v>1</v>
      </c>
      <c r="EG54" s="25">
        <f>SUM(DZ54:EF54)</f>
        <v>29</v>
      </c>
      <c r="EH54" s="25"/>
      <c r="EI54" s="18">
        <v>210</v>
      </c>
      <c r="EJ54" s="18">
        <v>190</v>
      </c>
      <c r="EK54" s="18">
        <v>128</v>
      </c>
      <c r="EL54" s="18">
        <v>82</v>
      </c>
      <c r="EM54" s="18">
        <v>59</v>
      </c>
      <c r="EN54" s="18">
        <v>39</v>
      </c>
      <c r="EO54" s="26">
        <f>SUM(EH54:EN54)</f>
        <v>708</v>
      </c>
      <c r="EP54" s="27"/>
      <c r="EQ54" s="47">
        <v>1</v>
      </c>
      <c r="ER54" s="47">
        <v>1</v>
      </c>
      <c r="ES54" s="47">
        <v>1</v>
      </c>
      <c r="ET54" s="47">
        <v>3</v>
      </c>
      <c r="EU54" s="47">
        <v>1</v>
      </c>
      <c r="EV54" s="47">
        <v>0</v>
      </c>
      <c r="EW54" s="26">
        <f>SUM(EP54:EV54)</f>
        <v>7</v>
      </c>
      <c r="EX54" s="27"/>
      <c r="EY54" s="47">
        <v>2</v>
      </c>
      <c r="EZ54" s="47">
        <v>3</v>
      </c>
      <c r="FA54" s="47">
        <v>3</v>
      </c>
      <c r="FB54" s="47">
        <v>0</v>
      </c>
      <c r="FC54" s="47">
        <v>1</v>
      </c>
      <c r="FD54" s="47">
        <v>0</v>
      </c>
      <c r="FE54" s="119">
        <f>SUM(EX54:FD54)</f>
        <v>9</v>
      </c>
      <c r="FF54" s="90">
        <v>0</v>
      </c>
      <c r="FG54" s="47">
        <v>0</v>
      </c>
      <c r="FH54" s="47">
        <v>29</v>
      </c>
      <c r="FI54" s="47">
        <v>45</v>
      </c>
      <c r="FJ54" s="47">
        <v>63</v>
      </c>
      <c r="FK54" s="47">
        <v>81</v>
      </c>
      <c r="FL54" s="47">
        <v>64</v>
      </c>
      <c r="FM54" s="25">
        <f>SUM(FF54:FL54)</f>
        <v>282</v>
      </c>
      <c r="FN54" s="47">
        <v>0</v>
      </c>
      <c r="FO54" s="47">
        <v>0</v>
      </c>
      <c r="FP54" s="47">
        <v>20</v>
      </c>
      <c r="FQ54" s="47">
        <v>28</v>
      </c>
      <c r="FR54" s="47">
        <v>39</v>
      </c>
      <c r="FS54" s="47">
        <v>52</v>
      </c>
      <c r="FT54" s="47">
        <v>40</v>
      </c>
      <c r="FU54" s="25">
        <f>SUM(FN54:FT54)</f>
        <v>179</v>
      </c>
      <c r="FV54" s="25"/>
      <c r="FW54" s="25"/>
      <c r="FX54" s="47">
        <v>9</v>
      </c>
      <c r="FY54" s="47">
        <v>16</v>
      </c>
      <c r="FZ54" s="47">
        <v>23</v>
      </c>
      <c r="GA54" s="47">
        <v>24</v>
      </c>
      <c r="GB54" s="47">
        <v>3</v>
      </c>
      <c r="GC54" s="26">
        <f>SUM(FV54:GB54)</f>
        <v>75</v>
      </c>
      <c r="GD54" s="69"/>
      <c r="GE54" s="18"/>
      <c r="GF54" s="47">
        <v>0</v>
      </c>
      <c r="GG54" s="47">
        <v>1</v>
      </c>
      <c r="GH54" s="47">
        <v>1</v>
      </c>
      <c r="GI54" s="47">
        <v>5</v>
      </c>
      <c r="GJ54" s="47">
        <v>21</v>
      </c>
      <c r="GK54" s="119">
        <f>SUM(GD54:GJ54)</f>
        <v>28</v>
      </c>
      <c r="GL54" s="69">
        <f t="shared" si="49"/>
        <v>0</v>
      </c>
      <c r="GM54" s="69">
        <f t="shared" si="72"/>
        <v>486</v>
      </c>
      <c r="GN54" s="69">
        <f t="shared" si="73"/>
        <v>592</v>
      </c>
      <c r="GO54" s="69">
        <f t="shared" si="74"/>
        <v>430</v>
      </c>
      <c r="GP54" s="69">
        <f t="shared" si="75"/>
        <v>341</v>
      </c>
      <c r="GQ54" s="69">
        <f t="shared" si="76"/>
        <v>320</v>
      </c>
      <c r="GR54" s="69">
        <f t="shared" si="77"/>
        <v>250</v>
      </c>
      <c r="GS54" s="26">
        <f>SUM(GL54:GR54)</f>
        <v>2419</v>
      </c>
    </row>
    <row r="55" spans="1:201" s="12" customFormat="1" ht="18" customHeight="1">
      <c r="A55" s="17" t="s">
        <v>64</v>
      </c>
      <c r="B55" s="27"/>
      <c r="C55" s="18">
        <f t="shared" si="43"/>
        <v>156</v>
      </c>
      <c r="D55" s="18">
        <f t="shared" si="78"/>
        <v>501</v>
      </c>
      <c r="E55" s="18">
        <f t="shared" si="79"/>
        <v>270</v>
      </c>
      <c r="F55" s="18">
        <f t="shared" si="80"/>
        <v>236</v>
      </c>
      <c r="G55" s="18">
        <f t="shared" si="81"/>
        <v>175</v>
      </c>
      <c r="H55" s="18">
        <f t="shared" si="82"/>
        <v>141</v>
      </c>
      <c r="I55" s="26">
        <f t="shared" si="1"/>
        <v>1479</v>
      </c>
      <c r="J55" s="27"/>
      <c r="K55" s="18">
        <v>69</v>
      </c>
      <c r="L55" s="18">
        <v>254</v>
      </c>
      <c r="M55" s="18">
        <v>150</v>
      </c>
      <c r="N55" s="18">
        <v>126</v>
      </c>
      <c r="O55" s="18">
        <v>93</v>
      </c>
      <c r="P55" s="18">
        <v>75</v>
      </c>
      <c r="Q55" s="25">
        <f t="shared" si="3"/>
        <v>767</v>
      </c>
      <c r="R55" s="25"/>
      <c r="S55" s="18">
        <v>30</v>
      </c>
      <c r="T55" s="18">
        <v>97</v>
      </c>
      <c r="U55" s="18">
        <v>39</v>
      </c>
      <c r="V55" s="18">
        <v>29</v>
      </c>
      <c r="W55" s="18">
        <v>17</v>
      </c>
      <c r="X55" s="18">
        <v>14</v>
      </c>
      <c r="Y55" s="27">
        <f t="shared" si="5"/>
        <v>226</v>
      </c>
      <c r="Z55" s="25"/>
      <c r="AA55" s="18">
        <v>0</v>
      </c>
      <c r="AB55" s="18">
        <v>0</v>
      </c>
      <c r="AC55" s="18">
        <v>1</v>
      </c>
      <c r="AD55" s="18">
        <v>8</v>
      </c>
      <c r="AE55" s="18">
        <v>1</v>
      </c>
      <c r="AF55" s="18">
        <v>5</v>
      </c>
      <c r="AG55" s="27">
        <f t="shared" si="7"/>
        <v>15</v>
      </c>
      <c r="AH55" s="25"/>
      <c r="AI55" s="47">
        <v>1</v>
      </c>
      <c r="AJ55" s="47">
        <v>17</v>
      </c>
      <c r="AK55" s="47">
        <v>11</v>
      </c>
      <c r="AL55" s="47">
        <v>12</v>
      </c>
      <c r="AM55" s="47">
        <v>6</v>
      </c>
      <c r="AN55" s="47">
        <v>12</v>
      </c>
      <c r="AO55" s="27">
        <f t="shared" si="9"/>
        <v>59</v>
      </c>
      <c r="AP55" s="25"/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27">
        <f t="shared" si="11"/>
        <v>0</v>
      </c>
      <c r="AX55" s="25"/>
      <c r="AY55" s="18">
        <v>19</v>
      </c>
      <c r="AZ55" s="18">
        <v>60</v>
      </c>
      <c r="BA55" s="18">
        <v>31</v>
      </c>
      <c r="BB55" s="18">
        <v>24</v>
      </c>
      <c r="BC55" s="18">
        <v>22</v>
      </c>
      <c r="BD55" s="18">
        <v>11</v>
      </c>
      <c r="BE55" s="27">
        <f t="shared" si="13"/>
        <v>167</v>
      </c>
      <c r="BF55" s="25"/>
      <c r="BG55" s="47">
        <v>9</v>
      </c>
      <c r="BH55" s="47">
        <v>20</v>
      </c>
      <c r="BI55" s="47">
        <v>20</v>
      </c>
      <c r="BJ55" s="47">
        <v>13</v>
      </c>
      <c r="BK55" s="47">
        <v>9</v>
      </c>
      <c r="BL55" s="47">
        <v>4</v>
      </c>
      <c r="BM55" s="27">
        <f t="shared" si="15"/>
        <v>75</v>
      </c>
      <c r="BN55" s="25"/>
      <c r="BO55" s="18">
        <v>10</v>
      </c>
      <c r="BP55" s="18">
        <v>60</v>
      </c>
      <c r="BQ55" s="18">
        <v>48</v>
      </c>
      <c r="BR55" s="18">
        <v>40</v>
      </c>
      <c r="BS55" s="18">
        <v>38</v>
      </c>
      <c r="BT55" s="18">
        <v>29</v>
      </c>
      <c r="BU55" s="26">
        <f t="shared" si="17"/>
        <v>225</v>
      </c>
      <c r="BV55" s="27"/>
      <c r="BW55" s="47">
        <v>2</v>
      </c>
      <c r="BX55" s="47">
        <v>10</v>
      </c>
      <c r="BY55" s="47">
        <v>12</v>
      </c>
      <c r="BZ55" s="47">
        <v>18</v>
      </c>
      <c r="CA55" s="47">
        <v>17</v>
      </c>
      <c r="CB55" s="47">
        <v>9</v>
      </c>
      <c r="CC55" s="25">
        <f t="shared" si="19"/>
        <v>68</v>
      </c>
      <c r="CD55" s="25"/>
      <c r="CE55" s="47">
        <v>1</v>
      </c>
      <c r="CF55" s="47">
        <v>9</v>
      </c>
      <c r="CG55" s="47">
        <v>10</v>
      </c>
      <c r="CH55" s="47">
        <v>18</v>
      </c>
      <c r="CI55" s="47">
        <v>17</v>
      </c>
      <c r="CJ55" s="47">
        <v>9</v>
      </c>
      <c r="CK55" s="25">
        <f t="shared" si="21"/>
        <v>64</v>
      </c>
      <c r="CL55" s="25"/>
      <c r="CM55" s="47">
        <v>1</v>
      </c>
      <c r="CN55" s="47">
        <v>1</v>
      </c>
      <c r="CO55" s="47">
        <v>2</v>
      </c>
      <c r="CP55" s="47">
        <v>0</v>
      </c>
      <c r="CQ55" s="47">
        <v>0</v>
      </c>
      <c r="CR55" s="47">
        <v>0</v>
      </c>
      <c r="CS55" s="25">
        <f t="shared" si="23"/>
        <v>4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78</v>
      </c>
      <c r="DD55" s="18">
        <v>232</v>
      </c>
      <c r="DE55" s="18">
        <v>107</v>
      </c>
      <c r="DF55" s="18">
        <v>90</v>
      </c>
      <c r="DG55" s="18">
        <v>65</v>
      </c>
      <c r="DH55" s="18">
        <v>57</v>
      </c>
      <c r="DI55" s="25">
        <f t="shared" si="27"/>
        <v>629</v>
      </c>
      <c r="DJ55" s="25"/>
      <c r="DK55" s="47">
        <v>4</v>
      </c>
      <c r="DL55" s="47">
        <v>31</v>
      </c>
      <c r="DM55" s="47">
        <v>16</v>
      </c>
      <c r="DN55" s="47">
        <v>15</v>
      </c>
      <c r="DO55" s="47">
        <v>11</v>
      </c>
      <c r="DP55" s="47">
        <v>15</v>
      </c>
      <c r="DQ55" s="25">
        <f t="shared" si="29"/>
        <v>92</v>
      </c>
      <c r="DR55" s="25"/>
      <c r="DS55" s="25"/>
      <c r="DT55" s="47">
        <v>1</v>
      </c>
      <c r="DU55" s="47">
        <v>1</v>
      </c>
      <c r="DV55" s="47">
        <v>1</v>
      </c>
      <c r="DW55" s="47">
        <v>0</v>
      </c>
      <c r="DX55" s="47">
        <v>0</v>
      </c>
      <c r="DY55" s="25">
        <f t="shared" si="31"/>
        <v>3</v>
      </c>
      <c r="DZ55" s="25"/>
      <c r="EA55" s="47">
        <v>14</v>
      </c>
      <c r="EB55" s="47">
        <v>23</v>
      </c>
      <c r="EC55" s="47">
        <v>5</v>
      </c>
      <c r="ED55" s="47">
        <v>9</v>
      </c>
      <c r="EE55" s="47">
        <v>9</v>
      </c>
      <c r="EF55" s="47">
        <v>5</v>
      </c>
      <c r="EG55" s="25">
        <f>SUM(DZ55:EF55)</f>
        <v>65</v>
      </c>
      <c r="EH55" s="25"/>
      <c r="EI55" s="18">
        <v>60</v>
      </c>
      <c r="EJ55" s="18">
        <v>177</v>
      </c>
      <c r="EK55" s="18">
        <v>85</v>
      </c>
      <c r="EL55" s="18">
        <v>65</v>
      </c>
      <c r="EM55" s="18">
        <v>45</v>
      </c>
      <c r="EN55" s="18">
        <v>37</v>
      </c>
      <c r="EO55" s="26">
        <f>SUM(EH55:EN55)</f>
        <v>469</v>
      </c>
      <c r="EP55" s="27"/>
      <c r="EQ55" s="47">
        <v>3</v>
      </c>
      <c r="ER55" s="47">
        <v>2</v>
      </c>
      <c r="ES55" s="47">
        <v>1</v>
      </c>
      <c r="ET55" s="47">
        <v>2</v>
      </c>
      <c r="EU55" s="47">
        <v>0</v>
      </c>
      <c r="EV55" s="47">
        <v>0</v>
      </c>
      <c r="EW55" s="26">
        <f>SUM(EP55:EV55)</f>
        <v>8</v>
      </c>
      <c r="EX55" s="27"/>
      <c r="EY55" s="47">
        <v>4</v>
      </c>
      <c r="EZ55" s="47">
        <v>3</v>
      </c>
      <c r="FA55" s="47">
        <v>0</v>
      </c>
      <c r="FB55" s="47">
        <v>0</v>
      </c>
      <c r="FC55" s="47">
        <v>0</v>
      </c>
      <c r="FD55" s="47">
        <v>0</v>
      </c>
      <c r="FE55" s="119">
        <f>SUM(EX55:FD55)</f>
        <v>7</v>
      </c>
      <c r="FF55" s="90">
        <v>0</v>
      </c>
      <c r="FG55" s="47">
        <v>1</v>
      </c>
      <c r="FH55" s="47">
        <v>19</v>
      </c>
      <c r="FI55" s="47">
        <v>21</v>
      </c>
      <c r="FJ55" s="47">
        <v>36</v>
      </c>
      <c r="FK55" s="47">
        <v>59</v>
      </c>
      <c r="FL55" s="47">
        <v>66</v>
      </c>
      <c r="FM55" s="25">
        <f>SUM(FF55:FL55)</f>
        <v>202</v>
      </c>
      <c r="FN55" s="47">
        <v>0</v>
      </c>
      <c r="FO55" s="47">
        <v>1</v>
      </c>
      <c r="FP55" s="47">
        <v>10</v>
      </c>
      <c r="FQ55" s="47">
        <v>12</v>
      </c>
      <c r="FR55" s="47">
        <v>19</v>
      </c>
      <c r="FS55" s="47">
        <v>41</v>
      </c>
      <c r="FT55" s="47">
        <v>41</v>
      </c>
      <c r="FU55" s="25">
        <f>SUM(FN55:FT55)</f>
        <v>124</v>
      </c>
      <c r="FV55" s="25"/>
      <c r="FW55" s="25"/>
      <c r="FX55" s="47">
        <v>9</v>
      </c>
      <c r="FY55" s="47">
        <v>9</v>
      </c>
      <c r="FZ55" s="47">
        <v>14</v>
      </c>
      <c r="GA55" s="47">
        <v>9</v>
      </c>
      <c r="GB55" s="47">
        <v>7</v>
      </c>
      <c r="GC55" s="26">
        <f>SUM(FV55:GB55)</f>
        <v>48</v>
      </c>
      <c r="GD55" s="69"/>
      <c r="GE55" s="18"/>
      <c r="GF55" s="47">
        <v>0</v>
      </c>
      <c r="GG55" s="47">
        <v>0</v>
      </c>
      <c r="GH55" s="47">
        <v>3</v>
      </c>
      <c r="GI55" s="47">
        <v>9</v>
      </c>
      <c r="GJ55" s="47">
        <v>18</v>
      </c>
      <c r="GK55" s="119">
        <f>SUM(GD55:GJ55)</f>
        <v>30</v>
      </c>
      <c r="GL55" s="69">
        <f t="shared" si="49"/>
        <v>0</v>
      </c>
      <c r="GM55" s="69">
        <f t="shared" si="72"/>
        <v>157</v>
      </c>
      <c r="GN55" s="69">
        <f t="shared" si="73"/>
        <v>520</v>
      </c>
      <c r="GO55" s="69">
        <f t="shared" si="74"/>
        <v>291</v>
      </c>
      <c r="GP55" s="69">
        <f t="shared" si="75"/>
        <v>272</v>
      </c>
      <c r="GQ55" s="69">
        <f t="shared" si="76"/>
        <v>234</v>
      </c>
      <c r="GR55" s="69">
        <f t="shared" si="77"/>
        <v>207</v>
      </c>
      <c r="GS55" s="26">
        <f>SUM(GL55:GR55)</f>
        <v>1681</v>
      </c>
    </row>
    <row r="56" spans="1:201" s="12" customFormat="1" ht="18" customHeight="1">
      <c r="A56" s="17" t="s">
        <v>65</v>
      </c>
      <c r="B56" s="27"/>
      <c r="C56" s="18">
        <f t="shared" si="43"/>
        <v>300</v>
      </c>
      <c r="D56" s="18">
        <f t="shared" si="78"/>
        <v>910</v>
      </c>
      <c r="E56" s="18">
        <f t="shared" si="79"/>
        <v>603</v>
      </c>
      <c r="F56" s="18">
        <f t="shared" si="80"/>
        <v>438</v>
      </c>
      <c r="G56" s="18">
        <f t="shared" si="81"/>
        <v>349</v>
      </c>
      <c r="H56" s="18">
        <f t="shared" si="82"/>
        <v>240</v>
      </c>
      <c r="I56" s="26">
        <f t="shared" si="1"/>
        <v>2840</v>
      </c>
      <c r="J56" s="27"/>
      <c r="K56" s="18">
        <v>156</v>
      </c>
      <c r="L56" s="18">
        <v>515</v>
      </c>
      <c r="M56" s="18">
        <v>345</v>
      </c>
      <c r="N56" s="18">
        <v>253</v>
      </c>
      <c r="O56" s="18">
        <v>210</v>
      </c>
      <c r="P56" s="18">
        <v>140</v>
      </c>
      <c r="Q56" s="25">
        <f t="shared" si="3"/>
        <v>1619</v>
      </c>
      <c r="R56" s="25"/>
      <c r="S56" s="18">
        <v>80</v>
      </c>
      <c r="T56" s="18">
        <v>189</v>
      </c>
      <c r="U56" s="18">
        <v>90</v>
      </c>
      <c r="V56" s="18">
        <v>64</v>
      </c>
      <c r="W56" s="18">
        <v>43</v>
      </c>
      <c r="X56" s="18">
        <v>35</v>
      </c>
      <c r="Y56" s="27">
        <f t="shared" si="5"/>
        <v>501</v>
      </c>
      <c r="Z56" s="25"/>
      <c r="AA56" s="18">
        <v>0</v>
      </c>
      <c r="AB56" s="18">
        <v>2</v>
      </c>
      <c r="AC56" s="18">
        <v>2</v>
      </c>
      <c r="AD56" s="18">
        <v>1</v>
      </c>
      <c r="AE56" s="18">
        <v>13</v>
      </c>
      <c r="AF56" s="18">
        <v>18</v>
      </c>
      <c r="AG56" s="27">
        <f t="shared" si="7"/>
        <v>36</v>
      </c>
      <c r="AH56" s="25"/>
      <c r="AI56" s="47">
        <v>3</v>
      </c>
      <c r="AJ56" s="47">
        <v>20</v>
      </c>
      <c r="AK56" s="47">
        <v>16</v>
      </c>
      <c r="AL56" s="47">
        <v>12</v>
      </c>
      <c r="AM56" s="47">
        <v>18</v>
      </c>
      <c r="AN56" s="47">
        <v>20</v>
      </c>
      <c r="AO56" s="27">
        <f t="shared" si="9"/>
        <v>89</v>
      </c>
      <c r="AP56" s="25"/>
      <c r="AQ56" s="47">
        <v>0</v>
      </c>
      <c r="AR56" s="47">
        <v>4</v>
      </c>
      <c r="AS56" s="47">
        <v>3</v>
      </c>
      <c r="AT56" s="47">
        <v>5</v>
      </c>
      <c r="AU56" s="47">
        <v>7</v>
      </c>
      <c r="AV56" s="47">
        <v>4</v>
      </c>
      <c r="AW56" s="27">
        <f t="shared" si="11"/>
        <v>23</v>
      </c>
      <c r="AX56" s="25"/>
      <c r="AY56" s="18">
        <v>35</v>
      </c>
      <c r="AZ56" s="18">
        <v>121</v>
      </c>
      <c r="BA56" s="18">
        <v>84</v>
      </c>
      <c r="BB56" s="18">
        <v>49</v>
      </c>
      <c r="BC56" s="18">
        <v>31</v>
      </c>
      <c r="BD56" s="18">
        <v>17</v>
      </c>
      <c r="BE56" s="27">
        <f t="shared" si="13"/>
        <v>337</v>
      </c>
      <c r="BF56" s="25"/>
      <c r="BG56" s="47">
        <v>16</v>
      </c>
      <c r="BH56" s="47">
        <v>68</v>
      </c>
      <c r="BI56" s="47">
        <v>52</v>
      </c>
      <c r="BJ56" s="47">
        <v>45</v>
      </c>
      <c r="BK56" s="47">
        <v>20</v>
      </c>
      <c r="BL56" s="47">
        <v>5</v>
      </c>
      <c r="BM56" s="27">
        <f t="shared" si="15"/>
        <v>206</v>
      </c>
      <c r="BN56" s="25"/>
      <c r="BO56" s="18">
        <v>22</v>
      </c>
      <c r="BP56" s="18">
        <v>111</v>
      </c>
      <c r="BQ56" s="18">
        <v>98</v>
      </c>
      <c r="BR56" s="18">
        <v>77</v>
      </c>
      <c r="BS56" s="18">
        <v>78</v>
      </c>
      <c r="BT56" s="18">
        <v>41</v>
      </c>
      <c r="BU56" s="26">
        <f t="shared" si="17"/>
        <v>427</v>
      </c>
      <c r="BV56" s="27"/>
      <c r="BW56" s="47">
        <v>3</v>
      </c>
      <c r="BX56" s="47">
        <v>22</v>
      </c>
      <c r="BY56" s="47">
        <v>14</v>
      </c>
      <c r="BZ56" s="47">
        <v>20</v>
      </c>
      <c r="CA56" s="47">
        <v>24</v>
      </c>
      <c r="CB56" s="47">
        <v>13</v>
      </c>
      <c r="CC56" s="25">
        <f t="shared" si="19"/>
        <v>96</v>
      </c>
      <c r="CD56" s="25"/>
      <c r="CE56" s="47">
        <v>3</v>
      </c>
      <c r="CF56" s="47">
        <v>18</v>
      </c>
      <c r="CG56" s="47">
        <v>14</v>
      </c>
      <c r="CH56" s="47">
        <v>15</v>
      </c>
      <c r="CI56" s="47">
        <v>22</v>
      </c>
      <c r="CJ56" s="47">
        <v>11</v>
      </c>
      <c r="CK56" s="25">
        <f t="shared" si="21"/>
        <v>83</v>
      </c>
      <c r="CL56" s="25"/>
      <c r="CM56" s="47">
        <v>0</v>
      </c>
      <c r="CN56" s="47">
        <v>4</v>
      </c>
      <c r="CO56" s="47">
        <v>0</v>
      </c>
      <c r="CP56" s="47">
        <v>5</v>
      </c>
      <c r="CQ56" s="47">
        <v>2</v>
      </c>
      <c r="CR56" s="47">
        <v>2</v>
      </c>
      <c r="CS56" s="25">
        <f t="shared" si="23"/>
        <v>13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139</v>
      </c>
      <c r="DD56" s="18">
        <v>367</v>
      </c>
      <c r="DE56" s="18">
        <v>232</v>
      </c>
      <c r="DF56" s="18">
        <v>159</v>
      </c>
      <c r="DG56" s="18">
        <v>112</v>
      </c>
      <c r="DH56" s="18">
        <v>86</v>
      </c>
      <c r="DI56" s="25">
        <f t="shared" si="27"/>
        <v>1095</v>
      </c>
      <c r="DJ56" s="25"/>
      <c r="DK56" s="47">
        <v>1</v>
      </c>
      <c r="DL56" s="47">
        <v>13</v>
      </c>
      <c r="DM56" s="47">
        <v>18</v>
      </c>
      <c r="DN56" s="47">
        <v>12</v>
      </c>
      <c r="DO56" s="47">
        <v>12</v>
      </c>
      <c r="DP56" s="47">
        <v>27</v>
      </c>
      <c r="DQ56" s="25">
        <f t="shared" si="29"/>
        <v>83</v>
      </c>
      <c r="DR56" s="25"/>
      <c r="DS56" s="25"/>
      <c r="DT56" s="47">
        <v>2</v>
      </c>
      <c r="DU56" s="47">
        <v>0</v>
      </c>
      <c r="DV56" s="47">
        <v>0</v>
      </c>
      <c r="DW56" s="47">
        <v>0</v>
      </c>
      <c r="DX56" s="47">
        <v>1</v>
      </c>
      <c r="DY56" s="25">
        <f t="shared" si="31"/>
        <v>3</v>
      </c>
      <c r="DZ56" s="25"/>
      <c r="EA56" s="47">
        <v>0</v>
      </c>
      <c r="EB56" s="47">
        <v>1</v>
      </c>
      <c r="EC56" s="47">
        <v>1</v>
      </c>
      <c r="ED56" s="47">
        <v>0</v>
      </c>
      <c r="EE56" s="47">
        <v>1</v>
      </c>
      <c r="EF56" s="47">
        <v>1</v>
      </c>
      <c r="EG56" s="25">
        <f>SUM(DZ56:EF56)</f>
        <v>4</v>
      </c>
      <c r="EH56" s="25"/>
      <c r="EI56" s="18">
        <v>138</v>
      </c>
      <c r="EJ56" s="18">
        <v>351</v>
      </c>
      <c r="EK56" s="18">
        <v>213</v>
      </c>
      <c r="EL56" s="18">
        <v>147</v>
      </c>
      <c r="EM56" s="18">
        <v>99</v>
      </c>
      <c r="EN56" s="18">
        <v>57</v>
      </c>
      <c r="EO56" s="26">
        <f>SUM(EH56:EN56)</f>
        <v>1005</v>
      </c>
      <c r="EP56" s="27"/>
      <c r="EQ56" s="47">
        <v>1</v>
      </c>
      <c r="ER56" s="47">
        <v>3</v>
      </c>
      <c r="ES56" s="47">
        <v>3</v>
      </c>
      <c r="ET56" s="47">
        <v>4</v>
      </c>
      <c r="EU56" s="47">
        <v>2</v>
      </c>
      <c r="EV56" s="47">
        <v>1</v>
      </c>
      <c r="EW56" s="26">
        <f>SUM(EP56:EV56)</f>
        <v>14</v>
      </c>
      <c r="EX56" s="27"/>
      <c r="EY56" s="47">
        <v>1</v>
      </c>
      <c r="EZ56" s="47">
        <v>3</v>
      </c>
      <c r="FA56" s="47">
        <v>9</v>
      </c>
      <c r="FB56" s="47">
        <v>2</v>
      </c>
      <c r="FC56" s="47">
        <v>1</v>
      </c>
      <c r="FD56" s="47">
        <v>0</v>
      </c>
      <c r="FE56" s="119">
        <f>SUM(EX56:FD56)</f>
        <v>16</v>
      </c>
      <c r="FF56" s="90">
        <v>0</v>
      </c>
      <c r="FG56" s="47">
        <v>1</v>
      </c>
      <c r="FH56" s="47">
        <v>36</v>
      </c>
      <c r="FI56" s="47">
        <v>57</v>
      </c>
      <c r="FJ56" s="47">
        <v>90</v>
      </c>
      <c r="FK56" s="47">
        <v>121</v>
      </c>
      <c r="FL56" s="47">
        <v>154</v>
      </c>
      <c r="FM56" s="25">
        <f>SUM(FF56:FL56)</f>
        <v>459</v>
      </c>
      <c r="FN56" s="47">
        <v>0</v>
      </c>
      <c r="FO56" s="47">
        <v>1</v>
      </c>
      <c r="FP56" s="47">
        <v>26</v>
      </c>
      <c r="FQ56" s="47">
        <v>45</v>
      </c>
      <c r="FR56" s="47">
        <v>69</v>
      </c>
      <c r="FS56" s="47">
        <v>90</v>
      </c>
      <c r="FT56" s="47">
        <v>120</v>
      </c>
      <c r="FU56" s="25">
        <f>SUM(FN56:FT56)</f>
        <v>351</v>
      </c>
      <c r="FV56" s="25"/>
      <c r="FW56" s="25"/>
      <c r="FX56" s="47">
        <v>8</v>
      </c>
      <c r="FY56" s="47">
        <v>10</v>
      </c>
      <c r="FZ56" s="47">
        <v>14</v>
      </c>
      <c r="GA56" s="47">
        <v>15</v>
      </c>
      <c r="GB56" s="47">
        <v>5</v>
      </c>
      <c r="GC56" s="26">
        <f>SUM(FV56:GB56)</f>
        <v>52</v>
      </c>
      <c r="GD56" s="69"/>
      <c r="GE56" s="18"/>
      <c r="GF56" s="47">
        <v>2</v>
      </c>
      <c r="GG56" s="47">
        <v>2</v>
      </c>
      <c r="GH56" s="47">
        <v>7</v>
      </c>
      <c r="GI56" s="47">
        <v>16</v>
      </c>
      <c r="GJ56" s="47">
        <v>29</v>
      </c>
      <c r="GK56" s="119">
        <f>SUM(GD56:GJ56)</f>
        <v>56</v>
      </c>
      <c r="GL56" s="69">
        <f t="shared" si="49"/>
        <v>0</v>
      </c>
      <c r="GM56" s="69">
        <f t="shared" si="72"/>
        <v>301</v>
      </c>
      <c r="GN56" s="69">
        <f t="shared" si="73"/>
        <v>946</v>
      </c>
      <c r="GO56" s="69">
        <f t="shared" si="74"/>
        <v>660</v>
      </c>
      <c r="GP56" s="69">
        <f t="shared" si="75"/>
        <v>528</v>
      </c>
      <c r="GQ56" s="69">
        <f t="shared" si="76"/>
        <v>470</v>
      </c>
      <c r="GR56" s="69">
        <f t="shared" si="77"/>
        <v>394</v>
      </c>
      <c r="GS56" s="26">
        <f>SUM(GL56:GR56)</f>
        <v>3299</v>
      </c>
    </row>
    <row r="57" spans="1:201" s="12" customFormat="1" ht="18" customHeight="1">
      <c r="A57" s="17" t="s">
        <v>66</v>
      </c>
      <c r="B57" s="27"/>
      <c r="C57" s="18">
        <f t="shared" si="43"/>
        <v>948</v>
      </c>
      <c r="D57" s="18">
        <f t="shared" si="78"/>
        <v>2670</v>
      </c>
      <c r="E57" s="18">
        <f t="shared" si="79"/>
        <v>1559</v>
      </c>
      <c r="F57" s="18">
        <f t="shared" si="80"/>
        <v>1211</v>
      </c>
      <c r="G57" s="18">
        <f t="shared" si="81"/>
        <v>943</v>
      </c>
      <c r="H57" s="18">
        <f t="shared" si="82"/>
        <v>1060</v>
      </c>
      <c r="I57" s="26">
        <f t="shared" si="1"/>
        <v>8391</v>
      </c>
      <c r="J57" s="27"/>
      <c r="K57" s="18">
        <v>507</v>
      </c>
      <c r="L57" s="18">
        <v>1542</v>
      </c>
      <c r="M57" s="18">
        <v>931</v>
      </c>
      <c r="N57" s="18">
        <v>751</v>
      </c>
      <c r="O57" s="18">
        <v>595</v>
      </c>
      <c r="P57" s="18">
        <v>720</v>
      </c>
      <c r="Q57" s="25">
        <f t="shared" si="3"/>
        <v>5046</v>
      </c>
      <c r="R57" s="25"/>
      <c r="S57" s="18">
        <v>339</v>
      </c>
      <c r="T57" s="18">
        <v>729</v>
      </c>
      <c r="U57" s="18">
        <v>346</v>
      </c>
      <c r="V57" s="18">
        <v>236</v>
      </c>
      <c r="W57" s="18">
        <v>175</v>
      </c>
      <c r="X57" s="18">
        <v>207</v>
      </c>
      <c r="Y57" s="27">
        <f t="shared" si="5"/>
        <v>2032</v>
      </c>
      <c r="Z57" s="25"/>
      <c r="AA57" s="18">
        <v>0</v>
      </c>
      <c r="AB57" s="18">
        <v>1</v>
      </c>
      <c r="AC57" s="18">
        <v>10</v>
      </c>
      <c r="AD57" s="18">
        <v>16</v>
      </c>
      <c r="AE57" s="18">
        <v>36</v>
      </c>
      <c r="AF57" s="18">
        <v>81</v>
      </c>
      <c r="AG57" s="27">
        <f t="shared" si="7"/>
        <v>144</v>
      </c>
      <c r="AH57" s="25"/>
      <c r="AI57" s="47">
        <v>8</v>
      </c>
      <c r="AJ57" s="47">
        <v>59</v>
      </c>
      <c r="AK57" s="47">
        <v>36</v>
      </c>
      <c r="AL57" s="47">
        <v>42</v>
      </c>
      <c r="AM57" s="47">
        <v>62</v>
      </c>
      <c r="AN57" s="47">
        <v>94</v>
      </c>
      <c r="AO57" s="27">
        <f t="shared" si="9"/>
        <v>301</v>
      </c>
      <c r="AP57" s="25"/>
      <c r="AQ57" s="47">
        <v>0</v>
      </c>
      <c r="AR57" s="47">
        <v>2</v>
      </c>
      <c r="AS57" s="47">
        <v>0</v>
      </c>
      <c r="AT57" s="47">
        <v>3</v>
      </c>
      <c r="AU57" s="47">
        <v>2</v>
      </c>
      <c r="AV57" s="47">
        <v>5</v>
      </c>
      <c r="AW57" s="27">
        <f t="shared" si="11"/>
        <v>12</v>
      </c>
      <c r="AX57" s="25"/>
      <c r="AY57" s="18">
        <v>78</v>
      </c>
      <c r="AZ57" s="18">
        <v>351</v>
      </c>
      <c r="BA57" s="18">
        <v>240</v>
      </c>
      <c r="BB57" s="18">
        <v>177</v>
      </c>
      <c r="BC57" s="18">
        <v>102</v>
      </c>
      <c r="BD57" s="18">
        <v>88</v>
      </c>
      <c r="BE57" s="27">
        <f t="shared" si="13"/>
        <v>1036</v>
      </c>
      <c r="BF57" s="25"/>
      <c r="BG57" s="47">
        <v>4</v>
      </c>
      <c r="BH57" s="47">
        <v>42</v>
      </c>
      <c r="BI57" s="47">
        <v>40</v>
      </c>
      <c r="BJ57" s="47">
        <v>39</v>
      </c>
      <c r="BK57" s="47">
        <v>25</v>
      </c>
      <c r="BL57" s="47">
        <v>21</v>
      </c>
      <c r="BM57" s="27">
        <f t="shared" si="15"/>
        <v>171</v>
      </c>
      <c r="BN57" s="25"/>
      <c r="BO57" s="18">
        <v>78</v>
      </c>
      <c r="BP57" s="18">
        <v>358</v>
      </c>
      <c r="BQ57" s="18">
        <v>259</v>
      </c>
      <c r="BR57" s="18">
        <v>238</v>
      </c>
      <c r="BS57" s="18">
        <v>193</v>
      </c>
      <c r="BT57" s="18">
        <v>224</v>
      </c>
      <c r="BU57" s="26">
        <f t="shared" si="17"/>
        <v>1350</v>
      </c>
      <c r="BV57" s="27"/>
      <c r="BW57" s="47">
        <v>3</v>
      </c>
      <c r="BX57" s="47">
        <v>37</v>
      </c>
      <c r="BY57" s="47">
        <v>47</v>
      </c>
      <c r="BZ57" s="47">
        <v>50</v>
      </c>
      <c r="CA57" s="47">
        <v>69</v>
      </c>
      <c r="CB57" s="47">
        <v>64</v>
      </c>
      <c r="CC57" s="25">
        <f t="shared" si="19"/>
        <v>270</v>
      </c>
      <c r="CD57" s="25"/>
      <c r="CE57" s="47">
        <v>2</v>
      </c>
      <c r="CF57" s="47">
        <v>34</v>
      </c>
      <c r="CG57" s="47">
        <v>45</v>
      </c>
      <c r="CH57" s="47">
        <v>45</v>
      </c>
      <c r="CI57" s="47">
        <v>59</v>
      </c>
      <c r="CJ57" s="47">
        <v>56</v>
      </c>
      <c r="CK57" s="25">
        <f t="shared" si="21"/>
        <v>241</v>
      </c>
      <c r="CL57" s="25"/>
      <c r="CM57" s="47">
        <v>1</v>
      </c>
      <c r="CN57" s="47">
        <v>3</v>
      </c>
      <c r="CO57" s="47">
        <v>0</v>
      </c>
      <c r="CP57" s="47">
        <v>5</v>
      </c>
      <c r="CQ57" s="47">
        <v>7</v>
      </c>
      <c r="CR57" s="47">
        <v>3</v>
      </c>
      <c r="CS57" s="25">
        <f t="shared" si="23"/>
        <v>19</v>
      </c>
      <c r="CT57" s="25"/>
      <c r="CU57" s="47">
        <v>0</v>
      </c>
      <c r="CV57" s="47">
        <v>0</v>
      </c>
      <c r="CW57" s="47">
        <v>2</v>
      </c>
      <c r="CX57" s="47">
        <v>0</v>
      </c>
      <c r="CY57" s="47">
        <v>3</v>
      </c>
      <c r="CZ57" s="47">
        <v>5</v>
      </c>
      <c r="DA57" s="26">
        <f t="shared" si="25"/>
        <v>10</v>
      </c>
      <c r="DB57" s="27"/>
      <c r="DC57" s="18">
        <v>438</v>
      </c>
      <c r="DD57" s="18">
        <v>1091</v>
      </c>
      <c r="DE57" s="18">
        <v>581</v>
      </c>
      <c r="DF57" s="18">
        <v>410</v>
      </c>
      <c r="DG57" s="18">
        <v>279</v>
      </c>
      <c r="DH57" s="18">
        <v>276</v>
      </c>
      <c r="DI57" s="25">
        <f t="shared" si="27"/>
        <v>3075</v>
      </c>
      <c r="DJ57" s="25"/>
      <c r="DK57" s="47">
        <v>3</v>
      </c>
      <c r="DL57" s="47">
        <v>36</v>
      </c>
      <c r="DM57" s="47">
        <v>34</v>
      </c>
      <c r="DN57" s="47">
        <v>40</v>
      </c>
      <c r="DO57" s="47">
        <v>35</v>
      </c>
      <c r="DP57" s="47">
        <v>48</v>
      </c>
      <c r="DQ57" s="25">
        <f t="shared" si="29"/>
        <v>196</v>
      </c>
      <c r="DR57" s="25"/>
      <c r="DS57" s="25"/>
      <c r="DT57" s="47">
        <v>10</v>
      </c>
      <c r="DU57" s="47">
        <v>13</v>
      </c>
      <c r="DV57" s="47">
        <v>12</v>
      </c>
      <c r="DW57" s="47">
        <v>2</v>
      </c>
      <c r="DX57" s="47">
        <v>3</v>
      </c>
      <c r="DY57" s="25">
        <f t="shared" si="31"/>
        <v>40</v>
      </c>
      <c r="DZ57" s="25"/>
      <c r="EA57" s="47">
        <v>2</v>
      </c>
      <c r="EB57" s="47">
        <v>19</v>
      </c>
      <c r="EC57" s="47">
        <v>17</v>
      </c>
      <c r="ED57" s="47">
        <v>11</v>
      </c>
      <c r="EE57" s="47">
        <v>7</v>
      </c>
      <c r="EF57" s="47">
        <v>8</v>
      </c>
      <c r="EG57" s="25">
        <f>SUM(DZ57:EF57)</f>
        <v>64</v>
      </c>
      <c r="EH57" s="25"/>
      <c r="EI57" s="18">
        <v>433</v>
      </c>
      <c r="EJ57" s="18">
        <v>1026</v>
      </c>
      <c r="EK57" s="18">
        <v>517</v>
      </c>
      <c r="EL57" s="18">
        <v>347</v>
      </c>
      <c r="EM57" s="18">
        <v>235</v>
      </c>
      <c r="EN57" s="18">
        <v>217</v>
      </c>
      <c r="EO57" s="26">
        <f>SUM(EH57:EN57)</f>
        <v>2775</v>
      </c>
      <c r="EP57" s="27"/>
      <c r="EQ57" s="47">
        <v>0</v>
      </c>
      <c r="ER57" s="47">
        <v>0</v>
      </c>
      <c r="ES57" s="47">
        <v>0</v>
      </c>
      <c r="ET57" s="47">
        <v>0</v>
      </c>
      <c r="EU57" s="47">
        <v>0</v>
      </c>
      <c r="EV57" s="47">
        <v>0</v>
      </c>
      <c r="EW57" s="26">
        <f>SUM(EP57:EV57)</f>
        <v>0</v>
      </c>
      <c r="EX57" s="27"/>
      <c r="EY57" s="47">
        <v>0</v>
      </c>
      <c r="EZ57" s="47">
        <v>0</v>
      </c>
      <c r="FA57" s="47">
        <v>0</v>
      </c>
      <c r="FB57" s="47">
        <v>0</v>
      </c>
      <c r="FC57" s="47">
        <v>0</v>
      </c>
      <c r="FD57" s="47">
        <v>0</v>
      </c>
      <c r="FE57" s="119">
        <f>SUM(EX57:FD57)</f>
        <v>0</v>
      </c>
      <c r="FF57" s="90">
        <v>0</v>
      </c>
      <c r="FG57" s="47">
        <v>0</v>
      </c>
      <c r="FH57" s="47">
        <v>116</v>
      </c>
      <c r="FI57" s="47">
        <v>211</v>
      </c>
      <c r="FJ57" s="47">
        <v>339</v>
      </c>
      <c r="FK57" s="47">
        <v>478</v>
      </c>
      <c r="FL57" s="47">
        <v>630</v>
      </c>
      <c r="FM57" s="25">
        <f>SUM(FF57:FL57)</f>
        <v>1774</v>
      </c>
      <c r="FN57" s="47">
        <v>0</v>
      </c>
      <c r="FO57" s="47">
        <v>0</v>
      </c>
      <c r="FP57" s="47">
        <v>72</v>
      </c>
      <c r="FQ57" s="47">
        <v>121</v>
      </c>
      <c r="FR57" s="47">
        <v>189</v>
      </c>
      <c r="FS57" s="47">
        <v>322</v>
      </c>
      <c r="FT57" s="47">
        <v>406</v>
      </c>
      <c r="FU57" s="25">
        <f>SUM(FN57:FT57)</f>
        <v>1110</v>
      </c>
      <c r="FV57" s="25"/>
      <c r="FW57" s="25"/>
      <c r="FX57" s="47">
        <v>38</v>
      </c>
      <c r="FY57" s="47">
        <v>84</v>
      </c>
      <c r="FZ57" s="47">
        <v>118</v>
      </c>
      <c r="GA57" s="47">
        <v>96</v>
      </c>
      <c r="GB57" s="47">
        <v>62</v>
      </c>
      <c r="GC57" s="26">
        <f>SUM(FV57:GB57)</f>
        <v>398</v>
      </c>
      <c r="GD57" s="69"/>
      <c r="GE57" s="18"/>
      <c r="GF57" s="47">
        <v>6</v>
      </c>
      <c r="GG57" s="47">
        <v>6</v>
      </c>
      <c r="GH57" s="47">
        <v>32</v>
      </c>
      <c r="GI57" s="47">
        <v>60</v>
      </c>
      <c r="GJ57" s="47">
        <v>162</v>
      </c>
      <c r="GK57" s="119">
        <f>SUM(GD57:GJ57)</f>
        <v>266</v>
      </c>
      <c r="GL57" s="69">
        <f t="shared" si="49"/>
        <v>0</v>
      </c>
      <c r="GM57" s="69">
        <f t="shared" si="72"/>
        <v>948</v>
      </c>
      <c r="GN57" s="69">
        <f t="shared" si="73"/>
        <v>2786</v>
      </c>
      <c r="GO57" s="69">
        <f t="shared" si="74"/>
        <v>1770</v>
      </c>
      <c r="GP57" s="69">
        <f t="shared" si="75"/>
        <v>1550</v>
      </c>
      <c r="GQ57" s="69">
        <f t="shared" si="76"/>
        <v>1421</v>
      </c>
      <c r="GR57" s="69">
        <f t="shared" si="77"/>
        <v>1690</v>
      </c>
      <c r="GS57" s="26">
        <f>SUM(GL57:GR57)</f>
        <v>10165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17141</v>
      </c>
      <c r="D58" s="20">
        <f t="shared" si="83"/>
        <v>53334</v>
      </c>
      <c r="E58" s="20">
        <f t="shared" si="83"/>
        <v>31521</v>
      </c>
      <c r="F58" s="20">
        <f t="shared" si="83"/>
        <v>24277</v>
      </c>
      <c r="G58" s="20">
        <f t="shared" si="83"/>
        <v>19415</v>
      </c>
      <c r="H58" s="20">
        <f t="shared" si="83"/>
        <v>18422</v>
      </c>
      <c r="I58" s="9">
        <f t="shared" si="1"/>
        <v>164110</v>
      </c>
      <c r="J58" s="28">
        <f aca="true" t="shared" si="84" ref="J58:P58">SUM(J32:J57)</f>
        <v>0</v>
      </c>
      <c r="K58" s="20">
        <f t="shared" si="84"/>
        <v>8840</v>
      </c>
      <c r="L58" s="20">
        <f t="shared" si="84"/>
        <v>29937</v>
      </c>
      <c r="M58" s="20">
        <f t="shared" si="84"/>
        <v>18337</v>
      </c>
      <c r="N58" s="20">
        <f t="shared" si="84"/>
        <v>14265</v>
      </c>
      <c r="O58" s="20">
        <f t="shared" si="84"/>
        <v>11610</v>
      </c>
      <c r="P58" s="20">
        <f t="shared" si="84"/>
        <v>11388</v>
      </c>
      <c r="Q58" s="8">
        <f t="shared" si="3"/>
        <v>94377</v>
      </c>
      <c r="R58" s="8">
        <f aca="true" t="shared" si="85" ref="R58:X58">SUM(R32:R57)</f>
        <v>0</v>
      </c>
      <c r="S58" s="20">
        <f t="shared" si="85"/>
        <v>5552</v>
      </c>
      <c r="T58" s="20">
        <f t="shared" si="85"/>
        <v>14145</v>
      </c>
      <c r="U58" s="20">
        <f t="shared" si="85"/>
        <v>6419</v>
      </c>
      <c r="V58" s="20">
        <f t="shared" si="85"/>
        <v>4253</v>
      </c>
      <c r="W58" s="20">
        <f t="shared" si="85"/>
        <v>3143</v>
      </c>
      <c r="X58" s="20">
        <f t="shared" si="85"/>
        <v>2999</v>
      </c>
      <c r="Y58" s="8">
        <f t="shared" si="5"/>
        <v>36511</v>
      </c>
      <c r="Z58" s="8">
        <f aca="true" t="shared" si="86" ref="Z58:AF58">SUM(Z32:Z57)</f>
        <v>0</v>
      </c>
      <c r="AA58" s="20">
        <f t="shared" si="86"/>
        <v>2</v>
      </c>
      <c r="AB58" s="20">
        <f t="shared" si="86"/>
        <v>44</v>
      </c>
      <c r="AC58" s="20">
        <f t="shared" si="86"/>
        <v>136</v>
      </c>
      <c r="AD58" s="20">
        <f t="shared" si="86"/>
        <v>325</v>
      </c>
      <c r="AE58" s="20">
        <f t="shared" si="86"/>
        <v>681</v>
      </c>
      <c r="AF58" s="20">
        <f t="shared" si="86"/>
        <v>1437</v>
      </c>
      <c r="AG58" s="8">
        <f t="shared" si="7"/>
        <v>2625</v>
      </c>
      <c r="AH58" s="8">
        <f aca="true" t="shared" si="87" ref="AH58:AN58">SUM(AH32:AH57)</f>
        <v>0</v>
      </c>
      <c r="AI58" s="20">
        <f t="shared" si="87"/>
        <v>230</v>
      </c>
      <c r="AJ58" s="20">
        <f t="shared" si="87"/>
        <v>1388</v>
      </c>
      <c r="AK58" s="20">
        <f t="shared" si="87"/>
        <v>1187</v>
      </c>
      <c r="AL58" s="20">
        <f t="shared" si="87"/>
        <v>1197</v>
      </c>
      <c r="AM58" s="20">
        <f t="shared" si="87"/>
        <v>1216</v>
      </c>
      <c r="AN58" s="20">
        <f t="shared" si="87"/>
        <v>1839</v>
      </c>
      <c r="AO58" s="8">
        <f t="shared" si="9"/>
        <v>7057</v>
      </c>
      <c r="AP58" s="8">
        <f aca="true" t="shared" si="88" ref="AP58:AV58">SUM(AP32:AP57)</f>
        <v>0</v>
      </c>
      <c r="AQ58" s="20">
        <f t="shared" si="88"/>
        <v>1</v>
      </c>
      <c r="AR58" s="20">
        <f t="shared" si="88"/>
        <v>40</v>
      </c>
      <c r="AS58" s="20">
        <f t="shared" si="88"/>
        <v>29</v>
      </c>
      <c r="AT58" s="20">
        <f t="shared" si="88"/>
        <v>55</v>
      </c>
      <c r="AU58" s="20">
        <f t="shared" si="88"/>
        <v>60</v>
      </c>
      <c r="AV58" s="20">
        <f t="shared" si="88"/>
        <v>88</v>
      </c>
      <c r="AW58" s="8">
        <f t="shared" si="11"/>
        <v>273</v>
      </c>
      <c r="AX58" s="8">
        <f aca="true" t="shared" si="89" ref="AX58:BD58">SUM(AX32:AX57)</f>
        <v>0</v>
      </c>
      <c r="AY58" s="20">
        <f t="shared" si="89"/>
        <v>1496</v>
      </c>
      <c r="AZ58" s="20">
        <f t="shared" si="89"/>
        <v>5937</v>
      </c>
      <c r="BA58" s="20">
        <f t="shared" si="89"/>
        <v>4039</v>
      </c>
      <c r="BB58" s="20">
        <f t="shared" si="89"/>
        <v>2944</v>
      </c>
      <c r="BC58" s="20">
        <f t="shared" si="89"/>
        <v>1997</v>
      </c>
      <c r="BD58" s="20">
        <f t="shared" si="89"/>
        <v>1115</v>
      </c>
      <c r="BE58" s="8">
        <f t="shared" si="13"/>
        <v>17528</v>
      </c>
      <c r="BF58" s="8">
        <f aca="true" t="shared" si="90" ref="BF58:BL58">SUM(BF32:BF57)</f>
        <v>0</v>
      </c>
      <c r="BG58" s="20">
        <f t="shared" si="90"/>
        <v>286</v>
      </c>
      <c r="BH58" s="20">
        <f t="shared" si="90"/>
        <v>1897</v>
      </c>
      <c r="BI58" s="20">
        <f t="shared" si="90"/>
        <v>1615</v>
      </c>
      <c r="BJ58" s="20">
        <f t="shared" si="90"/>
        <v>1308</v>
      </c>
      <c r="BK58" s="20">
        <f t="shared" si="90"/>
        <v>848</v>
      </c>
      <c r="BL58" s="20">
        <f t="shared" si="90"/>
        <v>408</v>
      </c>
      <c r="BM58" s="8">
        <f t="shared" si="15"/>
        <v>6362</v>
      </c>
      <c r="BN58" s="8">
        <f aca="true" t="shared" si="91" ref="BN58:BT58">SUM(BN32:BN57)</f>
        <v>0</v>
      </c>
      <c r="BO58" s="20">
        <f t="shared" si="91"/>
        <v>1273</v>
      </c>
      <c r="BP58" s="20">
        <f t="shared" si="91"/>
        <v>6486</v>
      </c>
      <c r="BQ58" s="20">
        <f t="shared" si="91"/>
        <v>4912</v>
      </c>
      <c r="BR58" s="20">
        <f t="shared" si="91"/>
        <v>4183</v>
      </c>
      <c r="BS58" s="20">
        <f t="shared" si="91"/>
        <v>3665</v>
      </c>
      <c r="BT58" s="20">
        <f t="shared" si="91"/>
        <v>3502</v>
      </c>
      <c r="BU58" s="9">
        <f t="shared" si="17"/>
        <v>24021</v>
      </c>
      <c r="BV58" s="28">
        <f aca="true" t="shared" si="92" ref="BV58:CB58">SUM(BV32:BV57)</f>
        <v>0</v>
      </c>
      <c r="BW58" s="20">
        <f t="shared" si="92"/>
        <v>38</v>
      </c>
      <c r="BX58" s="20">
        <f t="shared" si="92"/>
        <v>728</v>
      </c>
      <c r="BY58" s="20">
        <f t="shared" si="92"/>
        <v>929</v>
      </c>
      <c r="BZ58" s="20">
        <f t="shared" si="92"/>
        <v>1264</v>
      </c>
      <c r="CA58" s="20">
        <f t="shared" si="92"/>
        <v>1236</v>
      </c>
      <c r="CB58" s="20">
        <f t="shared" si="92"/>
        <v>963</v>
      </c>
      <c r="CC58" s="8">
        <f t="shared" si="19"/>
        <v>5158</v>
      </c>
      <c r="CD58" s="8">
        <f aca="true" t="shared" si="93" ref="CD58:CJ58">SUM(CD32:CD57)</f>
        <v>0</v>
      </c>
      <c r="CE58" s="20">
        <f t="shared" si="93"/>
        <v>30</v>
      </c>
      <c r="CF58" s="20">
        <f t="shared" si="93"/>
        <v>554</v>
      </c>
      <c r="CG58" s="20">
        <f t="shared" si="93"/>
        <v>756</v>
      </c>
      <c r="CH58" s="20">
        <f t="shared" si="93"/>
        <v>966</v>
      </c>
      <c r="CI58" s="20">
        <f t="shared" si="93"/>
        <v>953</v>
      </c>
      <c r="CJ58" s="20">
        <f t="shared" si="93"/>
        <v>762</v>
      </c>
      <c r="CK58" s="8">
        <f t="shared" si="21"/>
        <v>4021</v>
      </c>
      <c r="CL58" s="8">
        <f aca="true" t="shared" si="94" ref="CL58:CR58">SUM(CL32:CL57)</f>
        <v>0</v>
      </c>
      <c r="CM58" s="20">
        <f t="shared" si="94"/>
        <v>8</v>
      </c>
      <c r="CN58" s="20">
        <f t="shared" si="94"/>
        <v>170</v>
      </c>
      <c r="CO58" s="20">
        <f t="shared" si="94"/>
        <v>164</v>
      </c>
      <c r="CP58" s="20">
        <f t="shared" si="94"/>
        <v>276</v>
      </c>
      <c r="CQ58" s="20">
        <f t="shared" si="94"/>
        <v>263</v>
      </c>
      <c r="CR58" s="20">
        <f t="shared" si="94"/>
        <v>167</v>
      </c>
      <c r="CS58" s="8">
        <f t="shared" si="23"/>
        <v>1048</v>
      </c>
      <c r="CT58" s="8">
        <f aca="true" t="shared" si="95" ref="CT58:CZ58">SUM(CT32:CT57)</f>
        <v>0</v>
      </c>
      <c r="CU58" s="20">
        <f t="shared" si="95"/>
        <v>0</v>
      </c>
      <c r="CV58" s="20">
        <f t="shared" si="95"/>
        <v>4</v>
      </c>
      <c r="CW58" s="20">
        <f t="shared" si="95"/>
        <v>9</v>
      </c>
      <c r="CX58" s="20">
        <f t="shared" si="95"/>
        <v>22</v>
      </c>
      <c r="CY58" s="20">
        <f t="shared" si="95"/>
        <v>20</v>
      </c>
      <c r="CZ58" s="20">
        <f t="shared" si="95"/>
        <v>34</v>
      </c>
      <c r="DA58" s="9">
        <f t="shared" si="25"/>
        <v>89</v>
      </c>
      <c r="DB58" s="28">
        <f aca="true" t="shared" si="96" ref="DB58:DH58">SUM(DB32:DB57)</f>
        <v>0</v>
      </c>
      <c r="DC58" s="42">
        <f t="shared" si="96"/>
        <v>8044</v>
      </c>
      <c r="DD58" s="42">
        <f t="shared" si="96"/>
        <v>22031</v>
      </c>
      <c r="DE58" s="42">
        <f t="shared" si="96"/>
        <v>11897</v>
      </c>
      <c r="DF58" s="42">
        <f t="shared" si="96"/>
        <v>8460</v>
      </c>
      <c r="DG58" s="42">
        <f t="shared" si="96"/>
        <v>6353</v>
      </c>
      <c r="DH58" s="42">
        <f t="shared" si="96"/>
        <v>5987</v>
      </c>
      <c r="DI58" s="8">
        <f t="shared" si="27"/>
        <v>62772</v>
      </c>
      <c r="DJ58" s="8">
        <f aca="true" t="shared" si="97" ref="DJ58:DP58">SUM(DJ32:DJ57)</f>
        <v>0</v>
      </c>
      <c r="DK58" s="20">
        <f t="shared" si="97"/>
        <v>223</v>
      </c>
      <c r="DL58" s="20">
        <f t="shared" si="97"/>
        <v>1399</v>
      </c>
      <c r="DM58" s="20">
        <f t="shared" si="97"/>
        <v>1210</v>
      </c>
      <c r="DN58" s="20">
        <f t="shared" si="97"/>
        <v>1256</v>
      </c>
      <c r="DO58" s="20">
        <f t="shared" si="97"/>
        <v>1320</v>
      </c>
      <c r="DP58" s="20">
        <f t="shared" si="97"/>
        <v>2009</v>
      </c>
      <c r="DQ58" s="8">
        <f t="shared" si="29"/>
        <v>7417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142</v>
      </c>
      <c r="DU58" s="20">
        <f t="shared" si="98"/>
        <v>186</v>
      </c>
      <c r="DV58" s="20">
        <f t="shared" si="98"/>
        <v>128</v>
      </c>
      <c r="DW58" s="20">
        <f t="shared" si="98"/>
        <v>56</v>
      </c>
      <c r="DX58" s="20">
        <f t="shared" si="98"/>
        <v>18</v>
      </c>
      <c r="DY58" s="8">
        <f t="shared" si="31"/>
        <v>530</v>
      </c>
      <c r="DZ58" s="8">
        <f>SUM(DZ32:DZ57)</f>
        <v>0</v>
      </c>
      <c r="EA58" s="20">
        <f>SUM(EA32:EA57)</f>
        <v>220</v>
      </c>
      <c r="EB58" s="20">
        <f>SUM(EB32:EB57)</f>
        <v>581</v>
      </c>
      <c r="EC58" s="20">
        <f>SUM(EC32:EC57)</f>
        <v>391</v>
      </c>
      <c r="ED58" s="20">
        <f>SUM(ED32:ED57)</f>
        <v>337</v>
      </c>
      <c r="EE58" s="20">
        <f>SUM(EE32:EE57)</f>
        <v>326</v>
      </c>
      <c r="EF58" s="20">
        <f>SUM(EF32:EF57)</f>
        <v>230</v>
      </c>
      <c r="EG58" s="8">
        <f>SUM(DZ58:EF58)</f>
        <v>2085</v>
      </c>
      <c r="EH58" s="8">
        <f>SUM(EH32:EH57)</f>
        <v>0</v>
      </c>
      <c r="EI58" s="20">
        <f>SUM(EI32:EI57)</f>
        <v>7601</v>
      </c>
      <c r="EJ58" s="20">
        <f>SUM(EJ32:EJ57)</f>
        <v>19909</v>
      </c>
      <c r="EK58" s="20">
        <f>SUM(EK32:EK57)</f>
        <v>10110</v>
      </c>
      <c r="EL58" s="20">
        <f>SUM(EL32:EL57)</f>
        <v>6739</v>
      </c>
      <c r="EM58" s="20">
        <f>SUM(EM32:EM57)</f>
        <v>4651</v>
      </c>
      <c r="EN58" s="20">
        <f>SUM(EN32:EN57)</f>
        <v>3730</v>
      </c>
      <c r="EO58" s="9">
        <f>SUM(EH58:EN58)</f>
        <v>52740</v>
      </c>
      <c r="EP58" s="28">
        <f>SUM(EP32:EP57)</f>
        <v>0</v>
      </c>
      <c r="EQ58" s="20">
        <f>SUM(EQ32:EQ57)</f>
        <v>84</v>
      </c>
      <c r="ER58" s="20">
        <f>SUM(ER32:ER57)</f>
        <v>323</v>
      </c>
      <c r="ES58" s="20">
        <f>SUM(ES32:ES57)</f>
        <v>190</v>
      </c>
      <c r="ET58" s="20">
        <f>SUM(ET32:ET57)</f>
        <v>165</v>
      </c>
      <c r="EU58" s="20">
        <f>SUM(EU32:EU57)</f>
        <v>130</v>
      </c>
      <c r="EV58" s="20">
        <f>SUM(EV32:EV57)</f>
        <v>54</v>
      </c>
      <c r="EW58" s="9">
        <f>SUM(EP58:EV58)</f>
        <v>946</v>
      </c>
      <c r="EX58" s="28">
        <f>SUM(EX32:EX57)</f>
        <v>0</v>
      </c>
      <c r="EY58" s="20">
        <f>SUM(EY32:EY57)</f>
        <v>135</v>
      </c>
      <c r="EZ58" s="20">
        <f>SUM(EZ32:EZ57)</f>
        <v>315</v>
      </c>
      <c r="FA58" s="20">
        <f>SUM(FA32:FA57)</f>
        <v>168</v>
      </c>
      <c r="FB58" s="20">
        <f>SUM(FB32:FB57)</f>
        <v>123</v>
      </c>
      <c r="FC58" s="20">
        <f>SUM(FC32:FC57)</f>
        <v>86</v>
      </c>
      <c r="FD58" s="20">
        <f>SUM(FD32:FD57)</f>
        <v>30</v>
      </c>
      <c r="FE58" s="120">
        <f>SUM(EX58:FD58)</f>
        <v>857</v>
      </c>
      <c r="FF58" s="48">
        <f>SUM(FF32:FF57)</f>
        <v>1</v>
      </c>
      <c r="FG58" s="42">
        <f>SUM(FG32:FG57)</f>
        <v>20</v>
      </c>
      <c r="FH58" s="42">
        <f>SUM(FH32:FH57)</f>
        <v>1411</v>
      </c>
      <c r="FI58" s="42">
        <f>SUM(FI32:FI57)</f>
        <v>2504</v>
      </c>
      <c r="FJ58" s="42">
        <f>SUM(FJ32:FJ57)</f>
        <v>3641</v>
      </c>
      <c r="FK58" s="42">
        <f>SUM(FK32:FK57)</f>
        <v>5427</v>
      </c>
      <c r="FL58" s="42">
        <f>SUM(FL32:FL57)</f>
        <v>6127</v>
      </c>
      <c r="FM58" s="8">
        <f>SUM(FF58:FL58)</f>
        <v>19131</v>
      </c>
      <c r="FN58" s="20">
        <f>SUM(FN32:FN57)</f>
        <v>1</v>
      </c>
      <c r="FO58" s="20">
        <f>SUM(FO32:FO57)</f>
        <v>20</v>
      </c>
      <c r="FP58" s="20">
        <f>SUM(FP32:FP57)</f>
        <v>797</v>
      </c>
      <c r="FQ58" s="20">
        <f>SUM(FQ32:FQ57)</f>
        <v>1389</v>
      </c>
      <c r="FR58" s="20">
        <f>SUM(FR32:FR57)</f>
        <v>2010</v>
      </c>
      <c r="FS58" s="20">
        <f>SUM(FS32:FS57)</f>
        <v>3181</v>
      </c>
      <c r="FT58" s="20">
        <f>SUM(FT32:FT57)</f>
        <v>3323</v>
      </c>
      <c r="FU58" s="8">
        <f>SUM(FN58:FT58)</f>
        <v>10721</v>
      </c>
      <c r="FV58" s="8">
        <f>SUM(FV32:FV57)</f>
        <v>0</v>
      </c>
      <c r="FW58" s="8">
        <f>SUM(FW32:FW57)</f>
        <v>0</v>
      </c>
      <c r="FX58" s="42">
        <f>SUM(FX32:FX57)</f>
        <v>560</v>
      </c>
      <c r="FY58" s="42">
        <f>SUM(FY32:FY57)</f>
        <v>973</v>
      </c>
      <c r="FZ58" s="42">
        <f>SUM(FZ32:FZ57)</f>
        <v>1307</v>
      </c>
      <c r="GA58" s="42">
        <f>SUM(GA32:GA57)</f>
        <v>1262</v>
      </c>
      <c r="GB58" s="42">
        <f>SUM(GB32:GB57)</f>
        <v>716</v>
      </c>
      <c r="GC58" s="9">
        <f>SUM(FV58:GB58)</f>
        <v>4818</v>
      </c>
      <c r="GD58" s="48"/>
      <c r="GE58" s="42"/>
      <c r="GF58" s="42">
        <f>SUM(GF32:GF57)</f>
        <v>54</v>
      </c>
      <c r="GG58" s="42">
        <f>SUM(GG32:GG57)</f>
        <v>142</v>
      </c>
      <c r="GH58" s="42">
        <f>SUM(GH32:GH57)</f>
        <v>324</v>
      </c>
      <c r="GI58" s="42">
        <f>SUM(GI32:GI57)</f>
        <v>984</v>
      </c>
      <c r="GJ58" s="42">
        <f>SUM(GJ32:GJ57)</f>
        <v>2088</v>
      </c>
      <c r="GK58" s="120">
        <f>SUM(GD58:GJ58)</f>
        <v>3592</v>
      </c>
      <c r="GL58" s="49">
        <f>SUM(GL32:GL57)</f>
        <v>1</v>
      </c>
      <c r="GM58" s="42">
        <f>SUM(GM32:GM57)</f>
        <v>17161</v>
      </c>
      <c r="GN58" s="42">
        <f>SUM(GN32:GN57)</f>
        <v>54745</v>
      </c>
      <c r="GO58" s="42">
        <f>SUM(GO32:GO57)</f>
        <v>34025</v>
      </c>
      <c r="GP58" s="42">
        <f>SUM(GP32:GP57)</f>
        <v>27918</v>
      </c>
      <c r="GQ58" s="42">
        <f>SUM(GQ32:GQ57)</f>
        <v>24842</v>
      </c>
      <c r="GR58" s="42">
        <f>SUM(GR32:GR57)</f>
        <v>24549</v>
      </c>
      <c r="GS58" s="9">
        <f>SUM(GL58:GR58)</f>
        <v>183241</v>
      </c>
    </row>
    <row r="59" spans="1:201" s="12" customFormat="1" ht="18" customHeight="1">
      <c r="A59" s="17" t="s">
        <v>68</v>
      </c>
      <c r="B59" s="27"/>
      <c r="C59" s="18">
        <f t="shared" si="43"/>
        <v>87</v>
      </c>
      <c r="D59" s="18">
        <f aca="true" t="shared" si="99" ref="D59:H62">L59+BX59+DD59+ER59+EZ59</f>
        <v>260</v>
      </c>
      <c r="E59" s="18">
        <f t="shared" si="99"/>
        <v>202</v>
      </c>
      <c r="F59" s="18">
        <f t="shared" si="99"/>
        <v>106</v>
      </c>
      <c r="G59" s="18">
        <f t="shared" si="99"/>
        <v>115</v>
      </c>
      <c r="H59" s="18">
        <f t="shared" si="99"/>
        <v>67</v>
      </c>
      <c r="I59" s="26">
        <f t="shared" si="1"/>
        <v>837</v>
      </c>
      <c r="J59" s="27"/>
      <c r="K59" s="18">
        <v>46</v>
      </c>
      <c r="L59" s="18">
        <v>149</v>
      </c>
      <c r="M59" s="18">
        <v>114</v>
      </c>
      <c r="N59" s="18">
        <v>59</v>
      </c>
      <c r="O59" s="18">
        <v>59</v>
      </c>
      <c r="P59" s="18">
        <v>43</v>
      </c>
      <c r="Q59" s="25">
        <f t="shared" si="3"/>
        <v>470</v>
      </c>
      <c r="R59" s="25"/>
      <c r="S59" s="18">
        <v>22</v>
      </c>
      <c r="T59" s="18">
        <v>42</v>
      </c>
      <c r="U59" s="18">
        <v>23</v>
      </c>
      <c r="V59" s="18">
        <v>12</v>
      </c>
      <c r="W59" s="18">
        <v>12</v>
      </c>
      <c r="X59" s="18">
        <v>9</v>
      </c>
      <c r="Y59" s="27">
        <f t="shared" si="5"/>
        <v>120</v>
      </c>
      <c r="Z59" s="25"/>
      <c r="AA59" s="18">
        <v>0</v>
      </c>
      <c r="AB59" s="18">
        <v>0</v>
      </c>
      <c r="AC59" s="18">
        <v>0</v>
      </c>
      <c r="AD59" s="18">
        <v>1</v>
      </c>
      <c r="AE59" s="18">
        <v>2</v>
      </c>
      <c r="AF59" s="18">
        <v>6</v>
      </c>
      <c r="AG59" s="27">
        <f t="shared" si="7"/>
        <v>9</v>
      </c>
      <c r="AH59" s="25"/>
      <c r="AI59" s="47">
        <v>2</v>
      </c>
      <c r="AJ59" s="47">
        <v>14</v>
      </c>
      <c r="AK59" s="47">
        <v>7</v>
      </c>
      <c r="AL59" s="47">
        <v>4</v>
      </c>
      <c r="AM59" s="47">
        <v>5</v>
      </c>
      <c r="AN59" s="47">
        <v>7</v>
      </c>
      <c r="AO59" s="27">
        <f t="shared" si="9"/>
        <v>39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9</v>
      </c>
      <c r="AZ59" s="47">
        <v>46</v>
      </c>
      <c r="BA59" s="47">
        <v>45</v>
      </c>
      <c r="BB59" s="47">
        <v>21</v>
      </c>
      <c r="BC59" s="47">
        <v>18</v>
      </c>
      <c r="BD59" s="47">
        <v>4</v>
      </c>
      <c r="BE59" s="27">
        <f t="shared" si="13"/>
        <v>143</v>
      </c>
      <c r="BF59" s="25"/>
      <c r="BG59" s="47">
        <v>7</v>
      </c>
      <c r="BH59" s="47">
        <v>18</v>
      </c>
      <c r="BI59" s="47">
        <v>10</v>
      </c>
      <c r="BJ59" s="47">
        <v>5</v>
      </c>
      <c r="BK59" s="47">
        <v>4</v>
      </c>
      <c r="BL59" s="47">
        <v>2</v>
      </c>
      <c r="BM59" s="27">
        <f t="shared" si="15"/>
        <v>46</v>
      </c>
      <c r="BN59" s="25"/>
      <c r="BO59" s="18">
        <v>6</v>
      </c>
      <c r="BP59" s="18">
        <v>29</v>
      </c>
      <c r="BQ59" s="18">
        <v>29</v>
      </c>
      <c r="BR59" s="18">
        <v>16</v>
      </c>
      <c r="BS59" s="18">
        <v>18</v>
      </c>
      <c r="BT59" s="18">
        <v>15</v>
      </c>
      <c r="BU59" s="26">
        <f t="shared" si="17"/>
        <v>113</v>
      </c>
      <c r="BV59" s="27"/>
      <c r="BW59" s="47">
        <v>0</v>
      </c>
      <c r="BX59" s="47">
        <v>3</v>
      </c>
      <c r="BY59" s="47">
        <v>13</v>
      </c>
      <c r="BZ59" s="47">
        <v>10</v>
      </c>
      <c r="CA59" s="47">
        <v>18</v>
      </c>
      <c r="CB59" s="47">
        <v>5</v>
      </c>
      <c r="CC59" s="25">
        <f t="shared" si="19"/>
        <v>49</v>
      </c>
      <c r="CD59" s="25"/>
      <c r="CE59" s="47">
        <v>0</v>
      </c>
      <c r="CF59" s="47">
        <v>3</v>
      </c>
      <c r="CG59" s="47">
        <v>13</v>
      </c>
      <c r="CH59" s="47">
        <v>8</v>
      </c>
      <c r="CI59" s="47">
        <v>18</v>
      </c>
      <c r="CJ59" s="47">
        <v>5</v>
      </c>
      <c r="CK59" s="25">
        <f t="shared" si="21"/>
        <v>47</v>
      </c>
      <c r="CL59" s="25"/>
      <c r="CM59" s="47">
        <v>0</v>
      </c>
      <c r="CN59" s="47">
        <v>0</v>
      </c>
      <c r="CO59" s="47">
        <v>0</v>
      </c>
      <c r="CP59" s="47">
        <v>2</v>
      </c>
      <c r="CQ59" s="47">
        <v>0</v>
      </c>
      <c r="CR59" s="47">
        <v>0</v>
      </c>
      <c r="CS59" s="25">
        <f t="shared" si="23"/>
        <v>2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41</v>
      </c>
      <c r="DD59" s="18">
        <v>106</v>
      </c>
      <c r="DE59" s="18">
        <v>73</v>
      </c>
      <c r="DF59" s="18">
        <v>35</v>
      </c>
      <c r="DG59" s="18">
        <v>37</v>
      </c>
      <c r="DH59" s="18">
        <v>19</v>
      </c>
      <c r="DI59" s="25">
        <f t="shared" si="27"/>
        <v>311</v>
      </c>
      <c r="DJ59" s="25"/>
      <c r="DK59" s="47">
        <v>0</v>
      </c>
      <c r="DL59" s="47">
        <v>3</v>
      </c>
      <c r="DM59" s="47">
        <v>1</v>
      </c>
      <c r="DN59" s="47">
        <v>1</v>
      </c>
      <c r="DO59" s="47">
        <v>4</v>
      </c>
      <c r="DP59" s="47">
        <v>0</v>
      </c>
      <c r="DQ59" s="25">
        <f t="shared" si="29"/>
        <v>9</v>
      </c>
      <c r="DR59" s="25"/>
      <c r="DS59" s="25"/>
      <c r="DT59" s="47">
        <v>2</v>
      </c>
      <c r="DU59" s="47">
        <v>0</v>
      </c>
      <c r="DV59" s="47">
        <v>0</v>
      </c>
      <c r="DW59" s="47">
        <v>0</v>
      </c>
      <c r="DX59" s="47">
        <v>0</v>
      </c>
      <c r="DY59" s="25">
        <f t="shared" si="31"/>
        <v>2</v>
      </c>
      <c r="DZ59" s="25"/>
      <c r="EA59" s="47">
        <v>0</v>
      </c>
      <c r="EB59" s="47">
        <v>1</v>
      </c>
      <c r="EC59" s="47">
        <v>0</v>
      </c>
      <c r="ED59" s="47">
        <v>0</v>
      </c>
      <c r="EE59" s="47">
        <v>0</v>
      </c>
      <c r="EF59" s="47">
        <v>0</v>
      </c>
      <c r="EG59" s="25">
        <f>SUM(DZ59:EF59)</f>
        <v>1</v>
      </c>
      <c r="EH59" s="25"/>
      <c r="EI59" s="18">
        <v>41</v>
      </c>
      <c r="EJ59" s="18">
        <v>100</v>
      </c>
      <c r="EK59" s="18">
        <v>72</v>
      </c>
      <c r="EL59" s="18">
        <v>34</v>
      </c>
      <c r="EM59" s="18">
        <v>33</v>
      </c>
      <c r="EN59" s="18">
        <v>19</v>
      </c>
      <c r="EO59" s="26">
        <f>SUM(EH59:EN59)</f>
        <v>299</v>
      </c>
      <c r="EP59" s="27"/>
      <c r="EQ59" s="47">
        <v>0</v>
      </c>
      <c r="ER59" s="47">
        <v>2</v>
      </c>
      <c r="ES59" s="47">
        <v>1</v>
      </c>
      <c r="ET59" s="47">
        <v>2</v>
      </c>
      <c r="EU59" s="47">
        <v>1</v>
      </c>
      <c r="EV59" s="47">
        <v>0</v>
      </c>
      <c r="EW59" s="26">
        <f>SUM(EP59:EV59)</f>
        <v>6</v>
      </c>
      <c r="EX59" s="27"/>
      <c r="EY59" s="47">
        <v>0</v>
      </c>
      <c r="EZ59" s="47">
        <v>0</v>
      </c>
      <c r="FA59" s="47">
        <v>1</v>
      </c>
      <c r="FB59" s="47">
        <v>0</v>
      </c>
      <c r="FC59" s="47">
        <v>0</v>
      </c>
      <c r="FD59" s="47">
        <v>0</v>
      </c>
      <c r="FE59" s="119">
        <f>SUM(EX59:FD59)</f>
        <v>1</v>
      </c>
      <c r="FF59" s="90">
        <v>0</v>
      </c>
      <c r="FG59" s="47">
        <v>2</v>
      </c>
      <c r="FH59" s="47">
        <v>23</v>
      </c>
      <c r="FI59" s="47">
        <v>19</v>
      </c>
      <c r="FJ59" s="47">
        <v>32</v>
      </c>
      <c r="FK59" s="47">
        <v>57</v>
      </c>
      <c r="FL59" s="47">
        <v>46</v>
      </c>
      <c r="FM59" s="25">
        <f>SUM(FF59:FL59)</f>
        <v>179</v>
      </c>
      <c r="FN59" s="47">
        <v>0</v>
      </c>
      <c r="FO59" s="47">
        <v>2</v>
      </c>
      <c r="FP59" s="47">
        <v>15</v>
      </c>
      <c r="FQ59" s="47">
        <v>9</v>
      </c>
      <c r="FR59" s="47">
        <v>18</v>
      </c>
      <c r="FS59" s="47">
        <v>42</v>
      </c>
      <c r="FT59" s="47">
        <v>29</v>
      </c>
      <c r="FU59" s="25">
        <f>SUM(FN59:FT59)</f>
        <v>115</v>
      </c>
      <c r="FV59" s="25"/>
      <c r="FW59" s="25"/>
      <c r="FX59" s="47">
        <v>7</v>
      </c>
      <c r="FY59" s="47">
        <v>9</v>
      </c>
      <c r="FZ59" s="47">
        <v>12</v>
      </c>
      <c r="GA59" s="47">
        <v>7</v>
      </c>
      <c r="GB59" s="47">
        <v>2</v>
      </c>
      <c r="GC59" s="26">
        <f>SUM(FV59:GB59)</f>
        <v>37</v>
      </c>
      <c r="GD59" s="69"/>
      <c r="GE59" s="18"/>
      <c r="GF59" s="47">
        <v>1</v>
      </c>
      <c r="GG59" s="47">
        <v>1</v>
      </c>
      <c r="GH59" s="47">
        <v>2</v>
      </c>
      <c r="GI59" s="47">
        <v>8</v>
      </c>
      <c r="GJ59" s="47">
        <v>15</v>
      </c>
      <c r="GK59" s="119">
        <f>SUM(GD59:GJ59)</f>
        <v>27</v>
      </c>
      <c r="GL59" s="69">
        <f t="shared" si="49"/>
        <v>0</v>
      </c>
      <c r="GM59" s="69">
        <f aca="true" t="shared" si="100" ref="GM59:GR62">C59+FG59</f>
        <v>89</v>
      </c>
      <c r="GN59" s="69">
        <f t="shared" si="100"/>
        <v>283</v>
      </c>
      <c r="GO59" s="69">
        <f t="shared" si="100"/>
        <v>221</v>
      </c>
      <c r="GP59" s="69">
        <f t="shared" si="100"/>
        <v>138</v>
      </c>
      <c r="GQ59" s="69">
        <f t="shared" si="100"/>
        <v>172</v>
      </c>
      <c r="GR59" s="69">
        <f t="shared" si="100"/>
        <v>113</v>
      </c>
      <c r="GS59" s="26">
        <f>SUM(GL59:GR59)</f>
        <v>1016</v>
      </c>
    </row>
    <row r="60" spans="1:201" s="12" customFormat="1" ht="18" customHeight="1">
      <c r="A60" s="17" t="s">
        <v>69</v>
      </c>
      <c r="B60" s="27"/>
      <c r="C60" s="18">
        <f t="shared" si="43"/>
        <v>56</v>
      </c>
      <c r="D60" s="18">
        <f t="shared" si="99"/>
        <v>300</v>
      </c>
      <c r="E60" s="18">
        <f t="shared" si="99"/>
        <v>138</v>
      </c>
      <c r="F60" s="18">
        <f t="shared" si="99"/>
        <v>91</v>
      </c>
      <c r="G60" s="18">
        <f t="shared" si="99"/>
        <v>73</v>
      </c>
      <c r="H60" s="18">
        <f t="shared" si="99"/>
        <v>38</v>
      </c>
      <c r="I60" s="26">
        <f t="shared" si="1"/>
        <v>696</v>
      </c>
      <c r="J60" s="27"/>
      <c r="K60" s="18">
        <v>26</v>
      </c>
      <c r="L60" s="18">
        <v>175</v>
      </c>
      <c r="M60" s="18">
        <v>80</v>
      </c>
      <c r="N60" s="18">
        <v>56</v>
      </c>
      <c r="O60" s="18">
        <v>44</v>
      </c>
      <c r="P60" s="18">
        <v>25</v>
      </c>
      <c r="Q60" s="25">
        <f t="shared" si="3"/>
        <v>406</v>
      </c>
      <c r="R60" s="25"/>
      <c r="S60" s="18">
        <v>8</v>
      </c>
      <c r="T60" s="18">
        <v>49</v>
      </c>
      <c r="U60" s="18">
        <v>12</v>
      </c>
      <c r="V60" s="18">
        <v>10</v>
      </c>
      <c r="W60" s="18">
        <v>9</v>
      </c>
      <c r="X60" s="18">
        <v>6</v>
      </c>
      <c r="Y60" s="27">
        <f t="shared" si="5"/>
        <v>94</v>
      </c>
      <c r="Z60" s="25"/>
      <c r="AA60" s="18">
        <v>0</v>
      </c>
      <c r="AB60" s="18">
        <v>0</v>
      </c>
      <c r="AC60" s="18">
        <v>1</v>
      </c>
      <c r="AD60" s="18">
        <v>2</v>
      </c>
      <c r="AE60" s="18">
        <v>1</v>
      </c>
      <c r="AF60" s="18">
        <v>1</v>
      </c>
      <c r="AG60" s="27">
        <f t="shared" si="7"/>
        <v>5</v>
      </c>
      <c r="AH60" s="25"/>
      <c r="AI60" s="47">
        <v>5</v>
      </c>
      <c r="AJ60" s="47">
        <v>21</v>
      </c>
      <c r="AK60" s="47">
        <v>9</v>
      </c>
      <c r="AL60" s="47">
        <v>10</v>
      </c>
      <c r="AM60" s="47">
        <v>4</v>
      </c>
      <c r="AN60" s="47">
        <v>3</v>
      </c>
      <c r="AO60" s="27">
        <f t="shared" si="9"/>
        <v>52</v>
      </c>
      <c r="AP60" s="25"/>
      <c r="AQ60" s="47">
        <v>1</v>
      </c>
      <c r="AR60" s="47">
        <v>5</v>
      </c>
      <c r="AS60" s="47">
        <v>3</v>
      </c>
      <c r="AT60" s="47">
        <v>2</v>
      </c>
      <c r="AU60" s="47">
        <v>3</v>
      </c>
      <c r="AV60" s="47">
        <v>1</v>
      </c>
      <c r="AW60" s="27">
        <f t="shared" si="11"/>
        <v>15</v>
      </c>
      <c r="AX60" s="25"/>
      <c r="AY60" s="47">
        <v>11</v>
      </c>
      <c r="AZ60" s="47">
        <v>54</v>
      </c>
      <c r="BA60" s="47">
        <v>31</v>
      </c>
      <c r="BB60" s="47">
        <v>13</v>
      </c>
      <c r="BC60" s="47">
        <v>10</v>
      </c>
      <c r="BD60" s="47">
        <v>3</v>
      </c>
      <c r="BE60" s="27">
        <f t="shared" si="13"/>
        <v>122</v>
      </c>
      <c r="BF60" s="25"/>
      <c r="BG60" s="47">
        <v>1</v>
      </c>
      <c r="BH60" s="47">
        <v>9</v>
      </c>
      <c r="BI60" s="47">
        <v>6</v>
      </c>
      <c r="BJ60" s="47">
        <v>3</v>
      </c>
      <c r="BK60" s="47">
        <v>2</v>
      </c>
      <c r="BL60" s="47">
        <v>1</v>
      </c>
      <c r="BM60" s="27">
        <f t="shared" si="15"/>
        <v>22</v>
      </c>
      <c r="BN60" s="25"/>
      <c r="BO60" s="18">
        <v>0</v>
      </c>
      <c r="BP60" s="18">
        <v>37</v>
      </c>
      <c r="BQ60" s="18">
        <v>18</v>
      </c>
      <c r="BR60" s="18">
        <v>16</v>
      </c>
      <c r="BS60" s="18">
        <v>15</v>
      </c>
      <c r="BT60" s="18">
        <v>10</v>
      </c>
      <c r="BU60" s="26">
        <f t="shared" si="17"/>
        <v>96</v>
      </c>
      <c r="BV60" s="27"/>
      <c r="BW60" s="47">
        <v>0</v>
      </c>
      <c r="BX60" s="47">
        <v>6</v>
      </c>
      <c r="BY60" s="47">
        <v>5</v>
      </c>
      <c r="BZ60" s="47">
        <v>5</v>
      </c>
      <c r="CA60" s="47">
        <v>8</v>
      </c>
      <c r="CB60" s="47">
        <v>3</v>
      </c>
      <c r="CC60" s="25">
        <f t="shared" si="19"/>
        <v>27</v>
      </c>
      <c r="CD60" s="25"/>
      <c r="CE60" s="47">
        <v>0</v>
      </c>
      <c r="CF60" s="47">
        <v>5</v>
      </c>
      <c r="CG60" s="47">
        <v>4</v>
      </c>
      <c r="CH60" s="47">
        <v>5</v>
      </c>
      <c r="CI60" s="47">
        <v>8</v>
      </c>
      <c r="CJ60" s="47">
        <v>2</v>
      </c>
      <c r="CK60" s="25">
        <f t="shared" si="21"/>
        <v>24</v>
      </c>
      <c r="CL60" s="25"/>
      <c r="CM60" s="47">
        <v>0</v>
      </c>
      <c r="CN60" s="47">
        <v>1</v>
      </c>
      <c r="CO60" s="47">
        <v>1</v>
      </c>
      <c r="CP60" s="47">
        <v>0</v>
      </c>
      <c r="CQ60" s="47">
        <v>0</v>
      </c>
      <c r="CR60" s="47">
        <v>1</v>
      </c>
      <c r="CS60" s="25">
        <f t="shared" si="23"/>
        <v>3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29</v>
      </c>
      <c r="DD60" s="18">
        <v>117</v>
      </c>
      <c r="DE60" s="18">
        <v>53</v>
      </c>
      <c r="DF60" s="18">
        <v>29</v>
      </c>
      <c r="DG60" s="18">
        <v>21</v>
      </c>
      <c r="DH60" s="18">
        <v>10</v>
      </c>
      <c r="DI60" s="25">
        <f t="shared" si="27"/>
        <v>259</v>
      </c>
      <c r="DJ60" s="25"/>
      <c r="DK60" s="47">
        <v>5</v>
      </c>
      <c r="DL60" s="47">
        <v>6</v>
      </c>
      <c r="DM60" s="47">
        <v>5</v>
      </c>
      <c r="DN60" s="47">
        <v>3</v>
      </c>
      <c r="DO60" s="47">
        <v>3</v>
      </c>
      <c r="DP60" s="47">
        <v>2</v>
      </c>
      <c r="DQ60" s="25">
        <f t="shared" si="29"/>
        <v>24</v>
      </c>
      <c r="DR60" s="25"/>
      <c r="DS60" s="25"/>
      <c r="DT60" s="47">
        <v>1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1</v>
      </c>
      <c r="DZ60" s="25"/>
      <c r="EA60" s="47">
        <v>0</v>
      </c>
      <c r="EB60" s="47">
        <v>0</v>
      </c>
      <c r="EC60" s="47">
        <v>0</v>
      </c>
      <c r="ED60" s="47">
        <v>0</v>
      </c>
      <c r="EE60" s="47">
        <v>0</v>
      </c>
      <c r="EF60" s="47">
        <v>0</v>
      </c>
      <c r="EG60" s="25">
        <f>SUM(DZ60:EF60)</f>
        <v>0</v>
      </c>
      <c r="EH60" s="25"/>
      <c r="EI60" s="18">
        <v>24</v>
      </c>
      <c r="EJ60" s="18">
        <v>110</v>
      </c>
      <c r="EK60" s="18">
        <v>48</v>
      </c>
      <c r="EL60" s="18">
        <v>26</v>
      </c>
      <c r="EM60" s="18">
        <v>18</v>
      </c>
      <c r="EN60" s="18">
        <v>8</v>
      </c>
      <c r="EO60" s="26">
        <f>SUM(EH60:EN60)</f>
        <v>234</v>
      </c>
      <c r="EP60" s="27"/>
      <c r="EQ60" s="47">
        <v>0</v>
      </c>
      <c r="ER60" s="47">
        <v>2</v>
      </c>
      <c r="ES60" s="47">
        <v>0</v>
      </c>
      <c r="ET60" s="47">
        <v>0</v>
      </c>
      <c r="EU60" s="47">
        <v>0</v>
      </c>
      <c r="EV60" s="47">
        <v>0</v>
      </c>
      <c r="EW60" s="26">
        <f>SUM(EP60:EV60)</f>
        <v>2</v>
      </c>
      <c r="EX60" s="27"/>
      <c r="EY60" s="47">
        <v>1</v>
      </c>
      <c r="EZ60" s="47">
        <v>0</v>
      </c>
      <c r="FA60" s="47">
        <v>0</v>
      </c>
      <c r="FB60" s="47">
        <v>1</v>
      </c>
      <c r="FC60" s="47">
        <v>0</v>
      </c>
      <c r="FD60" s="47">
        <v>0</v>
      </c>
      <c r="FE60" s="119">
        <f>SUM(EX60:FD60)</f>
        <v>2</v>
      </c>
      <c r="FF60" s="90">
        <v>0</v>
      </c>
      <c r="FG60" s="47">
        <v>0</v>
      </c>
      <c r="FH60" s="47">
        <v>15</v>
      </c>
      <c r="FI60" s="47">
        <v>19</v>
      </c>
      <c r="FJ60" s="47">
        <v>25</v>
      </c>
      <c r="FK60" s="47">
        <v>30</v>
      </c>
      <c r="FL60" s="47">
        <v>34</v>
      </c>
      <c r="FM60" s="25">
        <f>SUM(FF60:FL60)</f>
        <v>123</v>
      </c>
      <c r="FN60" s="47">
        <v>0</v>
      </c>
      <c r="FO60" s="47">
        <v>0</v>
      </c>
      <c r="FP60" s="47">
        <v>12</v>
      </c>
      <c r="FQ60" s="47">
        <v>15</v>
      </c>
      <c r="FR60" s="47">
        <v>18</v>
      </c>
      <c r="FS60" s="47">
        <v>24</v>
      </c>
      <c r="FT60" s="47">
        <v>24</v>
      </c>
      <c r="FU60" s="25">
        <f>SUM(FN60:FT60)</f>
        <v>93</v>
      </c>
      <c r="FV60" s="25"/>
      <c r="FW60" s="25"/>
      <c r="FX60" s="47">
        <v>2</v>
      </c>
      <c r="FY60" s="47">
        <v>2</v>
      </c>
      <c r="FZ60" s="47">
        <v>6</v>
      </c>
      <c r="GA60" s="47">
        <v>3</v>
      </c>
      <c r="GB60" s="47">
        <v>3</v>
      </c>
      <c r="GC60" s="26">
        <f>SUM(FV60:GB60)</f>
        <v>16</v>
      </c>
      <c r="GD60" s="69"/>
      <c r="GE60" s="18"/>
      <c r="GF60" s="47">
        <v>1</v>
      </c>
      <c r="GG60" s="47">
        <v>2</v>
      </c>
      <c r="GH60" s="47">
        <v>1</v>
      </c>
      <c r="GI60" s="47">
        <v>3</v>
      </c>
      <c r="GJ60" s="47">
        <v>7</v>
      </c>
      <c r="GK60" s="119">
        <f>SUM(GD60:GJ60)</f>
        <v>14</v>
      </c>
      <c r="GL60" s="69">
        <f t="shared" si="49"/>
        <v>0</v>
      </c>
      <c r="GM60" s="69">
        <f t="shared" si="100"/>
        <v>56</v>
      </c>
      <c r="GN60" s="69">
        <f t="shared" si="100"/>
        <v>315</v>
      </c>
      <c r="GO60" s="69">
        <f t="shared" si="100"/>
        <v>157</v>
      </c>
      <c r="GP60" s="69">
        <f t="shared" si="100"/>
        <v>116</v>
      </c>
      <c r="GQ60" s="69">
        <f t="shared" si="100"/>
        <v>103</v>
      </c>
      <c r="GR60" s="69">
        <f t="shared" si="100"/>
        <v>72</v>
      </c>
      <c r="GS60" s="26">
        <f>SUM(GL60:GR60)</f>
        <v>819</v>
      </c>
    </row>
    <row r="61" spans="1:201" s="12" customFormat="1" ht="18" customHeight="1">
      <c r="A61" s="17" t="s">
        <v>70</v>
      </c>
      <c r="B61" s="27"/>
      <c r="C61" s="18">
        <f t="shared" si="43"/>
        <v>17</v>
      </c>
      <c r="D61" s="18">
        <f t="shared" si="99"/>
        <v>30</v>
      </c>
      <c r="E61" s="18">
        <f t="shared" si="99"/>
        <v>33</v>
      </c>
      <c r="F61" s="18">
        <f t="shared" si="99"/>
        <v>25</v>
      </c>
      <c r="G61" s="18">
        <f t="shared" si="99"/>
        <v>17</v>
      </c>
      <c r="H61" s="18">
        <f t="shared" si="99"/>
        <v>8</v>
      </c>
      <c r="I61" s="26">
        <f t="shared" si="1"/>
        <v>130</v>
      </c>
      <c r="J61" s="27"/>
      <c r="K61" s="18">
        <v>9</v>
      </c>
      <c r="L61" s="18">
        <v>14</v>
      </c>
      <c r="M61" s="18">
        <v>17</v>
      </c>
      <c r="N61" s="18">
        <v>13</v>
      </c>
      <c r="O61" s="18">
        <v>9</v>
      </c>
      <c r="P61" s="18">
        <v>6</v>
      </c>
      <c r="Q61" s="25">
        <f t="shared" si="3"/>
        <v>68</v>
      </c>
      <c r="R61" s="25"/>
      <c r="S61" s="18">
        <v>0</v>
      </c>
      <c r="T61" s="18">
        <v>7</v>
      </c>
      <c r="U61" s="18">
        <v>1</v>
      </c>
      <c r="V61" s="18">
        <v>0</v>
      </c>
      <c r="W61" s="18">
        <v>1</v>
      </c>
      <c r="X61" s="18">
        <v>0</v>
      </c>
      <c r="Y61" s="27">
        <f t="shared" si="5"/>
        <v>9</v>
      </c>
      <c r="Z61" s="25"/>
      <c r="AA61" s="18">
        <v>0</v>
      </c>
      <c r="AB61" s="18">
        <v>0</v>
      </c>
      <c r="AC61" s="18">
        <v>0</v>
      </c>
      <c r="AD61" s="18">
        <v>0</v>
      </c>
      <c r="AE61" s="18">
        <v>1</v>
      </c>
      <c r="AF61" s="18">
        <v>0</v>
      </c>
      <c r="AG61" s="27">
        <f t="shared" si="7"/>
        <v>1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27">
        <f t="shared" si="9"/>
        <v>2</v>
      </c>
      <c r="AP61" s="25"/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27">
        <f t="shared" si="11"/>
        <v>0</v>
      </c>
      <c r="AX61" s="25"/>
      <c r="AY61" s="47">
        <v>8</v>
      </c>
      <c r="AZ61" s="47">
        <v>4</v>
      </c>
      <c r="BA61" s="47">
        <v>10</v>
      </c>
      <c r="BB61" s="47">
        <v>7</v>
      </c>
      <c r="BC61" s="47">
        <v>2</v>
      </c>
      <c r="BD61" s="47">
        <v>2</v>
      </c>
      <c r="BE61" s="27">
        <f t="shared" si="13"/>
        <v>33</v>
      </c>
      <c r="BF61" s="25"/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27">
        <f t="shared" si="15"/>
        <v>0</v>
      </c>
      <c r="BN61" s="25"/>
      <c r="BO61" s="18">
        <v>1</v>
      </c>
      <c r="BP61" s="18">
        <v>3</v>
      </c>
      <c r="BQ61" s="18">
        <v>6</v>
      </c>
      <c r="BR61" s="18">
        <v>6</v>
      </c>
      <c r="BS61" s="18">
        <v>4</v>
      </c>
      <c r="BT61" s="18">
        <v>3</v>
      </c>
      <c r="BU61" s="26">
        <f t="shared" si="17"/>
        <v>23</v>
      </c>
      <c r="BV61" s="27"/>
      <c r="BW61" s="47">
        <v>0</v>
      </c>
      <c r="BX61" s="47">
        <v>1</v>
      </c>
      <c r="BY61" s="47">
        <v>4</v>
      </c>
      <c r="BZ61" s="47">
        <v>2</v>
      </c>
      <c r="CA61" s="47">
        <v>3</v>
      </c>
      <c r="CB61" s="47">
        <v>0</v>
      </c>
      <c r="CC61" s="25">
        <f t="shared" si="19"/>
        <v>10</v>
      </c>
      <c r="CD61" s="25"/>
      <c r="CE61" s="47">
        <v>0</v>
      </c>
      <c r="CF61" s="47">
        <v>1</v>
      </c>
      <c r="CG61" s="47">
        <v>4</v>
      </c>
      <c r="CH61" s="47">
        <v>2</v>
      </c>
      <c r="CI61" s="47">
        <v>3</v>
      </c>
      <c r="CJ61" s="47">
        <v>0</v>
      </c>
      <c r="CK61" s="25">
        <f t="shared" si="21"/>
        <v>10</v>
      </c>
      <c r="CL61" s="25"/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25">
        <f t="shared" si="23"/>
        <v>0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8</v>
      </c>
      <c r="DD61" s="18">
        <v>15</v>
      </c>
      <c r="DE61" s="18">
        <v>12</v>
      </c>
      <c r="DF61" s="18">
        <v>9</v>
      </c>
      <c r="DG61" s="18">
        <v>5</v>
      </c>
      <c r="DH61" s="18">
        <v>2</v>
      </c>
      <c r="DI61" s="25">
        <f t="shared" si="27"/>
        <v>51</v>
      </c>
      <c r="DJ61" s="25"/>
      <c r="DK61" s="47">
        <v>0</v>
      </c>
      <c r="DL61" s="47">
        <v>3</v>
      </c>
      <c r="DM61" s="47">
        <v>0</v>
      </c>
      <c r="DN61" s="47">
        <v>0</v>
      </c>
      <c r="DO61" s="47">
        <v>0</v>
      </c>
      <c r="DP61" s="47">
        <v>0</v>
      </c>
      <c r="DQ61" s="25">
        <f t="shared" si="29"/>
        <v>3</v>
      </c>
      <c r="DR61" s="25"/>
      <c r="DS61" s="25"/>
      <c r="DT61" s="47">
        <v>1</v>
      </c>
      <c r="DU61" s="47">
        <v>0</v>
      </c>
      <c r="DV61" s="47">
        <v>0</v>
      </c>
      <c r="DW61" s="47">
        <v>0</v>
      </c>
      <c r="DX61" s="47">
        <v>0</v>
      </c>
      <c r="DY61" s="25">
        <f t="shared" si="31"/>
        <v>1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8</v>
      </c>
      <c r="EJ61" s="18">
        <v>11</v>
      </c>
      <c r="EK61" s="18">
        <v>12</v>
      </c>
      <c r="EL61" s="18">
        <v>9</v>
      </c>
      <c r="EM61" s="18">
        <v>5</v>
      </c>
      <c r="EN61" s="18">
        <v>2</v>
      </c>
      <c r="EO61" s="26">
        <f>SUM(EH61:EN61)</f>
        <v>47</v>
      </c>
      <c r="EP61" s="27"/>
      <c r="EQ61" s="47">
        <v>0</v>
      </c>
      <c r="ER61" s="47">
        <v>0</v>
      </c>
      <c r="ES61" s="47">
        <v>0</v>
      </c>
      <c r="ET61" s="47">
        <v>1</v>
      </c>
      <c r="EU61" s="47">
        <v>0</v>
      </c>
      <c r="EV61" s="47">
        <v>0</v>
      </c>
      <c r="EW61" s="26">
        <f>SUM(EP61:EV61)</f>
        <v>1</v>
      </c>
      <c r="EX61" s="27"/>
      <c r="EY61" s="47">
        <v>0</v>
      </c>
      <c r="EZ61" s="47">
        <v>0</v>
      </c>
      <c r="FA61" s="47">
        <v>0</v>
      </c>
      <c r="FB61" s="47">
        <v>0</v>
      </c>
      <c r="FC61" s="47">
        <v>0</v>
      </c>
      <c r="FD61" s="47">
        <v>0</v>
      </c>
      <c r="FE61" s="119">
        <f>SUM(EX61:FD61)</f>
        <v>0</v>
      </c>
      <c r="FF61" s="90">
        <v>0</v>
      </c>
      <c r="FG61" s="47">
        <v>1</v>
      </c>
      <c r="FH61" s="47">
        <v>1</v>
      </c>
      <c r="FI61" s="47">
        <v>6</v>
      </c>
      <c r="FJ61" s="47">
        <v>7</v>
      </c>
      <c r="FK61" s="47">
        <v>12</v>
      </c>
      <c r="FL61" s="47">
        <v>20</v>
      </c>
      <c r="FM61" s="25">
        <f>SUM(FF61:FL61)</f>
        <v>47</v>
      </c>
      <c r="FN61" s="47">
        <v>0</v>
      </c>
      <c r="FO61" s="47">
        <v>1</v>
      </c>
      <c r="FP61" s="47">
        <v>1</v>
      </c>
      <c r="FQ61" s="47">
        <v>5</v>
      </c>
      <c r="FR61" s="47">
        <v>6</v>
      </c>
      <c r="FS61" s="47">
        <v>11</v>
      </c>
      <c r="FT61" s="47">
        <v>19</v>
      </c>
      <c r="FU61" s="25">
        <f>SUM(FN61:FT61)</f>
        <v>43</v>
      </c>
      <c r="FV61" s="25"/>
      <c r="FW61" s="25"/>
      <c r="FX61" s="47">
        <v>0</v>
      </c>
      <c r="FY61" s="47">
        <v>1</v>
      </c>
      <c r="FZ61" s="47">
        <v>0</v>
      </c>
      <c r="GA61" s="47">
        <v>0</v>
      </c>
      <c r="GB61" s="47">
        <v>0</v>
      </c>
      <c r="GC61" s="26">
        <f>SUM(FV61:GB61)</f>
        <v>1</v>
      </c>
      <c r="GD61" s="69"/>
      <c r="GE61" s="18"/>
      <c r="GF61" s="47">
        <v>0</v>
      </c>
      <c r="GG61" s="47">
        <v>0</v>
      </c>
      <c r="GH61" s="47">
        <v>1</v>
      </c>
      <c r="GI61" s="47">
        <v>1</v>
      </c>
      <c r="GJ61" s="47">
        <v>1</v>
      </c>
      <c r="GK61" s="119">
        <f>SUM(GD61:GJ61)</f>
        <v>3</v>
      </c>
      <c r="GL61" s="69">
        <f t="shared" si="49"/>
        <v>0</v>
      </c>
      <c r="GM61" s="69">
        <f t="shared" si="100"/>
        <v>18</v>
      </c>
      <c r="GN61" s="69">
        <f t="shared" si="100"/>
        <v>31</v>
      </c>
      <c r="GO61" s="69">
        <f t="shared" si="100"/>
        <v>39</v>
      </c>
      <c r="GP61" s="69">
        <f t="shared" si="100"/>
        <v>32</v>
      </c>
      <c r="GQ61" s="69">
        <f t="shared" si="100"/>
        <v>29</v>
      </c>
      <c r="GR61" s="69">
        <f t="shared" si="100"/>
        <v>28</v>
      </c>
      <c r="GS61" s="26">
        <f>SUM(GL61:GR61)</f>
        <v>177</v>
      </c>
    </row>
    <row r="62" spans="1:201" s="12" customFormat="1" ht="18" customHeight="1">
      <c r="A62" s="17" t="s">
        <v>71</v>
      </c>
      <c r="B62" s="27"/>
      <c r="C62" s="18">
        <f t="shared" si="43"/>
        <v>38</v>
      </c>
      <c r="D62" s="18">
        <f t="shared" si="99"/>
        <v>134</v>
      </c>
      <c r="E62" s="18">
        <f t="shared" si="99"/>
        <v>51</v>
      </c>
      <c r="F62" s="18">
        <f t="shared" si="99"/>
        <v>34</v>
      </c>
      <c r="G62" s="18">
        <f t="shared" si="99"/>
        <v>41</v>
      </c>
      <c r="H62" s="18">
        <f t="shared" si="99"/>
        <v>29</v>
      </c>
      <c r="I62" s="26">
        <f t="shared" si="1"/>
        <v>327</v>
      </c>
      <c r="J62" s="27"/>
      <c r="K62" s="18">
        <v>22</v>
      </c>
      <c r="L62" s="18">
        <v>69</v>
      </c>
      <c r="M62" s="18">
        <v>27</v>
      </c>
      <c r="N62" s="18">
        <v>15</v>
      </c>
      <c r="O62" s="18">
        <v>20</v>
      </c>
      <c r="P62" s="18">
        <v>19</v>
      </c>
      <c r="Q62" s="25">
        <f t="shared" si="3"/>
        <v>172</v>
      </c>
      <c r="R62" s="25"/>
      <c r="S62" s="18">
        <v>10</v>
      </c>
      <c r="T62" s="18">
        <v>13</v>
      </c>
      <c r="U62" s="18">
        <v>7</v>
      </c>
      <c r="V62" s="18">
        <v>4</v>
      </c>
      <c r="W62" s="18">
        <v>7</v>
      </c>
      <c r="X62" s="18">
        <v>4</v>
      </c>
      <c r="Y62" s="27">
        <f t="shared" si="5"/>
        <v>45</v>
      </c>
      <c r="Z62" s="25"/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</v>
      </c>
      <c r="AG62" s="27">
        <f t="shared" si="7"/>
        <v>1</v>
      </c>
      <c r="AH62" s="25"/>
      <c r="AI62" s="47">
        <v>0</v>
      </c>
      <c r="AJ62" s="47">
        <v>1</v>
      </c>
      <c r="AK62" s="47">
        <v>3</v>
      </c>
      <c r="AL62" s="47">
        <v>0</v>
      </c>
      <c r="AM62" s="47">
        <v>3</v>
      </c>
      <c r="AN62" s="47">
        <v>3</v>
      </c>
      <c r="AO62" s="27">
        <f t="shared" si="9"/>
        <v>10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3</v>
      </c>
      <c r="AZ62" s="47">
        <v>30</v>
      </c>
      <c r="BA62" s="47">
        <v>8</v>
      </c>
      <c r="BB62" s="47">
        <v>3</v>
      </c>
      <c r="BC62" s="47">
        <v>5</v>
      </c>
      <c r="BD62" s="47">
        <v>5</v>
      </c>
      <c r="BE62" s="27">
        <f t="shared" si="13"/>
        <v>54</v>
      </c>
      <c r="BF62" s="25"/>
      <c r="BG62" s="47">
        <v>0</v>
      </c>
      <c r="BH62" s="47">
        <v>2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3</v>
      </c>
      <c r="BN62" s="25"/>
      <c r="BO62" s="18">
        <v>9</v>
      </c>
      <c r="BP62" s="18">
        <v>23</v>
      </c>
      <c r="BQ62" s="18">
        <v>9</v>
      </c>
      <c r="BR62" s="18">
        <v>7</v>
      </c>
      <c r="BS62" s="18">
        <v>5</v>
      </c>
      <c r="BT62" s="18">
        <v>6</v>
      </c>
      <c r="BU62" s="26">
        <f t="shared" si="17"/>
        <v>59</v>
      </c>
      <c r="BV62" s="27"/>
      <c r="BW62" s="47">
        <v>0</v>
      </c>
      <c r="BX62" s="47">
        <v>6</v>
      </c>
      <c r="BY62" s="47">
        <v>4</v>
      </c>
      <c r="BZ62" s="47">
        <v>6</v>
      </c>
      <c r="CA62" s="47">
        <v>5</v>
      </c>
      <c r="CB62" s="47">
        <v>3</v>
      </c>
      <c r="CC62" s="25">
        <f t="shared" si="19"/>
        <v>24</v>
      </c>
      <c r="CD62" s="25"/>
      <c r="CE62" s="47">
        <v>0</v>
      </c>
      <c r="CF62" s="47">
        <v>6</v>
      </c>
      <c r="CG62" s="47">
        <v>4</v>
      </c>
      <c r="CH62" s="47">
        <v>6</v>
      </c>
      <c r="CI62" s="47">
        <v>5</v>
      </c>
      <c r="CJ62" s="47">
        <v>3</v>
      </c>
      <c r="CK62" s="25">
        <f t="shared" si="21"/>
        <v>24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16</v>
      </c>
      <c r="DD62" s="18">
        <v>59</v>
      </c>
      <c r="DE62" s="18">
        <v>19</v>
      </c>
      <c r="DF62" s="18">
        <v>13</v>
      </c>
      <c r="DG62" s="18">
        <v>16</v>
      </c>
      <c r="DH62" s="18">
        <v>7</v>
      </c>
      <c r="DI62" s="25">
        <f t="shared" si="27"/>
        <v>130</v>
      </c>
      <c r="DJ62" s="25"/>
      <c r="DK62" s="47">
        <v>0</v>
      </c>
      <c r="DL62" s="47">
        <v>4</v>
      </c>
      <c r="DM62" s="47">
        <v>1</v>
      </c>
      <c r="DN62" s="47">
        <v>0</v>
      </c>
      <c r="DO62" s="47">
        <v>2</v>
      </c>
      <c r="DP62" s="47">
        <v>0</v>
      </c>
      <c r="DQ62" s="25">
        <f t="shared" si="29"/>
        <v>7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16</v>
      </c>
      <c r="EJ62" s="18">
        <v>55</v>
      </c>
      <c r="EK62" s="18">
        <v>18</v>
      </c>
      <c r="EL62" s="18">
        <v>13</v>
      </c>
      <c r="EM62" s="18">
        <v>14</v>
      </c>
      <c r="EN62" s="18">
        <v>7</v>
      </c>
      <c r="EO62" s="26">
        <f>SUM(EH62:EN62)</f>
        <v>123</v>
      </c>
      <c r="EP62" s="27"/>
      <c r="EQ62" s="47">
        <v>0</v>
      </c>
      <c r="ER62" s="47">
        <v>0</v>
      </c>
      <c r="ES62" s="47">
        <v>0</v>
      </c>
      <c r="ET62" s="47">
        <v>0</v>
      </c>
      <c r="EU62" s="47">
        <v>0</v>
      </c>
      <c r="EV62" s="47">
        <v>0</v>
      </c>
      <c r="EW62" s="26">
        <f>SUM(EP62:EV62)</f>
        <v>0</v>
      </c>
      <c r="EX62" s="27"/>
      <c r="EY62" s="47">
        <v>0</v>
      </c>
      <c r="EZ62" s="47">
        <v>0</v>
      </c>
      <c r="FA62" s="47">
        <v>1</v>
      </c>
      <c r="FB62" s="47">
        <v>0</v>
      </c>
      <c r="FC62" s="47">
        <v>0</v>
      </c>
      <c r="FD62" s="47">
        <v>0</v>
      </c>
      <c r="FE62" s="119">
        <f>SUM(EX62:FD62)</f>
        <v>1</v>
      </c>
      <c r="FF62" s="90">
        <v>0</v>
      </c>
      <c r="FG62" s="47">
        <v>1</v>
      </c>
      <c r="FH62" s="47">
        <v>17</v>
      </c>
      <c r="FI62" s="47">
        <v>24</v>
      </c>
      <c r="FJ62" s="47">
        <v>19</v>
      </c>
      <c r="FK62" s="47">
        <v>39</v>
      </c>
      <c r="FL62" s="47">
        <v>26</v>
      </c>
      <c r="FM62" s="25">
        <f>SUM(FF62:FL62)</f>
        <v>126</v>
      </c>
      <c r="FN62" s="47">
        <v>0</v>
      </c>
      <c r="FO62" s="47">
        <v>1</v>
      </c>
      <c r="FP62" s="47">
        <v>15</v>
      </c>
      <c r="FQ62" s="47">
        <v>23</v>
      </c>
      <c r="FR62" s="47">
        <v>20</v>
      </c>
      <c r="FS62" s="47">
        <v>38</v>
      </c>
      <c r="FT62" s="47">
        <v>24</v>
      </c>
      <c r="FU62" s="25">
        <f>SUM(FN62:FT62)</f>
        <v>121</v>
      </c>
      <c r="FV62" s="25"/>
      <c r="FW62" s="25"/>
      <c r="FX62" s="47">
        <v>1</v>
      </c>
      <c r="FY62" s="47">
        <v>1</v>
      </c>
      <c r="FZ62" s="47">
        <v>-1</v>
      </c>
      <c r="GA62" s="47">
        <v>0</v>
      </c>
      <c r="GB62" s="47">
        <v>0</v>
      </c>
      <c r="GC62" s="26">
        <f>SUM(FV62:GB62)</f>
        <v>1</v>
      </c>
      <c r="GD62" s="69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9">
        <f>SUM(GD62:GJ62)</f>
        <v>4</v>
      </c>
      <c r="GL62" s="69">
        <f t="shared" si="49"/>
        <v>0</v>
      </c>
      <c r="GM62" s="69">
        <f t="shared" si="100"/>
        <v>39</v>
      </c>
      <c r="GN62" s="69">
        <f t="shared" si="100"/>
        <v>151</v>
      </c>
      <c r="GO62" s="69">
        <f t="shared" si="100"/>
        <v>75</v>
      </c>
      <c r="GP62" s="69">
        <f t="shared" si="100"/>
        <v>53</v>
      </c>
      <c r="GQ62" s="69">
        <f t="shared" si="100"/>
        <v>80</v>
      </c>
      <c r="GR62" s="69">
        <f t="shared" si="100"/>
        <v>55</v>
      </c>
      <c r="GS62" s="26">
        <f>SUM(GL62:GR62)</f>
        <v>453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198</v>
      </c>
      <c r="D63" s="20">
        <f t="shared" si="101"/>
        <v>724</v>
      </c>
      <c r="E63" s="20">
        <f t="shared" si="101"/>
        <v>424</v>
      </c>
      <c r="F63" s="20">
        <f t="shared" si="101"/>
        <v>256</v>
      </c>
      <c r="G63" s="20">
        <f t="shared" si="101"/>
        <v>246</v>
      </c>
      <c r="H63" s="20">
        <f t="shared" si="101"/>
        <v>142</v>
      </c>
      <c r="I63" s="9">
        <f t="shared" si="1"/>
        <v>1990</v>
      </c>
      <c r="J63" s="28">
        <f aca="true" t="shared" si="102" ref="J63:P63">SUM(J59:J62)</f>
        <v>0</v>
      </c>
      <c r="K63" s="20">
        <f t="shared" si="102"/>
        <v>103</v>
      </c>
      <c r="L63" s="20">
        <f t="shared" si="102"/>
        <v>407</v>
      </c>
      <c r="M63" s="20">
        <f t="shared" si="102"/>
        <v>238</v>
      </c>
      <c r="N63" s="20">
        <f t="shared" si="102"/>
        <v>143</v>
      </c>
      <c r="O63" s="20">
        <f t="shared" si="102"/>
        <v>132</v>
      </c>
      <c r="P63" s="20">
        <f t="shared" si="102"/>
        <v>93</v>
      </c>
      <c r="Q63" s="8">
        <f t="shared" si="3"/>
        <v>1116</v>
      </c>
      <c r="R63" s="8">
        <f aca="true" t="shared" si="103" ref="R63:X63">SUM(R59:R62)</f>
        <v>0</v>
      </c>
      <c r="S63" s="8">
        <f t="shared" si="103"/>
        <v>40</v>
      </c>
      <c r="T63" s="8">
        <f t="shared" si="103"/>
        <v>111</v>
      </c>
      <c r="U63" s="8">
        <f t="shared" si="103"/>
        <v>43</v>
      </c>
      <c r="V63" s="8">
        <f t="shared" si="103"/>
        <v>26</v>
      </c>
      <c r="W63" s="8">
        <f t="shared" si="103"/>
        <v>29</v>
      </c>
      <c r="X63" s="8">
        <f t="shared" si="103"/>
        <v>19</v>
      </c>
      <c r="Y63" s="8">
        <f t="shared" si="5"/>
        <v>268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0</v>
      </c>
      <c r="AC63" s="8">
        <f t="shared" si="104"/>
        <v>1</v>
      </c>
      <c r="AD63" s="8">
        <f t="shared" si="104"/>
        <v>3</v>
      </c>
      <c r="AE63" s="8">
        <f t="shared" si="104"/>
        <v>4</v>
      </c>
      <c r="AF63" s="8">
        <f t="shared" si="104"/>
        <v>8</v>
      </c>
      <c r="AG63" s="8">
        <f t="shared" si="7"/>
        <v>16</v>
      </c>
      <c r="AH63" s="8">
        <f aca="true" t="shared" si="105" ref="AH63:AN63">SUM(AH59:AH62)</f>
        <v>0</v>
      </c>
      <c r="AI63" s="8">
        <f t="shared" si="105"/>
        <v>7</v>
      </c>
      <c r="AJ63" s="8">
        <f t="shared" si="105"/>
        <v>36</v>
      </c>
      <c r="AK63" s="8">
        <f t="shared" si="105"/>
        <v>19</v>
      </c>
      <c r="AL63" s="8">
        <f t="shared" si="105"/>
        <v>14</v>
      </c>
      <c r="AM63" s="8">
        <f t="shared" si="105"/>
        <v>13</v>
      </c>
      <c r="AN63" s="8">
        <f t="shared" si="105"/>
        <v>14</v>
      </c>
      <c r="AO63" s="8">
        <f t="shared" si="9"/>
        <v>103</v>
      </c>
      <c r="AP63" s="8">
        <f aca="true" t="shared" si="106" ref="AP63:AV63">SUM(AP59:AP62)</f>
        <v>0</v>
      </c>
      <c r="AQ63" s="8">
        <f t="shared" si="106"/>
        <v>1</v>
      </c>
      <c r="AR63" s="8">
        <f t="shared" si="106"/>
        <v>5</v>
      </c>
      <c r="AS63" s="8">
        <f t="shared" si="106"/>
        <v>3</v>
      </c>
      <c r="AT63" s="8">
        <f t="shared" si="106"/>
        <v>2</v>
      </c>
      <c r="AU63" s="8">
        <f t="shared" si="106"/>
        <v>3</v>
      </c>
      <c r="AV63" s="8">
        <f t="shared" si="106"/>
        <v>1</v>
      </c>
      <c r="AW63" s="8">
        <f t="shared" si="11"/>
        <v>15</v>
      </c>
      <c r="AX63" s="8">
        <f aca="true" t="shared" si="107" ref="AX63:BD63">SUM(AX59:AX62)</f>
        <v>0</v>
      </c>
      <c r="AY63" s="8">
        <f t="shared" si="107"/>
        <v>31</v>
      </c>
      <c r="AZ63" s="8">
        <f t="shared" si="107"/>
        <v>134</v>
      </c>
      <c r="BA63" s="8">
        <f t="shared" si="107"/>
        <v>94</v>
      </c>
      <c r="BB63" s="8">
        <f t="shared" si="107"/>
        <v>44</v>
      </c>
      <c r="BC63" s="8">
        <f t="shared" si="107"/>
        <v>35</v>
      </c>
      <c r="BD63" s="8">
        <f t="shared" si="107"/>
        <v>14</v>
      </c>
      <c r="BE63" s="8">
        <f t="shared" si="13"/>
        <v>352</v>
      </c>
      <c r="BF63" s="8">
        <f aca="true" t="shared" si="108" ref="BF63:BL63">SUM(BF59:BF62)</f>
        <v>0</v>
      </c>
      <c r="BG63" s="8">
        <f t="shared" si="108"/>
        <v>8</v>
      </c>
      <c r="BH63" s="8">
        <f t="shared" si="108"/>
        <v>29</v>
      </c>
      <c r="BI63" s="8">
        <f t="shared" si="108"/>
        <v>16</v>
      </c>
      <c r="BJ63" s="8">
        <f t="shared" si="108"/>
        <v>9</v>
      </c>
      <c r="BK63" s="8">
        <f t="shared" si="108"/>
        <v>6</v>
      </c>
      <c r="BL63" s="8">
        <f t="shared" si="108"/>
        <v>3</v>
      </c>
      <c r="BM63" s="8">
        <f t="shared" si="15"/>
        <v>71</v>
      </c>
      <c r="BN63" s="8">
        <f aca="true" t="shared" si="109" ref="BN63:BT63">SUM(BN59:BN62)</f>
        <v>0</v>
      </c>
      <c r="BO63" s="8">
        <f t="shared" si="109"/>
        <v>16</v>
      </c>
      <c r="BP63" s="8">
        <f t="shared" si="109"/>
        <v>92</v>
      </c>
      <c r="BQ63" s="8">
        <f t="shared" si="109"/>
        <v>62</v>
      </c>
      <c r="BR63" s="8">
        <f t="shared" si="109"/>
        <v>45</v>
      </c>
      <c r="BS63" s="8">
        <f t="shared" si="109"/>
        <v>42</v>
      </c>
      <c r="BT63" s="8">
        <f t="shared" si="109"/>
        <v>34</v>
      </c>
      <c r="BU63" s="9">
        <f t="shared" si="17"/>
        <v>291</v>
      </c>
      <c r="BV63" s="28">
        <f aca="true" t="shared" si="110" ref="BV63:CB63">SUM(BV59:BV62)</f>
        <v>0</v>
      </c>
      <c r="BW63" s="20">
        <f t="shared" si="110"/>
        <v>0</v>
      </c>
      <c r="BX63" s="20">
        <f t="shared" si="110"/>
        <v>16</v>
      </c>
      <c r="BY63" s="20">
        <f t="shared" si="110"/>
        <v>26</v>
      </c>
      <c r="BZ63" s="20">
        <f t="shared" si="110"/>
        <v>23</v>
      </c>
      <c r="CA63" s="20">
        <f t="shared" si="110"/>
        <v>34</v>
      </c>
      <c r="CB63" s="20">
        <f t="shared" si="110"/>
        <v>11</v>
      </c>
      <c r="CC63" s="8">
        <f t="shared" si="19"/>
        <v>110</v>
      </c>
      <c r="CD63" s="8">
        <f aca="true" t="shared" si="111" ref="CD63:CJ63">SUM(CD59:CD62)</f>
        <v>0</v>
      </c>
      <c r="CE63" s="8">
        <f t="shared" si="111"/>
        <v>0</v>
      </c>
      <c r="CF63" s="8">
        <f t="shared" si="111"/>
        <v>15</v>
      </c>
      <c r="CG63" s="8">
        <f t="shared" si="111"/>
        <v>25</v>
      </c>
      <c r="CH63" s="8">
        <f t="shared" si="111"/>
        <v>21</v>
      </c>
      <c r="CI63" s="8">
        <f t="shared" si="111"/>
        <v>34</v>
      </c>
      <c r="CJ63" s="8">
        <f t="shared" si="111"/>
        <v>10</v>
      </c>
      <c r="CK63" s="8">
        <f t="shared" si="21"/>
        <v>105</v>
      </c>
      <c r="CL63" s="8">
        <f aca="true" t="shared" si="112" ref="CL63:CR63">SUM(CL59:CL62)</f>
        <v>0</v>
      </c>
      <c r="CM63" s="8">
        <f t="shared" si="112"/>
        <v>0</v>
      </c>
      <c r="CN63" s="8">
        <f t="shared" si="112"/>
        <v>1</v>
      </c>
      <c r="CO63" s="8">
        <f t="shared" si="112"/>
        <v>1</v>
      </c>
      <c r="CP63" s="8">
        <f t="shared" si="112"/>
        <v>2</v>
      </c>
      <c r="CQ63" s="8">
        <f t="shared" si="112"/>
        <v>0</v>
      </c>
      <c r="CR63" s="8">
        <f t="shared" si="112"/>
        <v>1</v>
      </c>
      <c r="CS63" s="8">
        <f t="shared" si="23"/>
        <v>5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0</v>
      </c>
      <c r="CW63" s="8">
        <f t="shared" si="113"/>
        <v>0</v>
      </c>
      <c r="CX63" s="8">
        <f t="shared" si="113"/>
        <v>0</v>
      </c>
      <c r="CY63" s="8">
        <f t="shared" si="113"/>
        <v>0</v>
      </c>
      <c r="CZ63" s="8">
        <f t="shared" si="113"/>
        <v>0</v>
      </c>
      <c r="DA63" s="9">
        <f t="shared" si="25"/>
        <v>0</v>
      </c>
      <c r="DB63" s="28">
        <f aca="true" t="shared" si="114" ref="DB63:DH63">SUM(DB59:DB62)</f>
        <v>0</v>
      </c>
      <c r="DC63" s="20">
        <f t="shared" si="114"/>
        <v>94</v>
      </c>
      <c r="DD63" s="20">
        <f t="shared" si="114"/>
        <v>297</v>
      </c>
      <c r="DE63" s="20">
        <f t="shared" si="114"/>
        <v>157</v>
      </c>
      <c r="DF63" s="20">
        <f t="shared" si="114"/>
        <v>86</v>
      </c>
      <c r="DG63" s="20">
        <f t="shared" si="114"/>
        <v>79</v>
      </c>
      <c r="DH63" s="20">
        <f t="shared" si="114"/>
        <v>38</v>
      </c>
      <c r="DI63" s="8">
        <f t="shared" si="27"/>
        <v>751</v>
      </c>
      <c r="DJ63" s="8">
        <f aca="true" t="shared" si="115" ref="DJ63:DP63">SUM(DJ59:DJ62)</f>
        <v>0</v>
      </c>
      <c r="DK63" s="8">
        <f t="shared" si="115"/>
        <v>5</v>
      </c>
      <c r="DL63" s="8">
        <f t="shared" si="115"/>
        <v>16</v>
      </c>
      <c r="DM63" s="8">
        <f t="shared" si="115"/>
        <v>7</v>
      </c>
      <c r="DN63" s="8">
        <f t="shared" si="115"/>
        <v>4</v>
      </c>
      <c r="DO63" s="8">
        <f t="shared" si="115"/>
        <v>9</v>
      </c>
      <c r="DP63" s="8">
        <f t="shared" si="115"/>
        <v>2</v>
      </c>
      <c r="DQ63" s="8">
        <f t="shared" si="29"/>
        <v>43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4</v>
      </c>
      <c r="DU63" s="8">
        <f t="shared" si="116"/>
        <v>0</v>
      </c>
      <c r="DV63" s="8">
        <f t="shared" si="116"/>
        <v>0</v>
      </c>
      <c r="DW63" s="8">
        <f t="shared" si="116"/>
        <v>0</v>
      </c>
      <c r="DX63" s="8">
        <f t="shared" si="116"/>
        <v>0</v>
      </c>
      <c r="DY63" s="8">
        <f t="shared" si="31"/>
        <v>4</v>
      </c>
      <c r="DZ63" s="8">
        <f>SUM(DZ59:DZ62)</f>
        <v>0</v>
      </c>
      <c r="EA63" s="8">
        <f>SUM(EA59:EA62)</f>
        <v>0</v>
      </c>
      <c r="EB63" s="8">
        <f>SUM(EB59:EB62)</f>
        <v>1</v>
      </c>
      <c r="EC63" s="8">
        <f>SUM(EC59:EC62)</f>
        <v>0</v>
      </c>
      <c r="ED63" s="8">
        <f>SUM(ED59:ED62)</f>
        <v>0</v>
      </c>
      <c r="EE63" s="8">
        <f>SUM(EE59:EE62)</f>
        <v>0</v>
      </c>
      <c r="EF63" s="8">
        <f>SUM(EF59:EF62)</f>
        <v>0</v>
      </c>
      <c r="EG63" s="8">
        <f>SUM(DZ63:EF63)</f>
        <v>1</v>
      </c>
      <c r="EH63" s="8">
        <f>SUM(EH59:EH62)</f>
        <v>0</v>
      </c>
      <c r="EI63" s="8">
        <f>SUM(EI59:EI62)</f>
        <v>89</v>
      </c>
      <c r="EJ63" s="8">
        <f>SUM(EJ59:EJ62)</f>
        <v>276</v>
      </c>
      <c r="EK63" s="8">
        <f>SUM(EK59:EK62)</f>
        <v>150</v>
      </c>
      <c r="EL63" s="8">
        <f>SUM(EL59:EL62)</f>
        <v>82</v>
      </c>
      <c r="EM63" s="8">
        <f>SUM(EM59:EM62)</f>
        <v>70</v>
      </c>
      <c r="EN63" s="8">
        <f>SUM(EN59:EN62)</f>
        <v>36</v>
      </c>
      <c r="EO63" s="9">
        <f>SUM(EH63:EN63)</f>
        <v>703</v>
      </c>
      <c r="EP63" s="28">
        <f>SUM(EP59:EP62)</f>
        <v>0</v>
      </c>
      <c r="EQ63" s="20">
        <f>SUM(EQ59:EQ62)</f>
        <v>0</v>
      </c>
      <c r="ER63" s="20">
        <f>SUM(ER59:ER62)</f>
        <v>4</v>
      </c>
      <c r="ES63" s="20">
        <f>SUM(ES59:ES62)</f>
        <v>1</v>
      </c>
      <c r="ET63" s="20">
        <f>SUM(ET59:ET62)</f>
        <v>3</v>
      </c>
      <c r="EU63" s="20">
        <f>SUM(EU59:EU62)</f>
        <v>1</v>
      </c>
      <c r="EV63" s="20">
        <f>SUM(EV59:EV62)</f>
        <v>0</v>
      </c>
      <c r="EW63" s="9">
        <f>SUM(EP63:EV63)</f>
        <v>9</v>
      </c>
      <c r="EX63" s="28">
        <f>SUM(EX59:EX62)</f>
        <v>0</v>
      </c>
      <c r="EY63" s="20">
        <f>SUM(EY59:EY62)</f>
        <v>1</v>
      </c>
      <c r="EZ63" s="20">
        <f>SUM(EZ59:EZ62)</f>
        <v>0</v>
      </c>
      <c r="FA63" s="20">
        <f>SUM(FA59:FA62)</f>
        <v>2</v>
      </c>
      <c r="FB63" s="20">
        <f>SUM(FB59:FB62)</f>
        <v>1</v>
      </c>
      <c r="FC63" s="20">
        <f>SUM(FC59:FC62)</f>
        <v>0</v>
      </c>
      <c r="FD63" s="20">
        <f>SUM(FD59:FD62)</f>
        <v>0</v>
      </c>
      <c r="FE63" s="120">
        <f>SUM(EX63:FD63)</f>
        <v>4</v>
      </c>
      <c r="FF63" s="48">
        <f>SUM(FF59:FF62)</f>
        <v>0</v>
      </c>
      <c r="FG63" s="42">
        <f>SUM(FG59:FG62)</f>
        <v>4</v>
      </c>
      <c r="FH63" s="42">
        <f>SUM(FH59:FH62)</f>
        <v>56</v>
      </c>
      <c r="FI63" s="42">
        <f>SUM(FI59:FI62)</f>
        <v>68</v>
      </c>
      <c r="FJ63" s="42">
        <f>SUM(FJ59:FJ62)</f>
        <v>83</v>
      </c>
      <c r="FK63" s="42">
        <f>SUM(FK59:FK62)</f>
        <v>138</v>
      </c>
      <c r="FL63" s="42">
        <f>SUM(FL59:FL62)</f>
        <v>126</v>
      </c>
      <c r="FM63" s="8">
        <f>SUM(FF63:FL63)</f>
        <v>475</v>
      </c>
      <c r="FN63" s="8">
        <f>SUM(FN59:FN62)</f>
        <v>0</v>
      </c>
      <c r="FO63" s="8">
        <f>SUM(FO59:FO62)</f>
        <v>4</v>
      </c>
      <c r="FP63" s="20">
        <f>SUM(FP59:FP62)</f>
        <v>43</v>
      </c>
      <c r="FQ63" s="20">
        <f>SUM(FQ59:FQ62)</f>
        <v>52</v>
      </c>
      <c r="FR63" s="20">
        <f>SUM(FR59:FR62)</f>
        <v>62</v>
      </c>
      <c r="FS63" s="20">
        <f>SUM(FS59:FS62)</f>
        <v>115</v>
      </c>
      <c r="FT63" s="20">
        <f>SUM(FT59:FT62)</f>
        <v>96</v>
      </c>
      <c r="FU63" s="8">
        <f>SUM(FN63:FT63)</f>
        <v>372</v>
      </c>
      <c r="FV63" s="8">
        <f>SUM(FV59:FV62)</f>
        <v>0</v>
      </c>
      <c r="FW63" s="8">
        <f>SUM(FW59:FW62)</f>
        <v>0</v>
      </c>
      <c r="FX63" s="42">
        <f>SUM(FX59:FX62)</f>
        <v>10</v>
      </c>
      <c r="FY63" s="42">
        <f>SUM(FY59:FY62)</f>
        <v>13</v>
      </c>
      <c r="FZ63" s="42">
        <f>SUM(FZ59:FZ62)</f>
        <v>17</v>
      </c>
      <c r="GA63" s="42">
        <f>SUM(GA59:GA62)</f>
        <v>10</v>
      </c>
      <c r="GB63" s="42">
        <f>SUM(GB59:GB62)</f>
        <v>5</v>
      </c>
      <c r="GC63" s="9">
        <f>SUM(FV63:GB63)</f>
        <v>55</v>
      </c>
      <c r="GD63" s="48"/>
      <c r="GE63" s="42"/>
      <c r="GF63" s="42">
        <f>SUM(GF59:GF62)</f>
        <v>3</v>
      </c>
      <c r="GG63" s="42">
        <f>SUM(GG59:GG62)</f>
        <v>3</v>
      </c>
      <c r="GH63" s="42">
        <f>SUM(GH59:GH62)</f>
        <v>4</v>
      </c>
      <c r="GI63" s="42">
        <f>SUM(GI59:GI62)</f>
        <v>13</v>
      </c>
      <c r="GJ63" s="42">
        <f>SUM(GJ59:GJ62)</f>
        <v>25</v>
      </c>
      <c r="GK63" s="120">
        <f>SUM(GD63:GJ63)</f>
        <v>48</v>
      </c>
      <c r="GL63" s="49">
        <f>SUM(GL59:GL62)</f>
        <v>0</v>
      </c>
      <c r="GM63" s="42">
        <f>SUM(GM59:GM62)</f>
        <v>202</v>
      </c>
      <c r="GN63" s="42">
        <f>SUM(GN59:GN62)</f>
        <v>780</v>
      </c>
      <c r="GO63" s="42">
        <f>SUM(GO59:GO62)</f>
        <v>492</v>
      </c>
      <c r="GP63" s="42">
        <f>SUM(GP59:GP62)</f>
        <v>339</v>
      </c>
      <c r="GQ63" s="42">
        <f>SUM(GQ59:GQ62)</f>
        <v>384</v>
      </c>
      <c r="GR63" s="42">
        <f>SUM(GR59:GR62)</f>
        <v>268</v>
      </c>
      <c r="GS63" s="9">
        <f>SUM(GL63:GR63)</f>
        <v>2465</v>
      </c>
    </row>
    <row r="64" spans="1:201" s="12" customFormat="1" ht="18" customHeight="1">
      <c r="A64" s="17" t="s">
        <v>73</v>
      </c>
      <c r="B64" s="27"/>
      <c r="C64" s="18">
        <f t="shared" si="43"/>
        <v>52</v>
      </c>
      <c r="D64" s="18">
        <f aca="true" t="shared" si="117" ref="D64:D72">L64+BX64+DD64+ER64+EZ64</f>
        <v>285</v>
      </c>
      <c r="E64" s="18">
        <f aca="true" t="shared" si="118" ref="E64:E72">M64+BY64+DE64+ES64+FA64</f>
        <v>101</v>
      </c>
      <c r="F64" s="18">
        <f aca="true" t="shared" si="119" ref="F64:F72">N64+BZ64+DF64+ET64+FB64</f>
        <v>78</v>
      </c>
      <c r="G64" s="18">
        <f aca="true" t="shared" si="120" ref="G64:G72">O64+CA64+DG64+EU64+FC64</f>
        <v>85</v>
      </c>
      <c r="H64" s="18">
        <f aca="true" t="shared" si="121" ref="H64:H72">P64+CB64+DH64+EV64+FD64</f>
        <v>39</v>
      </c>
      <c r="I64" s="26">
        <f t="shared" si="1"/>
        <v>640</v>
      </c>
      <c r="J64" s="27"/>
      <c r="K64" s="18">
        <v>26</v>
      </c>
      <c r="L64" s="18">
        <v>153</v>
      </c>
      <c r="M64" s="18">
        <v>47</v>
      </c>
      <c r="N64" s="18">
        <v>35</v>
      </c>
      <c r="O64" s="18">
        <v>45</v>
      </c>
      <c r="P64" s="18">
        <v>20</v>
      </c>
      <c r="Q64" s="25">
        <f t="shared" si="3"/>
        <v>326</v>
      </c>
      <c r="R64" s="25"/>
      <c r="S64" s="18">
        <v>10</v>
      </c>
      <c r="T64" s="18">
        <v>46</v>
      </c>
      <c r="U64" s="18">
        <v>14</v>
      </c>
      <c r="V64" s="18">
        <v>10</v>
      </c>
      <c r="W64" s="18">
        <v>8</v>
      </c>
      <c r="X64" s="18">
        <v>4</v>
      </c>
      <c r="Y64" s="27">
        <f t="shared" si="5"/>
        <v>92</v>
      </c>
      <c r="Z64" s="25"/>
      <c r="AA64" s="18">
        <v>0</v>
      </c>
      <c r="AB64" s="18">
        <v>1</v>
      </c>
      <c r="AC64" s="18">
        <v>2</v>
      </c>
      <c r="AD64" s="18">
        <v>2</v>
      </c>
      <c r="AE64" s="18">
        <v>11</v>
      </c>
      <c r="AF64" s="18">
        <v>8</v>
      </c>
      <c r="AG64" s="27">
        <f t="shared" si="7"/>
        <v>24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2</v>
      </c>
      <c r="AN64" s="47">
        <v>2</v>
      </c>
      <c r="AO64" s="27">
        <f t="shared" si="9"/>
        <v>5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13</v>
      </c>
      <c r="AZ64" s="47">
        <v>78</v>
      </c>
      <c r="BA64" s="47">
        <v>20</v>
      </c>
      <c r="BB64" s="47">
        <v>17</v>
      </c>
      <c r="BC64" s="47">
        <v>8</v>
      </c>
      <c r="BD64" s="47">
        <v>0</v>
      </c>
      <c r="BE64" s="27">
        <f t="shared" si="13"/>
        <v>136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3</v>
      </c>
      <c r="BP64" s="18">
        <v>28</v>
      </c>
      <c r="BQ64" s="18">
        <v>10</v>
      </c>
      <c r="BR64" s="18">
        <v>6</v>
      </c>
      <c r="BS64" s="18">
        <v>16</v>
      </c>
      <c r="BT64" s="18">
        <v>6</v>
      </c>
      <c r="BU64" s="26">
        <f t="shared" si="17"/>
        <v>69</v>
      </c>
      <c r="BV64" s="27"/>
      <c r="BW64" s="47">
        <v>1</v>
      </c>
      <c r="BX64" s="47">
        <v>8</v>
      </c>
      <c r="BY64" s="47">
        <v>10</v>
      </c>
      <c r="BZ64" s="47">
        <v>12</v>
      </c>
      <c r="CA64" s="47">
        <v>7</v>
      </c>
      <c r="CB64" s="47">
        <v>2</v>
      </c>
      <c r="CC64" s="25">
        <f t="shared" si="19"/>
        <v>40</v>
      </c>
      <c r="CD64" s="25"/>
      <c r="CE64" s="47">
        <v>1</v>
      </c>
      <c r="CF64" s="47">
        <v>8</v>
      </c>
      <c r="CG64" s="47">
        <v>10</v>
      </c>
      <c r="CH64" s="47">
        <v>12</v>
      </c>
      <c r="CI64" s="47">
        <v>7</v>
      </c>
      <c r="CJ64" s="47">
        <v>2</v>
      </c>
      <c r="CK64" s="25">
        <f t="shared" si="21"/>
        <v>40</v>
      </c>
      <c r="CL64" s="25"/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25">
        <f t="shared" si="23"/>
        <v>0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25</v>
      </c>
      <c r="DD64" s="18">
        <v>122</v>
      </c>
      <c r="DE64" s="18">
        <v>42</v>
      </c>
      <c r="DF64" s="18">
        <v>31</v>
      </c>
      <c r="DG64" s="18">
        <v>32</v>
      </c>
      <c r="DH64" s="18">
        <v>16</v>
      </c>
      <c r="DI64" s="25">
        <f t="shared" si="27"/>
        <v>268</v>
      </c>
      <c r="DJ64" s="25"/>
      <c r="DK64" s="47">
        <v>2</v>
      </c>
      <c r="DL64" s="47">
        <v>6</v>
      </c>
      <c r="DM64" s="47">
        <v>3</v>
      </c>
      <c r="DN64" s="47">
        <v>5</v>
      </c>
      <c r="DO64" s="47">
        <v>8</v>
      </c>
      <c r="DP64" s="47">
        <v>7</v>
      </c>
      <c r="DQ64" s="25">
        <f t="shared" si="29"/>
        <v>31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23</v>
      </c>
      <c r="EJ64" s="18">
        <v>115</v>
      </c>
      <c r="EK64" s="18">
        <v>39</v>
      </c>
      <c r="EL64" s="18">
        <v>26</v>
      </c>
      <c r="EM64" s="18">
        <v>24</v>
      </c>
      <c r="EN64" s="18">
        <v>9</v>
      </c>
      <c r="EO64" s="26">
        <f>SUM(EH64:EN64)</f>
        <v>236</v>
      </c>
      <c r="EP64" s="27"/>
      <c r="EQ64" s="47">
        <v>0</v>
      </c>
      <c r="ER64" s="47">
        <v>1</v>
      </c>
      <c r="ES64" s="47">
        <v>2</v>
      </c>
      <c r="ET64" s="47">
        <v>0</v>
      </c>
      <c r="EU64" s="47">
        <v>0</v>
      </c>
      <c r="EV64" s="47">
        <v>1</v>
      </c>
      <c r="EW64" s="26">
        <f>SUM(EP64:EV64)</f>
        <v>4</v>
      </c>
      <c r="EX64" s="27"/>
      <c r="EY64" s="47">
        <v>0</v>
      </c>
      <c r="EZ64" s="47">
        <v>1</v>
      </c>
      <c r="FA64" s="47">
        <v>0</v>
      </c>
      <c r="FB64" s="47">
        <v>0</v>
      </c>
      <c r="FC64" s="47">
        <v>1</v>
      </c>
      <c r="FD64" s="47">
        <v>0</v>
      </c>
      <c r="FE64" s="119">
        <f>SUM(EX64:FD64)</f>
        <v>2</v>
      </c>
      <c r="FF64" s="90">
        <v>0</v>
      </c>
      <c r="FG64" s="47">
        <v>0</v>
      </c>
      <c r="FH64" s="47">
        <v>19</v>
      </c>
      <c r="FI64" s="47">
        <v>10</v>
      </c>
      <c r="FJ64" s="47">
        <v>25</v>
      </c>
      <c r="FK64" s="47">
        <v>29</v>
      </c>
      <c r="FL64" s="47">
        <v>23</v>
      </c>
      <c r="FM64" s="25">
        <f>SUM(FF64:FL64)</f>
        <v>106</v>
      </c>
      <c r="FN64" s="47">
        <v>0</v>
      </c>
      <c r="FO64" s="47">
        <v>0</v>
      </c>
      <c r="FP64" s="47">
        <v>19</v>
      </c>
      <c r="FQ64" s="47">
        <v>10</v>
      </c>
      <c r="FR64" s="47">
        <v>23</v>
      </c>
      <c r="FS64" s="47">
        <v>27</v>
      </c>
      <c r="FT64" s="47">
        <v>20</v>
      </c>
      <c r="FU64" s="25">
        <f>SUM(FN64:FT64)</f>
        <v>99</v>
      </c>
      <c r="FV64" s="25"/>
      <c r="FW64" s="25"/>
      <c r="FX64" s="47">
        <v>0</v>
      </c>
      <c r="FY64" s="47">
        <v>0</v>
      </c>
      <c r="FZ64" s="47">
        <v>1</v>
      </c>
      <c r="GA64" s="47">
        <v>2</v>
      </c>
      <c r="GB64" s="47">
        <v>1</v>
      </c>
      <c r="GC64" s="26">
        <f>SUM(FV64:GB64)</f>
        <v>4</v>
      </c>
      <c r="GD64" s="69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2</v>
      </c>
      <c r="GK64" s="119">
        <f>SUM(GD64:GJ64)</f>
        <v>3</v>
      </c>
      <c r="GL64" s="69">
        <f t="shared" si="49"/>
        <v>0</v>
      </c>
      <c r="GM64" s="69">
        <f aca="true" t="shared" si="122" ref="GM64:GM72">C64+FG64</f>
        <v>52</v>
      </c>
      <c r="GN64" s="69">
        <f aca="true" t="shared" si="123" ref="GN64:GN72">D64+FH64</f>
        <v>304</v>
      </c>
      <c r="GO64" s="69">
        <f aca="true" t="shared" si="124" ref="GO64:GO72">E64+FI64</f>
        <v>111</v>
      </c>
      <c r="GP64" s="69">
        <f aca="true" t="shared" si="125" ref="GP64:GP72">F64+FJ64</f>
        <v>103</v>
      </c>
      <c r="GQ64" s="69">
        <f aca="true" t="shared" si="126" ref="GQ64:GQ72">G64+FK64</f>
        <v>114</v>
      </c>
      <c r="GR64" s="69">
        <f aca="true" t="shared" si="127" ref="GR64:GR72">H64+FL64</f>
        <v>62</v>
      </c>
      <c r="GS64" s="26">
        <f>SUM(GL64:GR64)</f>
        <v>746</v>
      </c>
    </row>
    <row r="65" spans="1:201" s="12" customFormat="1" ht="18" customHeight="1">
      <c r="A65" s="17" t="s">
        <v>74</v>
      </c>
      <c r="B65" s="27"/>
      <c r="C65" s="18">
        <f t="shared" si="43"/>
        <v>2</v>
      </c>
      <c r="D65" s="18">
        <f t="shared" si="117"/>
        <v>8</v>
      </c>
      <c r="E65" s="18">
        <f t="shared" si="118"/>
        <v>2</v>
      </c>
      <c r="F65" s="18">
        <f t="shared" si="119"/>
        <v>6</v>
      </c>
      <c r="G65" s="18">
        <f t="shared" si="120"/>
        <v>0</v>
      </c>
      <c r="H65" s="18">
        <f t="shared" si="121"/>
        <v>2</v>
      </c>
      <c r="I65" s="26">
        <f t="shared" si="1"/>
        <v>20</v>
      </c>
      <c r="J65" s="27"/>
      <c r="K65" s="18">
        <v>1</v>
      </c>
      <c r="L65" s="18">
        <v>4</v>
      </c>
      <c r="M65" s="18">
        <v>1</v>
      </c>
      <c r="N65" s="18">
        <v>3</v>
      </c>
      <c r="O65" s="18">
        <v>0</v>
      </c>
      <c r="P65" s="18">
        <v>1</v>
      </c>
      <c r="Q65" s="25">
        <f t="shared" si="3"/>
        <v>10</v>
      </c>
      <c r="R65" s="25"/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27">
        <f t="shared" si="5"/>
        <v>0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27">
        <f t="shared" si="9"/>
        <v>0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4</v>
      </c>
      <c r="BA65" s="47">
        <v>1</v>
      </c>
      <c r="BB65" s="47">
        <v>2</v>
      </c>
      <c r="BC65" s="47">
        <v>0</v>
      </c>
      <c r="BD65" s="47">
        <v>1</v>
      </c>
      <c r="BE65" s="27">
        <f t="shared" si="13"/>
        <v>9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1</v>
      </c>
      <c r="BS65" s="18">
        <v>0</v>
      </c>
      <c r="BT65" s="18">
        <v>0</v>
      </c>
      <c r="BU65" s="26">
        <f t="shared" si="17"/>
        <v>1</v>
      </c>
      <c r="BV65" s="27"/>
      <c r="BW65" s="47">
        <v>0</v>
      </c>
      <c r="BX65" s="47">
        <v>0</v>
      </c>
      <c r="BY65" s="47">
        <v>0</v>
      </c>
      <c r="BZ65" s="47">
        <v>1</v>
      </c>
      <c r="CA65" s="47">
        <v>0</v>
      </c>
      <c r="CB65" s="47">
        <v>0</v>
      </c>
      <c r="CC65" s="25">
        <f t="shared" si="19"/>
        <v>1</v>
      </c>
      <c r="CD65" s="25"/>
      <c r="CE65" s="47">
        <v>0</v>
      </c>
      <c r="CF65" s="47">
        <v>0</v>
      </c>
      <c r="CG65" s="47">
        <v>0</v>
      </c>
      <c r="CH65" s="47">
        <v>1</v>
      </c>
      <c r="CI65" s="47">
        <v>0</v>
      </c>
      <c r="CJ65" s="47">
        <v>0</v>
      </c>
      <c r="CK65" s="25">
        <f t="shared" si="21"/>
        <v>1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4</v>
      </c>
      <c r="DE65" s="18">
        <v>1</v>
      </c>
      <c r="DF65" s="18">
        <v>2</v>
      </c>
      <c r="DG65" s="18">
        <v>0</v>
      </c>
      <c r="DH65" s="18">
        <v>1</v>
      </c>
      <c r="DI65" s="25">
        <f t="shared" si="27"/>
        <v>9</v>
      </c>
      <c r="DJ65" s="25"/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0</v>
      </c>
      <c r="DQ65" s="25">
        <f t="shared" si="29"/>
        <v>0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4</v>
      </c>
      <c r="EK65" s="18">
        <v>1</v>
      </c>
      <c r="EL65" s="18">
        <v>2</v>
      </c>
      <c r="EM65" s="18">
        <v>0</v>
      </c>
      <c r="EN65" s="18">
        <v>1</v>
      </c>
      <c r="EO65" s="26">
        <f>SUM(EH65:EN65)</f>
        <v>9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9">
        <f>SUM(EX65:FD65)</f>
        <v>0</v>
      </c>
      <c r="FF65" s="90">
        <v>0</v>
      </c>
      <c r="FG65" s="47">
        <v>0</v>
      </c>
      <c r="FH65" s="47">
        <v>0</v>
      </c>
      <c r="FI65" s="47">
        <v>0</v>
      </c>
      <c r="FJ65" s="47">
        <v>1</v>
      </c>
      <c r="FK65" s="47">
        <v>3</v>
      </c>
      <c r="FL65" s="47">
        <v>1</v>
      </c>
      <c r="FM65" s="25">
        <f>SUM(FF65:FL65)</f>
        <v>5</v>
      </c>
      <c r="FN65" s="47">
        <v>0</v>
      </c>
      <c r="FO65" s="47">
        <v>0</v>
      </c>
      <c r="FP65" s="47">
        <v>0</v>
      </c>
      <c r="FQ65" s="47">
        <v>0</v>
      </c>
      <c r="FR65" s="47">
        <v>1</v>
      </c>
      <c r="FS65" s="47">
        <v>3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0</v>
      </c>
      <c r="GA65" s="47">
        <v>0</v>
      </c>
      <c r="GB65" s="47">
        <v>0</v>
      </c>
      <c r="GC65" s="26">
        <f>SUM(FV65:GB65)</f>
        <v>0</v>
      </c>
      <c r="GD65" s="69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9">
        <f>SUM(GD65:GJ65)</f>
        <v>0</v>
      </c>
      <c r="GL65" s="69">
        <f t="shared" si="49"/>
        <v>0</v>
      </c>
      <c r="GM65" s="69">
        <f t="shared" si="122"/>
        <v>2</v>
      </c>
      <c r="GN65" s="69">
        <f t="shared" si="123"/>
        <v>8</v>
      </c>
      <c r="GO65" s="69">
        <f t="shared" si="124"/>
        <v>2</v>
      </c>
      <c r="GP65" s="69">
        <f t="shared" si="125"/>
        <v>7</v>
      </c>
      <c r="GQ65" s="69">
        <f t="shared" si="126"/>
        <v>3</v>
      </c>
      <c r="GR65" s="69">
        <f t="shared" si="127"/>
        <v>3</v>
      </c>
      <c r="GS65" s="26">
        <f>SUM(GL65:GR65)</f>
        <v>25</v>
      </c>
    </row>
    <row r="66" spans="1:201" s="12" customFormat="1" ht="18" customHeight="1">
      <c r="A66" s="17" t="s">
        <v>75</v>
      </c>
      <c r="B66" s="27"/>
      <c r="C66" s="18">
        <f t="shared" si="43"/>
        <v>51</v>
      </c>
      <c r="D66" s="18">
        <f t="shared" si="117"/>
        <v>67</v>
      </c>
      <c r="E66" s="18">
        <f t="shared" si="118"/>
        <v>60</v>
      </c>
      <c r="F66" s="18">
        <f t="shared" si="119"/>
        <v>31</v>
      </c>
      <c r="G66" s="18">
        <f t="shared" si="120"/>
        <v>29</v>
      </c>
      <c r="H66" s="18">
        <f t="shared" si="121"/>
        <v>13</v>
      </c>
      <c r="I66" s="26">
        <f t="shared" si="1"/>
        <v>251</v>
      </c>
      <c r="J66" s="27"/>
      <c r="K66" s="18">
        <v>25</v>
      </c>
      <c r="L66" s="18">
        <v>34</v>
      </c>
      <c r="M66" s="18">
        <v>29</v>
      </c>
      <c r="N66" s="18">
        <v>15</v>
      </c>
      <c r="O66" s="18">
        <v>15</v>
      </c>
      <c r="P66" s="18">
        <v>6</v>
      </c>
      <c r="Q66" s="25">
        <f t="shared" si="3"/>
        <v>124</v>
      </c>
      <c r="R66" s="25"/>
      <c r="S66" s="18">
        <v>2</v>
      </c>
      <c r="T66" s="18">
        <v>10</v>
      </c>
      <c r="U66" s="18">
        <v>11</v>
      </c>
      <c r="V66" s="18">
        <v>5</v>
      </c>
      <c r="W66" s="18">
        <v>7</v>
      </c>
      <c r="X66" s="18">
        <v>3</v>
      </c>
      <c r="Y66" s="27">
        <f t="shared" si="5"/>
        <v>38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21</v>
      </c>
      <c r="AZ66" s="47">
        <v>24</v>
      </c>
      <c r="BA66" s="47">
        <v>17</v>
      </c>
      <c r="BB66" s="47">
        <v>8</v>
      </c>
      <c r="BC66" s="47">
        <v>8</v>
      </c>
      <c r="BD66" s="47">
        <v>3</v>
      </c>
      <c r="BE66" s="27">
        <f t="shared" si="13"/>
        <v>81</v>
      </c>
      <c r="BF66" s="25"/>
      <c r="BG66" s="47">
        <v>0</v>
      </c>
      <c r="BH66" s="47">
        <v>0</v>
      </c>
      <c r="BI66" s="47">
        <v>1</v>
      </c>
      <c r="BJ66" s="47">
        <v>1</v>
      </c>
      <c r="BK66" s="47">
        <v>0</v>
      </c>
      <c r="BL66" s="47">
        <v>0</v>
      </c>
      <c r="BM66" s="27">
        <f t="shared" si="15"/>
        <v>2</v>
      </c>
      <c r="BN66" s="25"/>
      <c r="BO66" s="18">
        <v>2</v>
      </c>
      <c r="BP66" s="18">
        <v>0</v>
      </c>
      <c r="BQ66" s="18">
        <v>0</v>
      </c>
      <c r="BR66" s="18">
        <v>1</v>
      </c>
      <c r="BS66" s="18">
        <v>0</v>
      </c>
      <c r="BT66" s="18">
        <v>0</v>
      </c>
      <c r="BU66" s="26">
        <f t="shared" si="17"/>
        <v>3</v>
      </c>
      <c r="BV66" s="27"/>
      <c r="BW66" s="47">
        <v>0</v>
      </c>
      <c r="BX66" s="47">
        <v>6</v>
      </c>
      <c r="BY66" s="47">
        <v>8</v>
      </c>
      <c r="BZ66" s="47">
        <v>6</v>
      </c>
      <c r="CA66" s="47">
        <v>6</v>
      </c>
      <c r="CB66" s="47">
        <v>3</v>
      </c>
      <c r="CC66" s="25">
        <f t="shared" si="19"/>
        <v>29</v>
      </c>
      <c r="CD66" s="25"/>
      <c r="CE66" s="47">
        <v>0</v>
      </c>
      <c r="CF66" s="47">
        <v>6</v>
      </c>
      <c r="CG66" s="47">
        <v>8</v>
      </c>
      <c r="CH66" s="47">
        <v>6</v>
      </c>
      <c r="CI66" s="47">
        <v>6</v>
      </c>
      <c r="CJ66" s="47">
        <v>3</v>
      </c>
      <c r="CK66" s="25">
        <f t="shared" si="21"/>
        <v>29</v>
      </c>
      <c r="CL66" s="25"/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25">
        <f t="shared" si="23"/>
        <v>0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23</v>
      </c>
      <c r="DD66" s="18">
        <v>26</v>
      </c>
      <c r="DE66" s="18">
        <v>20</v>
      </c>
      <c r="DF66" s="18">
        <v>9</v>
      </c>
      <c r="DG66" s="18">
        <v>8</v>
      </c>
      <c r="DH66" s="18">
        <v>4</v>
      </c>
      <c r="DI66" s="25">
        <f t="shared" si="27"/>
        <v>90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23</v>
      </c>
      <c r="EJ66" s="18">
        <v>26</v>
      </c>
      <c r="EK66" s="18">
        <v>20</v>
      </c>
      <c r="EL66" s="18">
        <v>9</v>
      </c>
      <c r="EM66" s="18">
        <v>8</v>
      </c>
      <c r="EN66" s="18">
        <v>4</v>
      </c>
      <c r="EO66" s="26">
        <f>SUM(EH66:EN66)</f>
        <v>90</v>
      </c>
      <c r="EP66" s="27"/>
      <c r="EQ66" s="47">
        <v>1</v>
      </c>
      <c r="ER66" s="47">
        <v>0</v>
      </c>
      <c r="ES66" s="47">
        <v>1</v>
      </c>
      <c r="ET66" s="47">
        <v>1</v>
      </c>
      <c r="EU66" s="47">
        <v>0</v>
      </c>
      <c r="EV66" s="47">
        <v>0</v>
      </c>
      <c r="EW66" s="26">
        <f>SUM(EP66:EV66)</f>
        <v>3</v>
      </c>
      <c r="EX66" s="27"/>
      <c r="EY66" s="47">
        <v>2</v>
      </c>
      <c r="EZ66" s="47">
        <v>1</v>
      </c>
      <c r="FA66" s="47">
        <v>2</v>
      </c>
      <c r="FB66" s="47">
        <v>0</v>
      </c>
      <c r="FC66" s="47">
        <v>0</v>
      </c>
      <c r="FD66" s="47">
        <v>0</v>
      </c>
      <c r="FE66" s="119">
        <f>SUM(EX66:FD66)</f>
        <v>5</v>
      </c>
      <c r="FF66" s="90">
        <v>0</v>
      </c>
      <c r="FG66" s="47">
        <v>0</v>
      </c>
      <c r="FH66" s="47">
        <v>5</v>
      </c>
      <c r="FI66" s="47">
        <v>6</v>
      </c>
      <c r="FJ66" s="47">
        <v>10</v>
      </c>
      <c r="FK66" s="47">
        <v>5</v>
      </c>
      <c r="FL66" s="47">
        <v>15</v>
      </c>
      <c r="FM66" s="25">
        <f>SUM(FF66:FL66)</f>
        <v>41</v>
      </c>
      <c r="FN66" s="47">
        <v>0</v>
      </c>
      <c r="FO66" s="47">
        <v>0</v>
      </c>
      <c r="FP66" s="47">
        <v>3</v>
      </c>
      <c r="FQ66" s="47">
        <v>3</v>
      </c>
      <c r="FR66" s="47">
        <v>6</v>
      </c>
      <c r="FS66" s="47">
        <v>4</v>
      </c>
      <c r="FT66" s="47">
        <v>15</v>
      </c>
      <c r="FU66" s="25">
        <f>SUM(FN66:FT66)</f>
        <v>31</v>
      </c>
      <c r="FV66" s="25"/>
      <c r="FW66" s="25"/>
      <c r="FX66" s="47">
        <v>2</v>
      </c>
      <c r="FY66" s="47">
        <v>3</v>
      </c>
      <c r="FZ66" s="47">
        <v>4</v>
      </c>
      <c r="GA66" s="47">
        <v>1</v>
      </c>
      <c r="GB66" s="47">
        <v>0</v>
      </c>
      <c r="GC66" s="26">
        <f>SUM(FV66:GB66)</f>
        <v>10</v>
      </c>
      <c r="GD66" s="69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9">
        <f>SUM(GD66:GJ66)</f>
        <v>0</v>
      </c>
      <c r="GL66" s="69">
        <f t="shared" si="49"/>
        <v>0</v>
      </c>
      <c r="GM66" s="69">
        <f t="shared" si="122"/>
        <v>51</v>
      </c>
      <c r="GN66" s="69">
        <f t="shared" si="123"/>
        <v>72</v>
      </c>
      <c r="GO66" s="69">
        <f t="shared" si="124"/>
        <v>66</v>
      </c>
      <c r="GP66" s="69">
        <f t="shared" si="125"/>
        <v>41</v>
      </c>
      <c r="GQ66" s="69">
        <f t="shared" si="126"/>
        <v>34</v>
      </c>
      <c r="GR66" s="69">
        <f t="shared" si="127"/>
        <v>28</v>
      </c>
      <c r="GS66" s="26">
        <f>SUM(GL66:GR66)</f>
        <v>292</v>
      </c>
    </row>
    <row r="67" spans="1:201" s="12" customFormat="1" ht="18" customHeight="1">
      <c r="A67" s="17" t="s">
        <v>76</v>
      </c>
      <c r="B67" s="27"/>
      <c r="C67" s="18">
        <f t="shared" si="43"/>
        <v>16</v>
      </c>
      <c r="D67" s="18">
        <f t="shared" si="117"/>
        <v>54</v>
      </c>
      <c r="E67" s="18">
        <f t="shared" si="118"/>
        <v>24</v>
      </c>
      <c r="F67" s="18">
        <f t="shared" si="119"/>
        <v>5</v>
      </c>
      <c r="G67" s="18">
        <f t="shared" si="120"/>
        <v>9</v>
      </c>
      <c r="H67" s="18">
        <f t="shared" si="121"/>
        <v>6</v>
      </c>
      <c r="I67" s="26">
        <f t="shared" si="1"/>
        <v>114</v>
      </c>
      <c r="J67" s="27"/>
      <c r="K67" s="18">
        <v>8</v>
      </c>
      <c r="L67" s="18">
        <v>26</v>
      </c>
      <c r="M67" s="18">
        <v>11</v>
      </c>
      <c r="N67" s="18">
        <v>2</v>
      </c>
      <c r="O67" s="18">
        <v>4</v>
      </c>
      <c r="P67" s="18">
        <v>3</v>
      </c>
      <c r="Q67" s="25">
        <f t="shared" si="3"/>
        <v>54</v>
      </c>
      <c r="R67" s="25"/>
      <c r="S67" s="18">
        <v>3</v>
      </c>
      <c r="T67" s="18">
        <v>13</v>
      </c>
      <c r="U67" s="18">
        <v>1</v>
      </c>
      <c r="V67" s="18">
        <v>0</v>
      </c>
      <c r="W67" s="18">
        <v>2</v>
      </c>
      <c r="X67" s="18">
        <v>1</v>
      </c>
      <c r="Y67" s="27">
        <f t="shared" si="5"/>
        <v>20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5</v>
      </c>
      <c r="AZ67" s="47">
        <v>13</v>
      </c>
      <c r="BA67" s="47">
        <v>10</v>
      </c>
      <c r="BB67" s="47">
        <v>2</v>
      </c>
      <c r="BC67" s="47">
        <v>2</v>
      </c>
      <c r="BD67" s="47">
        <v>2</v>
      </c>
      <c r="BE67" s="27">
        <f t="shared" si="13"/>
        <v>34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4</v>
      </c>
      <c r="BY67" s="47">
        <v>3</v>
      </c>
      <c r="BZ67" s="47">
        <v>1</v>
      </c>
      <c r="CA67" s="47">
        <v>2</v>
      </c>
      <c r="CB67" s="47">
        <v>1</v>
      </c>
      <c r="CC67" s="25">
        <f t="shared" si="19"/>
        <v>11</v>
      </c>
      <c r="CD67" s="25"/>
      <c r="CE67" s="47">
        <v>0</v>
      </c>
      <c r="CF67" s="47">
        <v>4</v>
      </c>
      <c r="CG67" s="47">
        <v>3</v>
      </c>
      <c r="CH67" s="47">
        <v>1</v>
      </c>
      <c r="CI67" s="47">
        <v>2</v>
      </c>
      <c r="CJ67" s="47">
        <v>1</v>
      </c>
      <c r="CK67" s="25">
        <f t="shared" si="21"/>
        <v>11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8</v>
      </c>
      <c r="DD67" s="18">
        <v>24</v>
      </c>
      <c r="DE67" s="18">
        <v>10</v>
      </c>
      <c r="DF67" s="18">
        <v>2</v>
      </c>
      <c r="DG67" s="18">
        <v>3</v>
      </c>
      <c r="DH67" s="18">
        <v>2</v>
      </c>
      <c r="DI67" s="25">
        <f t="shared" si="27"/>
        <v>49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8</v>
      </c>
      <c r="EJ67" s="18">
        <v>24</v>
      </c>
      <c r="EK67" s="18">
        <v>10</v>
      </c>
      <c r="EL67" s="18">
        <v>2</v>
      </c>
      <c r="EM67" s="18">
        <v>3</v>
      </c>
      <c r="EN67" s="18">
        <v>2</v>
      </c>
      <c r="EO67" s="26">
        <f>SUM(EH67:EN67)</f>
        <v>49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9">
        <f>SUM(EX67:FD67)</f>
        <v>0</v>
      </c>
      <c r="FF67" s="90">
        <v>0</v>
      </c>
      <c r="FG67" s="47">
        <v>0</v>
      </c>
      <c r="FH67" s="47">
        <v>4</v>
      </c>
      <c r="FI67" s="47">
        <v>4</v>
      </c>
      <c r="FJ67" s="47">
        <v>4</v>
      </c>
      <c r="FK67" s="47">
        <v>16</v>
      </c>
      <c r="FL67" s="47">
        <v>6</v>
      </c>
      <c r="FM67" s="25">
        <f>SUM(FF67:FL67)</f>
        <v>34</v>
      </c>
      <c r="FN67" s="47">
        <v>0</v>
      </c>
      <c r="FO67" s="47">
        <v>0</v>
      </c>
      <c r="FP67" s="47">
        <v>4</v>
      </c>
      <c r="FQ67" s="47">
        <v>4</v>
      </c>
      <c r="FR67" s="47">
        <v>4</v>
      </c>
      <c r="FS67" s="47">
        <v>15</v>
      </c>
      <c r="FT67" s="47">
        <v>6</v>
      </c>
      <c r="FU67" s="25">
        <f>SUM(FN67:FT67)</f>
        <v>33</v>
      </c>
      <c r="FV67" s="25"/>
      <c r="FW67" s="25"/>
      <c r="FX67" s="47">
        <v>0</v>
      </c>
      <c r="FY67" s="47">
        <v>0</v>
      </c>
      <c r="FZ67" s="47">
        <v>0</v>
      </c>
      <c r="GA67" s="47">
        <v>1</v>
      </c>
      <c r="GB67" s="47">
        <v>0</v>
      </c>
      <c r="GC67" s="26">
        <f>SUM(FV67:GB67)</f>
        <v>1</v>
      </c>
      <c r="GD67" s="69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9">
        <f>SUM(GD67:GJ67)</f>
        <v>0</v>
      </c>
      <c r="GL67" s="69">
        <f t="shared" si="49"/>
        <v>0</v>
      </c>
      <c r="GM67" s="69">
        <f t="shared" si="122"/>
        <v>16</v>
      </c>
      <c r="GN67" s="69">
        <f t="shared" si="123"/>
        <v>58</v>
      </c>
      <c r="GO67" s="69">
        <f t="shared" si="124"/>
        <v>28</v>
      </c>
      <c r="GP67" s="69">
        <f t="shared" si="125"/>
        <v>9</v>
      </c>
      <c r="GQ67" s="69">
        <f t="shared" si="126"/>
        <v>25</v>
      </c>
      <c r="GR67" s="69">
        <f t="shared" si="127"/>
        <v>12</v>
      </c>
      <c r="GS67" s="26">
        <f>SUM(GL67:GR67)</f>
        <v>148</v>
      </c>
    </row>
    <row r="68" spans="1:201" s="12" customFormat="1" ht="18" customHeight="1">
      <c r="A68" s="17" t="s">
        <v>77</v>
      </c>
      <c r="B68" s="27"/>
      <c r="C68" s="18">
        <f t="shared" si="43"/>
        <v>39</v>
      </c>
      <c r="D68" s="18">
        <f t="shared" si="117"/>
        <v>120</v>
      </c>
      <c r="E68" s="18">
        <f t="shared" si="118"/>
        <v>97</v>
      </c>
      <c r="F68" s="18">
        <f t="shared" si="119"/>
        <v>37</v>
      </c>
      <c r="G68" s="18">
        <f t="shared" si="120"/>
        <v>29</v>
      </c>
      <c r="H68" s="18">
        <f t="shared" si="121"/>
        <v>11</v>
      </c>
      <c r="I68" s="26">
        <f t="shared" si="1"/>
        <v>333</v>
      </c>
      <c r="J68" s="27"/>
      <c r="K68" s="18">
        <v>21</v>
      </c>
      <c r="L68" s="18">
        <v>65</v>
      </c>
      <c r="M68" s="18">
        <v>58</v>
      </c>
      <c r="N68" s="18">
        <v>24</v>
      </c>
      <c r="O68" s="18">
        <v>16</v>
      </c>
      <c r="P68" s="18">
        <v>6</v>
      </c>
      <c r="Q68" s="25">
        <f t="shared" si="3"/>
        <v>190</v>
      </c>
      <c r="R68" s="25"/>
      <c r="S68" s="18">
        <v>10</v>
      </c>
      <c r="T68" s="18">
        <v>21</v>
      </c>
      <c r="U68" s="18">
        <v>12</v>
      </c>
      <c r="V68" s="18">
        <v>4</v>
      </c>
      <c r="W68" s="18">
        <v>3</v>
      </c>
      <c r="X68" s="18">
        <v>2</v>
      </c>
      <c r="Y68" s="27">
        <f t="shared" si="5"/>
        <v>52</v>
      </c>
      <c r="Z68" s="25"/>
      <c r="AA68" s="18">
        <v>0</v>
      </c>
      <c r="AB68" s="18">
        <v>0</v>
      </c>
      <c r="AC68" s="18">
        <v>0</v>
      </c>
      <c r="AD68" s="18">
        <v>1</v>
      </c>
      <c r="AE68" s="18">
        <v>0</v>
      </c>
      <c r="AF68" s="18">
        <v>2</v>
      </c>
      <c r="AG68" s="27">
        <f t="shared" si="7"/>
        <v>3</v>
      </c>
      <c r="AH68" s="25"/>
      <c r="AI68" s="47">
        <v>0</v>
      </c>
      <c r="AJ68" s="47">
        <v>3</v>
      </c>
      <c r="AK68" s="47">
        <v>5</v>
      </c>
      <c r="AL68" s="47">
        <v>2</v>
      </c>
      <c r="AM68" s="47">
        <v>0</v>
      </c>
      <c r="AN68" s="47">
        <v>2</v>
      </c>
      <c r="AO68" s="27">
        <f t="shared" si="9"/>
        <v>12</v>
      </c>
      <c r="AP68" s="25"/>
      <c r="AQ68" s="47">
        <v>0</v>
      </c>
      <c r="AR68" s="47">
        <v>0</v>
      </c>
      <c r="AS68" s="47">
        <v>1</v>
      </c>
      <c r="AT68" s="47">
        <v>0</v>
      </c>
      <c r="AU68" s="47">
        <v>0</v>
      </c>
      <c r="AV68" s="47">
        <v>0</v>
      </c>
      <c r="AW68" s="27">
        <f t="shared" si="11"/>
        <v>1</v>
      </c>
      <c r="AX68" s="25"/>
      <c r="AY68" s="47">
        <v>2</v>
      </c>
      <c r="AZ68" s="47">
        <v>19</v>
      </c>
      <c r="BA68" s="47">
        <v>16</v>
      </c>
      <c r="BB68" s="47">
        <v>5</v>
      </c>
      <c r="BC68" s="47">
        <v>4</v>
      </c>
      <c r="BD68" s="47">
        <v>0</v>
      </c>
      <c r="BE68" s="27">
        <f t="shared" si="13"/>
        <v>46</v>
      </c>
      <c r="BF68" s="25"/>
      <c r="BG68" s="47">
        <v>2</v>
      </c>
      <c r="BH68" s="47">
        <v>6</v>
      </c>
      <c r="BI68" s="47">
        <v>6</v>
      </c>
      <c r="BJ68" s="47">
        <v>1</v>
      </c>
      <c r="BK68" s="47">
        <v>1</v>
      </c>
      <c r="BL68" s="47">
        <v>0</v>
      </c>
      <c r="BM68" s="27">
        <f t="shared" si="15"/>
        <v>16</v>
      </c>
      <c r="BN68" s="25"/>
      <c r="BO68" s="18">
        <v>7</v>
      </c>
      <c r="BP68" s="18">
        <v>16</v>
      </c>
      <c r="BQ68" s="18">
        <v>18</v>
      </c>
      <c r="BR68" s="18">
        <v>11</v>
      </c>
      <c r="BS68" s="18">
        <v>8</v>
      </c>
      <c r="BT68" s="18">
        <v>0</v>
      </c>
      <c r="BU68" s="26">
        <f t="shared" si="17"/>
        <v>60</v>
      </c>
      <c r="BV68" s="27"/>
      <c r="BW68" s="47">
        <v>0</v>
      </c>
      <c r="BX68" s="47">
        <v>7</v>
      </c>
      <c r="BY68" s="47">
        <v>4</v>
      </c>
      <c r="BZ68" s="47">
        <v>1</v>
      </c>
      <c r="CA68" s="47">
        <v>2</v>
      </c>
      <c r="CB68" s="47">
        <v>0</v>
      </c>
      <c r="CC68" s="25">
        <f t="shared" si="19"/>
        <v>14</v>
      </c>
      <c r="CD68" s="25"/>
      <c r="CE68" s="47">
        <v>0</v>
      </c>
      <c r="CF68" s="47">
        <v>5</v>
      </c>
      <c r="CG68" s="47">
        <v>2</v>
      </c>
      <c r="CH68" s="47">
        <v>0</v>
      </c>
      <c r="CI68" s="47">
        <v>2</v>
      </c>
      <c r="CJ68" s="47">
        <v>0</v>
      </c>
      <c r="CK68" s="25">
        <f t="shared" si="21"/>
        <v>9</v>
      </c>
      <c r="CL68" s="25"/>
      <c r="CM68" s="47">
        <v>0</v>
      </c>
      <c r="CN68" s="47">
        <v>2</v>
      </c>
      <c r="CO68" s="47">
        <v>2</v>
      </c>
      <c r="CP68" s="47">
        <v>1</v>
      </c>
      <c r="CQ68" s="47">
        <v>0</v>
      </c>
      <c r="CR68" s="47">
        <v>0</v>
      </c>
      <c r="CS68" s="25">
        <f t="shared" si="23"/>
        <v>5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18</v>
      </c>
      <c r="DD68" s="18">
        <v>48</v>
      </c>
      <c r="DE68" s="18">
        <v>35</v>
      </c>
      <c r="DF68" s="18">
        <v>12</v>
      </c>
      <c r="DG68" s="18">
        <v>11</v>
      </c>
      <c r="DH68" s="18">
        <v>5</v>
      </c>
      <c r="DI68" s="25">
        <f t="shared" si="27"/>
        <v>129</v>
      </c>
      <c r="DJ68" s="25"/>
      <c r="DK68" s="47">
        <v>1</v>
      </c>
      <c r="DL68" s="47">
        <v>4</v>
      </c>
      <c r="DM68" s="47">
        <v>2</v>
      </c>
      <c r="DN68" s="47">
        <v>1</v>
      </c>
      <c r="DO68" s="47">
        <v>1</v>
      </c>
      <c r="DP68" s="47">
        <v>2</v>
      </c>
      <c r="DQ68" s="25">
        <f t="shared" si="29"/>
        <v>11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1</v>
      </c>
      <c r="EC68" s="47">
        <v>1</v>
      </c>
      <c r="ED68" s="47">
        <v>0</v>
      </c>
      <c r="EE68" s="47">
        <v>0</v>
      </c>
      <c r="EF68" s="47">
        <v>0</v>
      </c>
      <c r="EG68" s="25">
        <f>SUM(DZ68:EF68)</f>
        <v>2</v>
      </c>
      <c r="EH68" s="25"/>
      <c r="EI68" s="18">
        <v>17</v>
      </c>
      <c r="EJ68" s="18">
        <v>43</v>
      </c>
      <c r="EK68" s="18">
        <v>32</v>
      </c>
      <c r="EL68" s="18">
        <v>11</v>
      </c>
      <c r="EM68" s="18">
        <v>10</v>
      </c>
      <c r="EN68" s="18">
        <v>3</v>
      </c>
      <c r="EO68" s="26">
        <f>SUM(EH68:EN68)</f>
        <v>116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9">
        <f>SUM(EX68:FD68)</f>
        <v>0</v>
      </c>
      <c r="FF68" s="90">
        <v>0</v>
      </c>
      <c r="FG68" s="47">
        <v>0</v>
      </c>
      <c r="FH68" s="47">
        <v>14</v>
      </c>
      <c r="FI68" s="47">
        <v>12</v>
      </c>
      <c r="FJ68" s="47">
        <v>21</v>
      </c>
      <c r="FK68" s="47">
        <v>26</v>
      </c>
      <c r="FL68" s="47">
        <v>12</v>
      </c>
      <c r="FM68" s="25">
        <f>SUM(FF68:FL68)</f>
        <v>85</v>
      </c>
      <c r="FN68" s="47">
        <v>0</v>
      </c>
      <c r="FO68" s="47">
        <v>0</v>
      </c>
      <c r="FP68" s="47">
        <v>11</v>
      </c>
      <c r="FQ68" s="47">
        <v>8</v>
      </c>
      <c r="FR68" s="47">
        <v>16</v>
      </c>
      <c r="FS68" s="47">
        <v>21</v>
      </c>
      <c r="FT68" s="47">
        <v>7</v>
      </c>
      <c r="FU68" s="25">
        <f>SUM(FN68:FT68)</f>
        <v>63</v>
      </c>
      <c r="FV68" s="25"/>
      <c r="FW68" s="25"/>
      <c r="FX68" s="47">
        <v>3</v>
      </c>
      <c r="FY68" s="47">
        <v>4</v>
      </c>
      <c r="FZ68" s="47">
        <v>5</v>
      </c>
      <c r="GA68" s="47">
        <v>5</v>
      </c>
      <c r="GB68" s="47">
        <v>1</v>
      </c>
      <c r="GC68" s="26">
        <f>SUM(FV68:GB68)</f>
        <v>18</v>
      </c>
      <c r="GD68" s="69"/>
      <c r="GE68" s="18"/>
      <c r="GF68" s="47">
        <v>0</v>
      </c>
      <c r="GG68" s="47">
        <v>0</v>
      </c>
      <c r="GH68" s="47">
        <v>0</v>
      </c>
      <c r="GI68" s="47">
        <v>0</v>
      </c>
      <c r="GJ68" s="47">
        <v>4</v>
      </c>
      <c r="GK68" s="119">
        <f>SUM(GD68:GJ68)</f>
        <v>4</v>
      </c>
      <c r="GL68" s="69">
        <f t="shared" si="49"/>
        <v>0</v>
      </c>
      <c r="GM68" s="69">
        <f t="shared" si="122"/>
        <v>39</v>
      </c>
      <c r="GN68" s="69">
        <f t="shared" si="123"/>
        <v>134</v>
      </c>
      <c r="GO68" s="69">
        <f t="shared" si="124"/>
        <v>109</v>
      </c>
      <c r="GP68" s="69">
        <f t="shared" si="125"/>
        <v>58</v>
      </c>
      <c r="GQ68" s="69">
        <f t="shared" si="126"/>
        <v>55</v>
      </c>
      <c r="GR68" s="69">
        <f t="shared" si="127"/>
        <v>23</v>
      </c>
      <c r="GS68" s="26">
        <f>SUM(GL68:GR68)</f>
        <v>418</v>
      </c>
    </row>
    <row r="69" spans="1:201" s="12" customFormat="1" ht="18" customHeight="1">
      <c r="A69" s="17" t="s">
        <v>78</v>
      </c>
      <c r="B69" s="27"/>
      <c r="C69" s="18">
        <f t="shared" si="43"/>
        <v>6</v>
      </c>
      <c r="D69" s="18">
        <f t="shared" si="117"/>
        <v>0</v>
      </c>
      <c r="E69" s="18">
        <f t="shared" si="118"/>
        <v>0</v>
      </c>
      <c r="F69" s="18">
        <f t="shared" si="119"/>
        <v>6</v>
      </c>
      <c r="G69" s="18">
        <f t="shared" si="120"/>
        <v>0</v>
      </c>
      <c r="H69" s="18">
        <f t="shared" si="121"/>
        <v>0</v>
      </c>
      <c r="I69" s="26">
        <f t="shared" si="1"/>
        <v>12</v>
      </c>
      <c r="J69" s="27"/>
      <c r="K69" s="18">
        <v>3</v>
      </c>
      <c r="L69" s="18">
        <v>0</v>
      </c>
      <c r="M69" s="18">
        <v>0</v>
      </c>
      <c r="N69" s="18">
        <v>3</v>
      </c>
      <c r="O69" s="18">
        <v>0</v>
      </c>
      <c r="P69" s="18">
        <v>0</v>
      </c>
      <c r="Q69" s="25">
        <f t="shared" si="3"/>
        <v>6</v>
      </c>
      <c r="R69" s="25"/>
      <c r="S69" s="18">
        <v>3</v>
      </c>
      <c r="T69" s="18">
        <v>0</v>
      </c>
      <c r="U69" s="18">
        <v>0</v>
      </c>
      <c r="V69" s="18">
        <v>3</v>
      </c>
      <c r="W69" s="18">
        <v>0</v>
      </c>
      <c r="X69" s="18">
        <v>0</v>
      </c>
      <c r="Y69" s="27">
        <f t="shared" si="5"/>
        <v>6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0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3</v>
      </c>
      <c r="DD69" s="18">
        <v>0</v>
      </c>
      <c r="DE69" s="18">
        <v>0</v>
      </c>
      <c r="DF69" s="18">
        <v>3</v>
      </c>
      <c r="DG69" s="18">
        <v>0</v>
      </c>
      <c r="DH69" s="18">
        <v>0</v>
      </c>
      <c r="DI69" s="25">
        <f t="shared" si="27"/>
        <v>6</v>
      </c>
      <c r="DJ69" s="25"/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0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3</v>
      </c>
      <c r="EJ69" s="18">
        <v>0</v>
      </c>
      <c r="EK69" s="18">
        <v>0</v>
      </c>
      <c r="EL69" s="18">
        <v>3</v>
      </c>
      <c r="EM69" s="18">
        <v>0</v>
      </c>
      <c r="EN69" s="18">
        <v>0</v>
      </c>
      <c r="EO69" s="26">
        <f>SUM(EH69:EN69)</f>
        <v>6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9">
        <f>SUM(EX69:FD69)</f>
        <v>0</v>
      </c>
      <c r="FF69" s="90">
        <v>0</v>
      </c>
      <c r="FG69" s="47">
        <v>0</v>
      </c>
      <c r="FH69" s="47">
        <v>0</v>
      </c>
      <c r="FI69" s="47">
        <v>0</v>
      </c>
      <c r="FJ69" s="47">
        <v>2</v>
      </c>
      <c r="FK69" s="47">
        <v>0</v>
      </c>
      <c r="FL69" s="47">
        <v>1</v>
      </c>
      <c r="FM69" s="25">
        <f>SUM(FF69:FL69)</f>
        <v>3</v>
      </c>
      <c r="FN69" s="47">
        <v>0</v>
      </c>
      <c r="FO69" s="47">
        <v>0</v>
      </c>
      <c r="FP69" s="47">
        <v>0</v>
      </c>
      <c r="FQ69" s="47">
        <v>0</v>
      </c>
      <c r="FR69" s="47">
        <v>2</v>
      </c>
      <c r="FS69" s="47">
        <v>0</v>
      </c>
      <c r="FT69" s="47">
        <v>1</v>
      </c>
      <c r="FU69" s="25">
        <f>SUM(FN69:FT69)</f>
        <v>3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9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9">
        <f>SUM(GD69:GJ69)</f>
        <v>0</v>
      </c>
      <c r="GL69" s="69">
        <f t="shared" si="49"/>
        <v>0</v>
      </c>
      <c r="GM69" s="69">
        <f t="shared" si="122"/>
        <v>6</v>
      </c>
      <c r="GN69" s="69">
        <f t="shared" si="123"/>
        <v>0</v>
      </c>
      <c r="GO69" s="69">
        <f t="shared" si="124"/>
        <v>0</v>
      </c>
      <c r="GP69" s="69">
        <f t="shared" si="125"/>
        <v>8</v>
      </c>
      <c r="GQ69" s="69">
        <f t="shared" si="126"/>
        <v>0</v>
      </c>
      <c r="GR69" s="69">
        <f t="shared" si="127"/>
        <v>1</v>
      </c>
      <c r="GS69" s="26">
        <f>SUM(GL69:GR69)</f>
        <v>15</v>
      </c>
    </row>
    <row r="70" spans="1:201" s="12" customFormat="1" ht="18" customHeight="1">
      <c r="A70" s="17" t="s">
        <v>79</v>
      </c>
      <c r="B70" s="27"/>
      <c r="C70" s="18">
        <f t="shared" si="43"/>
        <v>73</v>
      </c>
      <c r="D70" s="18">
        <f t="shared" si="117"/>
        <v>114</v>
      </c>
      <c r="E70" s="18">
        <f t="shared" si="118"/>
        <v>85</v>
      </c>
      <c r="F70" s="18">
        <f t="shared" si="119"/>
        <v>76</v>
      </c>
      <c r="G70" s="18">
        <f t="shared" si="120"/>
        <v>64</v>
      </c>
      <c r="H70" s="18">
        <f t="shared" si="121"/>
        <v>51</v>
      </c>
      <c r="I70" s="26">
        <f t="shared" si="1"/>
        <v>463</v>
      </c>
      <c r="J70" s="27"/>
      <c r="K70" s="18">
        <v>37</v>
      </c>
      <c r="L70" s="18">
        <v>55</v>
      </c>
      <c r="M70" s="18">
        <v>35</v>
      </c>
      <c r="N70" s="18">
        <v>34</v>
      </c>
      <c r="O70" s="18">
        <v>27</v>
      </c>
      <c r="P70" s="18">
        <v>26</v>
      </c>
      <c r="Q70" s="25">
        <f t="shared" si="3"/>
        <v>214</v>
      </c>
      <c r="R70" s="25"/>
      <c r="S70" s="18">
        <v>18</v>
      </c>
      <c r="T70" s="18">
        <v>22</v>
      </c>
      <c r="U70" s="18">
        <v>10</v>
      </c>
      <c r="V70" s="18">
        <v>11</v>
      </c>
      <c r="W70" s="18">
        <v>10</v>
      </c>
      <c r="X70" s="18">
        <v>13</v>
      </c>
      <c r="Y70" s="27">
        <f t="shared" si="5"/>
        <v>84</v>
      </c>
      <c r="Z70" s="25"/>
      <c r="AA70" s="18">
        <v>0</v>
      </c>
      <c r="AB70" s="18">
        <v>0</v>
      </c>
      <c r="AC70" s="18">
        <v>1</v>
      </c>
      <c r="AD70" s="18">
        <v>2</v>
      </c>
      <c r="AE70" s="18">
        <v>5</v>
      </c>
      <c r="AF70" s="18">
        <v>8</v>
      </c>
      <c r="AG70" s="27">
        <f t="shared" si="7"/>
        <v>16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17</v>
      </c>
      <c r="AZ70" s="47">
        <v>31</v>
      </c>
      <c r="BA70" s="47">
        <v>23</v>
      </c>
      <c r="BB70" s="47">
        <v>21</v>
      </c>
      <c r="BC70" s="47">
        <v>10</v>
      </c>
      <c r="BD70" s="47">
        <v>3</v>
      </c>
      <c r="BE70" s="27">
        <f t="shared" si="13"/>
        <v>105</v>
      </c>
      <c r="BF70" s="25"/>
      <c r="BG70" s="47">
        <v>1</v>
      </c>
      <c r="BH70" s="47">
        <v>0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2</v>
      </c>
      <c r="BN70" s="25"/>
      <c r="BO70" s="18">
        <v>1</v>
      </c>
      <c r="BP70" s="18">
        <v>2</v>
      </c>
      <c r="BQ70" s="18">
        <v>0</v>
      </c>
      <c r="BR70" s="18">
        <v>0</v>
      </c>
      <c r="BS70" s="18">
        <v>1</v>
      </c>
      <c r="BT70" s="18">
        <v>2</v>
      </c>
      <c r="BU70" s="26">
        <f t="shared" si="17"/>
        <v>6</v>
      </c>
      <c r="BV70" s="27"/>
      <c r="BW70" s="47">
        <v>3</v>
      </c>
      <c r="BX70" s="47">
        <v>9</v>
      </c>
      <c r="BY70" s="47">
        <v>11</v>
      </c>
      <c r="BZ70" s="47">
        <v>9</v>
      </c>
      <c r="CA70" s="47">
        <v>10</v>
      </c>
      <c r="CB70" s="47">
        <v>7</v>
      </c>
      <c r="CC70" s="25">
        <f t="shared" si="19"/>
        <v>49</v>
      </c>
      <c r="CD70" s="25"/>
      <c r="CE70" s="47">
        <v>3</v>
      </c>
      <c r="CF70" s="47">
        <v>9</v>
      </c>
      <c r="CG70" s="47">
        <v>11</v>
      </c>
      <c r="CH70" s="47">
        <v>9</v>
      </c>
      <c r="CI70" s="47">
        <v>10</v>
      </c>
      <c r="CJ70" s="47">
        <v>7</v>
      </c>
      <c r="CK70" s="25">
        <f t="shared" si="21"/>
        <v>49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33</v>
      </c>
      <c r="DD70" s="18">
        <v>48</v>
      </c>
      <c r="DE70" s="18">
        <v>37</v>
      </c>
      <c r="DF70" s="18">
        <v>32</v>
      </c>
      <c r="DG70" s="18">
        <v>24</v>
      </c>
      <c r="DH70" s="18">
        <v>18</v>
      </c>
      <c r="DI70" s="25">
        <f t="shared" si="27"/>
        <v>192</v>
      </c>
      <c r="DJ70" s="25"/>
      <c r="DK70" s="47">
        <v>0</v>
      </c>
      <c r="DL70" s="47">
        <v>2</v>
      </c>
      <c r="DM70" s="47">
        <v>2</v>
      </c>
      <c r="DN70" s="47">
        <v>3</v>
      </c>
      <c r="DO70" s="47">
        <v>3</v>
      </c>
      <c r="DP70" s="47">
        <v>3</v>
      </c>
      <c r="DQ70" s="25">
        <f t="shared" si="29"/>
        <v>13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33</v>
      </c>
      <c r="EJ70" s="18">
        <v>46</v>
      </c>
      <c r="EK70" s="18">
        <v>35</v>
      </c>
      <c r="EL70" s="18">
        <v>29</v>
      </c>
      <c r="EM70" s="18">
        <v>21</v>
      </c>
      <c r="EN70" s="18">
        <v>15</v>
      </c>
      <c r="EO70" s="26">
        <f>SUM(EH70:EN70)</f>
        <v>179</v>
      </c>
      <c r="EP70" s="27"/>
      <c r="EQ70" s="47">
        <v>0</v>
      </c>
      <c r="ER70" s="47">
        <v>2</v>
      </c>
      <c r="ES70" s="47">
        <v>2</v>
      </c>
      <c r="ET70" s="47">
        <v>1</v>
      </c>
      <c r="EU70" s="47">
        <v>3</v>
      </c>
      <c r="EV70" s="47">
        <v>0</v>
      </c>
      <c r="EW70" s="26">
        <f>SUM(EP70:EV70)</f>
        <v>8</v>
      </c>
      <c r="EX70" s="27"/>
      <c r="EY70" s="47">
        <v>0</v>
      </c>
      <c r="EZ70" s="47">
        <v>0</v>
      </c>
      <c r="FA70" s="47">
        <v>0</v>
      </c>
      <c r="FB70" s="47">
        <v>0</v>
      </c>
      <c r="FC70" s="47">
        <v>0</v>
      </c>
      <c r="FD70" s="47">
        <v>0</v>
      </c>
      <c r="FE70" s="119">
        <f>SUM(EX70:FD70)</f>
        <v>0</v>
      </c>
      <c r="FF70" s="90">
        <v>0</v>
      </c>
      <c r="FG70" s="47">
        <v>0</v>
      </c>
      <c r="FH70" s="47">
        <v>6</v>
      </c>
      <c r="FI70" s="47">
        <v>10</v>
      </c>
      <c r="FJ70" s="47">
        <v>29</v>
      </c>
      <c r="FK70" s="47">
        <v>34</v>
      </c>
      <c r="FL70" s="47">
        <v>21</v>
      </c>
      <c r="FM70" s="25">
        <f>SUM(FF70:FL70)</f>
        <v>100</v>
      </c>
      <c r="FN70" s="47">
        <v>0</v>
      </c>
      <c r="FO70" s="47">
        <v>0</v>
      </c>
      <c r="FP70" s="47">
        <v>5</v>
      </c>
      <c r="FQ70" s="47">
        <v>10</v>
      </c>
      <c r="FR70" s="47">
        <v>27</v>
      </c>
      <c r="FS70" s="47">
        <v>34</v>
      </c>
      <c r="FT70" s="47">
        <v>17</v>
      </c>
      <c r="FU70" s="25">
        <f>SUM(FN70:FT70)</f>
        <v>93</v>
      </c>
      <c r="FV70" s="25"/>
      <c r="FW70" s="25"/>
      <c r="FX70" s="47">
        <v>0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1</v>
      </c>
      <c r="GD70" s="69"/>
      <c r="GE70" s="18"/>
      <c r="GF70" s="47">
        <v>1</v>
      </c>
      <c r="GG70" s="47">
        <v>0</v>
      </c>
      <c r="GH70" s="47">
        <v>1</v>
      </c>
      <c r="GI70" s="47">
        <v>0</v>
      </c>
      <c r="GJ70" s="47">
        <v>4</v>
      </c>
      <c r="GK70" s="119">
        <f>SUM(GD70:GJ70)</f>
        <v>6</v>
      </c>
      <c r="GL70" s="69">
        <f t="shared" si="49"/>
        <v>0</v>
      </c>
      <c r="GM70" s="69">
        <f t="shared" si="122"/>
        <v>73</v>
      </c>
      <c r="GN70" s="69">
        <f t="shared" si="123"/>
        <v>120</v>
      </c>
      <c r="GO70" s="69">
        <f t="shared" si="124"/>
        <v>95</v>
      </c>
      <c r="GP70" s="69">
        <f t="shared" si="125"/>
        <v>105</v>
      </c>
      <c r="GQ70" s="69">
        <f t="shared" si="126"/>
        <v>98</v>
      </c>
      <c r="GR70" s="69">
        <f t="shared" si="127"/>
        <v>72</v>
      </c>
      <c r="GS70" s="26">
        <f>SUM(GL70:GR70)</f>
        <v>563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1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1</v>
      </c>
      <c r="J71" s="27"/>
      <c r="K71" s="18">
        <v>0</v>
      </c>
      <c r="L71" s="18">
        <v>1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1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1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1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9">
        <f>SUM(EX71:FD71)</f>
        <v>0</v>
      </c>
      <c r="FF71" s="90">
        <v>0</v>
      </c>
      <c r="FG71" s="47">
        <v>0</v>
      </c>
      <c r="FH71" s="47">
        <v>0</v>
      </c>
      <c r="FI71" s="47">
        <v>1</v>
      </c>
      <c r="FJ71" s="47">
        <v>1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1</v>
      </c>
      <c r="FR71" s="47">
        <v>1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9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9">
        <f>SUM(GD71:GJ71)</f>
        <v>0</v>
      </c>
      <c r="GL71" s="69">
        <f t="shared" si="49"/>
        <v>0</v>
      </c>
      <c r="GM71" s="69">
        <f t="shared" si="122"/>
        <v>0</v>
      </c>
      <c r="GN71" s="69">
        <f t="shared" si="123"/>
        <v>1</v>
      </c>
      <c r="GO71" s="69">
        <f t="shared" si="124"/>
        <v>1</v>
      </c>
      <c r="GP71" s="69">
        <f t="shared" si="125"/>
        <v>1</v>
      </c>
      <c r="GQ71" s="69">
        <f t="shared" si="126"/>
        <v>0</v>
      </c>
      <c r="GR71" s="69">
        <f t="shared" si="127"/>
        <v>0</v>
      </c>
      <c r="GS71" s="26">
        <f>SUM(GL71:GR71)</f>
        <v>3</v>
      </c>
    </row>
    <row r="72" spans="1:201" s="12" customFormat="1" ht="18" customHeight="1">
      <c r="A72" s="17" t="s">
        <v>81</v>
      </c>
      <c r="B72" s="27"/>
      <c r="C72" s="18">
        <f t="shared" si="43"/>
        <v>12</v>
      </c>
      <c r="D72" s="18">
        <f t="shared" si="117"/>
        <v>21</v>
      </c>
      <c r="E72" s="18">
        <f t="shared" si="118"/>
        <v>18</v>
      </c>
      <c r="F72" s="18">
        <f t="shared" si="119"/>
        <v>13</v>
      </c>
      <c r="G72" s="18">
        <f t="shared" si="120"/>
        <v>0</v>
      </c>
      <c r="H72" s="18">
        <f t="shared" si="121"/>
        <v>10</v>
      </c>
      <c r="I72" s="26">
        <f>SUM(B72:H72)</f>
        <v>74</v>
      </c>
      <c r="J72" s="27"/>
      <c r="K72" s="18">
        <v>7</v>
      </c>
      <c r="L72" s="18">
        <v>12</v>
      </c>
      <c r="M72" s="18">
        <v>11</v>
      </c>
      <c r="N72" s="18">
        <v>9</v>
      </c>
      <c r="O72" s="18">
        <v>0</v>
      </c>
      <c r="P72" s="18">
        <v>6</v>
      </c>
      <c r="Q72" s="25">
        <f>SUM(J72:P72)</f>
        <v>45</v>
      </c>
      <c r="R72" s="25"/>
      <c r="S72" s="18">
        <v>5</v>
      </c>
      <c r="T72" s="18">
        <v>7</v>
      </c>
      <c r="U72" s="18">
        <v>6</v>
      </c>
      <c r="V72" s="18">
        <v>4</v>
      </c>
      <c r="W72" s="18">
        <v>0</v>
      </c>
      <c r="X72" s="18">
        <v>2</v>
      </c>
      <c r="Y72" s="27">
        <f>SUM(R72:X72)</f>
        <v>24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2</v>
      </c>
      <c r="AZ72" s="47">
        <v>2</v>
      </c>
      <c r="BA72" s="47">
        <v>2</v>
      </c>
      <c r="BB72" s="47">
        <v>2</v>
      </c>
      <c r="BC72" s="47">
        <v>0</v>
      </c>
      <c r="BD72" s="47">
        <v>1</v>
      </c>
      <c r="BE72" s="27">
        <f>SUM(AX72:BD72)</f>
        <v>9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0</v>
      </c>
      <c r="BP72" s="18">
        <v>3</v>
      </c>
      <c r="BQ72" s="18">
        <v>3</v>
      </c>
      <c r="BR72" s="18">
        <v>3</v>
      </c>
      <c r="BS72" s="18">
        <v>0</v>
      </c>
      <c r="BT72" s="18">
        <v>3</v>
      </c>
      <c r="BU72" s="26">
        <f>SUM(BN72:BT72)</f>
        <v>12</v>
      </c>
      <c r="BV72" s="27"/>
      <c r="BW72" s="47">
        <v>0</v>
      </c>
      <c r="BX72" s="47">
        <v>1</v>
      </c>
      <c r="BY72" s="47">
        <v>0</v>
      </c>
      <c r="BZ72" s="47">
        <v>0</v>
      </c>
      <c r="CA72" s="47">
        <v>0</v>
      </c>
      <c r="CB72" s="47">
        <v>1</v>
      </c>
      <c r="CC72" s="25">
        <f>SUM(BV72:CB72)</f>
        <v>2</v>
      </c>
      <c r="CD72" s="25"/>
      <c r="CE72" s="47">
        <v>0</v>
      </c>
      <c r="CF72" s="47">
        <v>1</v>
      </c>
      <c r="CG72" s="47">
        <v>0</v>
      </c>
      <c r="CH72" s="47">
        <v>0</v>
      </c>
      <c r="CI72" s="47">
        <v>0</v>
      </c>
      <c r="CJ72" s="47">
        <v>1</v>
      </c>
      <c r="CK72" s="25">
        <f>SUM(CD72:CJ72)</f>
        <v>2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5</v>
      </c>
      <c r="DD72" s="18">
        <v>8</v>
      </c>
      <c r="DE72" s="18">
        <v>7</v>
      </c>
      <c r="DF72" s="18">
        <v>4</v>
      </c>
      <c r="DG72" s="18">
        <v>0</v>
      </c>
      <c r="DH72" s="18">
        <v>3</v>
      </c>
      <c r="DI72" s="25">
        <f>SUM(DB72:DH72)</f>
        <v>27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5</v>
      </c>
      <c r="EJ72" s="18">
        <v>8</v>
      </c>
      <c r="EK72" s="18">
        <v>6</v>
      </c>
      <c r="EL72" s="18">
        <v>4</v>
      </c>
      <c r="EM72" s="18">
        <v>0</v>
      </c>
      <c r="EN72" s="18">
        <v>3</v>
      </c>
      <c r="EO72" s="26">
        <f>SUM(EH72:EN72)</f>
        <v>26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9">
        <f>SUM(EX72:FD72)</f>
        <v>0</v>
      </c>
      <c r="FF72" s="90">
        <v>0</v>
      </c>
      <c r="FG72" s="47">
        <v>0</v>
      </c>
      <c r="FH72" s="47">
        <v>0</v>
      </c>
      <c r="FI72" s="47">
        <v>1</v>
      </c>
      <c r="FJ72" s="47">
        <v>2</v>
      </c>
      <c r="FK72" s="47">
        <v>2</v>
      </c>
      <c r="FL72" s="47">
        <v>2</v>
      </c>
      <c r="FM72" s="25">
        <f>SUM(FF72:FL72)</f>
        <v>7</v>
      </c>
      <c r="FN72" s="47">
        <v>0</v>
      </c>
      <c r="FO72" s="47">
        <v>0</v>
      </c>
      <c r="FP72" s="47">
        <v>0</v>
      </c>
      <c r="FQ72" s="47">
        <v>1</v>
      </c>
      <c r="FR72" s="47">
        <v>2</v>
      </c>
      <c r="FS72" s="47">
        <v>2</v>
      </c>
      <c r="FT72" s="47">
        <v>1</v>
      </c>
      <c r="FU72" s="25">
        <f>SUM(FN72:FT72)</f>
        <v>6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9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1</v>
      </c>
      <c r="GK72" s="119">
        <f>SUM(GD72:GJ72)</f>
        <v>1</v>
      </c>
      <c r="GL72" s="69">
        <f t="shared" si="49"/>
        <v>0</v>
      </c>
      <c r="GM72" s="69">
        <f t="shared" si="122"/>
        <v>12</v>
      </c>
      <c r="GN72" s="69">
        <f t="shared" si="123"/>
        <v>21</v>
      </c>
      <c r="GO72" s="69">
        <f t="shared" si="124"/>
        <v>19</v>
      </c>
      <c r="GP72" s="69">
        <f t="shared" si="125"/>
        <v>15</v>
      </c>
      <c r="GQ72" s="69">
        <f t="shared" si="126"/>
        <v>2</v>
      </c>
      <c r="GR72" s="69">
        <f t="shared" si="127"/>
        <v>12</v>
      </c>
      <c r="GS72" s="26">
        <f>SUM(GL72:GR72)</f>
        <v>81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251</v>
      </c>
      <c r="D73" s="10">
        <f t="shared" si="128"/>
        <v>670</v>
      </c>
      <c r="E73" s="10">
        <f t="shared" si="128"/>
        <v>387</v>
      </c>
      <c r="F73" s="10">
        <f t="shared" si="128"/>
        <v>252</v>
      </c>
      <c r="G73" s="10">
        <f t="shared" si="128"/>
        <v>216</v>
      </c>
      <c r="H73" s="10">
        <f t="shared" si="128"/>
        <v>132</v>
      </c>
      <c r="I73" s="11">
        <f>SUM(B73:H73)</f>
        <v>1908</v>
      </c>
      <c r="J73" s="32">
        <f aca="true" t="shared" si="129" ref="J73:P73">SUM(J64:J72)</f>
        <v>0</v>
      </c>
      <c r="K73" s="10">
        <f t="shared" si="129"/>
        <v>128</v>
      </c>
      <c r="L73" s="10">
        <f t="shared" si="129"/>
        <v>350</v>
      </c>
      <c r="M73" s="10">
        <f t="shared" si="129"/>
        <v>192</v>
      </c>
      <c r="N73" s="10">
        <f t="shared" si="129"/>
        <v>125</v>
      </c>
      <c r="O73" s="10">
        <f t="shared" si="129"/>
        <v>107</v>
      </c>
      <c r="P73" s="10">
        <f t="shared" si="129"/>
        <v>68</v>
      </c>
      <c r="Q73" s="10">
        <f>SUM(J73:P73)</f>
        <v>970</v>
      </c>
      <c r="R73" s="10">
        <f aca="true" t="shared" si="130" ref="R73:X73">SUM(R64:R72)</f>
        <v>0</v>
      </c>
      <c r="S73" s="10">
        <f t="shared" si="130"/>
        <v>51</v>
      </c>
      <c r="T73" s="10">
        <f t="shared" si="130"/>
        <v>119</v>
      </c>
      <c r="U73" s="10">
        <f t="shared" si="130"/>
        <v>54</v>
      </c>
      <c r="V73" s="10">
        <f t="shared" si="130"/>
        <v>37</v>
      </c>
      <c r="W73" s="10">
        <f t="shared" si="130"/>
        <v>30</v>
      </c>
      <c r="X73" s="10">
        <f t="shared" si="130"/>
        <v>25</v>
      </c>
      <c r="Y73" s="10">
        <f>SUM(R73:X73)</f>
        <v>316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1</v>
      </c>
      <c r="AC73" s="10">
        <f t="shared" si="131"/>
        <v>3</v>
      </c>
      <c r="AD73" s="10">
        <f t="shared" si="131"/>
        <v>5</v>
      </c>
      <c r="AE73" s="10">
        <f t="shared" si="131"/>
        <v>16</v>
      </c>
      <c r="AF73" s="10">
        <f t="shared" si="131"/>
        <v>18</v>
      </c>
      <c r="AG73" s="10">
        <f>SUM(Z73:AF73)</f>
        <v>43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3</v>
      </c>
      <c r="AK73" s="10">
        <f t="shared" si="132"/>
        <v>6</v>
      </c>
      <c r="AL73" s="10">
        <f t="shared" si="132"/>
        <v>2</v>
      </c>
      <c r="AM73" s="10">
        <f t="shared" si="132"/>
        <v>3</v>
      </c>
      <c r="AN73" s="10">
        <f t="shared" si="132"/>
        <v>4</v>
      </c>
      <c r="AO73" s="10">
        <f>SUM(AH73:AN73)</f>
        <v>18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1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1</v>
      </c>
      <c r="AX73" s="10">
        <f aca="true" t="shared" si="134" ref="AX73:BD73">SUM(AX64:AX72)</f>
        <v>0</v>
      </c>
      <c r="AY73" s="10">
        <f t="shared" si="134"/>
        <v>61</v>
      </c>
      <c r="AZ73" s="10">
        <f t="shared" si="134"/>
        <v>172</v>
      </c>
      <c r="BA73" s="10">
        <f t="shared" si="134"/>
        <v>89</v>
      </c>
      <c r="BB73" s="10">
        <f t="shared" si="134"/>
        <v>57</v>
      </c>
      <c r="BC73" s="10">
        <f t="shared" si="134"/>
        <v>32</v>
      </c>
      <c r="BD73" s="10">
        <f t="shared" si="134"/>
        <v>10</v>
      </c>
      <c r="BE73" s="10">
        <f>SUM(AX73:BD73)</f>
        <v>421</v>
      </c>
      <c r="BF73" s="10">
        <f aca="true" t="shared" si="135" ref="BF73:BL73">SUM(BF64:BF72)</f>
        <v>0</v>
      </c>
      <c r="BG73" s="10">
        <f t="shared" si="135"/>
        <v>3</v>
      </c>
      <c r="BH73" s="10">
        <f t="shared" si="135"/>
        <v>6</v>
      </c>
      <c r="BI73" s="10">
        <f t="shared" si="135"/>
        <v>8</v>
      </c>
      <c r="BJ73" s="10">
        <f t="shared" si="135"/>
        <v>2</v>
      </c>
      <c r="BK73" s="10">
        <f t="shared" si="135"/>
        <v>1</v>
      </c>
      <c r="BL73" s="10">
        <f t="shared" si="135"/>
        <v>0</v>
      </c>
      <c r="BM73" s="10">
        <f>SUM(BF73:BL73)</f>
        <v>20</v>
      </c>
      <c r="BN73" s="10">
        <f aca="true" t="shared" si="136" ref="BN73:BT73">SUM(BN64:BN72)</f>
        <v>0</v>
      </c>
      <c r="BO73" s="10">
        <f t="shared" si="136"/>
        <v>13</v>
      </c>
      <c r="BP73" s="10">
        <f t="shared" si="136"/>
        <v>49</v>
      </c>
      <c r="BQ73" s="10">
        <f t="shared" si="136"/>
        <v>31</v>
      </c>
      <c r="BR73" s="10">
        <f t="shared" si="136"/>
        <v>22</v>
      </c>
      <c r="BS73" s="10">
        <f t="shared" si="136"/>
        <v>25</v>
      </c>
      <c r="BT73" s="10">
        <f t="shared" si="136"/>
        <v>11</v>
      </c>
      <c r="BU73" s="11">
        <f>SUM(BN73:BT73)</f>
        <v>151</v>
      </c>
      <c r="BV73" s="32">
        <f aca="true" t="shared" si="137" ref="BV73:CB73">SUM(BV64:BV72)</f>
        <v>0</v>
      </c>
      <c r="BW73" s="10">
        <f t="shared" si="137"/>
        <v>4</v>
      </c>
      <c r="BX73" s="10">
        <f t="shared" si="137"/>
        <v>35</v>
      </c>
      <c r="BY73" s="10">
        <f t="shared" si="137"/>
        <v>36</v>
      </c>
      <c r="BZ73" s="10">
        <f t="shared" si="137"/>
        <v>30</v>
      </c>
      <c r="CA73" s="10">
        <f t="shared" si="137"/>
        <v>27</v>
      </c>
      <c r="CB73" s="10">
        <f t="shared" si="137"/>
        <v>14</v>
      </c>
      <c r="CC73" s="10">
        <f>SUM(BV73:CB73)</f>
        <v>146</v>
      </c>
      <c r="CD73" s="10">
        <f aca="true" t="shared" si="138" ref="CD73:CJ73">SUM(CD64:CD72)</f>
        <v>0</v>
      </c>
      <c r="CE73" s="10">
        <f t="shared" si="138"/>
        <v>4</v>
      </c>
      <c r="CF73" s="10">
        <f t="shared" si="138"/>
        <v>33</v>
      </c>
      <c r="CG73" s="10">
        <f t="shared" si="138"/>
        <v>34</v>
      </c>
      <c r="CH73" s="10">
        <f t="shared" si="138"/>
        <v>29</v>
      </c>
      <c r="CI73" s="10">
        <f t="shared" si="138"/>
        <v>27</v>
      </c>
      <c r="CJ73" s="10">
        <f t="shared" si="138"/>
        <v>14</v>
      </c>
      <c r="CK73" s="10">
        <f>SUM(CD73:CJ73)</f>
        <v>141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2</v>
      </c>
      <c r="CO73" s="10">
        <f t="shared" si="139"/>
        <v>2</v>
      </c>
      <c r="CP73" s="10">
        <f t="shared" si="139"/>
        <v>1</v>
      </c>
      <c r="CQ73" s="10">
        <f t="shared" si="139"/>
        <v>0</v>
      </c>
      <c r="CR73" s="10">
        <f t="shared" si="139"/>
        <v>0</v>
      </c>
      <c r="CS73" s="10">
        <f>SUM(CL73:CR73)</f>
        <v>5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116</v>
      </c>
      <c r="DD73" s="10">
        <f t="shared" si="141"/>
        <v>280</v>
      </c>
      <c r="DE73" s="10">
        <f t="shared" si="141"/>
        <v>152</v>
      </c>
      <c r="DF73" s="10">
        <f t="shared" si="141"/>
        <v>95</v>
      </c>
      <c r="DG73" s="10">
        <f t="shared" si="141"/>
        <v>78</v>
      </c>
      <c r="DH73" s="10">
        <f t="shared" si="141"/>
        <v>49</v>
      </c>
      <c r="DI73" s="10">
        <f>SUM(DB73:DH73)</f>
        <v>770</v>
      </c>
      <c r="DJ73" s="10">
        <f aca="true" t="shared" si="142" ref="DJ73:DP73">SUM(DJ64:DJ72)</f>
        <v>0</v>
      </c>
      <c r="DK73" s="10">
        <f t="shared" si="142"/>
        <v>3</v>
      </c>
      <c r="DL73" s="10">
        <f t="shared" si="142"/>
        <v>12</v>
      </c>
      <c r="DM73" s="10">
        <f t="shared" si="142"/>
        <v>7</v>
      </c>
      <c r="DN73" s="10">
        <f t="shared" si="142"/>
        <v>9</v>
      </c>
      <c r="DO73" s="10">
        <f t="shared" si="142"/>
        <v>12</v>
      </c>
      <c r="DP73" s="10">
        <f t="shared" si="142"/>
        <v>12</v>
      </c>
      <c r="DQ73" s="10">
        <f>SUM(DJ73:DP73)</f>
        <v>55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0</v>
      </c>
      <c r="DU73" s="10">
        <f t="shared" si="143"/>
        <v>1</v>
      </c>
      <c r="DV73" s="10">
        <f t="shared" si="143"/>
        <v>0</v>
      </c>
      <c r="DW73" s="10">
        <f t="shared" si="143"/>
        <v>0</v>
      </c>
      <c r="DX73" s="10">
        <f t="shared" si="143"/>
        <v>0</v>
      </c>
      <c r="DY73" s="10">
        <f>SUM(DR73:DX73)</f>
        <v>1</v>
      </c>
      <c r="DZ73" s="10">
        <f>SUM(DZ64:DZ72)</f>
        <v>0</v>
      </c>
      <c r="EA73" s="92">
        <f>SUM(EA64:EA72)</f>
        <v>0</v>
      </c>
      <c r="EB73" s="92">
        <f>SUM(EB64:EB72)</f>
        <v>2</v>
      </c>
      <c r="EC73" s="92">
        <f>SUM(EC64:EC72)</f>
        <v>1</v>
      </c>
      <c r="ED73" s="93">
        <f>SUM(ED64:ED72)</f>
        <v>0</v>
      </c>
      <c r="EE73" s="92">
        <f>SUM(EE64:EE72)</f>
        <v>0</v>
      </c>
      <c r="EF73" s="92">
        <f>SUM(EF64:EF72)</f>
        <v>0</v>
      </c>
      <c r="EG73" s="92">
        <f>SUM(DZ73:EF73)</f>
        <v>3</v>
      </c>
      <c r="EH73" s="92">
        <f>SUM(EH64:EH72)</f>
        <v>0</v>
      </c>
      <c r="EI73" s="92">
        <f>SUM(EI64:EI72)</f>
        <v>113</v>
      </c>
      <c r="EJ73" s="92">
        <f>SUM(EJ64:EJ72)</f>
        <v>266</v>
      </c>
      <c r="EK73" s="92">
        <f>SUM(EK64:EK72)</f>
        <v>143</v>
      </c>
      <c r="EL73" s="92">
        <f>SUM(EL64:EL72)</f>
        <v>86</v>
      </c>
      <c r="EM73" s="92">
        <f>SUM(EM64:EM72)</f>
        <v>66</v>
      </c>
      <c r="EN73" s="93">
        <f>SUM(EN64:EN72)</f>
        <v>37</v>
      </c>
      <c r="EO73" s="11">
        <f>SUM(EH73:EN73)</f>
        <v>711</v>
      </c>
      <c r="EP73" s="32">
        <f>SUM(EP64:EP72)</f>
        <v>0</v>
      </c>
      <c r="EQ73" s="10">
        <f>SUM(EQ64:EQ72)</f>
        <v>1</v>
      </c>
      <c r="ER73" s="10">
        <f>SUM(ER64:ER72)</f>
        <v>3</v>
      </c>
      <c r="ES73" s="10">
        <f>SUM(ES64:ES72)</f>
        <v>5</v>
      </c>
      <c r="ET73" s="10">
        <f>SUM(ET64:ET72)</f>
        <v>2</v>
      </c>
      <c r="EU73" s="10">
        <f>SUM(EU64:EU72)</f>
        <v>3</v>
      </c>
      <c r="EV73" s="10">
        <f>SUM(EV64:EV72)</f>
        <v>1</v>
      </c>
      <c r="EW73" s="11">
        <f>SUM(EP73:EV73)</f>
        <v>15</v>
      </c>
      <c r="EX73" s="32">
        <f>SUM(EX64:EX72)</f>
        <v>0</v>
      </c>
      <c r="EY73" s="10">
        <f>SUM(EY64:EY72)</f>
        <v>2</v>
      </c>
      <c r="EZ73" s="10">
        <f>SUM(EZ64:EZ72)</f>
        <v>2</v>
      </c>
      <c r="FA73" s="10">
        <f>SUM(FA64:FA72)</f>
        <v>2</v>
      </c>
      <c r="FB73" s="10">
        <f>SUM(FB64:FB72)</f>
        <v>0</v>
      </c>
      <c r="FC73" s="10">
        <f>SUM(FC64:FC72)</f>
        <v>1</v>
      </c>
      <c r="FD73" s="10">
        <f>SUM(FD64:FD72)</f>
        <v>0</v>
      </c>
      <c r="FE73" s="33">
        <f>SUM(EX73:FD73)</f>
        <v>7</v>
      </c>
      <c r="FF73" s="32">
        <f>SUM(FF64:FF72)</f>
        <v>0</v>
      </c>
      <c r="FG73" s="10">
        <f>SUM(FG64:FG72)</f>
        <v>0</v>
      </c>
      <c r="FH73" s="10">
        <f>SUM(FH64:FH72)</f>
        <v>48</v>
      </c>
      <c r="FI73" s="10">
        <f>SUM(FI64:FI72)</f>
        <v>44</v>
      </c>
      <c r="FJ73" s="10">
        <f>SUM(FJ64:FJ72)</f>
        <v>95</v>
      </c>
      <c r="FK73" s="10">
        <f>SUM(FK64:FK72)</f>
        <v>115</v>
      </c>
      <c r="FL73" s="10">
        <f>SUM(FL64:FL72)</f>
        <v>81</v>
      </c>
      <c r="FM73" s="10">
        <f>SUM(FF73:FL73)</f>
        <v>383</v>
      </c>
      <c r="FN73" s="10">
        <f>SUM(FN64:FN72)</f>
        <v>0</v>
      </c>
      <c r="FO73" s="10">
        <f>SUM(FO64:FO72)</f>
        <v>0</v>
      </c>
      <c r="FP73" s="10">
        <f>SUM(FP64:FP72)</f>
        <v>42</v>
      </c>
      <c r="FQ73" s="10">
        <f>SUM(FQ64:FQ72)</f>
        <v>37</v>
      </c>
      <c r="FR73" s="10">
        <f>SUM(FR64:FR72)</f>
        <v>82</v>
      </c>
      <c r="FS73" s="10">
        <f>SUM(FS64:FS72)</f>
        <v>106</v>
      </c>
      <c r="FT73" s="10">
        <f>SUM(FT64:FT72)</f>
        <v>68</v>
      </c>
      <c r="FU73" s="10">
        <f>SUM(FN73:FT73)</f>
        <v>335</v>
      </c>
      <c r="FV73" s="10">
        <f>SUM(FV64:FV72)</f>
        <v>0</v>
      </c>
      <c r="FW73" s="10">
        <f>SUM(FW64:FW72)</f>
        <v>0</v>
      </c>
      <c r="FX73" s="10">
        <f>SUM(FX64:FX72)</f>
        <v>5</v>
      </c>
      <c r="FY73" s="10">
        <f>SUM(FY64:FY72)</f>
        <v>7</v>
      </c>
      <c r="FZ73" s="10">
        <f>SUM(FZ64:FZ72)</f>
        <v>11</v>
      </c>
      <c r="GA73" s="10">
        <f>SUM(GA64:GA72)</f>
        <v>9</v>
      </c>
      <c r="GB73" s="10">
        <f>SUM(GB64:GB72)</f>
        <v>2</v>
      </c>
      <c r="GC73" s="11">
        <f>SUM(FV73:GB73)</f>
        <v>34</v>
      </c>
      <c r="GD73" s="32"/>
      <c r="GE73" s="10"/>
      <c r="GF73" s="10">
        <f>SUM(GF64:GF72)</f>
        <v>1</v>
      </c>
      <c r="GG73" s="10">
        <f>SUM(GG64:GG72)</f>
        <v>0</v>
      </c>
      <c r="GH73" s="10">
        <f>SUM(GH64:GH72)</f>
        <v>2</v>
      </c>
      <c r="GI73" s="10">
        <f>SUM(GI64:GI72)</f>
        <v>0</v>
      </c>
      <c r="GJ73" s="10">
        <f>SUM(GJ64:GJ72)</f>
        <v>11</v>
      </c>
      <c r="GK73" s="33">
        <f>SUM(GD73:GJ73)</f>
        <v>14</v>
      </c>
      <c r="GL73" s="32">
        <f>SUM(GL64:GL72)</f>
        <v>0</v>
      </c>
      <c r="GM73" s="10">
        <f>SUM(GM64:GM72)</f>
        <v>251</v>
      </c>
      <c r="GN73" s="10">
        <f>SUM(GN64:GN72)</f>
        <v>718</v>
      </c>
      <c r="GO73" s="10">
        <f>SUM(GO64:GO72)</f>
        <v>431</v>
      </c>
      <c r="GP73" s="10">
        <f>SUM(GP64:GP72)</f>
        <v>347</v>
      </c>
      <c r="GQ73" s="10">
        <f>SUM(GQ64:GQ72)</f>
        <v>331</v>
      </c>
      <c r="GR73" s="10">
        <f>SUM(GR64:GR72)</f>
        <v>213</v>
      </c>
      <c r="GS73" s="11">
        <f>SUM(GL73:GR73)</f>
        <v>2291</v>
      </c>
    </row>
    <row r="74" spans="1:202" ht="13.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38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38"/>
      <c r="GL74" s="122"/>
      <c r="GM74" s="122"/>
      <c r="GN74" s="122"/>
      <c r="GO74" s="122"/>
      <c r="GP74" s="122"/>
      <c r="GQ74" s="122"/>
      <c r="GR74" s="122"/>
      <c r="GS74" s="122"/>
      <c r="GT74" s="122"/>
    </row>
    <row r="75" spans="1:202" ht="13.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4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4"/>
      <c r="GL75" s="122"/>
      <c r="GM75" s="122"/>
      <c r="GN75" s="122"/>
      <c r="GO75" s="122"/>
      <c r="GP75" s="122"/>
      <c r="GQ75" s="122"/>
      <c r="GR75" s="122"/>
      <c r="GS75" s="122"/>
      <c r="GT75" s="122"/>
    </row>
    <row r="76" spans="1:202" ht="13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4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4"/>
      <c r="GL76" s="122"/>
      <c r="GM76" s="122"/>
      <c r="GN76" s="122"/>
      <c r="GO76" s="122"/>
      <c r="GP76" s="122"/>
      <c r="GQ76" s="122"/>
      <c r="GR76" s="122"/>
      <c r="GS76" s="122"/>
      <c r="GT76" s="122"/>
    </row>
    <row r="77" spans="1:202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4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4"/>
      <c r="GL77" s="122"/>
      <c r="GM77" s="122"/>
      <c r="GN77" s="122"/>
      <c r="GO77" s="122"/>
      <c r="GP77" s="122"/>
      <c r="GQ77" s="122"/>
      <c r="GR77" s="122"/>
      <c r="GS77" s="122"/>
      <c r="GT77" s="122"/>
    </row>
    <row r="78" spans="1:202" ht="13.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4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4"/>
      <c r="GL78" s="122"/>
      <c r="GM78" s="122"/>
      <c r="GN78" s="122"/>
      <c r="GO78" s="122"/>
      <c r="GP78" s="122"/>
      <c r="GQ78" s="122"/>
      <c r="GR78" s="122"/>
      <c r="GS78" s="122"/>
      <c r="GT78" s="122"/>
    </row>
    <row r="79" spans="1:202" ht="13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4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4"/>
      <c r="GL79" s="122"/>
      <c r="GM79" s="122"/>
      <c r="GN79" s="122"/>
      <c r="GO79" s="122"/>
      <c r="GP79" s="122"/>
      <c r="GQ79" s="122"/>
      <c r="GR79" s="122"/>
      <c r="GS79" s="122"/>
      <c r="GT79" s="122"/>
    </row>
    <row r="80" spans="1:202" ht="13.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4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4"/>
      <c r="GL80" s="122"/>
      <c r="GM80" s="122"/>
      <c r="GN80" s="122"/>
      <c r="GO80" s="122"/>
      <c r="GP80" s="122"/>
      <c r="GQ80" s="122"/>
      <c r="GR80" s="122"/>
      <c r="GS80" s="122"/>
      <c r="GT80" s="122"/>
    </row>
    <row r="81" spans="1:202" ht="13.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4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4"/>
      <c r="GL81" s="122"/>
      <c r="GM81" s="122"/>
      <c r="GN81" s="122"/>
      <c r="GO81" s="122"/>
      <c r="GP81" s="122"/>
      <c r="GQ81" s="122"/>
      <c r="GR81" s="122"/>
      <c r="GS81" s="122"/>
      <c r="GT81" s="122"/>
    </row>
    <row r="82" spans="1:202" ht="13.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4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4"/>
      <c r="GL82" s="122"/>
      <c r="GM82" s="122"/>
      <c r="GN82" s="122"/>
      <c r="GO82" s="122"/>
      <c r="GP82" s="122"/>
      <c r="GQ82" s="122"/>
      <c r="GR82" s="122"/>
      <c r="GS82" s="122"/>
      <c r="GT82" s="122"/>
    </row>
    <row r="83" spans="1:202" ht="13.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4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4"/>
      <c r="GL83" s="122"/>
      <c r="GM83" s="122"/>
      <c r="GN83" s="122"/>
      <c r="GO83" s="122"/>
      <c r="GP83" s="122"/>
      <c r="GQ83" s="122"/>
      <c r="GR83" s="122"/>
      <c r="GS83" s="122"/>
      <c r="GT83" s="122"/>
    </row>
    <row r="84" spans="1:202" ht="13.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4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4"/>
      <c r="GL84" s="122"/>
      <c r="GM84" s="122"/>
      <c r="GN84" s="122"/>
      <c r="GO84" s="122"/>
      <c r="GP84" s="122"/>
      <c r="GQ84" s="122"/>
      <c r="GR84" s="122"/>
      <c r="GS84" s="122"/>
      <c r="GT84" s="122"/>
    </row>
    <row r="85" spans="1:202" ht="13.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4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4"/>
      <c r="GL85" s="122"/>
      <c r="GM85" s="122"/>
      <c r="GN85" s="122"/>
      <c r="GO85" s="122"/>
      <c r="GP85" s="122"/>
      <c r="GQ85" s="122"/>
      <c r="GR85" s="122"/>
      <c r="GS85" s="122"/>
      <c r="GT85" s="122"/>
    </row>
    <row r="86" spans="1:202" ht="13.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4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4"/>
      <c r="GL86" s="122"/>
      <c r="GM86" s="122"/>
      <c r="GN86" s="122"/>
      <c r="GO86" s="122"/>
      <c r="GP86" s="122"/>
      <c r="GQ86" s="122"/>
      <c r="GR86" s="122"/>
      <c r="GS86" s="122"/>
      <c r="GT86" s="122"/>
    </row>
    <row r="87" spans="1:202" ht="13.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4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4"/>
      <c r="GL87" s="122"/>
      <c r="GM87" s="122"/>
      <c r="GN87" s="122"/>
      <c r="GO87" s="122"/>
      <c r="GP87" s="122"/>
      <c r="GQ87" s="122"/>
      <c r="GR87" s="122"/>
      <c r="GS87" s="122"/>
      <c r="GT87" s="122"/>
    </row>
    <row r="88" spans="1:202" ht="13.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4"/>
      <c r="FF88" s="122"/>
      <c r="FG88" s="122"/>
      <c r="FH88" s="122"/>
      <c r="FI88" s="122"/>
      <c r="FJ88" s="122"/>
      <c r="FK88" s="122"/>
      <c r="FL88" s="122"/>
      <c r="FM88" s="122"/>
      <c r="FN88" s="122"/>
      <c r="FO88" s="122"/>
      <c r="FP88" s="122"/>
      <c r="FQ88" s="122"/>
      <c r="FR88" s="122"/>
      <c r="FS88" s="122"/>
      <c r="FT88" s="122"/>
      <c r="FU88" s="122"/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22"/>
      <c r="GK88" s="124"/>
      <c r="GL88" s="122"/>
      <c r="GM88" s="122"/>
      <c r="GN88" s="122"/>
      <c r="GO88" s="122"/>
      <c r="GP88" s="122"/>
      <c r="GQ88" s="122"/>
      <c r="GR88" s="122"/>
      <c r="GS88" s="122"/>
      <c r="GT88" s="122"/>
    </row>
    <row r="89" spans="1:202" ht="13.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4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122"/>
      <c r="GG89" s="122"/>
      <c r="GH89" s="122"/>
      <c r="GI89" s="122"/>
      <c r="GJ89" s="122"/>
      <c r="GK89" s="124"/>
      <c r="GL89" s="122"/>
      <c r="GM89" s="122"/>
      <c r="GN89" s="122"/>
      <c r="GO89" s="122"/>
      <c r="GP89" s="122"/>
      <c r="GQ89" s="122"/>
      <c r="GR89" s="122"/>
      <c r="GS89" s="122"/>
      <c r="GT89" s="122"/>
    </row>
    <row r="90" spans="1:202" ht="13.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4"/>
      <c r="FF90" s="122"/>
      <c r="FG90" s="122"/>
      <c r="FH90" s="122"/>
      <c r="FI90" s="122"/>
      <c r="FJ90" s="122"/>
      <c r="FK90" s="122"/>
      <c r="FL90" s="122"/>
      <c r="FM90" s="122"/>
      <c r="FN90" s="122"/>
      <c r="FO90" s="122"/>
      <c r="FP90" s="122"/>
      <c r="FQ90" s="122"/>
      <c r="FR90" s="122"/>
      <c r="FS90" s="122"/>
      <c r="FT90" s="122"/>
      <c r="FU90" s="122"/>
      <c r="FV90" s="122"/>
      <c r="FW90" s="122"/>
      <c r="FX90" s="122"/>
      <c r="FY90" s="122"/>
      <c r="FZ90" s="122"/>
      <c r="GA90" s="122"/>
      <c r="GB90" s="122"/>
      <c r="GC90" s="122"/>
      <c r="GD90" s="122"/>
      <c r="GE90" s="122"/>
      <c r="GF90" s="122"/>
      <c r="GG90" s="122"/>
      <c r="GH90" s="122"/>
      <c r="GI90" s="122"/>
      <c r="GJ90" s="122"/>
      <c r="GK90" s="124"/>
      <c r="GL90" s="122"/>
      <c r="GM90" s="122"/>
      <c r="GN90" s="122"/>
      <c r="GO90" s="122"/>
      <c r="GP90" s="122"/>
      <c r="GQ90" s="122"/>
      <c r="GR90" s="122"/>
      <c r="GS90" s="122"/>
      <c r="GT90" s="122"/>
    </row>
    <row r="91" spans="1:202" ht="13.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4"/>
      <c r="FF91" s="122"/>
      <c r="FG91" s="122"/>
      <c r="FH91" s="122"/>
      <c r="FI91" s="122"/>
      <c r="FJ91" s="122"/>
      <c r="FK91" s="122"/>
      <c r="FL91" s="122"/>
      <c r="FM91" s="122"/>
      <c r="FN91" s="122"/>
      <c r="FO91" s="122"/>
      <c r="FP91" s="122"/>
      <c r="FQ91" s="122"/>
      <c r="FR91" s="122"/>
      <c r="FS91" s="122"/>
      <c r="FT91" s="122"/>
      <c r="FU91" s="122"/>
      <c r="FV91" s="122"/>
      <c r="FW91" s="122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2"/>
      <c r="GK91" s="124"/>
      <c r="GL91" s="122"/>
      <c r="GM91" s="122"/>
      <c r="GN91" s="122"/>
      <c r="GO91" s="122"/>
      <c r="GP91" s="122"/>
      <c r="GQ91" s="122"/>
      <c r="GR91" s="122"/>
      <c r="GS91" s="122"/>
      <c r="GT91" s="122"/>
    </row>
    <row r="92" spans="1:202" ht="13.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4"/>
      <c r="FF92" s="122"/>
      <c r="FG92" s="122"/>
      <c r="FH92" s="122"/>
      <c r="FI92" s="122"/>
      <c r="FJ92" s="122"/>
      <c r="FK92" s="122"/>
      <c r="FL92" s="122"/>
      <c r="FM92" s="122"/>
      <c r="FN92" s="122"/>
      <c r="FO92" s="122"/>
      <c r="FP92" s="122"/>
      <c r="FQ92" s="122"/>
      <c r="FR92" s="122"/>
      <c r="FS92" s="122"/>
      <c r="FT92" s="122"/>
      <c r="FU92" s="122"/>
      <c r="FV92" s="122"/>
      <c r="FW92" s="122"/>
      <c r="FX92" s="122"/>
      <c r="FY92" s="122"/>
      <c r="FZ92" s="122"/>
      <c r="GA92" s="122"/>
      <c r="GB92" s="122"/>
      <c r="GC92" s="122"/>
      <c r="GD92" s="122"/>
      <c r="GE92" s="122"/>
      <c r="GF92" s="122"/>
      <c r="GG92" s="122"/>
      <c r="GH92" s="122"/>
      <c r="GI92" s="122"/>
      <c r="GJ92" s="122"/>
      <c r="GK92" s="124"/>
      <c r="GL92" s="122"/>
      <c r="GM92" s="122"/>
      <c r="GN92" s="122"/>
      <c r="GO92" s="122"/>
      <c r="GP92" s="122"/>
      <c r="GQ92" s="122"/>
      <c r="GR92" s="122"/>
      <c r="GS92" s="122"/>
      <c r="GT92" s="122"/>
    </row>
    <row r="93" spans="1:202" ht="13.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4"/>
      <c r="FF93" s="122"/>
      <c r="FG93" s="122"/>
      <c r="FH93" s="122"/>
      <c r="FI93" s="122"/>
      <c r="FJ93" s="122"/>
      <c r="FK93" s="122"/>
      <c r="FL93" s="122"/>
      <c r="FM93" s="122"/>
      <c r="FN93" s="122"/>
      <c r="FO93" s="122"/>
      <c r="FP93" s="122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4"/>
      <c r="GL93" s="122"/>
      <c r="GM93" s="122"/>
      <c r="GN93" s="122"/>
      <c r="GO93" s="122"/>
      <c r="GP93" s="122"/>
      <c r="GQ93" s="122"/>
      <c r="GR93" s="122"/>
      <c r="GS93" s="122"/>
      <c r="GT93" s="122"/>
    </row>
    <row r="94" spans="1:202" ht="13.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22"/>
      <c r="EU94" s="122"/>
      <c r="EV94" s="122"/>
      <c r="EW94" s="122"/>
      <c r="EX94" s="122"/>
      <c r="EY94" s="122"/>
      <c r="EZ94" s="122"/>
      <c r="FA94" s="122"/>
      <c r="FB94" s="122"/>
      <c r="FC94" s="122"/>
      <c r="FD94" s="122"/>
      <c r="FE94" s="124"/>
      <c r="FF94" s="122"/>
      <c r="FG94" s="122"/>
      <c r="FH94" s="122"/>
      <c r="FI94" s="122"/>
      <c r="FJ94" s="122"/>
      <c r="FK94" s="122"/>
      <c r="FL94" s="122"/>
      <c r="FM94" s="122"/>
      <c r="FN94" s="122"/>
      <c r="FO94" s="122"/>
      <c r="FP94" s="122"/>
      <c r="FQ94" s="122"/>
      <c r="FR94" s="122"/>
      <c r="FS94" s="122"/>
      <c r="FT94" s="122"/>
      <c r="FU94" s="122"/>
      <c r="FV94" s="122"/>
      <c r="FW94" s="122"/>
      <c r="FX94" s="122"/>
      <c r="FY94" s="122"/>
      <c r="FZ94" s="122"/>
      <c r="GA94" s="122"/>
      <c r="GB94" s="122"/>
      <c r="GC94" s="122"/>
      <c r="GD94" s="122"/>
      <c r="GE94" s="122"/>
      <c r="GF94" s="122"/>
      <c r="GG94" s="122"/>
      <c r="GH94" s="122"/>
      <c r="GI94" s="122"/>
      <c r="GJ94" s="122"/>
      <c r="GK94" s="124"/>
      <c r="GL94" s="122"/>
      <c r="GM94" s="122"/>
      <c r="GN94" s="122"/>
      <c r="GO94" s="122"/>
      <c r="GP94" s="122"/>
      <c r="GQ94" s="122"/>
      <c r="GR94" s="122"/>
      <c r="GS94" s="122"/>
      <c r="GT94" s="122"/>
    </row>
    <row r="95" spans="1:202" ht="13.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4"/>
      <c r="FF95" s="122"/>
      <c r="FG95" s="122"/>
      <c r="FH95" s="122"/>
      <c r="FI95" s="122"/>
      <c r="FJ95" s="122"/>
      <c r="FK95" s="122"/>
      <c r="FL95" s="122"/>
      <c r="FM95" s="122"/>
      <c r="FN95" s="122"/>
      <c r="FO95" s="122"/>
      <c r="FP95" s="122"/>
      <c r="FQ95" s="122"/>
      <c r="FR95" s="122"/>
      <c r="FS95" s="122"/>
      <c r="FT95" s="122"/>
      <c r="FU95" s="122"/>
      <c r="FV95" s="122"/>
      <c r="FW95" s="122"/>
      <c r="FX95" s="122"/>
      <c r="FY95" s="122"/>
      <c r="FZ95" s="122"/>
      <c r="GA95" s="122"/>
      <c r="GB95" s="122"/>
      <c r="GC95" s="122"/>
      <c r="GD95" s="122"/>
      <c r="GE95" s="122"/>
      <c r="GF95" s="122"/>
      <c r="GG95" s="122"/>
      <c r="GH95" s="122"/>
      <c r="GI95" s="122"/>
      <c r="GJ95" s="122"/>
      <c r="GK95" s="124"/>
      <c r="GL95" s="122"/>
      <c r="GM95" s="122"/>
      <c r="GN95" s="122"/>
      <c r="GO95" s="122"/>
      <c r="GP95" s="122"/>
      <c r="GQ95" s="122"/>
      <c r="GR95" s="122"/>
      <c r="GS95" s="122"/>
      <c r="GT95" s="122"/>
    </row>
    <row r="96" spans="1:202" ht="13.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4"/>
      <c r="FF96" s="122"/>
      <c r="FG96" s="122"/>
      <c r="FH96" s="122"/>
      <c r="FI96" s="122"/>
      <c r="FJ96" s="122"/>
      <c r="FK96" s="122"/>
      <c r="FL96" s="122"/>
      <c r="FM96" s="122"/>
      <c r="FN96" s="122"/>
      <c r="FO96" s="122"/>
      <c r="FP96" s="122"/>
      <c r="FQ96" s="122"/>
      <c r="FR96" s="122"/>
      <c r="FS96" s="122"/>
      <c r="FT96" s="122"/>
      <c r="FU96" s="122"/>
      <c r="FV96" s="122"/>
      <c r="FW96" s="122"/>
      <c r="FX96" s="122"/>
      <c r="FY96" s="122"/>
      <c r="FZ96" s="122"/>
      <c r="GA96" s="122"/>
      <c r="GB96" s="122"/>
      <c r="GC96" s="122"/>
      <c r="GD96" s="122"/>
      <c r="GE96" s="122"/>
      <c r="GF96" s="122"/>
      <c r="GG96" s="122"/>
      <c r="GH96" s="122"/>
      <c r="GI96" s="122"/>
      <c r="GJ96" s="122"/>
      <c r="GK96" s="124"/>
      <c r="GL96" s="122"/>
      <c r="GM96" s="122"/>
      <c r="GN96" s="122"/>
      <c r="GO96" s="122"/>
      <c r="GP96" s="122"/>
      <c r="GQ96" s="122"/>
      <c r="GR96" s="122"/>
      <c r="GS96" s="122"/>
      <c r="GT96" s="122"/>
    </row>
    <row r="97" spans="1:202" ht="13.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4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  <c r="FP97" s="122"/>
      <c r="FQ97" s="122"/>
      <c r="FR97" s="122"/>
      <c r="FS97" s="122"/>
      <c r="FT97" s="122"/>
      <c r="FU97" s="122"/>
      <c r="FV97" s="122"/>
      <c r="FW97" s="122"/>
      <c r="FX97" s="122"/>
      <c r="FY97" s="122"/>
      <c r="FZ97" s="122"/>
      <c r="GA97" s="122"/>
      <c r="GB97" s="122"/>
      <c r="GC97" s="122"/>
      <c r="GD97" s="122"/>
      <c r="GE97" s="122"/>
      <c r="GF97" s="122"/>
      <c r="GG97" s="122"/>
      <c r="GH97" s="122"/>
      <c r="GI97" s="122"/>
      <c r="GJ97" s="122"/>
      <c r="GK97" s="124"/>
      <c r="GL97" s="122"/>
      <c r="GM97" s="122"/>
      <c r="GN97" s="122"/>
      <c r="GO97" s="122"/>
      <c r="GP97" s="122"/>
      <c r="GQ97" s="122"/>
      <c r="GR97" s="122"/>
      <c r="GS97" s="122"/>
      <c r="GT97" s="122"/>
    </row>
    <row r="98" spans="1:202" ht="13.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4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22"/>
      <c r="GC98" s="122"/>
      <c r="GD98" s="122"/>
      <c r="GE98" s="122"/>
      <c r="GF98" s="122"/>
      <c r="GG98" s="122"/>
      <c r="GH98" s="122"/>
      <c r="GI98" s="122"/>
      <c r="GJ98" s="122"/>
      <c r="GK98" s="124"/>
      <c r="GL98" s="122"/>
      <c r="GM98" s="122"/>
      <c r="GN98" s="122"/>
      <c r="GO98" s="122"/>
      <c r="GP98" s="122"/>
      <c r="GQ98" s="122"/>
      <c r="GR98" s="122"/>
      <c r="GS98" s="122"/>
      <c r="GT98" s="122"/>
    </row>
    <row r="99" spans="1:202" ht="13.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4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2"/>
      <c r="GG99" s="122"/>
      <c r="GH99" s="122"/>
      <c r="GI99" s="122"/>
      <c r="GJ99" s="122"/>
      <c r="GK99" s="124"/>
      <c r="GL99" s="122"/>
      <c r="GM99" s="122"/>
      <c r="GN99" s="122"/>
      <c r="GO99" s="122"/>
      <c r="GP99" s="122"/>
      <c r="GQ99" s="122"/>
      <c r="GR99" s="122"/>
      <c r="GS99" s="122"/>
      <c r="GT99" s="122"/>
    </row>
    <row r="100" spans="1:202" ht="13.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4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2"/>
      <c r="GC100" s="122"/>
      <c r="GD100" s="122"/>
      <c r="GE100" s="122"/>
      <c r="GF100" s="122"/>
      <c r="GG100" s="122"/>
      <c r="GH100" s="122"/>
      <c r="GI100" s="122"/>
      <c r="GJ100" s="122"/>
      <c r="GK100" s="124"/>
      <c r="GL100" s="122"/>
      <c r="GM100" s="122"/>
      <c r="GN100" s="122"/>
      <c r="GO100" s="122"/>
      <c r="GP100" s="122"/>
      <c r="GQ100" s="122"/>
      <c r="GR100" s="122"/>
      <c r="GS100" s="122"/>
      <c r="GT100" s="122"/>
    </row>
    <row r="101" spans="1:202" ht="13.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4"/>
      <c r="FF101" s="122"/>
      <c r="FG101" s="122"/>
      <c r="FH101" s="122"/>
      <c r="FI101" s="122"/>
      <c r="FJ101" s="122"/>
      <c r="FK101" s="122"/>
      <c r="FL101" s="122"/>
      <c r="FM101" s="122"/>
      <c r="FN101" s="122"/>
      <c r="FO101" s="122"/>
      <c r="FP101" s="122"/>
      <c r="FQ101" s="122"/>
      <c r="FR101" s="122"/>
      <c r="FS101" s="122"/>
      <c r="FT101" s="122"/>
      <c r="FU101" s="122"/>
      <c r="FV101" s="122"/>
      <c r="FW101" s="122"/>
      <c r="FX101" s="122"/>
      <c r="FY101" s="122"/>
      <c r="FZ101" s="122"/>
      <c r="GA101" s="122"/>
      <c r="GB101" s="122"/>
      <c r="GC101" s="122"/>
      <c r="GD101" s="122"/>
      <c r="GE101" s="122"/>
      <c r="GF101" s="122"/>
      <c r="GG101" s="122"/>
      <c r="GH101" s="122"/>
      <c r="GI101" s="122"/>
      <c r="GJ101" s="122"/>
      <c r="GK101" s="124"/>
      <c r="GL101" s="122"/>
      <c r="GM101" s="122"/>
      <c r="GN101" s="122"/>
      <c r="GO101" s="122"/>
      <c r="GP101" s="122"/>
      <c r="GQ101" s="122"/>
      <c r="GR101" s="122"/>
      <c r="GS101" s="122"/>
      <c r="GT101" s="122"/>
    </row>
    <row r="102" spans="1:202" ht="13.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122"/>
      <c r="FC102" s="122"/>
      <c r="FD102" s="122"/>
      <c r="FE102" s="124"/>
      <c r="FF102" s="122"/>
      <c r="FG102" s="122"/>
      <c r="FH102" s="122"/>
      <c r="FI102" s="122"/>
      <c r="FJ102" s="122"/>
      <c r="FK102" s="122"/>
      <c r="FL102" s="122"/>
      <c r="FM102" s="122"/>
      <c r="FN102" s="122"/>
      <c r="FO102" s="122"/>
      <c r="FP102" s="122"/>
      <c r="FQ102" s="122"/>
      <c r="FR102" s="122"/>
      <c r="FS102" s="122"/>
      <c r="FT102" s="122"/>
      <c r="FU102" s="122"/>
      <c r="FV102" s="122"/>
      <c r="FW102" s="122"/>
      <c r="FX102" s="122"/>
      <c r="FY102" s="122"/>
      <c r="FZ102" s="122"/>
      <c r="GA102" s="122"/>
      <c r="GB102" s="122"/>
      <c r="GC102" s="122"/>
      <c r="GD102" s="122"/>
      <c r="GE102" s="122"/>
      <c r="GF102" s="122"/>
      <c r="GG102" s="122"/>
      <c r="GH102" s="122"/>
      <c r="GI102" s="122"/>
      <c r="GJ102" s="122"/>
      <c r="GK102" s="124"/>
      <c r="GL102" s="122"/>
      <c r="GM102" s="122"/>
      <c r="GN102" s="122"/>
      <c r="GO102" s="122"/>
      <c r="GP102" s="122"/>
      <c r="GQ102" s="122"/>
      <c r="GR102" s="122"/>
      <c r="GS102" s="122"/>
      <c r="GT102" s="122"/>
    </row>
    <row r="103" spans="1:202" ht="13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4"/>
      <c r="FF103" s="122"/>
      <c r="FG103" s="122"/>
      <c r="FH103" s="122"/>
      <c r="FI103" s="122"/>
      <c r="FJ103" s="122"/>
      <c r="FK103" s="122"/>
      <c r="FL103" s="122"/>
      <c r="FM103" s="122"/>
      <c r="FN103" s="122"/>
      <c r="FO103" s="122"/>
      <c r="FP103" s="122"/>
      <c r="FQ103" s="122"/>
      <c r="FR103" s="122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2"/>
      <c r="GD103" s="122"/>
      <c r="GE103" s="122"/>
      <c r="GF103" s="122"/>
      <c r="GG103" s="122"/>
      <c r="GH103" s="122"/>
      <c r="GI103" s="122"/>
      <c r="GJ103" s="122"/>
      <c r="GK103" s="124"/>
      <c r="GL103" s="122"/>
      <c r="GM103" s="122"/>
      <c r="GN103" s="122"/>
      <c r="GO103" s="122"/>
      <c r="GP103" s="122"/>
      <c r="GQ103" s="122"/>
      <c r="GR103" s="122"/>
      <c r="GS103" s="122"/>
      <c r="GT103" s="122"/>
    </row>
    <row r="104" spans="1:202" ht="13.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4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4"/>
      <c r="GL104" s="122"/>
      <c r="GM104" s="122"/>
      <c r="GN104" s="122"/>
      <c r="GO104" s="122"/>
      <c r="GP104" s="122"/>
      <c r="GQ104" s="122"/>
      <c r="GR104" s="122"/>
      <c r="GS104" s="122"/>
      <c r="GT104" s="122"/>
    </row>
    <row r="105" spans="1:202" ht="13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4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122"/>
      <c r="GK105" s="124"/>
      <c r="GL105" s="122"/>
      <c r="GM105" s="122"/>
      <c r="GN105" s="122"/>
      <c r="GO105" s="122"/>
      <c r="GP105" s="122"/>
      <c r="GQ105" s="122"/>
      <c r="GR105" s="122"/>
      <c r="GS105" s="122"/>
      <c r="GT105" s="122"/>
    </row>
    <row r="106" spans="1:202" ht="13.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  <c r="EZ106" s="122"/>
      <c r="FA106" s="122"/>
      <c r="FB106" s="122"/>
      <c r="FC106" s="122"/>
      <c r="FD106" s="122"/>
      <c r="FE106" s="124"/>
      <c r="FF106" s="122"/>
      <c r="FG106" s="122"/>
      <c r="FH106" s="122"/>
      <c r="FI106" s="122"/>
      <c r="FJ106" s="122"/>
      <c r="FK106" s="122"/>
      <c r="FL106" s="122"/>
      <c r="FM106" s="122"/>
      <c r="FN106" s="122"/>
      <c r="FO106" s="122"/>
      <c r="FP106" s="122"/>
      <c r="FQ106" s="122"/>
      <c r="FR106" s="122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2"/>
      <c r="GD106" s="122"/>
      <c r="GE106" s="122"/>
      <c r="GF106" s="122"/>
      <c r="GG106" s="122"/>
      <c r="GH106" s="122"/>
      <c r="GI106" s="122"/>
      <c r="GJ106" s="122"/>
      <c r="GK106" s="124"/>
      <c r="GL106" s="122"/>
      <c r="GM106" s="122"/>
      <c r="GN106" s="122"/>
      <c r="GO106" s="122"/>
      <c r="GP106" s="122"/>
      <c r="GQ106" s="122"/>
      <c r="GR106" s="122"/>
      <c r="GS106" s="122"/>
      <c r="GT106" s="122"/>
    </row>
    <row r="107" spans="1:202" ht="13.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4"/>
      <c r="FF107" s="122"/>
      <c r="FG107" s="122"/>
      <c r="FH107" s="122"/>
      <c r="FI107" s="122"/>
      <c r="FJ107" s="122"/>
      <c r="FK107" s="122"/>
      <c r="FL107" s="122"/>
      <c r="FM107" s="122"/>
      <c r="FN107" s="12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4"/>
      <c r="GL107" s="122"/>
      <c r="GM107" s="122"/>
      <c r="GN107" s="122"/>
      <c r="GO107" s="122"/>
      <c r="GP107" s="122"/>
      <c r="GQ107" s="122"/>
      <c r="GR107" s="122"/>
      <c r="GS107" s="122"/>
      <c r="GT107" s="122"/>
    </row>
    <row r="108" spans="1:202" ht="13.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4"/>
      <c r="FF108" s="122"/>
      <c r="FG108" s="122"/>
      <c r="FH108" s="122"/>
      <c r="FI108" s="122"/>
      <c r="FJ108" s="122"/>
      <c r="FK108" s="122"/>
      <c r="FL108" s="122"/>
      <c r="FM108" s="122"/>
      <c r="FN108" s="12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2"/>
      <c r="GD108" s="122"/>
      <c r="GE108" s="122"/>
      <c r="GF108" s="122"/>
      <c r="GG108" s="122"/>
      <c r="GH108" s="122"/>
      <c r="GI108" s="122"/>
      <c r="GJ108" s="122"/>
      <c r="GK108" s="124"/>
      <c r="GL108" s="122"/>
      <c r="GM108" s="122"/>
      <c r="GN108" s="122"/>
      <c r="GO108" s="122"/>
      <c r="GP108" s="122"/>
      <c r="GQ108" s="122"/>
      <c r="GR108" s="122"/>
      <c r="GS108" s="122"/>
      <c r="GT108" s="122"/>
    </row>
    <row r="109" spans="1:202" ht="13.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4"/>
      <c r="FF109" s="122"/>
      <c r="FG109" s="122"/>
      <c r="FH109" s="122"/>
      <c r="FI109" s="122"/>
      <c r="FJ109" s="122"/>
      <c r="FK109" s="122"/>
      <c r="FL109" s="122"/>
      <c r="FM109" s="122"/>
      <c r="FN109" s="12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4"/>
      <c r="GL109" s="122"/>
      <c r="GM109" s="122"/>
      <c r="GN109" s="122"/>
      <c r="GO109" s="122"/>
      <c r="GP109" s="122"/>
      <c r="GQ109" s="122"/>
      <c r="GR109" s="122"/>
      <c r="GS109" s="122"/>
      <c r="GT109" s="122"/>
    </row>
    <row r="110" spans="1:202" ht="13.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4"/>
      <c r="FF110" s="122"/>
      <c r="FG110" s="122"/>
      <c r="FH110" s="122"/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2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2"/>
      <c r="GD110" s="122"/>
      <c r="GE110" s="122"/>
      <c r="GF110" s="122"/>
      <c r="GG110" s="122"/>
      <c r="GH110" s="122"/>
      <c r="GI110" s="122"/>
      <c r="GJ110" s="122"/>
      <c r="GK110" s="124"/>
      <c r="GL110" s="122"/>
      <c r="GM110" s="122"/>
      <c r="GN110" s="122"/>
      <c r="GO110" s="122"/>
      <c r="GP110" s="122"/>
      <c r="GQ110" s="122"/>
      <c r="GR110" s="122"/>
      <c r="GS110" s="122"/>
      <c r="GT110" s="122"/>
    </row>
    <row r="111" spans="1:202" ht="13.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4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4"/>
      <c r="GL111" s="122"/>
      <c r="GM111" s="122"/>
      <c r="GN111" s="122"/>
      <c r="GO111" s="122"/>
      <c r="GP111" s="122"/>
      <c r="GQ111" s="122"/>
      <c r="GR111" s="122"/>
      <c r="GS111" s="122"/>
      <c r="GT111" s="122"/>
    </row>
    <row r="112" spans="1:202" ht="13.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4"/>
      <c r="FF112" s="122"/>
      <c r="FG112" s="122"/>
      <c r="FH112" s="122"/>
      <c r="FI112" s="122"/>
      <c r="FJ112" s="122"/>
      <c r="FK112" s="122"/>
      <c r="FL112" s="122"/>
      <c r="FM112" s="122"/>
      <c r="FN112" s="122"/>
      <c r="FO112" s="122"/>
      <c r="FP112" s="122"/>
      <c r="FQ112" s="122"/>
      <c r="FR112" s="122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4"/>
      <c r="GL112" s="122"/>
      <c r="GM112" s="122"/>
      <c r="GN112" s="122"/>
      <c r="GO112" s="122"/>
      <c r="GP112" s="122"/>
      <c r="GQ112" s="122"/>
      <c r="GR112" s="122"/>
      <c r="GS112" s="122"/>
      <c r="GT112" s="122"/>
    </row>
    <row r="113" spans="1:202" ht="13.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2"/>
      <c r="EV113" s="122"/>
      <c r="EW113" s="122"/>
      <c r="EX113" s="122"/>
      <c r="EY113" s="122"/>
      <c r="EZ113" s="122"/>
      <c r="FA113" s="122"/>
      <c r="FB113" s="122"/>
      <c r="FC113" s="122"/>
      <c r="FD113" s="122"/>
      <c r="FE113" s="124"/>
      <c r="FF113" s="122"/>
      <c r="FG113" s="122"/>
      <c r="FH113" s="122"/>
      <c r="FI113" s="122"/>
      <c r="FJ113" s="122"/>
      <c r="FK113" s="122"/>
      <c r="FL113" s="122"/>
      <c r="FM113" s="122"/>
      <c r="FN113" s="122"/>
      <c r="FO113" s="122"/>
      <c r="FP113" s="122"/>
      <c r="FQ113" s="122"/>
      <c r="FR113" s="122"/>
      <c r="FS113" s="122"/>
      <c r="FT113" s="122"/>
      <c r="FU113" s="122"/>
      <c r="FV113" s="122"/>
      <c r="FW113" s="122"/>
      <c r="FX113" s="122"/>
      <c r="FY113" s="122"/>
      <c r="FZ113" s="122"/>
      <c r="GA113" s="122"/>
      <c r="GB113" s="122"/>
      <c r="GC113" s="122"/>
      <c r="GD113" s="122"/>
      <c r="GE113" s="122"/>
      <c r="GF113" s="122"/>
      <c r="GG113" s="122"/>
      <c r="GH113" s="122"/>
      <c r="GI113" s="122"/>
      <c r="GJ113" s="122"/>
      <c r="GK113" s="124"/>
      <c r="GL113" s="122"/>
      <c r="GM113" s="122"/>
      <c r="GN113" s="122"/>
      <c r="GO113" s="122"/>
      <c r="GP113" s="122"/>
      <c r="GQ113" s="122"/>
      <c r="GR113" s="122"/>
      <c r="GS113" s="122"/>
      <c r="GT113" s="122"/>
    </row>
    <row r="114" spans="1:202" ht="13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22"/>
      <c r="EY114" s="122"/>
      <c r="EZ114" s="122"/>
      <c r="FA114" s="122"/>
      <c r="FB114" s="122"/>
      <c r="FC114" s="122"/>
      <c r="FD114" s="122"/>
      <c r="FE114" s="124"/>
      <c r="FF114" s="122"/>
      <c r="FG114" s="122"/>
      <c r="FH114" s="122"/>
      <c r="FI114" s="122"/>
      <c r="FJ114" s="122"/>
      <c r="FK114" s="122"/>
      <c r="FL114" s="122"/>
      <c r="FM114" s="122"/>
      <c r="FN114" s="122"/>
      <c r="FO114" s="122"/>
      <c r="FP114" s="122"/>
      <c r="FQ114" s="122"/>
      <c r="FR114" s="122"/>
      <c r="FS114" s="122"/>
      <c r="FT114" s="122"/>
      <c r="FU114" s="122"/>
      <c r="FV114" s="122"/>
      <c r="FW114" s="122"/>
      <c r="FX114" s="122"/>
      <c r="FY114" s="122"/>
      <c r="FZ114" s="122"/>
      <c r="GA114" s="122"/>
      <c r="GB114" s="122"/>
      <c r="GC114" s="122"/>
      <c r="GD114" s="122"/>
      <c r="GE114" s="122"/>
      <c r="GF114" s="122"/>
      <c r="GG114" s="122"/>
      <c r="GH114" s="122"/>
      <c r="GI114" s="122"/>
      <c r="GJ114" s="122"/>
      <c r="GK114" s="124"/>
      <c r="GL114" s="122"/>
      <c r="GM114" s="122"/>
      <c r="GN114" s="122"/>
      <c r="GO114" s="122"/>
      <c r="GP114" s="122"/>
      <c r="GQ114" s="122"/>
      <c r="GR114" s="122"/>
      <c r="GS114" s="122"/>
      <c r="GT114" s="122"/>
    </row>
    <row r="115" spans="1:202" ht="13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4"/>
      <c r="FF115" s="122"/>
      <c r="FG115" s="122"/>
      <c r="FH115" s="122"/>
      <c r="FI115" s="122"/>
      <c r="FJ115" s="122"/>
      <c r="FK115" s="122"/>
      <c r="FL115" s="122"/>
      <c r="FM115" s="122"/>
      <c r="FN115" s="122"/>
      <c r="FO115" s="122"/>
      <c r="FP115" s="122"/>
      <c r="FQ115" s="122"/>
      <c r="FR115" s="122"/>
      <c r="FS115" s="122"/>
      <c r="FT115" s="122"/>
      <c r="FU115" s="122"/>
      <c r="FV115" s="122"/>
      <c r="FW115" s="122"/>
      <c r="FX115" s="122"/>
      <c r="FY115" s="122"/>
      <c r="FZ115" s="122"/>
      <c r="GA115" s="122"/>
      <c r="GB115" s="122"/>
      <c r="GC115" s="122"/>
      <c r="GD115" s="122"/>
      <c r="GE115" s="122"/>
      <c r="GF115" s="122"/>
      <c r="GG115" s="122"/>
      <c r="GH115" s="122"/>
      <c r="GI115" s="122"/>
      <c r="GJ115" s="122"/>
      <c r="GK115" s="124"/>
      <c r="GL115" s="122"/>
      <c r="GM115" s="122"/>
      <c r="GN115" s="122"/>
      <c r="GO115" s="122"/>
      <c r="GP115" s="122"/>
      <c r="GQ115" s="122"/>
      <c r="GR115" s="122"/>
      <c r="GS115" s="122"/>
      <c r="GT115" s="122"/>
    </row>
    <row r="116" spans="1:202" ht="13.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2"/>
      <c r="EV116" s="122"/>
      <c r="EW116" s="122"/>
      <c r="EX116" s="122"/>
      <c r="EY116" s="122"/>
      <c r="EZ116" s="122"/>
      <c r="FA116" s="122"/>
      <c r="FB116" s="122"/>
      <c r="FC116" s="122"/>
      <c r="FD116" s="122"/>
      <c r="FE116" s="124"/>
      <c r="FF116" s="122"/>
      <c r="FG116" s="122"/>
      <c r="FH116" s="122"/>
      <c r="FI116" s="122"/>
      <c r="FJ116" s="122"/>
      <c r="FK116" s="122"/>
      <c r="FL116" s="122"/>
      <c r="FM116" s="122"/>
      <c r="FN116" s="122"/>
      <c r="FO116" s="122"/>
      <c r="FP116" s="122"/>
      <c r="FQ116" s="122"/>
      <c r="FR116" s="122"/>
      <c r="FS116" s="122"/>
      <c r="FT116" s="122"/>
      <c r="FU116" s="122"/>
      <c r="FV116" s="122"/>
      <c r="FW116" s="122"/>
      <c r="FX116" s="122"/>
      <c r="FY116" s="122"/>
      <c r="FZ116" s="122"/>
      <c r="GA116" s="122"/>
      <c r="GB116" s="122"/>
      <c r="GC116" s="122"/>
      <c r="GD116" s="122"/>
      <c r="GE116" s="122"/>
      <c r="GF116" s="122"/>
      <c r="GG116" s="122"/>
      <c r="GH116" s="122"/>
      <c r="GI116" s="122"/>
      <c r="GJ116" s="122"/>
      <c r="GK116" s="124"/>
      <c r="GL116" s="122"/>
      <c r="GM116" s="122"/>
      <c r="GN116" s="122"/>
      <c r="GO116" s="122"/>
      <c r="GP116" s="122"/>
      <c r="GQ116" s="122"/>
      <c r="GR116" s="122"/>
      <c r="GS116" s="122"/>
      <c r="GT116" s="122"/>
    </row>
    <row r="117" spans="1:202" ht="13.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22"/>
      <c r="EY117" s="122"/>
      <c r="EZ117" s="122"/>
      <c r="FA117" s="122"/>
      <c r="FB117" s="122"/>
      <c r="FC117" s="122"/>
      <c r="FD117" s="122"/>
      <c r="FE117" s="124"/>
      <c r="FF117" s="122"/>
      <c r="FG117" s="122"/>
      <c r="FH117" s="122"/>
      <c r="FI117" s="122"/>
      <c r="FJ117" s="122"/>
      <c r="FK117" s="122"/>
      <c r="FL117" s="122"/>
      <c r="FM117" s="122"/>
      <c r="FN117" s="122"/>
      <c r="FO117" s="122"/>
      <c r="FP117" s="122"/>
      <c r="FQ117" s="122"/>
      <c r="FR117" s="122"/>
      <c r="FS117" s="122"/>
      <c r="FT117" s="122"/>
      <c r="FU117" s="122"/>
      <c r="FV117" s="122"/>
      <c r="FW117" s="122"/>
      <c r="FX117" s="122"/>
      <c r="FY117" s="122"/>
      <c r="FZ117" s="122"/>
      <c r="GA117" s="122"/>
      <c r="GB117" s="122"/>
      <c r="GC117" s="122"/>
      <c r="GD117" s="122"/>
      <c r="GE117" s="122"/>
      <c r="GF117" s="122"/>
      <c r="GG117" s="122"/>
      <c r="GH117" s="122"/>
      <c r="GI117" s="122"/>
      <c r="GJ117" s="122"/>
      <c r="GK117" s="124"/>
      <c r="GL117" s="122"/>
      <c r="GM117" s="122"/>
      <c r="GN117" s="122"/>
      <c r="GO117" s="122"/>
      <c r="GP117" s="122"/>
      <c r="GQ117" s="122"/>
      <c r="GR117" s="122"/>
      <c r="GS117" s="122"/>
      <c r="GT117" s="122"/>
    </row>
    <row r="118" spans="1:202" ht="13.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2"/>
      <c r="FD118" s="122"/>
      <c r="FE118" s="124"/>
      <c r="FF118" s="122"/>
      <c r="FG118" s="122"/>
      <c r="FH118" s="122"/>
      <c r="FI118" s="122"/>
      <c r="FJ118" s="122"/>
      <c r="FK118" s="122"/>
      <c r="FL118" s="122"/>
      <c r="FM118" s="122"/>
      <c r="FN118" s="122"/>
      <c r="FO118" s="122"/>
      <c r="FP118" s="122"/>
      <c r="FQ118" s="122"/>
      <c r="FR118" s="122"/>
      <c r="FS118" s="122"/>
      <c r="FT118" s="122"/>
      <c r="FU118" s="122"/>
      <c r="FV118" s="122"/>
      <c r="FW118" s="122"/>
      <c r="FX118" s="122"/>
      <c r="FY118" s="122"/>
      <c r="FZ118" s="122"/>
      <c r="GA118" s="122"/>
      <c r="GB118" s="122"/>
      <c r="GC118" s="122"/>
      <c r="GD118" s="122"/>
      <c r="GE118" s="122"/>
      <c r="GF118" s="122"/>
      <c r="GG118" s="122"/>
      <c r="GH118" s="122"/>
      <c r="GI118" s="122"/>
      <c r="GJ118" s="122"/>
      <c r="GK118" s="124"/>
      <c r="GL118" s="122"/>
      <c r="GM118" s="122"/>
      <c r="GN118" s="122"/>
      <c r="GO118" s="122"/>
      <c r="GP118" s="122"/>
      <c r="GQ118" s="122"/>
      <c r="GR118" s="122"/>
      <c r="GS118" s="122"/>
      <c r="GT118" s="122"/>
    </row>
    <row r="119" spans="1:202" ht="13.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122"/>
      <c r="ER119" s="122"/>
      <c r="ES119" s="122"/>
      <c r="ET119" s="122"/>
      <c r="EU119" s="122"/>
      <c r="EV119" s="122"/>
      <c r="EW119" s="122"/>
      <c r="EX119" s="122"/>
      <c r="EY119" s="122"/>
      <c r="EZ119" s="122"/>
      <c r="FA119" s="122"/>
      <c r="FB119" s="122"/>
      <c r="FC119" s="122"/>
      <c r="FD119" s="122"/>
      <c r="FE119" s="124"/>
      <c r="FF119" s="122"/>
      <c r="FG119" s="122"/>
      <c r="FH119" s="122"/>
      <c r="FI119" s="122"/>
      <c r="FJ119" s="122"/>
      <c r="FK119" s="122"/>
      <c r="FL119" s="122"/>
      <c r="FM119" s="122"/>
      <c r="FN119" s="122"/>
      <c r="FO119" s="122"/>
      <c r="FP119" s="122"/>
      <c r="FQ119" s="122"/>
      <c r="FR119" s="122"/>
      <c r="FS119" s="122"/>
      <c r="FT119" s="122"/>
      <c r="FU119" s="122"/>
      <c r="FV119" s="122"/>
      <c r="FW119" s="122"/>
      <c r="FX119" s="122"/>
      <c r="FY119" s="122"/>
      <c r="FZ119" s="122"/>
      <c r="GA119" s="122"/>
      <c r="GB119" s="122"/>
      <c r="GC119" s="122"/>
      <c r="GD119" s="122"/>
      <c r="GE119" s="122"/>
      <c r="GF119" s="122"/>
      <c r="GG119" s="122"/>
      <c r="GH119" s="122"/>
      <c r="GI119" s="122"/>
      <c r="GJ119" s="122"/>
      <c r="GK119" s="124"/>
      <c r="GL119" s="122"/>
      <c r="GM119" s="122"/>
      <c r="GN119" s="122"/>
      <c r="GO119" s="122"/>
      <c r="GP119" s="122"/>
      <c r="GQ119" s="122"/>
      <c r="GR119" s="122"/>
      <c r="GS119" s="122"/>
      <c r="GT119" s="122"/>
    </row>
    <row r="120" spans="1:202" ht="13.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2"/>
      <c r="EV120" s="122"/>
      <c r="EW120" s="122"/>
      <c r="EX120" s="122"/>
      <c r="EY120" s="122"/>
      <c r="EZ120" s="122"/>
      <c r="FA120" s="122"/>
      <c r="FB120" s="122"/>
      <c r="FC120" s="122"/>
      <c r="FD120" s="122"/>
      <c r="FE120" s="124"/>
      <c r="FF120" s="122"/>
      <c r="FG120" s="122"/>
      <c r="FH120" s="122"/>
      <c r="FI120" s="122"/>
      <c r="FJ120" s="122"/>
      <c r="FK120" s="122"/>
      <c r="FL120" s="122"/>
      <c r="FM120" s="122"/>
      <c r="FN120" s="122"/>
      <c r="FO120" s="122"/>
      <c r="FP120" s="122"/>
      <c r="FQ120" s="122"/>
      <c r="FR120" s="122"/>
      <c r="FS120" s="122"/>
      <c r="FT120" s="122"/>
      <c r="FU120" s="122"/>
      <c r="FV120" s="122"/>
      <c r="FW120" s="122"/>
      <c r="FX120" s="122"/>
      <c r="FY120" s="122"/>
      <c r="FZ120" s="122"/>
      <c r="GA120" s="122"/>
      <c r="GB120" s="122"/>
      <c r="GC120" s="122"/>
      <c r="GD120" s="122"/>
      <c r="GE120" s="122"/>
      <c r="GF120" s="122"/>
      <c r="GG120" s="122"/>
      <c r="GH120" s="122"/>
      <c r="GI120" s="122"/>
      <c r="GJ120" s="122"/>
      <c r="GK120" s="124"/>
      <c r="GL120" s="122"/>
      <c r="GM120" s="122"/>
      <c r="GN120" s="122"/>
      <c r="GO120" s="122"/>
      <c r="GP120" s="122"/>
      <c r="GQ120" s="122"/>
      <c r="GR120" s="122"/>
      <c r="GS120" s="122"/>
      <c r="GT120" s="122"/>
    </row>
    <row r="121" spans="1:202" ht="13.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  <c r="EV121" s="122"/>
      <c r="EW121" s="122"/>
      <c r="EX121" s="122"/>
      <c r="EY121" s="122"/>
      <c r="EZ121" s="122"/>
      <c r="FA121" s="122"/>
      <c r="FB121" s="122"/>
      <c r="FC121" s="122"/>
      <c r="FD121" s="122"/>
      <c r="FE121" s="124"/>
      <c r="FF121" s="122"/>
      <c r="FG121" s="122"/>
      <c r="FH121" s="122"/>
      <c r="FI121" s="122"/>
      <c r="FJ121" s="122"/>
      <c r="FK121" s="122"/>
      <c r="FL121" s="122"/>
      <c r="FM121" s="122"/>
      <c r="FN121" s="122"/>
      <c r="FO121" s="122"/>
      <c r="FP121" s="122"/>
      <c r="FQ121" s="122"/>
      <c r="FR121" s="122"/>
      <c r="FS121" s="122"/>
      <c r="FT121" s="122"/>
      <c r="FU121" s="122"/>
      <c r="FV121" s="122"/>
      <c r="FW121" s="122"/>
      <c r="FX121" s="122"/>
      <c r="FY121" s="122"/>
      <c r="FZ121" s="122"/>
      <c r="GA121" s="122"/>
      <c r="GB121" s="122"/>
      <c r="GC121" s="122"/>
      <c r="GD121" s="122"/>
      <c r="GE121" s="122"/>
      <c r="GF121" s="122"/>
      <c r="GG121" s="122"/>
      <c r="GH121" s="122"/>
      <c r="GI121" s="122"/>
      <c r="GJ121" s="122"/>
      <c r="GK121" s="124"/>
      <c r="GL121" s="122"/>
      <c r="GM121" s="122"/>
      <c r="GN121" s="122"/>
      <c r="GO121" s="122"/>
      <c r="GP121" s="122"/>
      <c r="GQ121" s="122"/>
      <c r="GR121" s="122"/>
      <c r="GS121" s="122"/>
      <c r="GT121" s="122"/>
    </row>
    <row r="122" spans="1:202" ht="13.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2"/>
      <c r="EV122" s="122"/>
      <c r="EW122" s="122"/>
      <c r="EX122" s="122"/>
      <c r="EY122" s="122"/>
      <c r="EZ122" s="122"/>
      <c r="FA122" s="122"/>
      <c r="FB122" s="122"/>
      <c r="FC122" s="122"/>
      <c r="FD122" s="122"/>
      <c r="FE122" s="124"/>
      <c r="FF122" s="122"/>
      <c r="FG122" s="122"/>
      <c r="FH122" s="122"/>
      <c r="FI122" s="122"/>
      <c r="FJ122" s="122"/>
      <c r="FK122" s="122"/>
      <c r="FL122" s="122"/>
      <c r="FM122" s="122"/>
      <c r="FN122" s="122"/>
      <c r="FO122" s="122"/>
      <c r="FP122" s="122"/>
      <c r="FQ122" s="122"/>
      <c r="FR122" s="122"/>
      <c r="FS122" s="122"/>
      <c r="FT122" s="122"/>
      <c r="FU122" s="122"/>
      <c r="FV122" s="122"/>
      <c r="FW122" s="122"/>
      <c r="FX122" s="122"/>
      <c r="FY122" s="122"/>
      <c r="FZ122" s="122"/>
      <c r="GA122" s="122"/>
      <c r="GB122" s="122"/>
      <c r="GC122" s="122"/>
      <c r="GD122" s="122"/>
      <c r="GE122" s="122"/>
      <c r="GF122" s="122"/>
      <c r="GG122" s="122"/>
      <c r="GH122" s="122"/>
      <c r="GI122" s="122"/>
      <c r="GJ122" s="122"/>
      <c r="GK122" s="124"/>
      <c r="GL122" s="122"/>
      <c r="GM122" s="122"/>
      <c r="GN122" s="122"/>
      <c r="GO122" s="122"/>
      <c r="GP122" s="122"/>
      <c r="GQ122" s="122"/>
      <c r="GR122" s="122"/>
      <c r="GS122" s="122"/>
      <c r="GT122" s="122"/>
    </row>
    <row r="123" spans="1:202" ht="13.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  <c r="EV123" s="122"/>
      <c r="EW123" s="122"/>
      <c r="EX123" s="122"/>
      <c r="EY123" s="122"/>
      <c r="EZ123" s="122"/>
      <c r="FA123" s="122"/>
      <c r="FB123" s="122"/>
      <c r="FC123" s="122"/>
      <c r="FD123" s="122"/>
      <c r="FE123" s="124"/>
      <c r="FF123" s="122"/>
      <c r="FG123" s="122"/>
      <c r="FH123" s="122"/>
      <c r="FI123" s="122"/>
      <c r="FJ123" s="122"/>
      <c r="FK123" s="122"/>
      <c r="FL123" s="122"/>
      <c r="FM123" s="122"/>
      <c r="FN123" s="122"/>
      <c r="FO123" s="122"/>
      <c r="FP123" s="122"/>
      <c r="FQ123" s="122"/>
      <c r="FR123" s="122"/>
      <c r="FS123" s="122"/>
      <c r="FT123" s="122"/>
      <c r="FU123" s="122"/>
      <c r="FV123" s="122"/>
      <c r="FW123" s="122"/>
      <c r="FX123" s="122"/>
      <c r="FY123" s="122"/>
      <c r="FZ123" s="122"/>
      <c r="GA123" s="122"/>
      <c r="GB123" s="122"/>
      <c r="GC123" s="122"/>
      <c r="GD123" s="122"/>
      <c r="GE123" s="122"/>
      <c r="GF123" s="122"/>
      <c r="GG123" s="122"/>
      <c r="GH123" s="122"/>
      <c r="GI123" s="122"/>
      <c r="GJ123" s="122"/>
      <c r="GK123" s="124"/>
      <c r="GL123" s="122"/>
      <c r="GM123" s="122"/>
      <c r="GN123" s="122"/>
      <c r="GO123" s="122"/>
      <c r="GP123" s="122"/>
      <c r="GQ123" s="122"/>
      <c r="GR123" s="122"/>
      <c r="GS123" s="122"/>
      <c r="GT123" s="122"/>
    </row>
    <row r="124" spans="1:202" ht="13.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  <c r="EV124" s="122"/>
      <c r="EW124" s="122"/>
      <c r="EX124" s="122"/>
      <c r="EY124" s="122"/>
      <c r="EZ124" s="122"/>
      <c r="FA124" s="122"/>
      <c r="FB124" s="122"/>
      <c r="FC124" s="122"/>
      <c r="FD124" s="122"/>
      <c r="FE124" s="124"/>
      <c r="FF124" s="122"/>
      <c r="FG124" s="122"/>
      <c r="FH124" s="122"/>
      <c r="FI124" s="122"/>
      <c r="FJ124" s="122"/>
      <c r="FK124" s="122"/>
      <c r="FL124" s="122"/>
      <c r="FM124" s="122"/>
      <c r="FN124" s="122"/>
      <c r="FO124" s="122"/>
      <c r="FP124" s="122"/>
      <c r="FQ124" s="122"/>
      <c r="FR124" s="122"/>
      <c r="FS124" s="122"/>
      <c r="FT124" s="122"/>
      <c r="FU124" s="122"/>
      <c r="FV124" s="122"/>
      <c r="FW124" s="122"/>
      <c r="FX124" s="122"/>
      <c r="FY124" s="122"/>
      <c r="FZ124" s="122"/>
      <c r="GA124" s="122"/>
      <c r="GB124" s="122"/>
      <c r="GC124" s="122"/>
      <c r="GD124" s="122"/>
      <c r="GE124" s="122"/>
      <c r="GF124" s="122"/>
      <c r="GG124" s="122"/>
      <c r="GH124" s="122"/>
      <c r="GI124" s="122"/>
      <c r="GJ124" s="122"/>
      <c r="GK124" s="124"/>
      <c r="GL124" s="122"/>
      <c r="GM124" s="122"/>
      <c r="GN124" s="122"/>
      <c r="GO124" s="122"/>
      <c r="GP124" s="122"/>
      <c r="GQ124" s="122"/>
      <c r="GR124" s="122"/>
      <c r="GS124" s="122"/>
      <c r="GT124" s="122"/>
    </row>
    <row r="125" spans="1:202" ht="13.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2"/>
      <c r="FF125" s="122"/>
      <c r="FG125" s="122"/>
      <c r="FH125" s="122"/>
      <c r="FI125" s="122"/>
      <c r="FJ125" s="122"/>
      <c r="FK125" s="122"/>
      <c r="FL125" s="122"/>
      <c r="FM125" s="122"/>
      <c r="FN125" s="122"/>
      <c r="FO125" s="122"/>
      <c r="FP125" s="122"/>
      <c r="FQ125" s="122"/>
      <c r="FR125" s="122"/>
      <c r="FS125" s="122"/>
      <c r="FT125" s="122"/>
      <c r="FU125" s="122"/>
      <c r="FV125" s="122"/>
      <c r="FW125" s="122"/>
      <c r="FX125" s="122"/>
      <c r="FY125" s="122"/>
      <c r="FZ125" s="122"/>
      <c r="GA125" s="122"/>
      <c r="GB125" s="122"/>
      <c r="GC125" s="122"/>
      <c r="GD125" s="122"/>
      <c r="GE125" s="122"/>
      <c r="GF125" s="122"/>
      <c r="GG125" s="122"/>
      <c r="GH125" s="122"/>
      <c r="GI125" s="122"/>
      <c r="GJ125" s="122"/>
      <c r="GK125" s="124"/>
      <c r="GL125" s="122"/>
      <c r="GM125" s="122"/>
      <c r="GN125" s="122"/>
      <c r="GO125" s="122"/>
      <c r="GP125" s="122"/>
      <c r="GQ125" s="122"/>
      <c r="GR125" s="122"/>
      <c r="GS125" s="122"/>
      <c r="GT125" s="122"/>
    </row>
    <row r="126" spans="1:202" ht="13.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2"/>
      <c r="FF126" s="122"/>
      <c r="FG126" s="122"/>
      <c r="FH126" s="122"/>
      <c r="FI126" s="122"/>
      <c r="FJ126" s="122"/>
      <c r="FK126" s="122"/>
      <c r="FL126" s="122"/>
      <c r="FM126" s="122"/>
      <c r="FN126" s="122"/>
      <c r="FO126" s="122"/>
      <c r="FP126" s="122"/>
      <c r="FQ126" s="122"/>
      <c r="FR126" s="122"/>
      <c r="FS126" s="122"/>
      <c r="FT126" s="122"/>
      <c r="FU126" s="122"/>
      <c r="FV126" s="122"/>
      <c r="FW126" s="122"/>
      <c r="FX126" s="122"/>
      <c r="FY126" s="122"/>
      <c r="FZ126" s="122"/>
      <c r="GA126" s="122"/>
      <c r="GB126" s="122"/>
      <c r="GC126" s="122"/>
      <c r="GD126" s="122"/>
      <c r="GE126" s="122"/>
      <c r="GF126" s="122"/>
      <c r="GG126" s="122"/>
      <c r="GH126" s="122"/>
      <c r="GI126" s="122"/>
      <c r="GJ126" s="122"/>
      <c r="GK126" s="124"/>
      <c r="GL126" s="122"/>
      <c r="GM126" s="122"/>
      <c r="GN126" s="122"/>
      <c r="GO126" s="122"/>
      <c r="GP126" s="122"/>
      <c r="GQ126" s="122"/>
      <c r="GR126" s="122"/>
      <c r="GS126" s="122"/>
      <c r="GT126" s="122"/>
    </row>
    <row r="127" spans="1:202" ht="13.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2"/>
      <c r="FF127" s="122"/>
      <c r="FG127" s="122"/>
      <c r="FH127" s="122"/>
      <c r="FI127" s="122"/>
      <c r="FJ127" s="122"/>
      <c r="FK127" s="122"/>
      <c r="FL127" s="122"/>
      <c r="FM127" s="122"/>
      <c r="FN127" s="122"/>
      <c r="FO127" s="122"/>
      <c r="FP127" s="122"/>
      <c r="FQ127" s="122"/>
      <c r="FR127" s="122"/>
      <c r="FS127" s="122"/>
      <c r="FT127" s="122"/>
      <c r="FU127" s="122"/>
      <c r="FV127" s="122"/>
      <c r="FW127" s="122"/>
      <c r="FX127" s="122"/>
      <c r="FY127" s="122"/>
      <c r="FZ127" s="122"/>
      <c r="GA127" s="122"/>
      <c r="GB127" s="122"/>
      <c r="GC127" s="122"/>
      <c r="GD127" s="122"/>
      <c r="GE127" s="122"/>
      <c r="GF127" s="122"/>
      <c r="GG127" s="122"/>
      <c r="GH127" s="122"/>
      <c r="GI127" s="122"/>
      <c r="GJ127" s="122"/>
      <c r="GK127" s="124"/>
      <c r="GL127" s="122"/>
      <c r="GM127" s="122"/>
      <c r="GN127" s="122"/>
      <c r="GO127" s="122"/>
      <c r="GP127" s="122"/>
      <c r="GQ127" s="122"/>
      <c r="GR127" s="122"/>
      <c r="GS127" s="122"/>
      <c r="GT127" s="122"/>
    </row>
    <row r="128" spans="1:202" ht="13.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122"/>
      <c r="FH128" s="122"/>
      <c r="FI128" s="122"/>
      <c r="FJ128" s="122"/>
      <c r="FK128" s="122"/>
      <c r="FL128" s="122"/>
      <c r="FM128" s="122"/>
      <c r="FN128" s="122"/>
      <c r="FO128" s="122"/>
      <c r="FP128" s="122"/>
      <c r="FQ128" s="122"/>
      <c r="FR128" s="122"/>
      <c r="FS128" s="122"/>
      <c r="FT128" s="122"/>
      <c r="FU128" s="122"/>
      <c r="FV128" s="122"/>
      <c r="FW128" s="122"/>
      <c r="FX128" s="122"/>
      <c r="FY128" s="122"/>
      <c r="FZ128" s="122"/>
      <c r="GA128" s="122"/>
      <c r="GB128" s="122"/>
      <c r="GC128" s="122"/>
      <c r="GD128" s="122"/>
      <c r="GE128" s="122"/>
      <c r="GF128" s="122"/>
      <c r="GG128" s="122"/>
      <c r="GH128" s="122"/>
      <c r="GI128" s="122"/>
      <c r="GJ128" s="122"/>
      <c r="GK128" s="124"/>
      <c r="GL128" s="122"/>
      <c r="GM128" s="122"/>
      <c r="GN128" s="122"/>
      <c r="GO128" s="122"/>
      <c r="GP128" s="122"/>
      <c r="GQ128" s="122"/>
      <c r="GR128" s="122"/>
      <c r="GS128" s="122"/>
      <c r="GT128" s="122"/>
    </row>
    <row r="129" spans="1:202" ht="13.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2"/>
      <c r="EV129" s="122"/>
      <c r="EW129" s="122"/>
      <c r="EX129" s="122"/>
      <c r="EY129" s="122"/>
      <c r="EZ129" s="122"/>
      <c r="FA129" s="122"/>
      <c r="FB129" s="122"/>
      <c r="FC129" s="122"/>
      <c r="FD129" s="122"/>
      <c r="FE129" s="122"/>
      <c r="FF129" s="122"/>
      <c r="FG129" s="122"/>
      <c r="FH129" s="122"/>
      <c r="FI129" s="122"/>
      <c r="FJ129" s="122"/>
      <c r="FK129" s="122"/>
      <c r="FL129" s="122"/>
      <c r="FM129" s="122"/>
      <c r="FN129" s="122"/>
      <c r="FO129" s="122"/>
      <c r="FP129" s="122"/>
      <c r="FQ129" s="122"/>
      <c r="FR129" s="122"/>
      <c r="FS129" s="122"/>
      <c r="FT129" s="122"/>
      <c r="FU129" s="122"/>
      <c r="FV129" s="122"/>
      <c r="FW129" s="122"/>
      <c r="FX129" s="122"/>
      <c r="FY129" s="122"/>
      <c r="FZ129" s="122"/>
      <c r="GA129" s="122"/>
      <c r="GB129" s="122"/>
      <c r="GC129" s="122"/>
      <c r="GD129" s="122"/>
      <c r="GE129" s="122"/>
      <c r="GF129" s="122"/>
      <c r="GG129" s="122"/>
      <c r="GH129" s="122"/>
      <c r="GI129" s="122"/>
      <c r="GJ129" s="122"/>
      <c r="GK129" s="124"/>
      <c r="GL129" s="122"/>
      <c r="GM129" s="122"/>
      <c r="GN129" s="122"/>
      <c r="GO129" s="122"/>
      <c r="GP129" s="122"/>
      <c r="GQ129" s="122"/>
      <c r="GR129" s="122"/>
      <c r="GS129" s="122"/>
      <c r="GT129" s="122"/>
    </row>
    <row r="130" spans="1:202" ht="13.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22"/>
      <c r="EY130" s="122"/>
      <c r="EZ130" s="122"/>
      <c r="FA130" s="122"/>
      <c r="FB130" s="122"/>
      <c r="FC130" s="122"/>
      <c r="FD130" s="122"/>
      <c r="FE130" s="122"/>
      <c r="FF130" s="122"/>
      <c r="FG130" s="122"/>
      <c r="FH130" s="122"/>
      <c r="FI130" s="122"/>
      <c r="FJ130" s="122"/>
      <c r="FK130" s="122"/>
      <c r="FL130" s="122"/>
      <c r="FM130" s="122"/>
      <c r="FN130" s="122"/>
      <c r="FO130" s="122"/>
      <c r="FP130" s="122"/>
      <c r="FQ130" s="122"/>
      <c r="FR130" s="122"/>
      <c r="FS130" s="122"/>
      <c r="FT130" s="122"/>
      <c r="FU130" s="122"/>
      <c r="FV130" s="122"/>
      <c r="FW130" s="122"/>
      <c r="FX130" s="122"/>
      <c r="FY130" s="122"/>
      <c r="FZ130" s="122"/>
      <c r="GA130" s="122"/>
      <c r="GB130" s="122"/>
      <c r="GC130" s="122"/>
      <c r="GD130" s="122"/>
      <c r="GE130" s="122"/>
      <c r="GF130" s="122"/>
      <c r="GG130" s="122"/>
      <c r="GH130" s="122"/>
      <c r="GI130" s="122"/>
      <c r="GJ130" s="122"/>
      <c r="GK130" s="124"/>
      <c r="GL130" s="122"/>
      <c r="GM130" s="122"/>
      <c r="GN130" s="122"/>
      <c r="GO130" s="122"/>
      <c r="GP130" s="122"/>
      <c r="GQ130" s="122"/>
      <c r="GR130" s="122"/>
      <c r="GS130" s="122"/>
      <c r="GT130" s="122"/>
    </row>
    <row r="131" spans="1:202" ht="13.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  <c r="FY131" s="122"/>
      <c r="FZ131" s="122"/>
      <c r="GA131" s="122"/>
      <c r="GB131" s="122"/>
      <c r="GC131" s="122"/>
      <c r="GD131" s="122"/>
      <c r="GE131" s="122"/>
      <c r="GF131" s="122"/>
      <c r="GG131" s="122"/>
      <c r="GH131" s="122"/>
      <c r="GI131" s="122"/>
      <c r="GJ131" s="122"/>
      <c r="GK131" s="124"/>
      <c r="GL131" s="122"/>
      <c r="GM131" s="122"/>
      <c r="GN131" s="122"/>
      <c r="GO131" s="122"/>
      <c r="GP131" s="122"/>
      <c r="GQ131" s="122"/>
      <c r="GR131" s="122"/>
      <c r="GS131" s="122"/>
      <c r="GT131" s="122"/>
    </row>
    <row r="132" spans="1:202" ht="13.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  <c r="EZ132" s="122"/>
      <c r="FA132" s="122"/>
      <c r="FB132" s="122"/>
      <c r="FC132" s="122"/>
      <c r="FD132" s="122"/>
      <c r="FE132" s="122"/>
      <c r="FF132" s="122"/>
      <c r="FG132" s="122"/>
      <c r="FH132" s="122"/>
      <c r="FI132" s="122"/>
      <c r="FJ132" s="122"/>
      <c r="FK132" s="122"/>
      <c r="FL132" s="122"/>
      <c r="FM132" s="122"/>
      <c r="FN132" s="122"/>
      <c r="FO132" s="122"/>
      <c r="FP132" s="122"/>
      <c r="FQ132" s="122"/>
      <c r="FR132" s="122"/>
      <c r="FS132" s="122"/>
      <c r="FT132" s="122"/>
      <c r="FU132" s="122"/>
      <c r="FV132" s="122"/>
      <c r="FW132" s="122"/>
      <c r="FX132" s="122"/>
      <c r="FY132" s="122"/>
      <c r="FZ132" s="122"/>
      <c r="GA132" s="122"/>
      <c r="GB132" s="122"/>
      <c r="GC132" s="122"/>
      <c r="GD132" s="122"/>
      <c r="GE132" s="122"/>
      <c r="GF132" s="122"/>
      <c r="GG132" s="122"/>
      <c r="GH132" s="122"/>
      <c r="GI132" s="122"/>
      <c r="GJ132" s="122"/>
      <c r="GK132" s="124"/>
      <c r="GL132" s="122"/>
      <c r="GM132" s="122"/>
      <c r="GN132" s="122"/>
      <c r="GO132" s="122"/>
      <c r="GP132" s="122"/>
      <c r="GQ132" s="122"/>
      <c r="GR132" s="122"/>
      <c r="GS132" s="122"/>
      <c r="GT132" s="122"/>
    </row>
    <row r="133" spans="1:202" ht="13.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122"/>
      <c r="FH133" s="122"/>
      <c r="FI133" s="122"/>
      <c r="FJ133" s="122"/>
      <c r="FK133" s="122"/>
      <c r="FL133" s="122"/>
      <c r="FM133" s="122"/>
      <c r="FN133" s="122"/>
      <c r="FO133" s="122"/>
      <c r="FP133" s="122"/>
      <c r="FQ133" s="122"/>
      <c r="FR133" s="122"/>
      <c r="FS133" s="122"/>
      <c r="FT133" s="122"/>
      <c r="FU133" s="122"/>
      <c r="FV133" s="122"/>
      <c r="FW133" s="122"/>
      <c r="FX133" s="122"/>
      <c r="FY133" s="122"/>
      <c r="FZ133" s="122"/>
      <c r="GA133" s="122"/>
      <c r="GB133" s="122"/>
      <c r="GC133" s="122"/>
      <c r="GD133" s="122"/>
      <c r="GE133" s="122"/>
      <c r="GF133" s="122"/>
      <c r="GG133" s="122"/>
      <c r="GH133" s="122"/>
      <c r="GI133" s="122"/>
      <c r="GJ133" s="122"/>
      <c r="GK133" s="124"/>
      <c r="GL133" s="122"/>
      <c r="GM133" s="122"/>
      <c r="GN133" s="122"/>
      <c r="GO133" s="122"/>
      <c r="GP133" s="122"/>
      <c r="GQ133" s="122"/>
      <c r="GR133" s="122"/>
      <c r="GS133" s="122"/>
      <c r="GT133" s="122"/>
    </row>
    <row r="134" spans="1:202" ht="13.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/>
      <c r="FC134" s="122"/>
      <c r="FD134" s="122"/>
      <c r="FE134" s="122"/>
      <c r="FF134" s="122"/>
      <c r="FG134" s="122"/>
      <c r="FH134" s="122"/>
      <c r="FI134" s="122"/>
      <c r="FJ134" s="122"/>
      <c r="FK134" s="122"/>
      <c r="FL134" s="122"/>
      <c r="FM134" s="122"/>
      <c r="FN134" s="122"/>
      <c r="FO134" s="122"/>
      <c r="FP134" s="122"/>
      <c r="FQ134" s="122"/>
      <c r="FR134" s="122"/>
      <c r="FS134" s="122"/>
      <c r="FT134" s="122"/>
      <c r="FU134" s="122"/>
      <c r="FV134" s="122"/>
      <c r="FW134" s="122"/>
      <c r="FX134" s="122"/>
      <c r="FY134" s="122"/>
      <c r="FZ134" s="122"/>
      <c r="GA134" s="122"/>
      <c r="GB134" s="122"/>
      <c r="GC134" s="122"/>
      <c r="GD134" s="122"/>
      <c r="GE134" s="122"/>
      <c r="GF134" s="122"/>
      <c r="GG134" s="122"/>
      <c r="GH134" s="122"/>
      <c r="GI134" s="122"/>
      <c r="GJ134" s="122"/>
      <c r="GK134" s="124"/>
      <c r="GL134" s="122"/>
      <c r="GM134" s="122"/>
      <c r="GN134" s="122"/>
      <c r="GO134" s="122"/>
      <c r="GP134" s="122"/>
      <c r="GQ134" s="122"/>
      <c r="GR134" s="122"/>
      <c r="GS134" s="122"/>
      <c r="GT134" s="122"/>
    </row>
    <row r="135" spans="1:202" ht="13.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2"/>
      <c r="DY135" s="122"/>
      <c r="DZ135" s="122"/>
      <c r="EA135" s="122"/>
      <c r="EB135" s="122"/>
      <c r="EC135" s="122"/>
      <c r="ED135" s="122"/>
      <c r="EE135" s="122"/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22"/>
      <c r="EU135" s="122"/>
      <c r="EV135" s="122"/>
      <c r="EW135" s="122"/>
      <c r="EX135" s="122"/>
      <c r="EY135" s="122"/>
      <c r="EZ135" s="122"/>
      <c r="FA135" s="122"/>
      <c r="FB135" s="122"/>
      <c r="FC135" s="122"/>
      <c r="FD135" s="122"/>
      <c r="FE135" s="122"/>
      <c r="FF135" s="122"/>
      <c r="FG135" s="122"/>
      <c r="FH135" s="122"/>
      <c r="FI135" s="122"/>
      <c r="FJ135" s="122"/>
      <c r="FK135" s="122"/>
      <c r="FL135" s="122"/>
      <c r="FM135" s="122"/>
      <c r="FN135" s="122"/>
      <c r="FO135" s="122"/>
      <c r="FP135" s="122"/>
      <c r="FQ135" s="122"/>
      <c r="FR135" s="122"/>
      <c r="FS135" s="122"/>
      <c r="FT135" s="122"/>
      <c r="FU135" s="122"/>
      <c r="FV135" s="122"/>
      <c r="FW135" s="122"/>
      <c r="FX135" s="122"/>
      <c r="FY135" s="122"/>
      <c r="FZ135" s="122"/>
      <c r="GA135" s="122"/>
      <c r="GB135" s="122"/>
      <c r="GC135" s="122"/>
      <c r="GD135" s="122"/>
      <c r="GE135" s="122"/>
      <c r="GF135" s="122"/>
      <c r="GG135" s="122"/>
      <c r="GH135" s="122"/>
      <c r="GI135" s="122"/>
      <c r="GJ135" s="122"/>
      <c r="GK135" s="124"/>
      <c r="GL135" s="122"/>
      <c r="GM135" s="122"/>
      <c r="GN135" s="122"/>
      <c r="GO135" s="122"/>
      <c r="GP135" s="122"/>
      <c r="GQ135" s="122"/>
      <c r="GR135" s="122"/>
      <c r="GS135" s="122"/>
      <c r="GT135" s="122"/>
    </row>
    <row r="136" spans="1:202" ht="13.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2"/>
      <c r="EV136" s="122"/>
      <c r="EW136" s="122"/>
      <c r="EX136" s="122"/>
      <c r="EY136" s="122"/>
      <c r="EZ136" s="122"/>
      <c r="FA136" s="122"/>
      <c r="FB136" s="122"/>
      <c r="FC136" s="122"/>
      <c r="FD136" s="122"/>
      <c r="FE136" s="122"/>
      <c r="FF136" s="122"/>
      <c r="FG136" s="122"/>
      <c r="FH136" s="122"/>
      <c r="FI136" s="122"/>
      <c r="FJ136" s="122"/>
      <c r="FK136" s="122"/>
      <c r="FL136" s="122"/>
      <c r="FM136" s="122"/>
      <c r="FN136" s="122"/>
      <c r="FO136" s="122"/>
      <c r="FP136" s="122"/>
      <c r="FQ136" s="122"/>
      <c r="FR136" s="122"/>
      <c r="FS136" s="122"/>
      <c r="FT136" s="122"/>
      <c r="FU136" s="122"/>
      <c r="FV136" s="122"/>
      <c r="FW136" s="122"/>
      <c r="FX136" s="122"/>
      <c r="FY136" s="122"/>
      <c r="FZ136" s="122"/>
      <c r="GA136" s="122"/>
      <c r="GB136" s="122"/>
      <c r="GC136" s="122"/>
      <c r="GD136" s="122"/>
      <c r="GE136" s="122"/>
      <c r="GF136" s="122"/>
      <c r="GG136" s="122"/>
      <c r="GH136" s="122"/>
      <c r="GI136" s="122"/>
      <c r="GJ136" s="122"/>
      <c r="GK136" s="124"/>
      <c r="GL136" s="122"/>
      <c r="GM136" s="122"/>
      <c r="GN136" s="122"/>
      <c r="GO136" s="122"/>
      <c r="GP136" s="122"/>
      <c r="GQ136" s="122"/>
      <c r="GR136" s="122"/>
      <c r="GS136" s="122"/>
      <c r="GT136" s="122"/>
    </row>
    <row r="137" spans="1:202" ht="13.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22"/>
      <c r="EU137" s="122"/>
      <c r="EV137" s="122"/>
      <c r="EW137" s="122"/>
      <c r="EX137" s="122"/>
      <c r="EY137" s="122"/>
      <c r="EZ137" s="122"/>
      <c r="FA137" s="122"/>
      <c r="FB137" s="122"/>
      <c r="FC137" s="122"/>
      <c r="FD137" s="122"/>
      <c r="FE137" s="122"/>
      <c r="FF137" s="122"/>
      <c r="FG137" s="122"/>
      <c r="FH137" s="122"/>
      <c r="FI137" s="122"/>
      <c r="FJ137" s="122"/>
      <c r="FK137" s="122"/>
      <c r="FL137" s="122"/>
      <c r="FM137" s="122"/>
      <c r="FN137" s="122"/>
      <c r="FO137" s="122"/>
      <c r="FP137" s="122"/>
      <c r="FQ137" s="122"/>
      <c r="FR137" s="122"/>
      <c r="FS137" s="122"/>
      <c r="FT137" s="122"/>
      <c r="FU137" s="122"/>
      <c r="FV137" s="122"/>
      <c r="FW137" s="122"/>
      <c r="FX137" s="122"/>
      <c r="FY137" s="122"/>
      <c r="FZ137" s="122"/>
      <c r="GA137" s="122"/>
      <c r="GB137" s="122"/>
      <c r="GC137" s="122"/>
      <c r="GD137" s="122"/>
      <c r="GE137" s="122"/>
      <c r="GF137" s="122"/>
      <c r="GG137" s="122"/>
      <c r="GH137" s="122"/>
      <c r="GI137" s="122"/>
      <c r="GJ137" s="122"/>
      <c r="GK137" s="124"/>
      <c r="GL137" s="122"/>
      <c r="GM137" s="122"/>
      <c r="GN137" s="122"/>
      <c r="GO137" s="122"/>
      <c r="GP137" s="122"/>
      <c r="GQ137" s="122"/>
      <c r="GR137" s="122"/>
      <c r="GS137" s="122"/>
      <c r="GT137" s="122"/>
    </row>
    <row r="138" spans="1:202" ht="13.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2"/>
      <c r="EF138" s="122"/>
      <c r="EG138" s="122"/>
      <c r="EH138" s="122"/>
      <c r="EI138" s="122"/>
      <c r="EJ138" s="122"/>
      <c r="EK138" s="122"/>
      <c r="EL138" s="122"/>
      <c r="EM138" s="122"/>
      <c r="EN138" s="122"/>
      <c r="EO138" s="122"/>
      <c r="EP138" s="122"/>
      <c r="EQ138" s="122"/>
      <c r="ER138" s="122"/>
      <c r="ES138" s="122"/>
      <c r="ET138" s="122"/>
      <c r="EU138" s="122"/>
      <c r="EV138" s="122"/>
      <c r="EW138" s="122"/>
      <c r="EX138" s="122"/>
      <c r="EY138" s="122"/>
      <c r="EZ138" s="122"/>
      <c r="FA138" s="122"/>
      <c r="FB138" s="122"/>
      <c r="FC138" s="122"/>
      <c r="FD138" s="122"/>
      <c r="FE138" s="122"/>
      <c r="FF138" s="122"/>
      <c r="FG138" s="122"/>
      <c r="FH138" s="122"/>
      <c r="FI138" s="122"/>
      <c r="FJ138" s="122"/>
      <c r="FK138" s="122"/>
      <c r="FL138" s="122"/>
      <c r="FM138" s="122"/>
      <c r="FN138" s="122"/>
      <c r="FO138" s="122"/>
      <c r="FP138" s="122"/>
      <c r="FQ138" s="122"/>
      <c r="FR138" s="122"/>
      <c r="FS138" s="122"/>
      <c r="FT138" s="122"/>
      <c r="FU138" s="122"/>
      <c r="FV138" s="122"/>
      <c r="FW138" s="122"/>
      <c r="FX138" s="122"/>
      <c r="FY138" s="122"/>
      <c r="FZ138" s="122"/>
      <c r="GA138" s="122"/>
      <c r="GB138" s="122"/>
      <c r="GC138" s="122"/>
      <c r="GD138" s="122"/>
      <c r="GE138" s="122"/>
      <c r="GF138" s="122"/>
      <c r="GG138" s="122"/>
      <c r="GH138" s="122"/>
      <c r="GI138" s="122"/>
      <c r="GJ138" s="122"/>
      <c r="GK138" s="124"/>
      <c r="GL138" s="122"/>
      <c r="GM138" s="122"/>
      <c r="GN138" s="122"/>
      <c r="GO138" s="122"/>
      <c r="GP138" s="122"/>
      <c r="GQ138" s="122"/>
      <c r="GR138" s="122"/>
      <c r="GS138" s="122"/>
      <c r="GT138" s="122"/>
    </row>
    <row r="139" spans="1:202" ht="13.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2"/>
      <c r="DQ139" s="122"/>
      <c r="DR139" s="122"/>
      <c r="DS139" s="122"/>
      <c r="DT139" s="122"/>
      <c r="DU139" s="122"/>
      <c r="DV139" s="122"/>
      <c r="DW139" s="122"/>
      <c r="DX139" s="122"/>
      <c r="DY139" s="122"/>
      <c r="DZ139" s="122"/>
      <c r="EA139" s="122"/>
      <c r="EB139" s="122"/>
      <c r="EC139" s="122"/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2"/>
      <c r="EV139" s="122"/>
      <c r="EW139" s="122"/>
      <c r="EX139" s="122"/>
      <c r="EY139" s="122"/>
      <c r="EZ139" s="122"/>
      <c r="FA139" s="122"/>
      <c r="FB139" s="122"/>
      <c r="FC139" s="122"/>
      <c r="FD139" s="122"/>
      <c r="FE139" s="122"/>
      <c r="FF139" s="122"/>
      <c r="FG139" s="122"/>
      <c r="FH139" s="122"/>
      <c r="FI139" s="122"/>
      <c r="FJ139" s="122"/>
      <c r="FK139" s="122"/>
      <c r="FL139" s="122"/>
      <c r="FM139" s="122"/>
      <c r="FN139" s="122"/>
      <c r="FO139" s="122"/>
      <c r="FP139" s="122"/>
      <c r="FQ139" s="122"/>
      <c r="FR139" s="122"/>
      <c r="FS139" s="122"/>
      <c r="FT139" s="122"/>
      <c r="FU139" s="122"/>
      <c r="FV139" s="122"/>
      <c r="FW139" s="122"/>
      <c r="FX139" s="122"/>
      <c r="FY139" s="122"/>
      <c r="FZ139" s="122"/>
      <c r="GA139" s="122"/>
      <c r="GB139" s="122"/>
      <c r="GC139" s="122"/>
      <c r="GD139" s="122"/>
      <c r="GE139" s="122"/>
      <c r="GF139" s="122"/>
      <c r="GG139" s="122"/>
      <c r="GH139" s="122"/>
      <c r="GI139" s="122"/>
      <c r="GJ139" s="122"/>
      <c r="GK139" s="124"/>
      <c r="GL139" s="122"/>
      <c r="GM139" s="122"/>
      <c r="GN139" s="122"/>
      <c r="GO139" s="122"/>
      <c r="GP139" s="122"/>
      <c r="GQ139" s="122"/>
      <c r="GR139" s="122"/>
      <c r="GS139" s="122"/>
      <c r="GT139" s="122"/>
    </row>
    <row r="140" spans="1:202" ht="13.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  <c r="DR140" s="122"/>
      <c r="DS140" s="122"/>
      <c r="DT140" s="122"/>
      <c r="DU140" s="122"/>
      <c r="DV140" s="122"/>
      <c r="DW140" s="122"/>
      <c r="DX140" s="122"/>
      <c r="DY140" s="122"/>
      <c r="DZ140" s="122"/>
      <c r="EA140" s="122"/>
      <c r="EB140" s="122"/>
      <c r="EC140" s="122"/>
      <c r="ED140" s="122"/>
      <c r="EE140" s="122"/>
      <c r="EF140" s="122"/>
      <c r="EG140" s="122"/>
      <c r="EH140" s="122"/>
      <c r="EI140" s="122"/>
      <c r="EJ140" s="122"/>
      <c r="EK140" s="122"/>
      <c r="EL140" s="122"/>
      <c r="EM140" s="122"/>
      <c r="EN140" s="122"/>
      <c r="EO140" s="122"/>
      <c r="EP140" s="122"/>
      <c r="EQ140" s="122"/>
      <c r="ER140" s="122"/>
      <c r="ES140" s="122"/>
      <c r="ET140" s="122"/>
      <c r="EU140" s="122"/>
      <c r="EV140" s="122"/>
      <c r="EW140" s="122"/>
      <c r="EX140" s="122"/>
      <c r="EY140" s="122"/>
      <c r="EZ140" s="122"/>
      <c r="FA140" s="122"/>
      <c r="FB140" s="122"/>
      <c r="FC140" s="122"/>
      <c r="FD140" s="122"/>
      <c r="FE140" s="122"/>
      <c r="FF140" s="122"/>
      <c r="FG140" s="122"/>
      <c r="FH140" s="122"/>
      <c r="FI140" s="122"/>
      <c r="FJ140" s="122"/>
      <c r="FK140" s="122"/>
      <c r="FL140" s="122"/>
      <c r="FM140" s="122"/>
      <c r="FN140" s="122"/>
      <c r="FO140" s="122"/>
      <c r="FP140" s="122"/>
      <c r="FQ140" s="122"/>
      <c r="FR140" s="122"/>
      <c r="FS140" s="122"/>
      <c r="FT140" s="122"/>
      <c r="FU140" s="122"/>
      <c r="FV140" s="122"/>
      <c r="FW140" s="122"/>
      <c r="FX140" s="122"/>
      <c r="FY140" s="122"/>
      <c r="FZ140" s="122"/>
      <c r="GA140" s="122"/>
      <c r="GB140" s="122"/>
      <c r="GC140" s="122"/>
      <c r="GD140" s="122"/>
      <c r="GE140" s="122"/>
      <c r="GF140" s="122"/>
      <c r="GG140" s="122"/>
      <c r="GH140" s="122"/>
      <c r="GI140" s="122"/>
      <c r="GJ140" s="122"/>
      <c r="GK140" s="124"/>
      <c r="GL140" s="122"/>
      <c r="GM140" s="122"/>
      <c r="GN140" s="122"/>
      <c r="GO140" s="122"/>
      <c r="GP140" s="122"/>
      <c r="GQ140" s="122"/>
      <c r="GR140" s="122"/>
      <c r="GS140" s="122"/>
      <c r="GT140" s="122"/>
    </row>
    <row r="141" spans="1:202" ht="13.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122"/>
      <c r="EY141" s="122"/>
      <c r="EZ141" s="122"/>
      <c r="FA141" s="122"/>
      <c r="FB141" s="122"/>
      <c r="FC141" s="122"/>
      <c r="FD141" s="122"/>
      <c r="FE141" s="122"/>
      <c r="FF141" s="122"/>
      <c r="FG141" s="122"/>
      <c r="FH141" s="122"/>
      <c r="FI141" s="122"/>
      <c r="FJ141" s="122"/>
      <c r="FK141" s="122"/>
      <c r="FL141" s="122"/>
      <c r="FM141" s="122"/>
      <c r="FN141" s="122"/>
      <c r="FO141" s="122"/>
      <c r="FP141" s="122"/>
      <c r="FQ141" s="122"/>
      <c r="FR141" s="122"/>
      <c r="FS141" s="122"/>
      <c r="FT141" s="122"/>
      <c r="FU141" s="122"/>
      <c r="FV141" s="122"/>
      <c r="FW141" s="122"/>
      <c r="FX141" s="122"/>
      <c r="FY141" s="122"/>
      <c r="FZ141" s="122"/>
      <c r="GA141" s="122"/>
      <c r="GB141" s="122"/>
      <c r="GC141" s="122"/>
      <c r="GD141" s="122"/>
      <c r="GE141" s="122"/>
      <c r="GF141" s="122"/>
      <c r="GG141" s="122"/>
      <c r="GH141" s="122"/>
      <c r="GI141" s="122"/>
      <c r="GJ141" s="122"/>
      <c r="GK141" s="124"/>
      <c r="GL141" s="122"/>
      <c r="GM141" s="122"/>
      <c r="GN141" s="122"/>
      <c r="GO141" s="122"/>
      <c r="GP141" s="122"/>
      <c r="GQ141" s="122"/>
      <c r="GR141" s="122"/>
      <c r="GS141" s="122"/>
      <c r="GT141" s="122"/>
    </row>
    <row r="142" spans="1:202" ht="13.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122"/>
      <c r="FI142" s="122"/>
      <c r="FJ142" s="122"/>
      <c r="FK142" s="122"/>
      <c r="FL142" s="122"/>
      <c r="FM142" s="122"/>
      <c r="FN142" s="122"/>
      <c r="FO142" s="122"/>
      <c r="FP142" s="122"/>
      <c r="FQ142" s="122"/>
      <c r="FR142" s="122"/>
      <c r="FS142" s="122"/>
      <c r="FT142" s="122"/>
      <c r="FU142" s="122"/>
      <c r="FV142" s="122"/>
      <c r="FW142" s="122"/>
      <c r="FX142" s="122"/>
      <c r="FY142" s="122"/>
      <c r="FZ142" s="122"/>
      <c r="GA142" s="122"/>
      <c r="GB142" s="122"/>
      <c r="GC142" s="122"/>
      <c r="GD142" s="122"/>
      <c r="GE142" s="122"/>
      <c r="GF142" s="122"/>
      <c r="GG142" s="122"/>
      <c r="GH142" s="122"/>
      <c r="GI142" s="122"/>
      <c r="GJ142" s="122"/>
      <c r="GK142" s="124"/>
      <c r="GL142" s="122"/>
      <c r="GM142" s="122"/>
      <c r="GN142" s="122"/>
      <c r="GO142" s="122"/>
      <c r="GP142" s="122"/>
      <c r="GQ142" s="122"/>
      <c r="GR142" s="122"/>
      <c r="GS142" s="122"/>
      <c r="GT142" s="122"/>
    </row>
    <row r="143" spans="1:202" ht="13.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2"/>
      <c r="EC143" s="122"/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2"/>
      <c r="EO143" s="122"/>
      <c r="EP143" s="122"/>
      <c r="EQ143" s="122"/>
      <c r="ER143" s="122"/>
      <c r="ES143" s="122"/>
      <c r="ET143" s="122"/>
      <c r="EU143" s="122"/>
      <c r="EV143" s="122"/>
      <c r="EW143" s="122"/>
      <c r="EX143" s="122"/>
      <c r="EY143" s="122"/>
      <c r="EZ143" s="122"/>
      <c r="FA143" s="122"/>
      <c r="FB143" s="122"/>
      <c r="FC143" s="122"/>
      <c r="FD143" s="122"/>
      <c r="FE143" s="122"/>
      <c r="FF143" s="122"/>
      <c r="FG143" s="122"/>
      <c r="FH143" s="122"/>
      <c r="FI143" s="122"/>
      <c r="FJ143" s="122"/>
      <c r="FK143" s="122"/>
      <c r="FL143" s="122"/>
      <c r="FM143" s="122"/>
      <c r="FN143" s="122"/>
      <c r="FO143" s="122"/>
      <c r="FP143" s="122"/>
      <c r="FQ143" s="122"/>
      <c r="FR143" s="122"/>
      <c r="FS143" s="122"/>
      <c r="FT143" s="122"/>
      <c r="FU143" s="122"/>
      <c r="FV143" s="122"/>
      <c r="FW143" s="122"/>
      <c r="FX143" s="122"/>
      <c r="FY143" s="122"/>
      <c r="FZ143" s="122"/>
      <c r="GA143" s="122"/>
      <c r="GB143" s="122"/>
      <c r="GC143" s="122"/>
      <c r="GD143" s="122"/>
      <c r="GE143" s="122"/>
      <c r="GF143" s="122"/>
      <c r="GG143" s="122"/>
      <c r="GH143" s="122"/>
      <c r="GI143" s="122"/>
      <c r="GJ143" s="122"/>
      <c r="GK143" s="124"/>
      <c r="GL143" s="122"/>
      <c r="GM143" s="122"/>
      <c r="GN143" s="122"/>
      <c r="GO143" s="122"/>
      <c r="GP143" s="122"/>
      <c r="GQ143" s="122"/>
      <c r="GR143" s="122"/>
      <c r="GS143" s="122"/>
      <c r="GT143" s="122"/>
    </row>
    <row r="144" spans="1:202" ht="13.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2"/>
      <c r="EV144" s="122"/>
      <c r="EW144" s="122"/>
      <c r="EX144" s="122"/>
      <c r="EY144" s="122"/>
      <c r="EZ144" s="122"/>
      <c r="FA144" s="122"/>
      <c r="FB144" s="122"/>
      <c r="FC144" s="122"/>
      <c r="FD144" s="122"/>
      <c r="FE144" s="122"/>
      <c r="FF144" s="122"/>
      <c r="FG144" s="122"/>
      <c r="FH144" s="122"/>
      <c r="FI144" s="122"/>
      <c r="FJ144" s="122"/>
      <c r="FK144" s="122"/>
      <c r="FL144" s="122"/>
      <c r="FM144" s="122"/>
      <c r="FN144" s="122"/>
      <c r="FO144" s="122"/>
      <c r="FP144" s="122"/>
      <c r="FQ144" s="122"/>
      <c r="FR144" s="122"/>
      <c r="FS144" s="122"/>
      <c r="FT144" s="122"/>
      <c r="FU144" s="122"/>
      <c r="FV144" s="122"/>
      <c r="FW144" s="122"/>
      <c r="FX144" s="122"/>
      <c r="FY144" s="122"/>
      <c r="FZ144" s="122"/>
      <c r="GA144" s="122"/>
      <c r="GB144" s="122"/>
      <c r="GC144" s="122"/>
      <c r="GD144" s="122"/>
      <c r="GE144" s="122"/>
      <c r="GF144" s="122"/>
      <c r="GG144" s="122"/>
      <c r="GH144" s="122"/>
      <c r="GI144" s="122"/>
      <c r="GJ144" s="122"/>
      <c r="GK144" s="124"/>
      <c r="GL144" s="122"/>
      <c r="GM144" s="122"/>
      <c r="GN144" s="122"/>
      <c r="GO144" s="122"/>
      <c r="GP144" s="122"/>
      <c r="GQ144" s="122"/>
      <c r="GR144" s="122"/>
      <c r="GS144" s="122"/>
      <c r="GT144" s="122"/>
    </row>
    <row r="145" spans="1:202" ht="13.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2"/>
      <c r="DZ145" s="122"/>
      <c r="EA145" s="122"/>
      <c r="EB145" s="122"/>
      <c r="EC145" s="122"/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2"/>
      <c r="EO145" s="122"/>
      <c r="EP145" s="122"/>
      <c r="EQ145" s="122"/>
      <c r="ER145" s="122"/>
      <c r="ES145" s="122"/>
      <c r="ET145" s="122"/>
      <c r="EU145" s="122"/>
      <c r="EV145" s="122"/>
      <c r="EW145" s="122"/>
      <c r="EX145" s="122"/>
      <c r="EY145" s="122"/>
      <c r="EZ145" s="122"/>
      <c r="FA145" s="122"/>
      <c r="FB145" s="122"/>
      <c r="FC145" s="122"/>
      <c r="FD145" s="122"/>
      <c r="FE145" s="122"/>
      <c r="FF145" s="122"/>
      <c r="FG145" s="122"/>
      <c r="FH145" s="122"/>
      <c r="FI145" s="122"/>
      <c r="FJ145" s="122"/>
      <c r="FK145" s="122"/>
      <c r="FL145" s="122"/>
      <c r="FM145" s="122"/>
      <c r="FN145" s="122"/>
      <c r="FO145" s="122"/>
      <c r="FP145" s="122"/>
      <c r="FQ145" s="122"/>
      <c r="FR145" s="122"/>
      <c r="FS145" s="122"/>
      <c r="FT145" s="122"/>
      <c r="FU145" s="122"/>
      <c r="FV145" s="122"/>
      <c r="FW145" s="122"/>
      <c r="FX145" s="122"/>
      <c r="FY145" s="122"/>
      <c r="FZ145" s="122"/>
      <c r="GA145" s="122"/>
      <c r="GB145" s="122"/>
      <c r="GC145" s="122"/>
      <c r="GD145" s="122"/>
      <c r="GE145" s="122"/>
      <c r="GF145" s="122"/>
      <c r="GG145" s="122"/>
      <c r="GH145" s="122"/>
      <c r="GI145" s="122"/>
      <c r="GJ145" s="122"/>
      <c r="GK145" s="124"/>
      <c r="GL145" s="122"/>
      <c r="GM145" s="122"/>
      <c r="GN145" s="122"/>
      <c r="GO145" s="122"/>
      <c r="GP145" s="122"/>
      <c r="GQ145" s="122"/>
      <c r="GR145" s="122"/>
      <c r="GS145" s="122"/>
      <c r="GT145" s="122"/>
    </row>
    <row r="146" spans="1:202" ht="13.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2"/>
      <c r="DZ146" s="122"/>
      <c r="EA146" s="122"/>
      <c r="EB146" s="122"/>
      <c r="EC146" s="122"/>
      <c r="ED146" s="122"/>
      <c r="EE146" s="122"/>
      <c r="EF146" s="122"/>
      <c r="EG146" s="122"/>
      <c r="EH146" s="122"/>
      <c r="EI146" s="122"/>
      <c r="EJ146" s="122"/>
      <c r="EK146" s="122"/>
      <c r="EL146" s="122"/>
      <c r="EM146" s="122"/>
      <c r="EN146" s="122"/>
      <c r="EO146" s="122"/>
      <c r="EP146" s="122"/>
      <c r="EQ146" s="122"/>
      <c r="ER146" s="122"/>
      <c r="ES146" s="122"/>
      <c r="ET146" s="122"/>
      <c r="EU146" s="122"/>
      <c r="EV146" s="122"/>
      <c r="EW146" s="122"/>
      <c r="EX146" s="122"/>
      <c r="EY146" s="122"/>
      <c r="EZ146" s="122"/>
      <c r="FA146" s="122"/>
      <c r="FB146" s="122"/>
      <c r="FC146" s="122"/>
      <c r="FD146" s="122"/>
      <c r="FE146" s="122"/>
      <c r="FF146" s="122"/>
      <c r="FG146" s="122"/>
      <c r="FH146" s="122"/>
      <c r="FI146" s="122"/>
      <c r="FJ146" s="122"/>
      <c r="FK146" s="122"/>
      <c r="FL146" s="122"/>
      <c r="FM146" s="122"/>
      <c r="FN146" s="122"/>
      <c r="FO146" s="122"/>
      <c r="FP146" s="122"/>
      <c r="FQ146" s="122"/>
      <c r="FR146" s="122"/>
      <c r="FS146" s="122"/>
      <c r="FT146" s="122"/>
      <c r="FU146" s="122"/>
      <c r="FV146" s="122"/>
      <c r="FW146" s="122"/>
      <c r="FX146" s="122"/>
      <c r="FY146" s="122"/>
      <c r="FZ146" s="122"/>
      <c r="GA146" s="122"/>
      <c r="GB146" s="122"/>
      <c r="GC146" s="122"/>
      <c r="GD146" s="122"/>
      <c r="GE146" s="122"/>
      <c r="GF146" s="122"/>
      <c r="GG146" s="122"/>
      <c r="GH146" s="122"/>
      <c r="GI146" s="122"/>
      <c r="GJ146" s="122"/>
      <c r="GK146" s="124"/>
      <c r="GL146" s="122"/>
      <c r="GM146" s="122"/>
      <c r="GN146" s="122"/>
      <c r="GO146" s="122"/>
      <c r="GP146" s="122"/>
      <c r="GQ146" s="122"/>
      <c r="GR146" s="122"/>
      <c r="GS146" s="122"/>
      <c r="GT146" s="122"/>
    </row>
    <row r="147" spans="1:202" ht="13.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2"/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2"/>
      <c r="FH147" s="122"/>
      <c r="FI147" s="122"/>
      <c r="FJ147" s="122"/>
      <c r="FK147" s="122"/>
      <c r="FL147" s="122"/>
      <c r="FM147" s="122"/>
      <c r="FN147" s="122"/>
      <c r="FO147" s="122"/>
      <c r="FP147" s="122"/>
      <c r="FQ147" s="122"/>
      <c r="FR147" s="122"/>
      <c r="FS147" s="122"/>
      <c r="FT147" s="122"/>
      <c r="FU147" s="122"/>
      <c r="FV147" s="122"/>
      <c r="FW147" s="122"/>
      <c r="FX147" s="122"/>
      <c r="FY147" s="122"/>
      <c r="FZ147" s="122"/>
      <c r="GA147" s="122"/>
      <c r="GB147" s="122"/>
      <c r="GC147" s="122"/>
      <c r="GD147" s="122"/>
      <c r="GE147" s="122"/>
      <c r="GF147" s="122"/>
      <c r="GG147" s="122"/>
      <c r="GH147" s="122"/>
      <c r="GI147" s="122"/>
      <c r="GJ147" s="122"/>
      <c r="GK147" s="124"/>
      <c r="GL147" s="122"/>
      <c r="GM147" s="122"/>
      <c r="GN147" s="122"/>
      <c r="GO147" s="122"/>
      <c r="GP147" s="122"/>
      <c r="GQ147" s="122"/>
      <c r="GR147" s="122"/>
      <c r="GS147" s="122"/>
      <c r="GT147" s="122"/>
    </row>
    <row r="148" spans="1:202" ht="13.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2"/>
      <c r="EX148" s="122"/>
      <c r="EY148" s="122"/>
      <c r="EZ148" s="122"/>
      <c r="FA148" s="122"/>
      <c r="FB148" s="122"/>
      <c r="FC148" s="122"/>
      <c r="FD148" s="122"/>
      <c r="FE148" s="122"/>
      <c r="FF148" s="122"/>
      <c r="FG148" s="122"/>
      <c r="FH148" s="122"/>
      <c r="FI148" s="122"/>
      <c r="FJ148" s="122"/>
      <c r="FK148" s="122"/>
      <c r="FL148" s="122"/>
      <c r="FM148" s="122"/>
      <c r="FN148" s="122"/>
      <c r="FO148" s="122"/>
      <c r="FP148" s="122"/>
      <c r="FQ148" s="122"/>
      <c r="FR148" s="122"/>
      <c r="FS148" s="122"/>
      <c r="FT148" s="122"/>
      <c r="FU148" s="122"/>
      <c r="FV148" s="122"/>
      <c r="FW148" s="122"/>
      <c r="FX148" s="122"/>
      <c r="FY148" s="122"/>
      <c r="FZ148" s="122"/>
      <c r="GA148" s="122"/>
      <c r="GB148" s="122"/>
      <c r="GC148" s="122"/>
      <c r="GD148" s="122"/>
      <c r="GE148" s="122"/>
      <c r="GF148" s="122"/>
      <c r="GG148" s="122"/>
      <c r="GH148" s="122"/>
      <c r="GI148" s="122"/>
      <c r="GJ148" s="122"/>
      <c r="GK148" s="124"/>
      <c r="GL148" s="122"/>
      <c r="GM148" s="122"/>
      <c r="GN148" s="122"/>
      <c r="GO148" s="122"/>
      <c r="GP148" s="122"/>
      <c r="GQ148" s="122"/>
      <c r="GR148" s="122"/>
      <c r="GS148" s="122"/>
      <c r="GT148" s="122"/>
    </row>
    <row r="149" spans="1:202" ht="13.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2"/>
      <c r="EX149" s="122"/>
      <c r="EY149" s="122"/>
      <c r="EZ149" s="122"/>
      <c r="FA149" s="122"/>
      <c r="FB149" s="122"/>
      <c r="FC149" s="122"/>
      <c r="FD149" s="122"/>
      <c r="FE149" s="122"/>
      <c r="FF149" s="122"/>
      <c r="FG149" s="122"/>
      <c r="FH149" s="122"/>
      <c r="FI149" s="122"/>
      <c r="FJ149" s="122"/>
      <c r="FK149" s="122"/>
      <c r="FL149" s="122"/>
      <c r="FM149" s="122"/>
      <c r="FN149" s="122"/>
      <c r="FO149" s="122"/>
      <c r="FP149" s="122"/>
      <c r="FQ149" s="122"/>
      <c r="FR149" s="122"/>
      <c r="FS149" s="122"/>
      <c r="FT149" s="122"/>
      <c r="FU149" s="122"/>
      <c r="FV149" s="122"/>
      <c r="FW149" s="122"/>
      <c r="FX149" s="122"/>
      <c r="FY149" s="122"/>
      <c r="FZ149" s="122"/>
      <c r="GA149" s="122"/>
      <c r="GB149" s="122"/>
      <c r="GC149" s="122"/>
      <c r="GD149" s="122"/>
      <c r="GE149" s="122"/>
      <c r="GF149" s="122"/>
      <c r="GG149" s="122"/>
      <c r="GH149" s="122"/>
      <c r="GI149" s="122"/>
      <c r="GJ149" s="122"/>
      <c r="GK149" s="124"/>
      <c r="GL149" s="122"/>
      <c r="GM149" s="122"/>
      <c r="GN149" s="122"/>
      <c r="GO149" s="122"/>
      <c r="GP149" s="122"/>
      <c r="GQ149" s="122"/>
      <c r="GR149" s="122"/>
      <c r="GS149" s="122"/>
      <c r="GT149" s="122"/>
    </row>
    <row r="150" spans="1:202" ht="13.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2"/>
      <c r="EV150" s="122"/>
      <c r="EW150" s="122"/>
      <c r="EX150" s="122"/>
      <c r="EY150" s="122"/>
      <c r="EZ150" s="122"/>
      <c r="FA150" s="122"/>
      <c r="FB150" s="122"/>
      <c r="FC150" s="122"/>
      <c r="FD150" s="122"/>
      <c r="FE150" s="122"/>
      <c r="FF150" s="122"/>
      <c r="FG150" s="122"/>
      <c r="FH150" s="122"/>
      <c r="FI150" s="122"/>
      <c r="FJ150" s="122"/>
      <c r="FK150" s="122"/>
      <c r="FL150" s="122"/>
      <c r="FM150" s="122"/>
      <c r="FN150" s="122"/>
      <c r="FO150" s="122"/>
      <c r="FP150" s="122"/>
      <c r="FQ150" s="122"/>
      <c r="FR150" s="122"/>
      <c r="FS150" s="122"/>
      <c r="FT150" s="122"/>
      <c r="FU150" s="122"/>
      <c r="FV150" s="122"/>
      <c r="FW150" s="122"/>
      <c r="FX150" s="122"/>
      <c r="FY150" s="122"/>
      <c r="FZ150" s="122"/>
      <c r="GA150" s="122"/>
      <c r="GB150" s="122"/>
      <c r="GC150" s="122"/>
      <c r="GD150" s="122"/>
      <c r="GE150" s="122"/>
      <c r="GF150" s="122"/>
      <c r="GG150" s="122"/>
      <c r="GH150" s="122"/>
      <c r="GI150" s="122"/>
      <c r="GJ150" s="122"/>
      <c r="GK150" s="122"/>
      <c r="GL150" s="122"/>
      <c r="GM150" s="122"/>
      <c r="GN150" s="122"/>
      <c r="GO150" s="122"/>
      <c r="GP150" s="122"/>
      <c r="GQ150" s="122"/>
      <c r="GR150" s="122"/>
      <c r="GS150" s="122"/>
      <c r="GT150" s="122"/>
    </row>
    <row r="151" spans="1:202" ht="13.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2"/>
      <c r="FH151" s="122"/>
      <c r="FI151" s="122"/>
      <c r="FJ151" s="122"/>
      <c r="FK151" s="122"/>
      <c r="FL151" s="122"/>
      <c r="FM151" s="122"/>
      <c r="FN151" s="122"/>
      <c r="FO151" s="122"/>
      <c r="FP151" s="122"/>
      <c r="FQ151" s="122"/>
      <c r="FR151" s="122"/>
      <c r="FS151" s="122"/>
      <c r="FT151" s="122"/>
      <c r="FU151" s="122"/>
      <c r="FV151" s="122"/>
      <c r="FW151" s="122"/>
      <c r="FX151" s="122"/>
      <c r="FY151" s="122"/>
      <c r="FZ151" s="122"/>
      <c r="GA151" s="122"/>
      <c r="GB151" s="122"/>
      <c r="GC151" s="122"/>
      <c r="GD151" s="122"/>
      <c r="GE151" s="122"/>
      <c r="GF151" s="122"/>
      <c r="GG151" s="122"/>
      <c r="GH151" s="122"/>
      <c r="GI151" s="122"/>
      <c r="GJ151" s="122"/>
      <c r="GK151" s="122"/>
      <c r="GL151" s="122"/>
      <c r="GM151" s="122"/>
      <c r="GN151" s="122"/>
      <c r="GO151" s="122"/>
      <c r="GP151" s="122"/>
      <c r="GQ151" s="122"/>
      <c r="GR151" s="122"/>
      <c r="GS151" s="122"/>
      <c r="GT151" s="122"/>
    </row>
    <row r="152" spans="1:202" ht="13.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2"/>
      <c r="EC152" s="122"/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2"/>
      <c r="EV152" s="122"/>
      <c r="EW152" s="122"/>
      <c r="EX152" s="122"/>
      <c r="EY152" s="122"/>
      <c r="EZ152" s="122"/>
      <c r="FA152" s="122"/>
      <c r="FB152" s="122"/>
      <c r="FC152" s="122"/>
      <c r="FD152" s="122"/>
      <c r="FE152" s="122"/>
      <c r="FF152" s="122"/>
      <c r="FG152" s="122"/>
      <c r="FH152" s="122"/>
      <c r="FI152" s="122"/>
      <c r="FJ152" s="122"/>
      <c r="FK152" s="122"/>
      <c r="FL152" s="122"/>
      <c r="FM152" s="122"/>
      <c r="FN152" s="122"/>
      <c r="FO152" s="122"/>
      <c r="FP152" s="122"/>
      <c r="FQ152" s="122"/>
      <c r="FR152" s="122"/>
      <c r="FS152" s="122"/>
      <c r="FT152" s="122"/>
      <c r="FU152" s="122"/>
      <c r="FV152" s="122"/>
      <c r="FW152" s="122"/>
      <c r="FX152" s="122"/>
      <c r="FY152" s="122"/>
      <c r="FZ152" s="122"/>
      <c r="GA152" s="122"/>
      <c r="GB152" s="122"/>
      <c r="GC152" s="122"/>
      <c r="GD152" s="122"/>
      <c r="GE152" s="122"/>
      <c r="GF152" s="122"/>
      <c r="GG152" s="122"/>
      <c r="GH152" s="122"/>
      <c r="GI152" s="122"/>
      <c r="GJ152" s="122"/>
      <c r="GK152" s="122"/>
      <c r="GL152" s="122"/>
      <c r="GM152" s="122"/>
      <c r="GN152" s="122"/>
      <c r="GO152" s="122"/>
      <c r="GP152" s="122"/>
      <c r="GQ152" s="122"/>
      <c r="GR152" s="122"/>
      <c r="GS152" s="122"/>
      <c r="GT152" s="122"/>
    </row>
    <row r="153" spans="1:202" ht="13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2"/>
      <c r="EV153" s="122"/>
      <c r="EW153" s="122"/>
      <c r="EX153" s="122"/>
      <c r="EY153" s="122"/>
      <c r="EZ153" s="122"/>
      <c r="FA153" s="122"/>
      <c r="FB153" s="122"/>
      <c r="FC153" s="122"/>
      <c r="FD153" s="122"/>
      <c r="FE153" s="122"/>
      <c r="FF153" s="122"/>
      <c r="FG153" s="122"/>
      <c r="FH153" s="122"/>
      <c r="FI153" s="122"/>
      <c r="FJ153" s="122"/>
      <c r="FK153" s="122"/>
      <c r="FL153" s="122"/>
      <c r="FM153" s="122"/>
      <c r="FN153" s="122"/>
      <c r="FO153" s="122"/>
      <c r="FP153" s="122"/>
      <c r="FQ153" s="122"/>
      <c r="FR153" s="122"/>
      <c r="FS153" s="122"/>
      <c r="FT153" s="122"/>
      <c r="FU153" s="122"/>
      <c r="FV153" s="122"/>
      <c r="FW153" s="122"/>
      <c r="FX153" s="122"/>
      <c r="FY153" s="122"/>
      <c r="FZ153" s="122"/>
      <c r="GA153" s="122"/>
      <c r="GB153" s="122"/>
      <c r="GC153" s="122"/>
      <c r="GD153" s="122"/>
      <c r="GE153" s="122"/>
      <c r="GF153" s="122"/>
      <c r="GG153" s="122"/>
      <c r="GH153" s="122"/>
      <c r="GI153" s="122"/>
      <c r="GJ153" s="122"/>
      <c r="GK153" s="122"/>
      <c r="GL153" s="122"/>
      <c r="GM153" s="122"/>
      <c r="GN153" s="122"/>
      <c r="GO153" s="122"/>
      <c r="GP153" s="122"/>
      <c r="GQ153" s="122"/>
      <c r="GR153" s="122"/>
      <c r="GS153" s="122"/>
      <c r="GT153" s="122"/>
    </row>
    <row r="154" spans="1:202" ht="13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2"/>
      <c r="EV154" s="122"/>
      <c r="EW154" s="122"/>
      <c r="EX154" s="122"/>
      <c r="EY154" s="122"/>
      <c r="EZ154" s="122"/>
      <c r="FA154" s="122"/>
      <c r="FB154" s="122"/>
      <c r="FC154" s="122"/>
      <c r="FD154" s="122"/>
      <c r="FE154" s="122"/>
      <c r="FF154" s="122"/>
      <c r="FG154" s="122"/>
      <c r="FH154" s="122"/>
      <c r="FI154" s="122"/>
      <c r="FJ154" s="122"/>
      <c r="FK154" s="122"/>
      <c r="FL154" s="122"/>
      <c r="FM154" s="122"/>
      <c r="FN154" s="122"/>
      <c r="FO154" s="122"/>
      <c r="FP154" s="122"/>
      <c r="FQ154" s="122"/>
      <c r="FR154" s="122"/>
      <c r="FS154" s="122"/>
      <c r="FT154" s="122"/>
      <c r="FU154" s="122"/>
      <c r="FV154" s="122"/>
      <c r="FW154" s="122"/>
      <c r="FX154" s="122"/>
      <c r="FY154" s="122"/>
      <c r="FZ154" s="122"/>
      <c r="GA154" s="122"/>
      <c r="GB154" s="122"/>
      <c r="GC154" s="122"/>
      <c r="GD154" s="122"/>
      <c r="GE154" s="122"/>
      <c r="GF154" s="122"/>
      <c r="GG154" s="122"/>
      <c r="GH154" s="122"/>
      <c r="GI154" s="122"/>
      <c r="GJ154" s="122"/>
      <c r="GK154" s="122"/>
      <c r="GL154" s="122"/>
      <c r="GM154" s="122"/>
      <c r="GN154" s="122"/>
      <c r="GO154" s="122"/>
      <c r="GP154" s="122"/>
      <c r="GQ154" s="122"/>
      <c r="GR154" s="122"/>
      <c r="GS154" s="122"/>
      <c r="GT154" s="122"/>
    </row>
    <row r="155" spans="1:202" ht="13.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2"/>
      <c r="FQ155" s="122"/>
      <c r="FR155" s="122"/>
      <c r="FS155" s="122"/>
      <c r="FT155" s="122"/>
      <c r="FU155" s="122"/>
      <c r="FV155" s="122"/>
      <c r="FW155" s="122"/>
      <c r="FX155" s="122"/>
      <c r="FY155" s="122"/>
      <c r="FZ155" s="122"/>
      <c r="GA155" s="122"/>
      <c r="GB155" s="122"/>
      <c r="GC155" s="122"/>
      <c r="GD155" s="122"/>
      <c r="GE155" s="122"/>
      <c r="GF155" s="122"/>
      <c r="GG155" s="122"/>
      <c r="GH155" s="122"/>
      <c r="GI155" s="122"/>
      <c r="GJ155" s="122"/>
      <c r="GK155" s="122"/>
      <c r="GL155" s="122"/>
      <c r="GM155" s="122"/>
      <c r="GN155" s="122"/>
      <c r="GO155" s="122"/>
      <c r="GP155" s="122"/>
      <c r="GQ155" s="122"/>
      <c r="GR155" s="122"/>
      <c r="GS155" s="122"/>
      <c r="GT155" s="122"/>
    </row>
    <row r="156" spans="1:202" ht="13.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2"/>
      <c r="FG156" s="122"/>
      <c r="FH156" s="122"/>
      <c r="FI156" s="122"/>
      <c r="FJ156" s="122"/>
      <c r="FK156" s="122"/>
      <c r="FL156" s="122"/>
      <c r="FM156" s="122"/>
      <c r="FN156" s="122"/>
      <c r="FO156" s="122"/>
      <c r="FP156" s="122"/>
      <c r="FQ156" s="122"/>
      <c r="FR156" s="122"/>
      <c r="FS156" s="122"/>
      <c r="FT156" s="122"/>
      <c r="FU156" s="122"/>
      <c r="FV156" s="122"/>
      <c r="FW156" s="122"/>
      <c r="FX156" s="122"/>
      <c r="FY156" s="122"/>
      <c r="FZ156" s="122"/>
      <c r="GA156" s="122"/>
      <c r="GB156" s="122"/>
      <c r="GC156" s="122"/>
      <c r="GD156" s="122"/>
      <c r="GE156" s="122"/>
      <c r="GF156" s="122"/>
      <c r="GG156" s="122"/>
      <c r="GH156" s="122"/>
      <c r="GI156" s="122"/>
      <c r="GJ156" s="122"/>
      <c r="GK156" s="122"/>
      <c r="GL156" s="122"/>
      <c r="GM156" s="122"/>
      <c r="GN156" s="122"/>
      <c r="GO156" s="122"/>
      <c r="GP156" s="122"/>
      <c r="GQ156" s="122"/>
      <c r="GR156" s="122"/>
      <c r="GS156" s="122"/>
      <c r="GT156" s="122"/>
    </row>
    <row r="157" spans="1:202" ht="13.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2"/>
      <c r="DX157" s="122"/>
      <c r="DY157" s="122"/>
      <c r="DZ157" s="122"/>
      <c r="EA157" s="122"/>
      <c r="EB157" s="122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2"/>
      <c r="EP157" s="122"/>
      <c r="EQ157" s="122"/>
      <c r="ER157" s="122"/>
      <c r="ES157" s="122"/>
      <c r="ET157" s="122"/>
      <c r="EU157" s="122"/>
      <c r="EV157" s="122"/>
      <c r="EW157" s="122"/>
      <c r="EX157" s="122"/>
      <c r="EY157" s="122"/>
      <c r="EZ157" s="122"/>
      <c r="FA157" s="122"/>
      <c r="FB157" s="122"/>
      <c r="FC157" s="122"/>
      <c r="FD157" s="122"/>
      <c r="FE157" s="122"/>
      <c r="FF157" s="122"/>
      <c r="FG157" s="122"/>
      <c r="FH157" s="122"/>
      <c r="FI157" s="122"/>
      <c r="FJ157" s="122"/>
      <c r="FK157" s="122"/>
      <c r="FL157" s="122"/>
      <c r="FM157" s="122"/>
      <c r="FN157" s="122"/>
      <c r="FO157" s="122"/>
      <c r="FP157" s="122"/>
      <c r="FQ157" s="122"/>
      <c r="FR157" s="122"/>
      <c r="FS157" s="122"/>
      <c r="FT157" s="122"/>
      <c r="FU157" s="122"/>
      <c r="FV157" s="122"/>
      <c r="FW157" s="122"/>
      <c r="FX157" s="122"/>
      <c r="FY157" s="122"/>
      <c r="FZ157" s="122"/>
      <c r="GA157" s="122"/>
      <c r="GB157" s="122"/>
      <c r="GC157" s="122"/>
      <c r="GD157" s="122"/>
      <c r="GE157" s="122"/>
      <c r="GF157" s="122"/>
      <c r="GG157" s="122"/>
      <c r="GH157" s="122"/>
      <c r="GI157" s="122"/>
      <c r="GJ157" s="122"/>
      <c r="GK157" s="122"/>
      <c r="GL157" s="122"/>
      <c r="GM157" s="122"/>
      <c r="GN157" s="122"/>
      <c r="GO157" s="122"/>
      <c r="GP157" s="122"/>
      <c r="GQ157" s="122"/>
      <c r="GR157" s="122"/>
      <c r="GS157" s="122"/>
      <c r="GT157" s="122"/>
    </row>
    <row r="158" spans="1:202" ht="13.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  <c r="DR158" s="122"/>
      <c r="DS158" s="122"/>
      <c r="DT158" s="122"/>
      <c r="DU158" s="122"/>
      <c r="DV158" s="122"/>
      <c r="DW158" s="122"/>
      <c r="DX158" s="122"/>
      <c r="DY158" s="122"/>
      <c r="DZ158" s="122"/>
      <c r="EA158" s="122"/>
      <c r="EB158" s="122"/>
      <c r="EC158" s="122"/>
      <c r="ED158" s="122"/>
      <c r="EE158" s="122"/>
      <c r="EF158" s="122"/>
      <c r="EG158" s="122"/>
      <c r="EH158" s="122"/>
      <c r="EI158" s="122"/>
      <c r="EJ158" s="122"/>
      <c r="EK158" s="122"/>
      <c r="EL158" s="122"/>
      <c r="EM158" s="122"/>
      <c r="EN158" s="122"/>
      <c r="EO158" s="122"/>
      <c r="EP158" s="122"/>
      <c r="EQ158" s="122"/>
      <c r="ER158" s="122"/>
      <c r="ES158" s="122"/>
      <c r="ET158" s="122"/>
      <c r="EU158" s="122"/>
      <c r="EV158" s="122"/>
      <c r="EW158" s="122"/>
      <c r="EX158" s="122"/>
      <c r="EY158" s="122"/>
      <c r="EZ158" s="122"/>
      <c r="FA158" s="122"/>
      <c r="FB158" s="122"/>
      <c r="FC158" s="122"/>
      <c r="FD158" s="122"/>
      <c r="FE158" s="122"/>
      <c r="FF158" s="122"/>
      <c r="FG158" s="122"/>
      <c r="FH158" s="122"/>
      <c r="FI158" s="122"/>
      <c r="FJ158" s="122"/>
      <c r="FK158" s="122"/>
      <c r="FL158" s="122"/>
      <c r="FM158" s="122"/>
      <c r="FN158" s="122"/>
      <c r="FO158" s="122"/>
      <c r="FP158" s="122"/>
      <c r="FQ158" s="122"/>
      <c r="FR158" s="122"/>
      <c r="FS158" s="122"/>
      <c r="FT158" s="122"/>
      <c r="FU158" s="122"/>
      <c r="FV158" s="122"/>
      <c r="FW158" s="122"/>
      <c r="FX158" s="122"/>
      <c r="FY158" s="122"/>
      <c r="FZ158" s="122"/>
      <c r="GA158" s="122"/>
      <c r="GB158" s="122"/>
      <c r="GC158" s="122"/>
      <c r="GD158" s="122"/>
      <c r="GE158" s="122"/>
      <c r="GF158" s="122"/>
      <c r="GG158" s="122"/>
      <c r="GH158" s="122"/>
      <c r="GI158" s="122"/>
      <c r="GJ158" s="122"/>
      <c r="GK158" s="122"/>
      <c r="GL158" s="122"/>
      <c r="GM158" s="122"/>
      <c r="GN158" s="122"/>
      <c r="GO158" s="122"/>
      <c r="GP158" s="122"/>
      <c r="GQ158" s="122"/>
      <c r="GR158" s="122"/>
      <c r="GS158" s="122"/>
      <c r="GT158" s="122"/>
    </row>
    <row r="159" spans="1:202" ht="13.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  <c r="EO159" s="122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  <c r="EZ159" s="122"/>
      <c r="FA159" s="122"/>
      <c r="FB159" s="122"/>
      <c r="FC159" s="122"/>
      <c r="FD159" s="122"/>
      <c r="FE159" s="122"/>
      <c r="FF159" s="122"/>
      <c r="FG159" s="122"/>
      <c r="FH159" s="122"/>
      <c r="FI159" s="122"/>
      <c r="FJ159" s="122"/>
      <c r="FK159" s="122"/>
      <c r="FL159" s="122"/>
      <c r="FM159" s="122"/>
      <c r="FN159" s="122"/>
      <c r="FO159" s="122"/>
      <c r="FP159" s="122"/>
      <c r="FQ159" s="122"/>
      <c r="FR159" s="122"/>
      <c r="FS159" s="122"/>
      <c r="FT159" s="122"/>
      <c r="FU159" s="122"/>
      <c r="FV159" s="122"/>
      <c r="FW159" s="122"/>
      <c r="FX159" s="122"/>
      <c r="FY159" s="122"/>
      <c r="FZ159" s="122"/>
      <c r="GA159" s="122"/>
      <c r="GB159" s="122"/>
      <c r="GC159" s="122"/>
      <c r="GD159" s="122"/>
      <c r="GE159" s="122"/>
      <c r="GF159" s="122"/>
      <c r="GG159" s="122"/>
      <c r="GH159" s="122"/>
      <c r="GI159" s="122"/>
      <c r="GJ159" s="122"/>
      <c r="GK159" s="122"/>
      <c r="GL159" s="122"/>
      <c r="GM159" s="122"/>
      <c r="GN159" s="122"/>
      <c r="GO159" s="122"/>
      <c r="GP159" s="122"/>
      <c r="GQ159" s="122"/>
      <c r="GR159" s="122"/>
      <c r="GS159" s="122"/>
      <c r="GT159" s="122"/>
    </row>
    <row r="160" spans="1:202" ht="13.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2"/>
      <c r="ER160" s="122"/>
      <c r="ES160" s="122"/>
      <c r="ET160" s="122"/>
      <c r="EU160" s="122"/>
      <c r="EV160" s="122"/>
      <c r="EW160" s="122"/>
      <c r="EX160" s="122"/>
      <c r="EY160" s="122"/>
      <c r="EZ160" s="122"/>
      <c r="FA160" s="122"/>
      <c r="FB160" s="122"/>
      <c r="FC160" s="122"/>
      <c r="FD160" s="122"/>
      <c r="FE160" s="122"/>
      <c r="FF160" s="122"/>
      <c r="FG160" s="122"/>
      <c r="FH160" s="122"/>
      <c r="FI160" s="122"/>
      <c r="FJ160" s="122"/>
      <c r="FK160" s="122"/>
      <c r="FL160" s="122"/>
      <c r="FM160" s="122"/>
      <c r="FN160" s="122"/>
      <c r="FO160" s="122"/>
      <c r="FP160" s="122"/>
      <c r="FQ160" s="122"/>
      <c r="FR160" s="122"/>
      <c r="FS160" s="122"/>
      <c r="FT160" s="122"/>
      <c r="FU160" s="122"/>
      <c r="FV160" s="122"/>
      <c r="FW160" s="122"/>
      <c r="FX160" s="122"/>
      <c r="FY160" s="122"/>
      <c r="FZ160" s="122"/>
      <c r="GA160" s="122"/>
      <c r="GB160" s="122"/>
      <c r="GC160" s="122"/>
      <c r="GD160" s="122"/>
      <c r="GE160" s="122"/>
      <c r="GF160" s="122"/>
      <c r="GG160" s="122"/>
      <c r="GH160" s="122"/>
      <c r="GI160" s="122"/>
      <c r="GJ160" s="122"/>
      <c r="GK160" s="122"/>
      <c r="GL160" s="122"/>
      <c r="GM160" s="122"/>
      <c r="GN160" s="122"/>
      <c r="GO160" s="122"/>
      <c r="GP160" s="122"/>
      <c r="GQ160" s="122"/>
      <c r="GR160" s="122"/>
      <c r="GS160" s="122"/>
      <c r="GT160" s="122"/>
    </row>
    <row r="161" spans="1:202" ht="13.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  <c r="DR161" s="122"/>
      <c r="DS161" s="122"/>
      <c r="DT161" s="122"/>
      <c r="DU161" s="122"/>
      <c r="DV161" s="122"/>
      <c r="DW161" s="122"/>
      <c r="DX161" s="122"/>
      <c r="DY161" s="122"/>
      <c r="DZ161" s="122"/>
      <c r="EA161" s="122"/>
      <c r="EB161" s="122"/>
      <c r="EC161" s="122"/>
      <c r="ED161" s="122"/>
      <c r="EE161" s="122"/>
      <c r="EF161" s="122"/>
      <c r="EG161" s="122"/>
      <c r="EH161" s="122"/>
      <c r="EI161" s="122"/>
      <c r="EJ161" s="122"/>
      <c r="EK161" s="122"/>
      <c r="EL161" s="122"/>
      <c r="EM161" s="122"/>
      <c r="EN161" s="122"/>
      <c r="EO161" s="122"/>
      <c r="EP161" s="122"/>
      <c r="EQ161" s="122"/>
      <c r="ER161" s="122"/>
      <c r="ES161" s="122"/>
      <c r="ET161" s="122"/>
      <c r="EU161" s="122"/>
      <c r="EV161" s="122"/>
      <c r="EW161" s="122"/>
      <c r="EX161" s="122"/>
      <c r="EY161" s="122"/>
      <c r="EZ161" s="122"/>
      <c r="FA161" s="122"/>
      <c r="FB161" s="122"/>
      <c r="FC161" s="122"/>
      <c r="FD161" s="122"/>
      <c r="FE161" s="122"/>
      <c r="FF161" s="122"/>
      <c r="FG161" s="122"/>
      <c r="FH161" s="122"/>
      <c r="FI161" s="122"/>
      <c r="FJ161" s="122"/>
      <c r="FK161" s="122"/>
      <c r="FL161" s="122"/>
      <c r="FM161" s="122"/>
      <c r="FN161" s="122"/>
      <c r="FO161" s="122"/>
      <c r="FP161" s="122"/>
      <c r="FQ161" s="122"/>
      <c r="FR161" s="122"/>
      <c r="FS161" s="122"/>
      <c r="FT161" s="122"/>
      <c r="FU161" s="122"/>
      <c r="FV161" s="122"/>
      <c r="FW161" s="122"/>
      <c r="FX161" s="122"/>
      <c r="FY161" s="122"/>
      <c r="FZ161" s="122"/>
      <c r="GA161" s="122"/>
      <c r="GB161" s="122"/>
      <c r="GC161" s="122"/>
      <c r="GD161" s="122"/>
      <c r="GE161" s="122"/>
      <c r="GF161" s="122"/>
      <c r="GG161" s="122"/>
      <c r="GH161" s="122"/>
      <c r="GI161" s="122"/>
      <c r="GJ161" s="122"/>
      <c r="GK161" s="122"/>
      <c r="GL161" s="122"/>
      <c r="GM161" s="122"/>
      <c r="GN161" s="122"/>
      <c r="GO161" s="122"/>
      <c r="GP161" s="122"/>
      <c r="GQ161" s="122"/>
      <c r="GR161" s="122"/>
      <c r="GS161" s="122"/>
      <c r="GT161" s="122"/>
    </row>
    <row r="162" spans="1:202" ht="13.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2"/>
      <c r="EC162" s="122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2"/>
      <c r="EV162" s="122"/>
      <c r="EW162" s="122"/>
      <c r="EX162" s="122"/>
      <c r="EY162" s="122"/>
      <c r="EZ162" s="122"/>
      <c r="FA162" s="122"/>
      <c r="FB162" s="122"/>
      <c r="FC162" s="122"/>
      <c r="FD162" s="122"/>
      <c r="FE162" s="122"/>
      <c r="FF162" s="122"/>
      <c r="FG162" s="122"/>
      <c r="FH162" s="122"/>
      <c r="FI162" s="122"/>
      <c r="FJ162" s="122"/>
      <c r="FK162" s="122"/>
      <c r="FL162" s="122"/>
      <c r="FM162" s="122"/>
      <c r="FN162" s="122"/>
      <c r="FO162" s="122"/>
      <c r="FP162" s="122"/>
      <c r="FQ162" s="122"/>
      <c r="FR162" s="122"/>
      <c r="FS162" s="122"/>
      <c r="FT162" s="122"/>
      <c r="FU162" s="122"/>
      <c r="FV162" s="122"/>
      <c r="FW162" s="122"/>
      <c r="FX162" s="122"/>
      <c r="FY162" s="122"/>
      <c r="FZ162" s="122"/>
      <c r="GA162" s="122"/>
      <c r="GB162" s="122"/>
      <c r="GC162" s="122"/>
      <c r="GD162" s="122"/>
      <c r="GE162" s="122"/>
      <c r="GF162" s="122"/>
      <c r="GG162" s="122"/>
      <c r="GH162" s="122"/>
      <c r="GI162" s="122"/>
      <c r="GJ162" s="122"/>
      <c r="GK162" s="122"/>
      <c r="GL162" s="122"/>
      <c r="GM162" s="122"/>
      <c r="GN162" s="122"/>
      <c r="GO162" s="122"/>
      <c r="GP162" s="122"/>
      <c r="GQ162" s="122"/>
      <c r="GR162" s="122"/>
      <c r="GS162" s="122"/>
      <c r="GT162" s="122"/>
    </row>
    <row r="163" spans="1:202" ht="13.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122"/>
      <c r="FG163" s="122"/>
      <c r="FH163" s="122"/>
      <c r="FI163" s="122"/>
      <c r="FJ163" s="122"/>
      <c r="FK163" s="122"/>
      <c r="FL163" s="122"/>
      <c r="FM163" s="122"/>
      <c r="FN163" s="122"/>
      <c r="FO163" s="122"/>
      <c r="FP163" s="122"/>
      <c r="FQ163" s="122"/>
      <c r="FR163" s="122"/>
      <c r="FS163" s="122"/>
      <c r="FT163" s="122"/>
      <c r="FU163" s="122"/>
      <c r="FV163" s="122"/>
      <c r="FW163" s="122"/>
      <c r="FX163" s="122"/>
      <c r="FY163" s="122"/>
      <c r="FZ163" s="122"/>
      <c r="GA163" s="122"/>
      <c r="GB163" s="122"/>
      <c r="GC163" s="122"/>
      <c r="GD163" s="122"/>
      <c r="GE163" s="122"/>
      <c r="GF163" s="122"/>
      <c r="GG163" s="122"/>
      <c r="GH163" s="122"/>
      <c r="GI163" s="122"/>
      <c r="GJ163" s="122"/>
      <c r="GK163" s="122"/>
      <c r="GL163" s="122"/>
      <c r="GM163" s="122"/>
      <c r="GN163" s="122"/>
      <c r="GO163" s="122"/>
      <c r="GP163" s="122"/>
      <c r="GQ163" s="122"/>
      <c r="GR163" s="122"/>
      <c r="GS163" s="122"/>
      <c r="GT163" s="122"/>
    </row>
    <row r="164" spans="1:202" ht="13.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2"/>
      <c r="FK164" s="122"/>
      <c r="FL164" s="122"/>
      <c r="FM164" s="122"/>
      <c r="FN164" s="122"/>
      <c r="FO164" s="122"/>
      <c r="FP164" s="122"/>
      <c r="FQ164" s="122"/>
      <c r="FR164" s="122"/>
      <c r="FS164" s="122"/>
      <c r="FT164" s="122"/>
      <c r="FU164" s="122"/>
      <c r="FV164" s="122"/>
      <c r="FW164" s="122"/>
      <c r="FX164" s="122"/>
      <c r="FY164" s="122"/>
      <c r="FZ164" s="122"/>
      <c r="GA164" s="122"/>
      <c r="GB164" s="122"/>
      <c r="GC164" s="122"/>
      <c r="GD164" s="122"/>
      <c r="GE164" s="122"/>
      <c r="GF164" s="122"/>
      <c r="GG164" s="122"/>
      <c r="GH164" s="122"/>
      <c r="GI164" s="122"/>
      <c r="GJ164" s="122"/>
      <c r="GK164" s="122"/>
      <c r="GL164" s="122"/>
      <c r="GM164" s="122"/>
      <c r="GN164" s="122"/>
      <c r="GO164" s="122"/>
      <c r="GP164" s="122"/>
      <c r="GQ164" s="122"/>
      <c r="GR164" s="122"/>
      <c r="GS164" s="122"/>
      <c r="GT164" s="122"/>
    </row>
    <row r="165" spans="1:202" ht="13.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22"/>
      <c r="EH165" s="122"/>
      <c r="EI165" s="122"/>
      <c r="EJ165" s="122"/>
      <c r="EK165" s="122"/>
      <c r="EL165" s="122"/>
      <c r="EM165" s="122"/>
      <c r="EN165" s="122"/>
      <c r="EO165" s="122"/>
      <c r="EP165" s="122"/>
      <c r="EQ165" s="122"/>
      <c r="ER165" s="122"/>
      <c r="ES165" s="122"/>
      <c r="ET165" s="122"/>
      <c r="EU165" s="122"/>
      <c r="EV165" s="122"/>
      <c r="EW165" s="122"/>
      <c r="EX165" s="122"/>
      <c r="EY165" s="122"/>
      <c r="EZ165" s="122"/>
      <c r="FA165" s="122"/>
      <c r="FB165" s="122"/>
      <c r="FC165" s="122"/>
      <c r="FD165" s="122"/>
      <c r="FE165" s="122"/>
      <c r="FF165" s="122"/>
      <c r="FG165" s="122"/>
      <c r="FH165" s="122"/>
      <c r="FI165" s="122"/>
      <c r="FJ165" s="122"/>
      <c r="FK165" s="122"/>
      <c r="FL165" s="122"/>
      <c r="FM165" s="122"/>
      <c r="FN165" s="122"/>
      <c r="FO165" s="122"/>
      <c r="FP165" s="122"/>
      <c r="FQ165" s="122"/>
      <c r="FR165" s="122"/>
      <c r="FS165" s="122"/>
      <c r="FT165" s="122"/>
      <c r="FU165" s="122"/>
      <c r="FV165" s="122"/>
      <c r="FW165" s="122"/>
      <c r="FX165" s="122"/>
      <c r="FY165" s="122"/>
      <c r="FZ165" s="122"/>
      <c r="GA165" s="122"/>
      <c r="GB165" s="122"/>
      <c r="GC165" s="122"/>
      <c r="GD165" s="122"/>
      <c r="GE165" s="122"/>
      <c r="GF165" s="122"/>
      <c r="GG165" s="122"/>
      <c r="GH165" s="122"/>
      <c r="GI165" s="122"/>
      <c r="GJ165" s="122"/>
      <c r="GK165" s="122"/>
      <c r="GL165" s="122"/>
      <c r="GM165" s="122"/>
      <c r="GN165" s="122"/>
      <c r="GO165" s="122"/>
      <c r="GP165" s="122"/>
      <c r="GQ165" s="122"/>
      <c r="GR165" s="122"/>
      <c r="GS165" s="122"/>
      <c r="GT165" s="122"/>
    </row>
    <row r="166" spans="1:202" ht="13.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2"/>
      <c r="EV166" s="122"/>
      <c r="EW166" s="122"/>
      <c r="EX166" s="122"/>
      <c r="EY166" s="122"/>
      <c r="EZ166" s="122"/>
      <c r="FA166" s="122"/>
      <c r="FB166" s="122"/>
      <c r="FC166" s="122"/>
      <c r="FD166" s="122"/>
      <c r="FE166" s="122"/>
      <c r="FF166" s="122"/>
      <c r="FG166" s="122"/>
      <c r="FH166" s="122"/>
      <c r="FI166" s="122"/>
      <c r="FJ166" s="122"/>
      <c r="FK166" s="122"/>
      <c r="FL166" s="122"/>
      <c r="FM166" s="122"/>
      <c r="FN166" s="122"/>
      <c r="FO166" s="122"/>
      <c r="FP166" s="122"/>
      <c r="FQ166" s="122"/>
      <c r="FR166" s="122"/>
      <c r="FS166" s="122"/>
      <c r="FT166" s="122"/>
      <c r="FU166" s="122"/>
      <c r="FV166" s="122"/>
      <c r="FW166" s="122"/>
      <c r="FX166" s="122"/>
      <c r="FY166" s="122"/>
      <c r="FZ166" s="122"/>
      <c r="GA166" s="122"/>
      <c r="GB166" s="122"/>
      <c r="GC166" s="122"/>
      <c r="GD166" s="122"/>
      <c r="GE166" s="122"/>
      <c r="GF166" s="122"/>
      <c r="GG166" s="122"/>
      <c r="GH166" s="122"/>
      <c r="GI166" s="122"/>
      <c r="GJ166" s="122"/>
      <c r="GK166" s="122"/>
      <c r="GL166" s="122"/>
      <c r="GM166" s="122"/>
      <c r="GN166" s="122"/>
      <c r="GO166" s="122"/>
      <c r="GP166" s="122"/>
      <c r="GQ166" s="122"/>
      <c r="GR166" s="122"/>
      <c r="GS166" s="122"/>
      <c r="GT166" s="122"/>
    </row>
    <row r="167" spans="1:202" ht="13.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2"/>
      <c r="ES167" s="122"/>
      <c r="ET167" s="122"/>
      <c r="EU167" s="122"/>
      <c r="EV167" s="122"/>
      <c r="EW167" s="122"/>
      <c r="EX167" s="122"/>
      <c r="EY167" s="122"/>
      <c r="EZ167" s="122"/>
      <c r="FA167" s="122"/>
      <c r="FB167" s="122"/>
      <c r="FC167" s="122"/>
      <c r="FD167" s="122"/>
      <c r="FE167" s="122"/>
      <c r="FF167" s="122"/>
      <c r="FG167" s="122"/>
      <c r="FH167" s="122"/>
      <c r="FI167" s="122"/>
      <c r="FJ167" s="122"/>
      <c r="FK167" s="122"/>
      <c r="FL167" s="122"/>
      <c r="FM167" s="122"/>
      <c r="FN167" s="122"/>
      <c r="FO167" s="122"/>
      <c r="FP167" s="122"/>
      <c r="FQ167" s="122"/>
      <c r="FR167" s="122"/>
      <c r="FS167" s="122"/>
      <c r="FT167" s="122"/>
      <c r="FU167" s="122"/>
      <c r="FV167" s="122"/>
      <c r="FW167" s="122"/>
      <c r="FX167" s="122"/>
      <c r="FY167" s="122"/>
      <c r="FZ167" s="122"/>
      <c r="GA167" s="122"/>
      <c r="GB167" s="122"/>
      <c r="GC167" s="122"/>
      <c r="GD167" s="122"/>
      <c r="GE167" s="122"/>
      <c r="GF167" s="122"/>
      <c r="GG167" s="122"/>
      <c r="GH167" s="122"/>
      <c r="GI167" s="122"/>
      <c r="GJ167" s="122"/>
      <c r="GK167" s="122"/>
      <c r="GL167" s="122"/>
      <c r="GM167" s="122"/>
      <c r="GN167" s="122"/>
      <c r="GO167" s="122"/>
      <c r="GP167" s="122"/>
      <c r="GQ167" s="122"/>
      <c r="GR167" s="122"/>
      <c r="GS167" s="122"/>
      <c r="GT167" s="122"/>
    </row>
    <row r="168" spans="1:202" ht="13.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2"/>
      <c r="FF168" s="122"/>
      <c r="FG168" s="122"/>
      <c r="FH168" s="122"/>
      <c r="FI168" s="122"/>
      <c r="FJ168" s="122"/>
      <c r="FK168" s="122"/>
      <c r="FL168" s="122"/>
      <c r="FM168" s="122"/>
      <c r="FN168" s="122"/>
      <c r="FO168" s="122"/>
      <c r="FP168" s="122"/>
      <c r="FQ168" s="122"/>
      <c r="FR168" s="122"/>
      <c r="FS168" s="122"/>
      <c r="FT168" s="122"/>
      <c r="FU168" s="122"/>
      <c r="FV168" s="122"/>
      <c r="FW168" s="122"/>
      <c r="FX168" s="122"/>
      <c r="FY168" s="122"/>
      <c r="FZ168" s="122"/>
      <c r="GA168" s="122"/>
      <c r="GB168" s="122"/>
      <c r="GC168" s="122"/>
      <c r="GD168" s="122"/>
      <c r="GE168" s="122"/>
      <c r="GF168" s="122"/>
      <c r="GG168" s="122"/>
      <c r="GH168" s="122"/>
      <c r="GI168" s="122"/>
      <c r="GJ168" s="122"/>
      <c r="GK168" s="122"/>
      <c r="GL168" s="122"/>
      <c r="GM168" s="122"/>
      <c r="GN168" s="122"/>
      <c r="GO168" s="122"/>
      <c r="GP168" s="122"/>
      <c r="GQ168" s="122"/>
      <c r="GR168" s="122"/>
      <c r="GS168" s="122"/>
      <c r="GT168" s="122"/>
    </row>
    <row r="169" spans="1:202" ht="13.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22"/>
      <c r="EH169" s="122"/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2"/>
      <c r="EV169" s="122"/>
      <c r="EW169" s="122"/>
      <c r="EX169" s="122"/>
      <c r="EY169" s="122"/>
      <c r="EZ169" s="122"/>
      <c r="FA169" s="122"/>
      <c r="FB169" s="122"/>
      <c r="FC169" s="122"/>
      <c r="FD169" s="122"/>
      <c r="FE169" s="122"/>
      <c r="FF169" s="122"/>
      <c r="FG169" s="122"/>
      <c r="FH169" s="122"/>
      <c r="FI169" s="122"/>
      <c r="FJ169" s="122"/>
      <c r="FK169" s="122"/>
      <c r="FL169" s="122"/>
      <c r="FM169" s="122"/>
      <c r="FN169" s="122"/>
      <c r="FO169" s="122"/>
      <c r="FP169" s="122"/>
      <c r="FQ169" s="122"/>
      <c r="FR169" s="122"/>
      <c r="FS169" s="122"/>
      <c r="FT169" s="122"/>
      <c r="FU169" s="122"/>
      <c r="FV169" s="122"/>
      <c r="FW169" s="122"/>
      <c r="FX169" s="122"/>
      <c r="FY169" s="122"/>
      <c r="FZ169" s="122"/>
      <c r="GA169" s="122"/>
      <c r="GB169" s="122"/>
      <c r="GC169" s="122"/>
      <c r="GD169" s="122"/>
      <c r="GE169" s="122"/>
      <c r="GF169" s="122"/>
      <c r="GG169" s="122"/>
      <c r="GH169" s="122"/>
      <c r="GI169" s="122"/>
      <c r="GJ169" s="122"/>
      <c r="GK169" s="122"/>
      <c r="GL169" s="122"/>
      <c r="GM169" s="122"/>
      <c r="GN169" s="122"/>
      <c r="GO169" s="122"/>
      <c r="GP169" s="122"/>
      <c r="GQ169" s="122"/>
      <c r="GR169" s="122"/>
      <c r="GS169" s="122"/>
      <c r="GT169" s="122"/>
    </row>
    <row r="170" spans="1:202" ht="13.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22"/>
      <c r="DQ170" s="122"/>
      <c r="DR170" s="122"/>
      <c r="DS170" s="122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  <c r="FH170" s="122"/>
      <c r="FI170" s="122"/>
      <c r="FJ170" s="122"/>
      <c r="FK170" s="122"/>
      <c r="FL170" s="122"/>
      <c r="FM170" s="122"/>
      <c r="FN170" s="122"/>
      <c r="FO170" s="122"/>
      <c r="FP170" s="122"/>
      <c r="FQ170" s="122"/>
      <c r="FR170" s="122"/>
      <c r="FS170" s="122"/>
      <c r="FT170" s="122"/>
      <c r="FU170" s="122"/>
      <c r="FV170" s="122"/>
      <c r="FW170" s="122"/>
      <c r="FX170" s="122"/>
      <c r="FY170" s="122"/>
      <c r="FZ170" s="122"/>
      <c r="GA170" s="122"/>
      <c r="GB170" s="122"/>
      <c r="GC170" s="122"/>
      <c r="GD170" s="122"/>
      <c r="GE170" s="122"/>
      <c r="GF170" s="122"/>
      <c r="GG170" s="122"/>
      <c r="GH170" s="122"/>
      <c r="GI170" s="122"/>
      <c r="GJ170" s="122"/>
      <c r="GK170" s="122"/>
      <c r="GL170" s="122"/>
      <c r="GM170" s="122"/>
      <c r="GN170" s="122"/>
      <c r="GO170" s="122"/>
      <c r="GP170" s="122"/>
      <c r="GQ170" s="122"/>
      <c r="GR170" s="122"/>
      <c r="GS170" s="122"/>
      <c r="GT170" s="122"/>
    </row>
    <row r="171" spans="1:202" ht="13.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  <c r="DR171" s="122"/>
      <c r="DS171" s="122"/>
      <c r="DT171" s="122"/>
      <c r="DU171" s="122"/>
      <c r="DV171" s="122"/>
      <c r="DW171" s="122"/>
      <c r="DX171" s="122"/>
      <c r="DY171" s="122"/>
      <c r="DZ171" s="122"/>
      <c r="EA171" s="122"/>
      <c r="EB171" s="122"/>
      <c r="EC171" s="122"/>
      <c r="ED171" s="122"/>
      <c r="EE171" s="122"/>
      <c r="EF171" s="122"/>
      <c r="EG171" s="122"/>
      <c r="EH171" s="122"/>
      <c r="EI171" s="122"/>
      <c r="EJ171" s="122"/>
      <c r="EK171" s="122"/>
      <c r="EL171" s="122"/>
      <c r="EM171" s="122"/>
      <c r="EN171" s="122"/>
      <c r="EO171" s="122"/>
      <c r="EP171" s="122"/>
      <c r="EQ171" s="122"/>
      <c r="ER171" s="122"/>
      <c r="ES171" s="122"/>
      <c r="ET171" s="122"/>
      <c r="EU171" s="122"/>
      <c r="EV171" s="122"/>
      <c r="EW171" s="122"/>
      <c r="EX171" s="122"/>
      <c r="EY171" s="122"/>
      <c r="EZ171" s="122"/>
      <c r="FA171" s="122"/>
      <c r="FB171" s="122"/>
      <c r="FC171" s="122"/>
      <c r="FD171" s="122"/>
      <c r="FE171" s="122"/>
      <c r="FF171" s="122"/>
      <c r="FG171" s="122"/>
      <c r="FH171" s="122"/>
      <c r="FI171" s="122"/>
      <c r="FJ171" s="122"/>
      <c r="FK171" s="122"/>
      <c r="FL171" s="122"/>
      <c r="FM171" s="122"/>
      <c r="FN171" s="122"/>
      <c r="FO171" s="122"/>
      <c r="FP171" s="122"/>
      <c r="FQ171" s="122"/>
      <c r="FR171" s="122"/>
      <c r="FS171" s="122"/>
      <c r="FT171" s="122"/>
      <c r="FU171" s="122"/>
      <c r="FV171" s="122"/>
      <c r="FW171" s="122"/>
      <c r="FX171" s="122"/>
      <c r="FY171" s="122"/>
      <c r="FZ171" s="122"/>
      <c r="GA171" s="122"/>
      <c r="GB171" s="122"/>
      <c r="GC171" s="122"/>
      <c r="GD171" s="122"/>
      <c r="GE171" s="122"/>
      <c r="GF171" s="122"/>
      <c r="GG171" s="122"/>
      <c r="GH171" s="122"/>
      <c r="GI171" s="122"/>
      <c r="GJ171" s="122"/>
      <c r="GK171" s="122"/>
      <c r="GL171" s="122"/>
      <c r="GM171" s="122"/>
      <c r="GN171" s="122"/>
      <c r="GO171" s="122"/>
      <c r="GP171" s="122"/>
      <c r="GQ171" s="122"/>
      <c r="GR171" s="122"/>
      <c r="GS171" s="122"/>
      <c r="GT171" s="122"/>
    </row>
    <row r="172" spans="1:202" ht="13.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N172" s="122"/>
      <c r="EO172" s="122"/>
      <c r="EP172" s="122"/>
      <c r="EQ172" s="122"/>
      <c r="ER172" s="122"/>
      <c r="ES172" s="122"/>
      <c r="ET172" s="122"/>
      <c r="EU172" s="122"/>
      <c r="EV172" s="122"/>
      <c r="EW172" s="122"/>
      <c r="EX172" s="122"/>
      <c r="EY172" s="122"/>
      <c r="EZ172" s="122"/>
      <c r="FA172" s="122"/>
      <c r="FB172" s="122"/>
      <c r="FC172" s="122"/>
      <c r="FD172" s="122"/>
      <c r="FE172" s="122"/>
      <c r="FF172" s="122"/>
      <c r="FG172" s="122"/>
      <c r="FH172" s="122"/>
      <c r="FI172" s="122"/>
      <c r="FJ172" s="122"/>
      <c r="FK172" s="122"/>
      <c r="FL172" s="122"/>
      <c r="FM172" s="122"/>
      <c r="FN172" s="122"/>
      <c r="FO172" s="122"/>
      <c r="FP172" s="122"/>
      <c r="FQ172" s="122"/>
      <c r="FR172" s="122"/>
      <c r="FS172" s="122"/>
      <c r="FT172" s="122"/>
      <c r="FU172" s="122"/>
      <c r="FV172" s="122"/>
      <c r="FW172" s="122"/>
      <c r="FX172" s="122"/>
      <c r="FY172" s="122"/>
      <c r="FZ172" s="122"/>
      <c r="GA172" s="122"/>
      <c r="GB172" s="122"/>
      <c r="GC172" s="122"/>
      <c r="GD172" s="122"/>
      <c r="GE172" s="122"/>
      <c r="GF172" s="122"/>
      <c r="GG172" s="122"/>
      <c r="GH172" s="122"/>
      <c r="GI172" s="122"/>
      <c r="GJ172" s="122"/>
      <c r="GK172" s="122"/>
      <c r="GL172" s="122"/>
      <c r="GM172" s="122"/>
      <c r="GN172" s="122"/>
      <c r="GO172" s="122"/>
      <c r="GP172" s="122"/>
      <c r="GQ172" s="122"/>
      <c r="GR172" s="122"/>
      <c r="GS172" s="122"/>
      <c r="GT172" s="122"/>
    </row>
    <row r="173" spans="1:202" ht="13.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2"/>
      <c r="EV173" s="122"/>
      <c r="EW173" s="122"/>
      <c r="EX173" s="122"/>
      <c r="EY173" s="122"/>
      <c r="EZ173" s="122"/>
      <c r="FA173" s="122"/>
      <c r="FB173" s="122"/>
      <c r="FC173" s="122"/>
      <c r="FD173" s="122"/>
      <c r="FE173" s="122"/>
      <c r="FF173" s="122"/>
      <c r="FG173" s="122"/>
      <c r="FH173" s="122"/>
      <c r="FI173" s="122"/>
      <c r="FJ173" s="122"/>
      <c r="FK173" s="122"/>
      <c r="FL173" s="122"/>
      <c r="FM173" s="122"/>
      <c r="FN173" s="122"/>
      <c r="FO173" s="122"/>
      <c r="FP173" s="122"/>
      <c r="FQ173" s="122"/>
      <c r="FR173" s="122"/>
      <c r="FS173" s="122"/>
      <c r="FT173" s="122"/>
      <c r="FU173" s="122"/>
      <c r="FV173" s="122"/>
      <c r="FW173" s="122"/>
      <c r="FX173" s="122"/>
      <c r="FY173" s="122"/>
      <c r="FZ173" s="122"/>
      <c r="GA173" s="122"/>
      <c r="GB173" s="122"/>
      <c r="GC173" s="122"/>
      <c r="GD173" s="122"/>
      <c r="GE173" s="122"/>
      <c r="GF173" s="122"/>
      <c r="GG173" s="122"/>
      <c r="GH173" s="122"/>
      <c r="GI173" s="122"/>
      <c r="GJ173" s="122"/>
      <c r="GK173" s="122"/>
      <c r="GL173" s="122"/>
      <c r="GM173" s="122"/>
      <c r="GN173" s="122"/>
      <c r="GO173" s="122"/>
      <c r="GP173" s="122"/>
      <c r="GQ173" s="122"/>
      <c r="GR173" s="122"/>
      <c r="GS173" s="122"/>
      <c r="GT173" s="122"/>
    </row>
    <row r="174" spans="1:202" ht="13.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  <c r="EZ174" s="122"/>
      <c r="FA174" s="122"/>
      <c r="FB174" s="122"/>
      <c r="FC174" s="122"/>
      <c r="FD174" s="122"/>
      <c r="FE174" s="122"/>
      <c r="FF174" s="122"/>
      <c r="FG174" s="122"/>
      <c r="FH174" s="122"/>
      <c r="FI174" s="122"/>
      <c r="FJ174" s="122"/>
      <c r="FK174" s="122"/>
      <c r="FL174" s="122"/>
      <c r="FM174" s="122"/>
      <c r="FN174" s="122"/>
      <c r="FO174" s="122"/>
      <c r="FP174" s="122"/>
      <c r="FQ174" s="122"/>
      <c r="FR174" s="122"/>
      <c r="FS174" s="122"/>
      <c r="FT174" s="122"/>
      <c r="FU174" s="122"/>
      <c r="FV174" s="122"/>
      <c r="FW174" s="122"/>
      <c r="FX174" s="122"/>
      <c r="FY174" s="122"/>
      <c r="FZ174" s="122"/>
      <c r="GA174" s="122"/>
      <c r="GB174" s="122"/>
      <c r="GC174" s="122"/>
      <c r="GD174" s="122"/>
      <c r="GE174" s="122"/>
      <c r="GF174" s="122"/>
      <c r="GG174" s="122"/>
      <c r="GH174" s="122"/>
      <c r="GI174" s="122"/>
      <c r="GJ174" s="122"/>
      <c r="GK174" s="122"/>
      <c r="GL174" s="122"/>
      <c r="GM174" s="122"/>
      <c r="GN174" s="122"/>
      <c r="GO174" s="122"/>
      <c r="GP174" s="122"/>
      <c r="GQ174" s="122"/>
      <c r="GR174" s="122"/>
      <c r="GS174" s="122"/>
      <c r="GT174" s="122"/>
    </row>
    <row r="175" spans="1:202" ht="13.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22"/>
      <c r="GH175" s="122"/>
      <c r="GI175" s="122"/>
      <c r="GJ175" s="122"/>
      <c r="GK175" s="122"/>
      <c r="GL175" s="122"/>
      <c r="GM175" s="122"/>
      <c r="GN175" s="122"/>
      <c r="GO175" s="122"/>
      <c r="GP175" s="122"/>
      <c r="GQ175" s="122"/>
      <c r="GR175" s="122"/>
      <c r="GS175" s="122"/>
      <c r="GT175" s="122"/>
    </row>
    <row r="176" spans="1:202" ht="13.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  <c r="EZ176" s="122"/>
      <c r="FA176" s="122"/>
      <c r="FB176" s="122"/>
      <c r="FC176" s="122"/>
      <c r="FD176" s="122"/>
      <c r="FE176" s="122"/>
      <c r="FF176" s="122"/>
      <c r="FG176" s="122"/>
      <c r="FH176" s="122"/>
      <c r="FI176" s="122"/>
      <c r="FJ176" s="122"/>
      <c r="FK176" s="122"/>
      <c r="FL176" s="122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122"/>
      <c r="GD176" s="122"/>
      <c r="GE176" s="122"/>
      <c r="GF176" s="122"/>
      <c r="GG176" s="122"/>
      <c r="GH176" s="122"/>
      <c r="GI176" s="122"/>
      <c r="GJ176" s="122"/>
      <c r="GK176" s="122"/>
      <c r="GL176" s="122"/>
      <c r="GM176" s="122"/>
      <c r="GN176" s="122"/>
      <c r="GO176" s="122"/>
      <c r="GP176" s="122"/>
      <c r="GQ176" s="122"/>
      <c r="GR176" s="122"/>
      <c r="GS176" s="122"/>
      <c r="GT176" s="122"/>
    </row>
    <row r="177" spans="1:202" ht="13.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2"/>
      <c r="EV177" s="122"/>
      <c r="EW177" s="122"/>
      <c r="EX177" s="122"/>
      <c r="EY177" s="122"/>
      <c r="EZ177" s="122"/>
      <c r="FA177" s="122"/>
      <c r="FB177" s="122"/>
      <c r="FC177" s="122"/>
      <c r="FD177" s="122"/>
      <c r="FE177" s="122"/>
      <c r="FF177" s="122"/>
      <c r="FG177" s="122"/>
      <c r="FH177" s="122"/>
      <c r="FI177" s="122"/>
      <c r="FJ177" s="122"/>
      <c r="FK177" s="122"/>
      <c r="FL177" s="122"/>
      <c r="FM177" s="122"/>
      <c r="FN177" s="122"/>
      <c r="FO177" s="122"/>
      <c r="FP177" s="122"/>
      <c r="FQ177" s="122"/>
      <c r="FR177" s="122"/>
      <c r="FS177" s="122"/>
      <c r="FT177" s="122"/>
      <c r="FU177" s="122"/>
      <c r="FV177" s="122"/>
      <c r="FW177" s="122"/>
      <c r="FX177" s="122"/>
      <c r="FY177" s="122"/>
      <c r="FZ177" s="122"/>
      <c r="GA177" s="122"/>
      <c r="GB177" s="122"/>
      <c r="GC177" s="122"/>
      <c r="GD177" s="122"/>
      <c r="GE177" s="122"/>
      <c r="GF177" s="122"/>
      <c r="GG177" s="122"/>
      <c r="GH177" s="122"/>
      <c r="GI177" s="122"/>
      <c r="GJ177" s="122"/>
      <c r="GK177" s="122"/>
      <c r="GL177" s="122"/>
      <c r="GM177" s="122"/>
      <c r="GN177" s="122"/>
      <c r="GO177" s="122"/>
      <c r="GP177" s="122"/>
      <c r="GQ177" s="122"/>
      <c r="GR177" s="122"/>
      <c r="GS177" s="122"/>
      <c r="GT177" s="122"/>
    </row>
    <row r="178" spans="1:202" ht="13.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2"/>
      <c r="EV178" s="122"/>
      <c r="EW178" s="122"/>
      <c r="EX178" s="122"/>
      <c r="EY178" s="122"/>
      <c r="EZ178" s="122"/>
      <c r="FA178" s="122"/>
      <c r="FB178" s="122"/>
      <c r="FC178" s="122"/>
      <c r="FD178" s="122"/>
      <c r="FE178" s="122"/>
      <c r="FF178" s="122"/>
      <c r="FG178" s="122"/>
      <c r="FH178" s="122"/>
      <c r="FI178" s="122"/>
      <c r="FJ178" s="122"/>
      <c r="FK178" s="122"/>
      <c r="FL178" s="122"/>
      <c r="FM178" s="122"/>
      <c r="FN178" s="122"/>
      <c r="FO178" s="122"/>
      <c r="FP178" s="122"/>
      <c r="FQ178" s="122"/>
      <c r="FR178" s="122"/>
      <c r="FS178" s="122"/>
      <c r="FT178" s="122"/>
      <c r="FU178" s="122"/>
      <c r="FV178" s="122"/>
      <c r="FW178" s="122"/>
      <c r="FX178" s="122"/>
      <c r="FY178" s="122"/>
      <c r="FZ178" s="122"/>
      <c r="GA178" s="122"/>
      <c r="GB178" s="122"/>
      <c r="GC178" s="122"/>
      <c r="GD178" s="122"/>
      <c r="GE178" s="122"/>
      <c r="GF178" s="122"/>
      <c r="GG178" s="122"/>
      <c r="GH178" s="122"/>
      <c r="GI178" s="122"/>
      <c r="GJ178" s="122"/>
      <c r="GK178" s="122"/>
      <c r="GL178" s="122"/>
      <c r="GM178" s="122"/>
      <c r="GN178" s="122"/>
      <c r="GO178" s="122"/>
      <c r="GP178" s="122"/>
      <c r="GQ178" s="122"/>
      <c r="GR178" s="122"/>
      <c r="GS178" s="122"/>
      <c r="GT178" s="122"/>
    </row>
    <row r="179" spans="1:202" ht="13.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2"/>
      <c r="EV179" s="122"/>
      <c r="EW179" s="122"/>
      <c r="EX179" s="122"/>
      <c r="EY179" s="122"/>
      <c r="EZ179" s="122"/>
      <c r="FA179" s="122"/>
      <c r="FB179" s="122"/>
      <c r="FC179" s="122"/>
      <c r="FD179" s="122"/>
      <c r="FE179" s="122"/>
      <c r="FF179" s="122"/>
      <c r="FG179" s="122"/>
      <c r="FH179" s="122"/>
      <c r="FI179" s="122"/>
      <c r="FJ179" s="122"/>
      <c r="FK179" s="122"/>
      <c r="FL179" s="122"/>
      <c r="FM179" s="122"/>
      <c r="FN179" s="122"/>
      <c r="FO179" s="122"/>
      <c r="FP179" s="122"/>
      <c r="FQ179" s="122"/>
      <c r="FR179" s="122"/>
      <c r="FS179" s="122"/>
      <c r="FT179" s="122"/>
      <c r="FU179" s="122"/>
      <c r="FV179" s="122"/>
      <c r="FW179" s="122"/>
      <c r="FX179" s="122"/>
      <c r="FY179" s="122"/>
      <c r="FZ179" s="122"/>
      <c r="GA179" s="122"/>
      <c r="GB179" s="122"/>
      <c r="GC179" s="122"/>
      <c r="GD179" s="122"/>
      <c r="GE179" s="122"/>
      <c r="GF179" s="122"/>
      <c r="GG179" s="122"/>
      <c r="GH179" s="122"/>
      <c r="GI179" s="122"/>
      <c r="GJ179" s="122"/>
      <c r="GK179" s="122"/>
      <c r="GL179" s="122"/>
      <c r="GM179" s="122"/>
      <c r="GN179" s="122"/>
      <c r="GO179" s="122"/>
      <c r="GP179" s="122"/>
      <c r="GQ179" s="122"/>
      <c r="GR179" s="122"/>
      <c r="GS179" s="122"/>
      <c r="GT179" s="122"/>
    </row>
    <row r="180" spans="1:202" ht="13.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2"/>
      <c r="EV180" s="122"/>
      <c r="EW180" s="122"/>
      <c r="EX180" s="122"/>
      <c r="EY180" s="122"/>
      <c r="EZ180" s="122"/>
      <c r="FA180" s="122"/>
      <c r="FB180" s="122"/>
      <c r="FC180" s="122"/>
      <c r="FD180" s="122"/>
      <c r="FE180" s="122"/>
      <c r="FF180" s="122"/>
      <c r="FG180" s="122"/>
      <c r="FH180" s="122"/>
      <c r="FI180" s="122"/>
      <c r="FJ180" s="122"/>
      <c r="FK180" s="122"/>
      <c r="FL180" s="122"/>
      <c r="FM180" s="122"/>
      <c r="FN180" s="122"/>
      <c r="FO180" s="122"/>
      <c r="FP180" s="122"/>
      <c r="FQ180" s="122"/>
      <c r="FR180" s="122"/>
      <c r="FS180" s="122"/>
      <c r="FT180" s="122"/>
      <c r="FU180" s="122"/>
      <c r="FV180" s="122"/>
      <c r="FW180" s="122"/>
      <c r="FX180" s="122"/>
      <c r="FY180" s="122"/>
      <c r="FZ180" s="122"/>
      <c r="GA180" s="122"/>
      <c r="GB180" s="122"/>
      <c r="GC180" s="122"/>
      <c r="GD180" s="122"/>
      <c r="GE180" s="122"/>
      <c r="GF180" s="122"/>
      <c r="GG180" s="122"/>
      <c r="GH180" s="122"/>
      <c r="GI180" s="122"/>
      <c r="GJ180" s="122"/>
      <c r="GK180" s="122"/>
      <c r="GL180" s="122"/>
      <c r="GM180" s="122"/>
      <c r="GN180" s="122"/>
      <c r="GO180" s="122"/>
      <c r="GP180" s="122"/>
      <c r="GQ180" s="122"/>
      <c r="GR180" s="122"/>
      <c r="GS180" s="122"/>
      <c r="GT180" s="122"/>
    </row>
    <row r="181" spans="1:202" ht="13.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2"/>
      <c r="EV181" s="122"/>
      <c r="EW181" s="122"/>
      <c r="EX181" s="122"/>
      <c r="EY181" s="122"/>
      <c r="EZ181" s="122"/>
      <c r="FA181" s="122"/>
      <c r="FB181" s="122"/>
      <c r="FC181" s="122"/>
      <c r="FD181" s="122"/>
      <c r="FE181" s="122"/>
      <c r="FF181" s="122"/>
      <c r="FG181" s="122"/>
      <c r="FH181" s="122"/>
      <c r="FI181" s="122"/>
      <c r="FJ181" s="122"/>
      <c r="FK181" s="122"/>
      <c r="FL181" s="122"/>
      <c r="FM181" s="122"/>
      <c r="FN181" s="122"/>
      <c r="FO181" s="122"/>
      <c r="FP181" s="122"/>
      <c r="FQ181" s="122"/>
      <c r="FR181" s="122"/>
      <c r="FS181" s="122"/>
      <c r="FT181" s="122"/>
      <c r="FU181" s="122"/>
      <c r="FV181" s="122"/>
      <c r="FW181" s="122"/>
      <c r="FX181" s="122"/>
      <c r="FY181" s="122"/>
      <c r="FZ181" s="122"/>
      <c r="GA181" s="122"/>
      <c r="GB181" s="122"/>
      <c r="GC181" s="122"/>
      <c r="GD181" s="122"/>
      <c r="GE181" s="122"/>
      <c r="GF181" s="122"/>
      <c r="GG181" s="122"/>
      <c r="GH181" s="122"/>
      <c r="GI181" s="122"/>
      <c r="GJ181" s="122"/>
      <c r="GK181" s="122"/>
      <c r="GL181" s="122"/>
      <c r="GM181" s="122"/>
      <c r="GN181" s="122"/>
      <c r="GO181" s="122"/>
      <c r="GP181" s="122"/>
      <c r="GQ181" s="122"/>
      <c r="GR181" s="122"/>
      <c r="GS181" s="122"/>
      <c r="GT181" s="122"/>
    </row>
    <row r="182" spans="1:202" ht="13.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  <c r="ED182" s="122"/>
      <c r="EE182" s="122"/>
      <c r="EF182" s="122"/>
      <c r="EG182" s="122"/>
      <c r="EH182" s="122"/>
      <c r="EI182" s="122"/>
      <c r="EJ182" s="122"/>
      <c r="EK182" s="122"/>
      <c r="EL182" s="122"/>
      <c r="EM182" s="122"/>
      <c r="EN182" s="122"/>
      <c r="EO182" s="122"/>
      <c r="EP182" s="122"/>
      <c r="EQ182" s="122"/>
      <c r="ER182" s="122"/>
      <c r="ES182" s="122"/>
      <c r="ET182" s="122"/>
      <c r="EU182" s="122"/>
      <c r="EV182" s="122"/>
      <c r="EW182" s="122"/>
      <c r="EX182" s="122"/>
      <c r="EY182" s="122"/>
      <c r="EZ182" s="122"/>
      <c r="FA182" s="122"/>
      <c r="FB182" s="122"/>
      <c r="FC182" s="122"/>
      <c r="FD182" s="122"/>
      <c r="FE182" s="122"/>
      <c r="FF182" s="122"/>
      <c r="FG182" s="122"/>
      <c r="FH182" s="122"/>
      <c r="FI182" s="122"/>
      <c r="FJ182" s="122"/>
      <c r="FK182" s="122"/>
      <c r="FL182" s="122"/>
      <c r="FM182" s="122"/>
      <c r="FN182" s="122"/>
      <c r="FO182" s="122"/>
      <c r="FP182" s="122"/>
      <c r="FQ182" s="122"/>
      <c r="FR182" s="122"/>
      <c r="FS182" s="122"/>
      <c r="FT182" s="122"/>
      <c r="FU182" s="122"/>
      <c r="FV182" s="122"/>
      <c r="FW182" s="122"/>
      <c r="FX182" s="122"/>
      <c r="FY182" s="122"/>
      <c r="FZ182" s="122"/>
      <c r="GA182" s="122"/>
      <c r="GB182" s="122"/>
      <c r="GC182" s="122"/>
      <c r="GD182" s="122"/>
      <c r="GE182" s="122"/>
      <c r="GF182" s="122"/>
      <c r="GG182" s="122"/>
      <c r="GH182" s="122"/>
      <c r="GI182" s="122"/>
      <c r="GJ182" s="122"/>
      <c r="GK182" s="122"/>
      <c r="GL182" s="122"/>
      <c r="GM182" s="122"/>
      <c r="GN182" s="122"/>
      <c r="GO182" s="122"/>
      <c r="GP182" s="122"/>
      <c r="GQ182" s="122"/>
      <c r="GR182" s="122"/>
      <c r="GS182" s="122"/>
      <c r="GT182" s="122"/>
    </row>
    <row r="183" spans="1:202" ht="13.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  <c r="ED183" s="122"/>
      <c r="EE183" s="122"/>
      <c r="EF183" s="122"/>
      <c r="EG183" s="122"/>
      <c r="EH183" s="122"/>
      <c r="EI183" s="122"/>
      <c r="EJ183" s="122"/>
      <c r="EK183" s="122"/>
      <c r="EL183" s="122"/>
      <c r="EM183" s="122"/>
      <c r="EN183" s="122"/>
      <c r="EO183" s="122"/>
      <c r="EP183" s="122"/>
      <c r="EQ183" s="122"/>
      <c r="ER183" s="122"/>
      <c r="ES183" s="122"/>
      <c r="ET183" s="122"/>
      <c r="EU183" s="122"/>
      <c r="EV183" s="122"/>
      <c r="EW183" s="122"/>
      <c r="EX183" s="122"/>
      <c r="EY183" s="122"/>
      <c r="EZ183" s="122"/>
      <c r="FA183" s="122"/>
      <c r="FB183" s="122"/>
      <c r="FC183" s="122"/>
      <c r="FD183" s="122"/>
      <c r="FE183" s="122"/>
      <c r="FF183" s="122"/>
      <c r="FG183" s="122"/>
      <c r="FH183" s="122"/>
      <c r="FI183" s="122"/>
      <c r="FJ183" s="122"/>
      <c r="FK183" s="122"/>
      <c r="FL183" s="122"/>
      <c r="FM183" s="122"/>
      <c r="FN183" s="122"/>
      <c r="FO183" s="122"/>
      <c r="FP183" s="122"/>
      <c r="FQ183" s="122"/>
      <c r="FR183" s="122"/>
      <c r="FS183" s="122"/>
      <c r="FT183" s="122"/>
      <c r="FU183" s="122"/>
      <c r="FV183" s="122"/>
      <c r="FW183" s="122"/>
      <c r="FX183" s="122"/>
      <c r="FY183" s="122"/>
      <c r="FZ183" s="122"/>
      <c r="GA183" s="122"/>
      <c r="GB183" s="122"/>
      <c r="GC183" s="122"/>
      <c r="GD183" s="122"/>
      <c r="GE183" s="122"/>
      <c r="GF183" s="122"/>
      <c r="GG183" s="122"/>
      <c r="GH183" s="122"/>
      <c r="GI183" s="122"/>
      <c r="GJ183" s="122"/>
      <c r="GK183" s="122"/>
      <c r="GL183" s="122"/>
      <c r="GM183" s="122"/>
      <c r="GN183" s="122"/>
      <c r="GO183" s="122"/>
      <c r="GP183" s="122"/>
      <c r="GQ183" s="122"/>
      <c r="GR183" s="122"/>
      <c r="GS183" s="122"/>
      <c r="GT183" s="122"/>
    </row>
    <row r="184" spans="1:202" ht="13.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N184" s="122"/>
      <c r="EO184" s="122"/>
      <c r="EP184" s="122"/>
      <c r="EQ184" s="122"/>
      <c r="ER184" s="122"/>
      <c r="ES184" s="122"/>
      <c r="ET184" s="122"/>
      <c r="EU184" s="122"/>
      <c r="EV184" s="122"/>
      <c r="EW184" s="122"/>
      <c r="EX184" s="122"/>
      <c r="EY184" s="122"/>
      <c r="EZ184" s="122"/>
      <c r="FA184" s="122"/>
      <c r="FB184" s="122"/>
      <c r="FC184" s="122"/>
      <c r="FD184" s="122"/>
      <c r="FE184" s="122"/>
      <c r="FF184" s="122"/>
      <c r="FG184" s="122"/>
      <c r="FH184" s="122"/>
      <c r="FI184" s="122"/>
      <c r="FJ184" s="122"/>
      <c r="FK184" s="122"/>
      <c r="FL184" s="122"/>
      <c r="FM184" s="122"/>
      <c r="FN184" s="122"/>
      <c r="FO184" s="122"/>
      <c r="FP184" s="122"/>
      <c r="FQ184" s="122"/>
      <c r="FR184" s="122"/>
      <c r="FS184" s="122"/>
      <c r="FT184" s="122"/>
      <c r="FU184" s="122"/>
      <c r="FV184" s="122"/>
      <c r="FW184" s="122"/>
      <c r="FX184" s="122"/>
      <c r="FY184" s="122"/>
      <c r="FZ184" s="122"/>
      <c r="GA184" s="122"/>
      <c r="GB184" s="122"/>
      <c r="GC184" s="122"/>
      <c r="GD184" s="122"/>
      <c r="GE184" s="122"/>
      <c r="GF184" s="122"/>
      <c r="GG184" s="122"/>
      <c r="GH184" s="122"/>
      <c r="GI184" s="122"/>
      <c r="GJ184" s="122"/>
      <c r="GK184" s="122"/>
      <c r="GL184" s="122"/>
      <c r="GM184" s="122"/>
      <c r="GN184" s="122"/>
      <c r="GO184" s="122"/>
      <c r="GP184" s="122"/>
      <c r="GQ184" s="122"/>
      <c r="GR184" s="122"/>
      <c r="GS184" s="122"/>
      <c r="GT184" s="122"/>
    </row>
    <row r="185" spans="1:202" ht="13.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N185" s="122"/>
      <c r="EO185" s="122"/>
      <c r="EP185" s="122"/>
      <c r="EQ185" s="122"/>
      <c r="ER185" s="122"/>
      <c r="ES185" s="122"/>
      <c r="ET185" s="122"/>
      <c r="EU185" s="122"/>
      <c r="EV185" s="122"/>
      <c r="EW185" s="122"/>
      <c r="EX185" s="122"/>
      <c r="EY185" s="122"/>
      <c r="EZ185" s="122"/>
      <c r="FA185" s="122"/>
      <c r="FB185" s="122"/>
      <c r="FC185" s="122"/>
      <c r="FD185" s="122"/>
      <c r="FE185" s="122"/>
      <c r="FF185" s="122"/>
      <c r="FG185" s="122"/>
      <c r="FH185" s="122"/>
      <c r="FI185" s="122"/>
      <c r="FJ185" s="122"/>
      <c r="FK185" s="122"/>
      <c r="FL185" s="122"/>
      <c r="FM185" s="122"/>
      <c r="FN185" s="122"/>
      <c r="FO185" s="122"/>
      <c r="FP185" s="122"/>
      <c r="FQ185" s="122"/>
      <c r="FR185" s="122"/>
      <c r="FS185" s="122"/>
      <c r="FT185" s="122"/>
      <c r="FU185" s="122"/>
      <c r="FV185" s="122"/>
      <c r="FW185" s="122"/>
      <c r="FX185" s="122"/>
      <c r="FY185" s="122"/>
      <c r="FZ185" s="122"/>
      <c r="GA185" s="122"/>
      <c r="GB185" s="122"/>
      <c r="GC185" s="122"/>
      <c r="GD185" s="122"/>
      <c r="GE185" s="122"/>
      <c r="GF185" s="122"/>
      <c r="GG185" s="122"/>
      <c r="GH185" s="122"/>
      <c r="GI185" s="122"/>
      <c r="GJ185" s="122"/>
      <c r="GK185" s="122"/>
      <c r="GL185" s="122"/>
      <c r="GM185" s="122"/>
      <c r="GN185" s="122"/>
      <c r="GO185" s="122"/>
      <c r="GP185" s="122"/>
      <c r="GQ185" s="122"/>
      <c r="GR185" s="122"/>
      <c r="GS185" s="122"/>
      <c r="GT185" s="122"/>
    </row>
    <row r="186" spans="1:202" ht="13.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22"/>
      <c r="DQ186" s="122"/>
      <c r="DR186" s="122"/>
      <c r="DS186" s="122"/>
      <c r="DT186" s="122"/>
      <c r="DU186" s="122"/>
      <c r="DV186" s="122"/>
      <c r="DW186" s="122"/>
      <c r="DX186" s="122"/>
      <c r="DY186" s="122"/>
      <c r="DZ186" s="122"/>
      <c r="EA186" s="122"/>
      <c r="EB186" s="122"/>
      <c r="EC186" s="122"/>
      <c r="ED186" s="122"/>
      <c r="EE186" s="122"/>
      <c r="EF186" s="122"/>
      <c r="EG186" s="122"/>
      <c r="EH186" s="122"/>
      <c r="EI186" s="122"/>
      <c r="EJ186" s="122"/>
      <c r="EK186" s="122"/>
      <c r="EL186" s="122"/>
      <c r="EM186" s="122"/>
      <c r="EN186" s="122"/>
      <c r="EO186" s="122"/>
      <c r="EP186" s="122"/>
      <c r="EQ186" s="122"/>
      <c r="ER186" s="122"/>
      <c r="ES186" s="122"/>
      <c r="ET186" s="122"/>
      <c r="EU186" s="122"/>
      <c r="EV186" s="122"/>
      <c r="EW186" s="122"/>
      <c r="EX186" s="122"/>
      <c r="EY186" s="122"/>
      <c r="EZ186" s="122"/>
      <c r="FA186" s="122"/>
      <c r="FB186" s="122"/>
      <c r="FC186" s="122"/>
      <c r="FD186" s="122"/>
      <c r="FE186" s="122"/>
      <c r="FF186" s="122"/>
      <c r="FG186" s="122"/>
      <c r="FH186" s="122"/>
      <c r="FI186" s="122"/>
      <c r="FJ186" s="122"/>
      <c r="FK186" s="122"/>
      <c r="FL186" s="122"/>
      <c r="FM186" s="122"/>
      <c r="FN186" s="122"/>
      <c r="FO186" s="122"/>
      <c r="FP186" s="122"/>
      <c r="FQ186" s="122"/>
      <c r="FR186" s="122"/>
      <c r="FS186" s="122"/>
      <c r="FT186" s="122"/>
      <c r="FU186" s="122"/>
      <c r="FV186" s="122"/>
      <c r="FW186" s="122"/>
      <c r="FX186" s="122"/>
      <c r="FY186" s="122"/>
      <c r="FZ186" s="122"/>
      <c r="GA186" s="122"/>
      <c r="GB186" s="122"/>
      <c r="GC186" s="122"/>
      <c r="GD186" s="122"/>
      <c r="GE186" s="122"/>
      <c r="GF186" s="122"/>
      <c r="GG186" s="122"/>
      <c r="GH186" s="122"/>
      <c r="GI186" s="122"/>
      <c r="GJ186" s="122"/>
      <c r="GK186" s="122"/>
      <c r="GL186" s="122"/>
      <c r="GM186" s="122"/>
      <c r="GN186" s="122"/>
      <c r="GO186" s="122"/>
      <c r="GP186" s="122"/>
      <c r="GQ186" s="122"/>
      <c r="GR186" s="122"/>
      <c r="GS186" s="122"/>
      <c r="GT186" s="122"/>
    </row>
    <row r="187" spans="1:202" ht="13.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22"/>
      <c r="DQ187" s="122"/>
      <c r="DR187" s="122"/>
      <c r="DS187" s="122"/>
      <c r="DT187" s="122"/>
      <c r="DU187" s="122"/>
      <c r="DV187" s="122"/>
      <c r="DW187" s="122"/>
      <c r="DX187" s="122"/>
      <c r="DY187" s="122"/>
      <c r="DZ187" s="122"/>
      <c r="EA187" s="122"/>
      <c r="EB187" s="122"/>
      <c r="EC187" s="122"/>
      <c r="ED187" s="122"/>
      <c r="EE187" s="122"/>
      <c r="EF187" s="122"/>
      <c r="EG187" s="122"/>
      <c r="EH187" s="122"/>
      <c r="EI187" s="122"/>
      <c r="EJ187" s="122"/>
      <c r="EK187" s="122"/>
      <c r="EL187" s="122"/>
      <c r="EM187" s="122"/>
      <c r="EN187" s="122"/>
      <c r="EO187" s="122"/>
      <c r="EP187" s="122"/>
      <c r="EQ187" s="122"/>
      <c r="ER187" s="122"/>
      <c r="ES187" s="122"/>
      <c r="ET187" s="122"/>
      <c r="EU187" s="122"/>
      <c r="EV187" s="122"/>
      <c r="EW187" s="122"/>
      <c r="EX187" s="122"/>
      <c r="EY187" s="122"/>
      <c r="EZ187" s="122"/>
      <c r="FA187" s="122"/>
      <c r="FB187" s="122"/>
      <c r="FC187" s="122"/>
      <c r="FD187" s="122"/>
      <c r="FE187" s="122"/>
      <c r="FF187" s="122"/>
      <c r="FG187" s="122"/>
      <c r="FH187" s="122"/>
      <c r="FI187" s="122"/>
      <c r="FJ187" s="122"/>
      <c r="FK187" s="122"/>
      <c r="FL187" s="122"/>
      <c r="FM187" s="122"/>
      <c r="FN187" s="122"/>
      <c r="FO187" s="122"/>
      <c r="FP187" s="122"/>
      <c r="FQ187" s="122"/>
      <c r="FR187" s="122"/>
      <c r="FS187" s="122"/>
      <c r="FT187" s="122"/>
      <c r="FU187" s="122"/>
      <c r="FV187" s="122"/>
      <c r="FW187" s="122"/>
      <c r="FX187" s="122"/>
      <c r="FY187" s="122"/>
      <c r="FZ187" s="122"/>
      <c r="GA187" s="122"/>
      <c r="GB187" s="122"/>
      <c r="GC187" s="122"/>
      <c r="GD187" s="122"/>
      <c r="GE187" s="122"/>
      <c r="GF187" s="122"/>
      <c r="GG187" s="122"/>
      <c r="GH187" s="122"/>
      <c r="GI187" s="122"/>
      <c r="GJ187" s="122"/>
      <c r="GK187" s="122"/>
      <c r="GL187" s="122"/>
      <c r="GM187" s="122"/>
      <c r="GN187" s="122"/>
      <c r="GO187" s="122"/>
      <c r="GP187" s="122"/>
      <c r="GQ187" s="122"/>
      <c r="GR187" s="122"/>
      <c r="GS187" s="122"/>
      <c r="GT187" s="122"/>
    </row>
    <row r="188" spans="1:202" ht="13.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22"/>
      <c r="DQ188" s="122"/>
      <c r="DR188" s="122"/>
      <c r="DS188" s="122"/>
      <c r="DT188" s="122"/>
      <c r="DU188" s="122"/>
      <c r="DV188" s="122"/>
      <c r="DW188" s="122"/>
      <c r="DX188" s="122"/>
      <c r="DY188" s="122"/>
      <c r="DZ188" s="122"/>
      <c r="EA188" s="122"/>
      <c r="EB188" s="122"/>
      <c r="EC188" s="122"/>
      <c r="ED188" s="122"/>
      <c r="EE188" s="122"/>
      <c r="EF188" s="122"/>
      <c r="EG188" s="122"/>
      <c r="EH188" s="122"/>
      <c r="EI188" s="122"/>
      <c r="EJ188" s="122"/>
      <c r="EK188" s="122"/>
      <c r="EL188" s="122"/>
      <c r="EM188" s="122"/>
      <c r="EN188" s="122"/>
      <c r="EO188" s="122"/>
      <c r="EP188" s="122"/>
      <c r="EQ188" s="122"/>
      <c r="ER188" s="122"/>
      <c r="ES188" s="122"/>
      <c r="ET188" s="122"/>
      <c r="EU188" s="122"/>
      <c r="EV188" s="122"/>
      <c r="EW188" s="122"/>
      <c r="EX188" s="122"/>
      <c r="EY188" s="122"/>
      <c r="EZ188" s="122"/>
      <c r="FA188" s="122"/>
      <c r="FB188" s="122"/>
      <c r="FC188" s="122"/>
      <c r="FD188" s="122"/>
      <c r="FE188" s="122"/>
      <c r="FF188" s="122"/>
      <c r="FG188" s="122"/>
      <c r="FH188" s="122"/>
      <c r="FI188" s="122"/>
      <c r="FJ188" s="122"/>
      <c r="FK188" s="122"/>
      <c r="FL188" s="122"/>
      <c r="FM188" s="122"/>
      <c r="FN188" s="122"/>
      <c r="FO188" s="122"/>
      <c r="FP188" s="122"/>
      <c r="FQ188" s="122"/>
      <c r="FR188" s="122"/>
      <c r="FS188" s="122"/>
      <c r="FT188" s="122"/>
      <c r="FU188" s="122"/>
      <c r="FV188" s="122"/>
      <c r="FW188" s="122"/>
      <c r="FX188" s="122"/>
      <c r="FY188" s="122"/>
      <c r="FZ188" s="122"/>
      <c r="GA188" s="122"/>
      <c r="GB188" s="122"/>
      <c r="GC188" s="122"/>
      <c r="GD188" s="122"/>
      <c r="GE188" s="122"/>
      <c r="GF188" s="122"/>
      <c r="GG188" s="122"/>
      <c r="GH188" s="122"/>
      <c r="GI188" s="122"/>
      <c r="GJ188" s="122"/>
      <c r="GK188" s="122"/>
      <c r="GL188" s="122"/>
      <c r="GM188" s="122"/>
      <c r="GN188" s="122"/>
      <c r="GO188" s="122"/>
      <c r="GP188" s="122"/>
      <c r="GQ188" s="122"/>
      <c r="GR188" s="122"/>
      <c r="GS188" s="122"/>
      <c r="GT188" s="122"/>
    </row>
    <row r="189" spans="1:202" ht="13.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2"/>
      <c r="EM189" s="122"/>
      <c r="EN189" s="122"/>
      <c r="EO189" s="122"/>
      <c r="EP189" s="122"/>
      <c r="EQ189" s="122"/>
      <c r="ER189" s="122"/>
      <c r="ES189" s="122"/>
      <c r="ET189" s="122"/>
      <c r="EU189" s="122"/>
      <c r="EV189" s="122"/>
      <c r="EW189" s="122"/>
      <c r="EX189" s="122"/>
      <c r="EY189" s="122"/>
      <c r="EZ189" s="122"/>
      <c r="FA189" s="122"/>
      <c r="FB189" s="122"/>
      <c r="FC189" s="122"/>
      <c r="FD189" s="122"/>
      <c r="FE189" s="122"/>
      <c r="FF189" s="122"/>
      <c r="FG189" s="122"/>
      <c r="FH189" s="122"/>
      <c r="FI189" s="122"/>
      <c r="FJ189" s="122"/>
      <c r="FK189" s="122"/>
      <c r="FL189" s="122"/>
      <c r="FM189" s="122"/>
      <c r="FN189" s="122"/>
      <c r="FO189" s="122"/>
      <c r="FP189" s="122"/>
      <c r="FQ189" s="122"/>
      <c r="FR189" s="122"/>
      <c r="FS189" s="122"/>
      <c r="FT189" s="122"/>
      <c r="FU189" s="122"/>
      <c r="FV189" s="122"/>
      <c r="FW189" s="122"/>
      <c r="FX189" s="122"/>
      <c r="FY189" s="122"/>
      <c r="FZ189" s="122"/>
      <c r="GA189" s="122"/>
      <c r="GB189" s="122"/>
      <c r="GC189" s="122"/>
      <c r="GD189" s="122"/>
      <c r="GE189" s="122"/>
      <c r="GF189" s="122"/>
      <c r="GG189" s="122"/>
      <c r="GH189" s="122"/>
      <c r="GI189" s="122"/>
      <c r="GJ189" s="122"/>
      <c r="GK189" s="122"/>
      <c r="GL189" s="122"/>
      <c r="GM189" s="122"/>
      <c r="GN189" s="122"/>
      <c r="GO189" s="122"/>
      <c r="GP189" s="122"/>
      <c r="GQ189" s="122"/>
      <c r="GR189" s="122"/>
      <c r="GS189" s="122"/>
      <c r="GT189" s="122"/>
    </row>
    <row r="190" spans="1:202" ht="13.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2"/>
      <c r="EM190" s="122"/>
      <c r="EN190" s="122"/>
      <c r="EO190" s="122"/>
      <c r="EP190" s="122"/>
      <c r="EQ190" s="122"/>
      <c r="ER190" s="122"/>
      <c r="ES190" s="122"/>
      <c r="ET190" s="122"/>
      <c r="EU190" s="122"/>
      <c r="EV190" s="122"/>
      <c r="EW190" s="122"/>
      <c r="EX190" s="122"/>
      <c r="EY190" s="122"/>
      <c r="EZ190" s="122"/>
      <c r="FA190" s="122"/>
      <c r="FB190" s="122"/>
      <c r="FC190" s="122"/>
      <c r="FD190" s="122"/>
      <c r="FE190" s="122"/>
      <c r="FF190" s="122"/>
      <c r="FG190" s="122"/>
      <c r="FH190" s="122"/>
      <c r="FI190" s="122"/>
      <c r="FJ190" s="122"/>
      <c r="FK190" s="122"/>
      <c r="FL190" s="122"/>
      <c r="FM190" s="122"/>
      <c r="FN190" s="122"/>
      <c r="FO190" s="122"/>
      <c r="FP190" s="122"/>
      <c r="FQ190" s="122"/>
      <c r="FR190" s="122"/>
      <c r="FS190" s="122"/>
      <c r="FT190" s="122"/>
      <c r="FU190" s="122"/>
      <c r="FV190" s="122"/>
      <c r="FW190" s="122"/>
      <c r="FX190" s="122"/>
      <c r="FY190" s="122"/>
      <c r="FZ190" s="122"/>
      <c r="GA190" s="122"/>
      <c r="GB190" s="122"/>
      <c r="GC190" s="122"/>
      <c r="GD190" s="122"/>
      <c r="GE190" s="122"/>
      <c r="GF190" s="122"/>
      <c r="GG190" s="122"/>
      <c r="GH190" s="122"/>
      <c r="GI190" s="122"/>
      <c r="GJ190" s="122"/>
      <c r="GK190" s="122"/>
      <c r="GL190" s="122"/>
      <c r="GM190" s="122"/>
      <c r="GN190" s="122"/>
      <c r="GO190" s="122"/>
      <c r="GP190" s="122"/>
      <c r="GQ190" s="122"/>
      <c r="GR190" s="122"/>
      <c r="GS190" s="122"/>
      <c r="GT190" s="122"/>
    </row>
    <row r="191" spans="1:202" ht="13.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  <c r="EZ191" s="122"/>
      <c r="FA191" s="122"/>
      <c r="FB191" s="122"/>
      <c r="FC191" s="122"/>
      <c r="FD191" s="122"/>
      <c r="FE191" s="122"/>
      <c r="FF191" s="122"/>
      <c r="FG191" s="122"/>
      <c r="FH191" s="122"/>
      <c r="FI191" s="122"/>
      <c r="FJ191" s="122"/>
      <c r="FK191" s="122"/>
      <c r="FL191" s="122"/>
      <c r="FM191" s="122"/>
      <c r="FN191" s="122"/>
      <c r="FO191" s="122"/>
      <c r="FP191" s="122"/>
      <c r="FQ191" s="122"/>
      <c r="FR191" s="122"/>
      <c r="FS191" s="122"/>
      <c r="FT191" s="122"/>
      <c r="FU191" s="122"/>
      <c r="FV191" s="122"/>
      <c r="FW191" s="122"/>
      <c r="FX191" s="122"/>
      <c r="FY191" s="122"/>
      <c r="FZ191" s="122"/>
      <c r="GA191" s="122"/>
      <c r="GB191" s="122"/>
      <c r="GC191" s="122"/>
      <c r="GD191" s="122"/>
      <c r="GE191" s="122"/>
      <c r="GF191" s="122"/>
      <c r="GG191" s="122"/>
      <c r="GH191" s="122"/>
      <c r="GI191" s="122"/>
      <c r="GJ191" s="122"/>
      <c r="GK191" s="122"/>
      <c r="GL191" s="122"/>
      <c r="GM191" s="122"/>
      <c r="GN191" s="122"/>
      <c r="GO191" s="122"/>
      <c r="GP191" s="122"/>
      <c r="GQ191" s="122"/>
      <c r="GR191" s="122"/>
      <c r="GS191" s="122"/>
      <c r="GT191" s="122"/>
    </row>
    <row r="192" spans="1:202" ht="13.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22"/>
      <c r="DQ192" s="122"/>
      <c r="DR192" s="122"/>
      <c r="DS192" s="122"/>
      <c r="DT192" s="122"/>
      <c r="DU192" s="122"/>
      <c r="DV192" s="122"/>
      <c r="DW192" s="122"/>
      <c r="DX192" s="122"/>
      <c r="DY192" s="122"/>
      <c r="DZ192" s="122"/>
      <c r="EA192" s="122"/>
      <c r="EB192" s="122"/>
      <c r="EC192" s="122"/>
      <c r="ED192" s="122"/>
      <c r="EE192" s="122"/>
      <c r="EF192" s="122"/>
      <c r="EG192" s="122"/>
      <c r="EH192" s="122"/>
      <c r="EI192" s="122"/>
      <c r="EJ192" s="122"/>
      <c r="EK192" s="122"/>
      <c r="EL192" s="122"/>
      <c r="EM192" s="122"/>
      <c r="EN192" s="122"/>
      <c r="EO192" s="122"/>
      <c r="EP192" s="122"/>
      <c r="EQ192" s="122"/>
      <c r="ER192" s="122"/>
      <c r="ES192" s="122"/>
      <c r="ET192" s="122"/>
      <c r="EU192" s="122"/>
      <c r="EV192" s="122"/>
      <c r="EW192" s="122"/>
      <c r="EX192" s="122"/>
      <c r="EY192" s="122"/>
      <c r="EZ192" s="122"/>
      <c r="FA192" s="122"/>
      <c r="FB192" s="122"/>
      <c r="FC192" s="122"/>
      <c r="FD192" s="122"/>
      <c r="FE192" s="122"/>
      <c r="FF192" s="122"/>
      <c r="FG192" s="122"/>
      <c r="FH192" s="122"/>
      <c r="FI192" s="122"/>
      <c r="FJ192" s="122"/>
      <c r="FK192" s="122"/>
      <c r="FL192" s="122"/>
      <c r="FM192" s="122"/>
      <c r="FN192" s="122"/>
      <c r="FO192" s="122"/>
      <c r="FP192" s="122"/>
      <c r="FQ192" s="122"/>
      <c r="FR192" s="122"/>
      <c r="FS192" s="122"/>
      <c r="FT192" s="122"/>
      <c r="FU192" s="122"/>
      <c r="FV192" s="122"/>
      <c r="FW192" s="122"/>
      <c r="FX192" s="122"/>
      <c r="FY192" s="122"/>
      <c r="FZ192" s="122"/>
      <c r="GA192" s="122"/>
      <c r="GB192" s="122"/>
      <c r="GC192" s="122"/>
      <c r="GD192" s="122"/>
      <c r="GE192" s="122"/>
      <c r="GF192" s="122"/>
      <c r="GG192" s="122"/>
      <c r="GH192" s="122"/>
      <c r="GI192" s="122"/>
      <c r="GJ192" s="122"/>
      <c r="GK192" s="122"/>
      <c r="GL192" s="122"/>
      <c r="GM192" s="122"/>
      <c r="GN192" s="122"/>
      <c r="GO192" s="122"/>
      <c r="GP192" s="122"/>
      <c r="GQ192" s="122"/>
      <c r="GR192" s="122"/>
      <c r="GS192" s="122"/>
      <c r="GT192" s="122"/>
    </row>
    <row r="193" spans="1:202" ht="13.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22"/>
      <c r="DQ193" s="122"/>
      <c r="DR193" s="122"/>
      <c r="DS193" s="122"/>
      <c r="DT193" s="122"/>
      <c r="DU193" s="122"/>
      <c r="DV193" s="122"/>
      <c r="DW193" s="122"/>
      <c r="DX193" s="122"/>
      <c r="DY193" s="122"/>
      <c r="DZ193" s="122"/>
      <c r="EA193" s="122"/>
      <c r="EB193" s="122"/>
      <c r="EC193" s="122"/>
      <c r="ED193" s="122"/>
      <c r="EE193" s="122"/>
      <c r="EF193" s="122"/>
      <c r="EG193" s="122"/>
      <c r="EH193" s="122"/>
      <c r="EI193" s="122"/>
      <c r="EJ193" s="122"/>
      <c r="EK193" s="122"/>
      <c r="EL193" s="122"/>
      <c r="EM193" s="122"/>
      <c r="EN193" s="122"/>
      <c r="EO193" s="122"/>
      <c r="EP193" s="122"/>
      <c r="EQ193" s="122"/>
      <c r="ER193" s="122"/>
      <c r="ES193" s="122"/>
      <c r="ET193" s="122"/>
      <c r="EU193" s="122"/>
      <c r="EV193" s="122"/>
      <c r="EW193" s="122"/>
      <c r="EX193" s="122"/>
      <c r="EY193" s="122"/>
      <c r="EZ193" s="122"/>
      <c r="FA193" s="122"/>
      <c r="FB193" s="122"/>
      <c r="FC193" s="122"/>
      <c r="FD193" s="122"/>
      <c r="FE193" s="122"/>
      <c r="FF193" s="122"/>
      <c r="FG193" s="122"/>
      <c r="FH193" s="122"/>
      <c r="FI193" s="122"/>
      <c r="FJ193" s="122"/>
      <c r="FK193" s="122"/>
      <c r="FL193" s="122"/>
      <c r="FM193" s="122"/>
      <c r="FN193" s="122"/>
      <c r="FO193" s="122"/>
      <c r="FP193" s="122"/>
      <c r="FQ193" s="122"/>
      <c r="FR193" s="122"/>
      <c r="FS193" s="122"/>
      <c r="FT193" s="122"/>
      <c r="FU193" s="122"/>
      <c r="FV193" s="122"/>
      <c r="FW193" s="122"/>
      <c r="FX193" s="122"/>
      <c r="FY193" s="122"/>
      <c r="FZ193" s="122"/>
      <c r="GA193" s="122"/>
      <c r="GB193" s="122"/>
      <c r="GC193" s="122"/>
      <c r="GD193" s="122"/>
      <c r="GE193" s="122"/>
      <c r="GF193" s="122"/>
      <c r="GG193" s="122"/>
      <c r="GH193" s="122"/>
      <c r="GI193" s="122"/>
      <c r="GJ193" s="122"/>
      <c r="GK193" s="122"/>
      <c r="GL193" s="122"/>
      <c r="GM193" s="122"/>
      <c r="GN193" s="122"/>
      <c r="GO193" s="122"/>
      <c r="GP193" s="122"/>
      <c r="GQ193" s="122"/>
      <c r="GR193" s="122"/>
      <c r="GS193" s="122"/>
      <c r="GT193" s="122"/>
    </row>
    <row r="194" spans="1:202" ht="13.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22"/>
      <c r="DQ194" s="122"/>
      <c r="DR194" s="122"/>
      <c r="DS194" s="122"/>
      <c r="DT194" s="122"/>
      <c r="DU194" s="122"/>
      <c r="DV194" s="122"/>
      <c r="DW194" s="122"/>
      <c r="DX194" s="122"/>
      <c r="DY194" s="122"/>
      <c r="DZ194" s="122"/>
      <c r="EA194" s="122"/>
      <c r="EB194" s="122"/>
      <c r="EC194" s="122"/>
      <c r="ED194" s="122"/>
      <c r="EE194" s="122"/>
      <c r="EF194" s="122"/>
      <c r="EG194" s="122"/>
      <c r="EH194" s="122"/>
      <c r="EI194" s="122"/>
      <c r="EJ194" s="122"/>
      <c r="EK194" s="122"/>
      <c r="EL194" s="122"/>
      <c r="EM194" s="122"/>
      <c r="EN194" s="122"/>
      <c r="EO194" s="122"/>
      <c r="EP194" s="122"/>
      <c r="EQ194" s="122"/>
      <c r="ER194" s="122"/>
      <c r="ES194" s="122"/>
      <c r="ET194" s="122"/>
      <c r="EU194" s="122"/>
      <c r="EV194" s="122"/>
      <c r="EW194" s="122"/>
      <c r="EX194" s="122"/>
      <c r="EY194" s="122"/>
      <c r="EZ194" s="122"/>
      <c r="FA194" s="122"/>
      <c r="FB194" s="122"/>
      <c r="FC194" s="122"/>
      <c r="FD194" s="122"/>
      <c r="FE194" s="122"/>
      <c r="FF194" s="122"/>
      <c r="FG194" s="122"/>
      <c r="FH194" s="122"/>
      <c r="FI194" s="122"/>
      <c r="FJ194" s="122"/>
      <c r="FK194" s="122"/>
      <c r="FL194" s="122"/>
      <c r="FM194" s="122"/>
      <c r="FN194" s="122"/>
      <c r="FO194" s="122"/>
      <c r="FP194" s="122"/>
      <c r="FQ194" s="122"/>
      <c r="FR194" s="122"/>
      <c r="FS194" s="122"/>
      <c r="FT194" s="122"/>
      <c r="FU194" s="122"/>
      <c r="FV194" s="122"/>
      <c r="FW194" s="122"/>
      <c r="FX194" s="122"/>
      <c r="FY194" s="122"/>
      <c r="FZ194" s="122"/>
      <c r="GA194" s="122"/>
      <c r="GB194" s="122"/>
      <c r="GC194" s="122"/>
      <c r="GD194" s="122"/>
      <c r="GE194" s="122"/>
      <c r="GF194" s="122"/>
      <c r="GG194" s="122"/>
      <c r="GH194" s="122"/>
      <c r="GI194" s="122"/>
      <c r="GJ194" s="122"/>
      <c r="GK194" s="122"/>
      <c r="GL194" s="122"/>
      <c r="GM194" s="122"/>
      <c r="GN194" s="122"/>
      <c r="GO194" s="122"/>
      <c r="GP194" s="122"/>
      <c r="GQ194" s="122"/>
      <c r="GR194" s="122"/>
      <c r="GS194" s="122"/>
      <c r="GT194" s="122"/>
    </row>
    <row r="195" spans="1:202" ht="13.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  <c r="DR195" s="122"/>
      <c r="DS195" s="122"/>
      <c r="DT195" s="122"/>
      <c r="DU195" s="122"/>
      <c r="DV195" s="122"/>
      <c r="DW195" s="122"/>
      <c r="DX195" s="122"/>
      <c r="DY195" s="122"/>
      <c r="DZ195" s="122"/>
      <c r="EA195" s="122"/>
      <c r="EB195" s="122"/>
      <c r="EC195" s="122"/>
      <c r="ED195" s="122"/>
      <c r="EE195" s="122"/>
      <c r="EF195" s="122"/>
      <c r="EG195" s="122"/>
      <c r="EH195" s="122"/>
      <c r="EI195" s="122"/>
      <c r="EJ195" s="122"/>
      <c r="EK195" s="122"/>
      <c r="EL195" s="122"/>
      <c r="EM195" s="122"/>
      <c r="EN195" s="122"/>
      <c r="EO195" s="122"/>
      <c r="EP195" s="122"/>
      <c r="EQ195" s="122"/>
      <c r="ER195" s="122"/>
      <c r="ES195" s="122"/>
      <c r="ET195" s="122"/>
      <c r="EU195" s="122"/>
      <c r="EV195" s="122"/>
      <c r="EW195" s="122"/>
      <c r="EX195" s="122"/>
      <c r="EY195" s="122"/>
      <c r="EZ195" s="122"/>
      <c r="FA195" s="122"/>
      <c r="FB195" s="122"/>
      <c r="FC195" s="122"/>
      <c r="FD195" s="122"/>
      <c r="FE195" s="122"/>
      <c r="FF195" s="122"/>
      <c r="FG195" s="122"/>
      <c r="FH195" s="122"/>
      <c r="FI195" s="122"/>
      <c r="FJ195" s="122"/>
      <c r="FK195" s="122"/>
      <c r="FL195" s="122"/>
      <c r="FM195" s="122"/>
      <c r="FN195" s="122"/>
      <c r="FO195" s="122"/>
      <c r="FP195" s="122"/>
      <c r="FQ195" s="122"/>
      <c r="FR195" s="122"/>
      <c r="FS195" s="122"/>
      <c r="FT195" s="122"/>
      <c r="FU195" s="122"/>
      <c r="FV195" s="122"/>
      <c r="FW195" s="122"/>
      <c r="FX195" s="122"/>
      <c r="FY195" s="122"/>
      <c r="FZ195" s="122"/>
      <c r="GA195" s="122"/>
      <c r="GB195" s="122"/>
      <c r="GC195" s="122"/>
      <c r="GD195" s="122"/>
      <c r="GE195" s="122"/>
      <c r="GF195" s="122"/>
      <c r="GG195" s="122"/>
      <c r="GH195" s="122"/>
      <c r="GI195" s="122"/>
      <c r="GJ195" s="122"/>
      <c r="GK195" s="122"/>
      <c r="GL195" s="122"/>
      <c r="GM195" s="122"/>
      <c r="GN195" s="122"/>
      <c r="GO195" s="122"/>
      <c r="GP195" s="122"/>
      <c r="GQ195" s="122"/>
      <c r="GR195" s="122"/>
      <c r="GS195" s="122"/>
      <c r="GT195" s="122"/>
    </row>
    <row r="196" spans="1:202" ht="13.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22"/>
      <c r="DQ196" s="122"/>
      <c r="DR196" s="122"/>
      <c r="DS196" s="122"/>
      <c r="DT196" s="122"/>
      <c r="DU196" s="122"/>
      <c r="DV196" s="122"/>
      <c r="DW196" s="122"/>
      <c r="DX196" s="122"/>
      <c r="DY196" s="122"/>
      <c r="DZ196" s="122"/>
      <c r="EA196" s="122"/>
      <c r="EB196" s="122"/>
      <c r="EC196" s="122"/>
      <c r="ED196" s="122"/>
      <c r="EE196" s="122"/>
      <c r="EF196" s="122"/>
      <c r="EG196" s="122"/>
      <c r="EH196" s="122"/>
      <c r="EI196" s="122"/>
      <c r="EJ196" s="122"/>
      <c r="EK196" s="122"/>
      <c r="EL196" s="122"/>
      <c r="EM196" s="122"/>
      <c r="EN196" s="122"/>
      <c r="EO196" s="122"/>
      <c r="EP196" s="122"/>
      <c r="EQ196" s="122"/>
      <c r="ER196" s="122"/>
      <c r="ES196" s="122"/>
      <c r="ET196" s="122"/>
      <c r="EU196" s="122"/>
      <c r="EV196" s="122"/>
      <c r="EW196" s="122"/>
      <c r="EX196" s="122"/>
      <c r="EY196" s="122"/>
      <c r="EZ196" s="122"/>
      <c r="FA196" s="122"/>
      <c r="FB196" s="122"/>
      <c r="FC196" s="122"/>
      <c r="FD196" s="122"/>
      <c r="FE196" s="122"/>
      <c r="FF196" s="122"/>
      <c r="FG196" s="122"/>
      <c r="FH196" s="122"/>
      <c r="FI196" s="122"/>
      <c r="FJ196" s="122"/>
      <c r="FK196" s="122"/>
      <c r="FL196" s="122"/>
      <c r="FM196" s="122"/>
      <c r="FN196" s="122"/>
      <c r="FO196" s="122"/>
      <c r="FP196" s="122"/>
      <c r="FQ196" s="122"/>
      <c r="FR196" s="122"/>
      <c r="FS196" s="122"/>
      <c r="FT196" s="122"/>
      <c r="FU196" s="122"/>
      <c r="FV196" s="122"/>
      <c r="FW196" s="122"/>
      <c r="FX196" s="122"/>
      <c r="FY196" s="122"/>
      <c r="FZ196" s="122"/>
      <c r="GA196" s="122"/>
      <c r="GB196" s="122"/>
      <c r="GC196" s="122"/>
      <c r="GD196" s="122"/>
      <c r="GE196" s="122"/>
      <c r="GF196" s="122"/>
      <c r="GG196" s="122"/>
      <c r="GH196" s="122"/>
      <c r="GI196" s="122"/>
      <c r="GJ196" s="122"/>
      <c r="GK196" s="122"/>
      <c r="GL196" s="122"/>
      <c r="GM196" s="122"/>
      <c r="GN196" s="122"/>
      <c r="GO196" s="122"/>
      <c r="GP196" s="122"/>
      <c r="GQ196" s="122"/>
      <c r="GR196" s="122"/>
      <c r="GS196" s="122"/>
      <c r="GT196" s="122"/>
    </row>
    <row r="197" spans="1:202" ht="13.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22"/>
      <c r="DQ197" s="122"/>
      <c r="DR197" s="122"/>
      <c r="DS197" s="122"/>
      <c r="DT197" s="122"/>
      <c r="DU197" s="122"/>
      <c r="DV197" s="122"/>
      <c r="DW197" s="122"/>
      <c r="DX197" s="122"/>
      <c r="DY197" s="122"/>
      <c r="DZ197" s="122"/>
      <c r="EA197" s="122"/>
      <c r="EB197" s="122"/>
      <c r="EC197" s="122"/>
      <c r="ED197" s="122"/>
      <c r="EE197" s="122"/>
      <c r="EF197" s="122"/>
      <c r="EG197" s="122"/>
      <c r="EH197" s="122"/>
      <c r="EI197" s="122"/>
      <c r="EJ197" s="122"/>
      <c r="EK197" s="122"/>
      <c r="EL197" s="122"/>
      <c r="EM197" s="122"/>
      <c r="EN197" s="122"/>
      <c r="EO197" s="122"/>
      <c r="EP197" s="122"/>
      <c r="EQ197" s="122"/>
      <c r="ER197" s="122"/>
      <c r="ES197" s="122"/>
      <c r="ET197" s="122"/>
      <c r="EU197" s="122"/>
      <c r="EV197" s="122"/>
      <c r="EW197" s="122"/>
      <c r="EX197" s="122"/>
      <c r="EY197" s="122"/>
      <c r="EZ197" s="122"/>
      <c r="FA197" s="122"/>
      <c r="FB197" s="122"/>
      <c r="FC197" s="122"/>
      <c r="FD197" s="122"/>
      <c r="FE197" s="122"/>
      <c r="FF197" s="122"/>
      <c r="FG197" s="122"/>
      <c r="FH197" s="122"/>
      <c r="FI197" s="122"/>
      <c r="FJ197" s="122"/>
      <c r="FK197" s="122"/>
      <c r="FL197" s="122"/>
      <c r="FM197" s="122"/>
      <c r="FN197" s="122"/>
      <c r="FO197" s="122"/>
      <c r="FP197" s="122"/>
      <c r="FQ197" s="122"/>
      <c r="FR197" s="122"/>
      <c r="FS197" s="122"/>
      <c r="FT197" s="122"/>
      <c r="FU197" s="122"/>
      <c r="FV197" s="122"/>
      <c r="FW197" s="122"/>
      <c r="FX197" s="122"/>
      <c r="FY197" s="122"/>
      <c r="FZ197" s="122"/>
      <c r="GA197" s="122"/>
      <c r="GB197" s="122"/>
      <c r="GC197" s="122"/>
      <c r="GD197" s="122"/>
      <c r="GE197" s="122"/>
      <c r="GF197" s="122"/>
      <c r="GG197" s="122"/>
      <c r="GH197" s="122"/>
      <c r="GI197" s="122"/>
      <c r="GJ197" s="122"/>
      <c r="GK197" s="122"/>
      <c r="GL197" s="122"/>
      <c r="GM197" s="122"/>
      <c r="GN197" s="122"/>
      <c r="GO197" s="122"/>
      <c r="GP197" s="122"/>
      <c r="GQ197" s="122"/>
      <c r="GR197" s="122"/>
      <c r="GS197" s="122"/>
      <c r="GT197" s="122"/>
    </row>
    <row r="198" spans="1:202" ht="13.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22"/>
      <c r="DQ198" s="122"/>
      <c r="DR198" s="122"/>
      <c r="DS198" s="122"/>
      <c r="DT198" s="122"/>
      <c r="DU198" s="122"/>
      <c r="DV198" s="122"/>
      <c r="DW198" s="122"/>
      <c r="DX198" s="122"/>
      <c r="DY198" s="122"/>
      <c r="DZ198" s="122"/>
      <c r="EA198" s="122"/>
      <c r="EB198" s="122"/>
      <c r="EC198" s="122"/>
      <c r="ED198" s="122"/>
      <c r="EE198" s="122"/>
      <c r="EF198" s="122"/>
      <c r="EG198" s="122"/>
      <c r="EH198" s="122"/>
      <c r="EI198" s="122"/>
      <c r="EJ198" s="122"/>
      <c r="EK198" s="122"/>
      <c r="EL198" s="122"/>
      <c r="EM198" s="122"/>
      <c r="EN198" s="122"/>
      <c r="EO198" s="122"/>
      <c r="EP198" s="122"/>
      <c r="EQ198" s="122"/>
      <c r="ER198" s="122"/>
      <c r="ES198" s="122"/>
      <c r="ET198" s="122"/>
      <c r="EU198" s="122"/>
      <c r="EV198" s="122"/>
      <c r="EW198" s="122"/>
      <c r="EX198" s="122"/>
      <c r="EY198" s="122"/>
      <c r="EZ198" s="122"/>
      <c r="FA198" s="122"/>
      <c r="FB198" s="122"/>
      <c r="FC198" s="122"/>
      <c r="FD198" s="122"/>
      <c r="FE198" s="122"/>
      <c r="FF198" s="122"/>
      <c r="FG198" s="122"/>
      <c r="FH198" s="122"/>
      <c r="FI198" s="122"/>
      <c r="FJ198" s="122"/>
      <c r="FK198" s="122"/>
      <c r="FL198" s="122"/>
      <c r="FM198" s="122"/>
      <c r="FN198" s="122"/>
      <c r="FO198" s="122"/>
      <c r="FP198" s="122"/>
      <c r="FQ198" s="122"/>
      <c r="FR198" s="122"/>
      <c r="FS198" s="122"/>
      <c r="FT198" s="122"/>
      <c r="FU198" s="122"/>
      <c r="FV198" s="122"/>
      <c r="FW198" s="122"/>
      <c r="FX198" s="122"/>
      <c r="FY198" s="122"/>
      <c r="FZ198" s="122"/>
      <c r="GA198" s="122"/>
      <c r="GB198" s="122"/>
      <c r="GC198" s="122"/>
      <c r="GD198" s="122"/>
      <c r="GE198" s="122"/>
      <c r="GF198" s="122"/>
      <c r="GG198" s="122"/>
      <c r="GH198" s="122"/>
      <c r="GI198" s="122"/>
      <c r="GJ198" s="122"/>
      <c r="GK198" s="122"/>
      <c r="GL198" s="122"/>
      <c r="GM198" s="122"/>
      <c r="GN198" s="122"/>
      <c r="GO198" s="122"/>
      <c r="GP198" s="122"/>
      <c r="GQ198" s="122"/>
      <c r="GR198" s="122"/>
      <c r="GS198" s="122"/>
      <c r="GT198" s="122"/>
    </row>
    <row r="199" spans="1:202" ht="13.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22"/>
      <c r="DQ199" s="122"/>
      <c r="DR199" s="122"/>
      <c r="DS199" s="122"/>
      <c r="DT199" s="122"/>
      <c r="DU199" s="122"/>
      <c r="DV199" s="122"/>
      <c r="DW199" s="122"/>
      <c r="DX199" s="122"/>
      <c r="DY199" s="122"/>
      <c r="DZ199" s="122"/>
      <c r="EA199" s="122"/>
      <c r="EB199" s="122"/>
      <c r="EC199" s="122"/>
      <c r="ED199" s="122"/>
      <c r="EE199" s="122"/>
      <c r="EF199" s="122"/>
      <c r="EG199" s="122"/>
      <c r="EH199" s="122"/>
      <c r="EI199" s="122"/>
      <c r="EJ199" s="122"/>
      <c r="EK199" s="122"/>
      <c r="EL199" s="122"/>
      <c r="EM199" s="122"/>
      <c r="EN199" s="122"/>
      <c r="EO199" s="122"/>
      <c r="EP199" s="122"/>
      <c r="EQ199" s="122"/>
      <c r="ER199" s="122"/>
      <c r="ES199" s="122"/>
      <c r="ET199" s="122"/>
      <c r="EU199" s="122"/>
      <c r="EV199" s="122"/>
      <c r="EW199" s="122"/>
      <c r="EX199" s="122"/>
      <c r="EY199" s="122"/>
      <c r="EZ199" s="122"/>
      <c r="FA199" s="122"/>
      <c r="FB199" s="122"/>
      <c r="FC199" s="122"/>
      <c r="FD199" s="122"/>
      <c r="FE199" s="122"/>
      <c r="FF199" s="122"/>
      <c r="FG199" s="122"/>
      <c r="FH199" s="122"/>
      <c r="FI199" s="122"/>
      <c r="FJ199" s="122"/>
      <c r="FK199" s="122"/>
      <c r="FL199" s="122"/>
      <c r="FM199" s="122"/>
      <c r="FN199" s="122"/>
      <c r="FO199" s="122"/>
      <c r="FP199" s="122"/>
      <c r="FQ199" s="122"/>
      <c r="FR199" s="122"/>
      <c r="FS199" s="122"/>
      <c r="FT199" s="122"/>
      <c r="FU199" s="122"/>
      <c r="FV199" s="122"/>
      <c r="FW199" s="122"/>
      <c r="FX199" s="122"/>
      <c r="FY199" s="122"/>
      <c r="FZ199" s="122"/>
      <c r="GA199" s="122"/>
      <c r="GB199" s="122"/>
      <c r="GC199" s="122"/>
      <c r="GD199" s="122"/>
      <c r="GE199" s="122"/>
      <c r="GF199" s="122"/>
      <c r="GG199" s="122"/>
      <c r="GH199" s="122"/>
      <c r="GI199" s="122"/>
      <c r="GJ199" s="122"/>
      <c r="GK199" s="122"/>
      <c r="GL199" s="122"/>
      <c r="GM199" s="122"/>
      <c r="GN199" s="122"/>
      <c r="GO199" s="122"/>
      <c r="GP199" s="122"/>
      <c r="GQ199" s="122"/>
      <c r="GR199" s="122"/>
      <c r="GS199" s="122"/>
      <c r="GT199" s="122"/>
    </row>
    <row r="200" spans="1:202" ht="13.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22"/>
      <c r="DQ200" s="122"/>
      <c r="DR200" s="122"/>
      <c r="DS200" s="122"/>
      <c r="DT200" s="122"/>
      <c r="DU200" s="122"/>
      <c r="DV200" s="122"/>
      <c r="DW200" s="122"/>
      <c r="DX200" s="122"/>
      <c r="DY200" s="122"/>
      <c r="DZ200" s="122"/>
      <c r="EA200" s="122"/>
      <c r="EB200" s="122"/>
      <c r="EC200" s="122"/>
      <c r="ED200" s="122"/>
      <c r="EE200" s="122"/>
      <c r="EF200" s="122"/>
      <c r="EG200" s="122"/>
      <c r="EH200" s="122"/>
      <c r="EI200" s="122"/>
      <c r="EJ200" s="122"/>
      <c r="EK200" s="122"/>
      <c r="EL200" s="122"/>
      <c r="EM200" s="122"/>
      <c r="EN200" s="122"/>
      <c r="EO200" s="122"/>
      <c r="EP200" s="122"/>
      <c r="EQ200" s="122"/>
      <c r="ER200" s="122"/>
      <c r="ES200" s="122"/>
      <c r="ET200" s="122"/>
      <c r="EU200" s="122"/>
      <c r="EV200" s="122"/>
      <c r="EW200" s="122"/>
      <c r="EX200" s="122"/>
      <c r="EY200" s="122"/>
      <c r="EZ200" s="122"/>
      <c r="FA200" s="122"/>
      <c r="FB200" s="122"/>
      <c r="FC200" s="122"/>
      <c r="FD200" s="122"/>
      <c r="FE200" s="122"/>
      <c r="FF200" s="122"/>
      <c r="FG200" s="122"/>
      <c r="FH200" s="122"/>
      <c r="FI200" s="122"/>
      <c r="FJ200" s="122"/>
      <c r="FK200" s="122"/>
      <c r="FL200" s="122"/>
      <c r="FM200" s="122"/>
      <c r="FN200" s="122"/>
      <c r="FO200" s="122"/>
      <c r="FP200" s="122"/>
      <c r="FQ200" s="122"/>
      <c r="FR200" s="122"/>
      <c r="FS200" s="122"/>
      <c r="FT200" s="122"/>
      <c r="FU200" s="122"/>
      <c r="FV200" s="122"/>
      <c r="FW200" s="122"/>
      <c r="FX200" s="122"/>
      <c r="FY200" s="122"/>
      <c r="FZ200" s="122"/>
      <c r="GA200" s="122"/>
      <c r="GB200" s="122"/>
      <c r="GC200" s="122"/>
      <c r="GD200" s="122"/>
      <c r="GE200" s="122"/>
      <c r="GF200" s="122"/>
      <c r="GG200" s="122"/>
      <c r="GH200" s="122"/>
      <c r="GI200" s="122"/>
      <c r="GJ200" s="122"/>
      <c r="GK200" s="122"/>
      <c r="GL200" s="122"/>
      <c r="GM200" s="122"/>
      <c r="GN200" s="122"/>
      <c r="GO200" s="122"/>
      <c r="GP200" s="122"/>
      <c r="GQ200" s="122"/>
      <c r="GR200" s="122"/>
      <c r="GS200" s="122"/>
      <c r="GT200" s="122"/>
    </row>
    <row r="201" spans="1:202" ht="13.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22"/>
      <c r="DQ201" s="122"/>
      <c r="DR201" s="122"/>
      <c r="DS201" s="122"/>
      <c r="DT201" s="122"/>
      <c r="DU201" s="122"/>
      <c r="DV201" s="122"/>
      <c r="DW201" s="122"/>
      <c r="DX201" s="122"/>
      <c r="DY201" s="122"/>
      <c r="DZ201" s="122"/>
      <c r="EA201" s="122"/>
      <c r="EB201" s="122"/>
      <c r="EC201" s="122"/>
      <c r="ED201" s="122"/>
      <c r="EE201" s="122"/>
      <c r="EF201" s="122"/>
      <c r="EG201" s="122"/>
      <c r="EH201" s="122"/>
      <c r="EI201" s="122"/>
      <c r="EJ201" s="122"/>
      <c r="EK201" s="122"/>
      <c r="EL201" s="122"/>
      <c r="EM201" s="122"/>
      <c r="EN201" s="122"/>
      <c r="EO201" s="122"/>
      <c r="EP201" s="122"/>
      <c r="EQ201" s="122"/>
      <c r="ER201" s="122"/>
      <c r="ES201" s="122"/>
      <c r="ET201" s="122"/>
      <c r="EU201" s="122"/>
      <c r="EV201" s="122"/>
      <c r="EW201" s="122"/>
      <c r="EX201" s="122"/>
      <c r="EY201" s="122"/>
      <c r="EZ201" s="122"/>
      <c r="FA201" s="122"/>
      <c r="FB201" s="122"/>
      <c r="FC201" s="122"/>
      <c r="FD201" s="122"/>
      <c r="FE201" s="122"/>
      <c r="FF201" s="122"/>
      <c r="FG201" s="122"/>
      <c r="FH201" s="122"/>
      <c r="FI201" s="122"/>
      <c r="FJ201" s="122"/>
      <c r="FK201" s="122"/>
      <c r="FL201" s="122"/>
      <c r="FM201" s="122"/>
      <c r="FN201" s="122"/>
      <c r="FO201" s="122"/>
      <c r="FP201" s="122"/>
      <c r="FQ201" s="122"/>
      <c r="FR201" s="122"/>
      <c r="FS201" s="122"/>
      <c r="FT201" s="122"/>
      <c r="FU201" s="122"/>
      <c r="FV201" s="122"/>
      <c r="FW201" s="122"/>
      <c r="FX201" s="122"/>
      <c r="FY201" s="122"/>
      <c r="FZ201" s="122"/>
      <c r="GA201" s="122"/>
      <c r="GB201" s="122"/>
      <c r="GC201" s="122"/>
      <c r="GD201" s="122"/>
      <c r="GE201" s="122"/>
      <c r="GF201" s="122"/>
      <c r="GG201" s="122"/>
      <c r="GH201" s="122"/>
      <c r="GI201" s="122"/>
      <c r="GJ201" s="122"/>
      <c r="GK201" s="122"/>
      <c r="GL201" s="122"/>
      <c r="GM201" s="122"/>
      <c r="GN201" s="122"/>
      <c r="GO201" s="122"/>
      <c r="GP201" s="122"/>
      <c r="GQ201" s="122"/>
      <c r="GR201" s="122"/>
      <c r="GS201" s="122"/>
      <c r="GT201" s="122"/>
    </row>
    <row r="202" spans="1:202" ht="13.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  <c r="DR202" s="122"/>
      <c r="DS202" s="122"/>
      <c r="DT202" s="122"/>
      <c r="DU202" s="122"/>
      <c r="DV202" s="122"/>
      <c r="DW202" s="122"/>
      <c r="DX202" s="122"/>
      <c r="DY202" s="122"/>
      <c r="DZ202" s="122"/>
      <c r="EA202" s="122"/>
      <c r="EB202" s="122"/>
      <c r="EC202" s="122"/>
      <c r="ED202" s="122"/>
      <c r="EE202" s="122"/>
      <c r="EF202" s="122"/>
      <c r="EG202" s="122"/>
      <c r="EH202" s="122"/>
      <c r="EI202" s="122"/>
      <c r="EJ202" s="122"/>
      <c r="EK202" s="122"/>
      <c r="EL202" s="122"/>
      <c r="EM202" s="122"/>
      <c r="EN202" s="122"/>
      <c r="EO202" s="122"/>
      <c r="EP202" s="122"/>
      <c r="EQ202" s="122"/>
      <c r="ER202" s="122"/>
      <c r="ES202" s="122"/>
      <c r="ET202" s="122"/>
      <c r="EU202" s="122"/>
      <c r="EV202" s="122"/>
      <c r="EW202" s="122"/>
      <c r="EX202" s="122"/>
      <c r="EY202" s="122"/>
      <c r="EZ202" s="122"/>
      <c r="FA202" s="122"/>
      <c r="FB202" s="122"/>
      <c r="FC202" s="122"/>
      <c r="FD202" s="122"/>
      <c r="FE202" s="122"/>
      <c r="FF202" s="122"/>
      <c r="FG202" s="122"/>
      <c r="FH202" s="122"/>
      <c r="FI202" s="122"/>
      <c r="FJ202" s="122"/>
      <c r="FK202" s="122"/>
      <c r="FL202" s="122"/>
      <c r="FM202" s="122"/>
      <c r="FN202" s="122"/>
      <c r="FO202" s="122"/>
      <c r="FP202" s="122"/>
      <c r="FQ202" s="122"/>
      <c r="FR202" s="122"/>
      <c r="FS202" s="122"/>
      <c r="FT202" s="122"/>
      <c r="FU202" s="122"/>
      <c r="FV202" s="122"/>
      <c r="FW202" s="122"/>
      <c r="FX202" s="122"/>
      <c r="FY202" s="122"/>
      <c r="FZ202" s="122"/>
      <c r="GA202" s="122"/>
      <c r="GB202" s="122"/>
      <c r="GC202" s="122"/>
      <c r="GD202" s="122"/>
      <c r="GE202" s="122"/>
      <c r="GF202" s="122"/>
      <c r="GG202" s="122"/>
      <c r="GH202" s="122"/>
      <c r="GI202" s="122"/>
      <c r="GJ202" s="122"/>
      <c r="GK202" s="122"/>
      <c r="GL202" s="122"/>
      <c r="GM202" s="122"/>
      <c r="GN202" s="122"/>
      <c r="GO202" s="122"/>
      <c r="GP202" s="122"/>
      <c r="GQ202" s="122"/>
      <c r="GR202" s="122"/>
      <c r="GS202" s="122"/>
      <c r="GT202" s="122"/>
    </row>
    <row r="203" spans="1:202" ht="13.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22"/>
      <c r="DY203" s="122"/>
      <c r="DZ203" s="122"/>
      <c r="EA203" s="122"/>
      <c r="EB203" s="122"/>
      <c r="EC203" s="122"/>
      <c r="ED203" s="122"/>
      <c r="EE203" s="122"/>
      <c r="EF203" s="122"/>
      <c r="EG203" s="122"/>
      <c r="EH203" s="122"/>
      <c r="EI203" s="122"/>
      <c r="EJ203" s="122"/>
      <c r="EK203" s="122"/>
      <c r="EL203" s="122"/>
      <c r="EM203" s="122"/>
      <c r="EN203" s="122"/>
      <c r="EO203" s="122"/>
      <c r="EP203" s="122"/>
      <c r="EQ203" s="122"/>
      <c r="ER203" s="122"/>
      <c r="ES203" s="122"/>
      <c r="ET203" s="122"/>
      <c r="EU203" s="122"/>
      <c r="EV203" s="122"/>
      <c r="EW203" s="122"/>
      <c r="EX203" s="122"/>
      <c r="EY203" s="122"/>
      <c r="EZ203" s="122"/>
      <c r="FA203" s="122"/>
      <c r="FB203" s="122"/>
      <c r="FC203" s="122"/>
      <c r="FD203" s="122"/>
      <c r="FE203" s="122"/>
      <c r="FF203" s="122"/>
      <c r="FG203" s="122"/>
      <c r="FH203" s="122"/>
      <c r="FI203" s="122"/>
      <c r="FJ203" s="122"/>
      <c r="FK203" s="122"/>
      <c r="FL203" s="122"/>
      <c r="FM203" s="122"/>
      <c r="FN203" s="122"/>
      <c r="FO203" s="122"/>
      <c r="FP203" s="122"/>
      <c r="FQ203" s="122"/>
      <c r="FR203" s="122"/>
      <c r="FS203" s="122"/>
      <c r="FT203" s="122"/>
      <c r="FU203" s="122"/>
      <c r="FV203" s="122"/>
      <c r="FW203" s="122"/>
      <c r="FX203" s="122"/>
      <c r="FY203" s="122"/>
      <c r="FZ203" s="122"/>
      <c r="GA203" s="122"/>
      <c r="GB203" s="122"/>
      <c r="GC203" s="122"/>
      <c r="GD203" s="122"/>
      <c r="GE203" s="122"/>
      <c r="GF203" s="122"/>
      <c r="GG203" s="122"/>
      <c r="GH203" s="122"/>
      <c r="GI203" s="122"/>
      <c r="GJ203" s="122"/>
      <c r="GK203" s="122"/>
      <c r="GL203" s="122"/>
      <c r="GM203" s="122"/>
      <c r="GN203" s="122"/>
      <c r="GO203" s="122"/>
      <c r="GP203" s="122"/>
      <c r="GQ203" s="122"/>
      <c r="GR203" s="122"/>
      <c r="GS203" s="122"/>
      <c r="GT203" s="122"/>
    </row>
    <row r="204" spans="1:202" ht="13.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  <c r="DR204" s="122"/>
      <c r="DS204" s="122"/>
      <c r="DT204" s="122"/>
      <c r="DU204" s="122"/>
      <c r="DV204" s="122"/>
      <c r="DW204" s="122"/>
      <c r="DX204" s="122"/>
      <c r="DY204" s="122"/>
      <c r="DZ204" s="122"/>
      <c r="EA204" s="122"/>
      <c r="EB204" s="122"/>
      <c r="EC204" s="122"/>
      <c r="ED204" s="122"/>
      <c r="EE204" s="122"/>
      <c r="EF204" s="122"/>
      <c r="EG204" s="122"/>
      <c r="EH204" s="122"/>
      <c r="EI204" s="122"/>
      <c r="EJ204" s="122"/>
      <c r="EK204" s="122"/>
      <c r="EL204" s="122"/>
      <c r="EM204" s="122"/>
      <c r="EN204" s="122"/>
      <c r="EO204" s="122"/>
      <c r="EP204" s="122"/>
      <c r="EQ204" s="122"/>
      <c r="ER204" s="122"/>
      <c r="ES204" s="122"/>
      <c r="ET204" s="122"/>
      <c r="EU204" s="122"/>
      <c r="EV204" s="122"/>
      <c r="EW204" s="122"/>
      <c r="EX204" s="122"/>
      <c r="EY204" s="122"/>
      <c r="EZ204" s="122"/>
      <c r="FA204" s="122"/>
      <c r="FB204" s="122"/>
      <c r="FC204" s="122"/>
      <c r="FD204" s="122"/>
      <c r="FE204" s="122"/>
      <c r="FF204" s="122"/>
      <c r="FG204" s="122"/>
      <c r="FH204" s="122"/>
      <c r="FI204" s="122"/>
      <c r="FJ204" s="122"/>
      <c r="FK204" s="122"/>
      <c r="FL204" s="122"/>
      <c r="FM204" s="122"/>
      <c r="FN204" s="122"/>
      <c r="FO204" s="122"/>
      <c r="FP204" s="122"/>
      <c r="FQ204" s="122"/>
      <c r="FR204" s="122"/>
      <c r="FS204" s="122"/>
      <c r="FT204" s="122"/>
      <c r="FU204" s="122"/>
      <c r="FV204" s="122"/>
      <c r="FW204" s="122"/>
      <c r="FX204" s="122"/>
      <c r="FY204" s="122"/>
      <c r="FZ204" s="122"/>
      <c r="GA204" s="122"/>
      <c r="GB204" s="122"/>
      <c r="GC204" s="122"/>
      <c r="GD204" s="122"/>
      <c r="GE204" s="122"/>
      <c r="GF204" s="122"/>
      <c r="GG204" s="122"/>
      <c r="GH204" s="122"/>
      <c r="GI204" s="122"/>
      <c r="GJ204" s="122"/>
      <c r="GK204" s="122"/>
      <c r="GL204" s="122"/>
      <c r="GM204" s="122"/>
      <c r="GN204" s="122"/>
      <c r="GO204" s="122"/>
      <c r="GP204" s="122"/>
      <c r="GQ204" s="122"/>
      <c r="GR204" s="122"/>
      <c r="GS204" s="122"/>
      <c r="GT204" s="122"/>
    </row>
    <row r="205" spans="1:202" ht="13.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22"/>
      <c r="DQ205" s="122"/>
      <c r="DR205" s="122"/>
      <c r="DS205" s="122"/>
      <c r="DT205" s="122"/>
      <c r="DU205" s="122"/>
      <c r="DV205" s="122"/>
      <c r="DW205" s="122"/>
      <c r="DX205" s="122"/>
      <c r="DY205" s="122"/>
      <c r="DZ205" s="122"/>
      <c r="EA205" s="122"/>
      <c r="EB205" s="122"/>
      <c r="EC205" s="122"/>
      <c r="ED205" s="122"/>
      <c r="EE205" s="122"/>
      <c r="EF205" s="122"/>
      <c r="EG205" s="122"/>
      <c r="EH205" s="122"/>
      <c r="EI205" s="122"/>
      <c r="EJ205" s="122"/>
      <c r="EK205" s="122"/>
      <c r="EL205" s="122"/>
      <c r="EM205" s="122"/>
      <c r="EN205" s="122"/>
      <c r="EO205" s="122"/>
      <c r="EP205" s="122"/>
      <c r="EQ205" s="122"/>
      <c r="ER205" s="122"/>
      <c r="ES205" s="122"/>
      <c r="ET205" s="122"/>
      <c r="EU205" s="122"/>
      <c r="EV205" s="122"/>
      <c r="EW205" s="122"/>
      <c r="EX205" s="122"/>
      <c r="EY205" s="122"/>
      <c r="EZ205" s="122"/>
      <c r="FA205" s="122"/>
      <c r="FB205" s="122"/>
      <c r="FC205" s="122"/>
      <c r="FD205" s="122"/>
      <c r="FE205" s="122"/>
      <c r="FF205" s="122"/>
      <c r="FG205" s="122"/>
      <c r="FH205" s="122"/>
      <c r="FI205" s="122"/>
      <c r="FJ205" s="122"/>
      <c r="FK205" s="122"/>
      <c r="FL205" s="122"/>
      <c r="FM205" s="122"/>
      <c r="FN205" s="122"/>
      <c r="FO205" s="122"/>
      <c r="FP205" s="122"/>
      <c r="FQ205" s="122"/>
      <c r="FR205" s="122"/>
      <c r="FS205" s="122"/>
      <c r="FT205" s="122"/>
      <c r="FU205" s="122"/>
      <c r="FV205" s="122"/>
      <c r="FW205" s="122"/>
      <c r="FX205" s="122"/>
      <c r="FY205" s="122"/>
      <c r="FZ205" s="122"/>
      <c r="GA205" s="122"/>
      <c r="GB205" s="122"/>
      <c r="GC205" s="122"/>
      <c r="GD205" s="122"/>
      <c r="GE205" s="122"/>
      <c r="GF205" s="122"/>
      <c r="GG205" s="122"/>
      <c r="GH205" s="122"/>
      <c r="GI205" s="122"/>
      <c r="GJ205" s="122"/>
      <c r="GK205" s="122"/>
      <c r="GL205" s="122"/>
      <c r="GM205" s="122"/>
      <c r="GN205" s="122"/>
      <c r="GO205" s="122"/>
      <c r="GP205" s="122"/>
      <c r="GQ205" s="122"/>
      <c r="GR205" s="122"/>
      <c r="GS205" s="122"/>
      <c r="GT205" s="122"/>
    </row>
    <row r="206" spans="1:202" ht="13.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  <c r="DR206" s="122"/>
      <c r="DS206" s="122"/>
      <c r="DT206" s="122"/>
      <c r="DU206" s="122"/>
      <c r="DV206" s="122"/>
      <c r="DW206" s="122"/>
      <c r="DX206" s="122"/>
      <c r="DY206" s="122"/>
      <c r="DZ206" s="122"/>
      <c r="EA206" s="122"/>
      <c r="EB206" s="122"/>
      <c r="EC206" s="122"/>
      <c r="ED206" s="122"/>
      <c r="EE206" s="122"/>
      <c r="EF206" s="122"/>
      <c r="EG206" s="122"/>
      <c r="EH206" s="122"/>
      <c r="EI206" s="122"/>
      <c r="EJ206" s="122"/>
      <c r="EK206" s="122"/>
      <c r="EL206" s="122"/>
      <c r="EM206" s="122"/>
      <c r="EN206" s="122"/>
      <c r="EO206" s="122"/>
      <c r="EP206" s="122"/>
      <c r="EQ206" s="122"/>
      <c r="ER206" s="122"/>
      <c r="ES206" s="122"/>
      <c r="ET206" s="122"/>
      <c r="EU206" s="122"/>
      <c r="EV206" s="122"/>
      <c r="EW206" s="122"/>
      <c r="EX206" s="122"/>
      <c r="EY206" s="122"/>
      <c r="EZ206" s="122"/>
      <c r="FA206" s="122"/>
      <c r="FB206" s="122"/>
      <c r="FC206" s="122"/>
      <c r="FD206" s="122"/>
      <c r="FE206" s="122"/>
      <c r="FF206" s="122"/>
      <c r="FG206" s="122"/>
      <c r="FH206" s="122"/>
      <c r="FI206" s="122"/>
      <c r="FJ206" s="122"/>
      <c r="FK206" s="122"/>
      <c r="FL206" s="122"/>
      <c r="FM206" s="122"/>
      <c r="FN206" s="122"/>
      <c r="FO206" s="122"/>
      <c r="FP206" s="122"/>
      <c r="FQ206" s="122"/>
      <c r="FR206" s="122"/>
      <c r="FS206" s="122"/>
      <c r="FT206" s="122"/>
      <c r="FU206" s="122"/>
      <c r="FV206" s="122"/>
      <c r="FW206" s="122"/>
      <c r="FX206" s="122"/>
      <c r="FY206" s="122"/>
      <c r="FZ206" s="122"/>
      <c r="GA206" s="122"/>
      <c r="GB206" s="122"/>
      <c r="GC206" s="122"/>
      <c r="GD206" s="122"/>
      <c r="GE206" s="122"/>
      <c r="GF206" s="122"/>
      <c r="GG206" s="122"/>
      <c r="GH206" s="122"/>
      <c r="GI206" s="122"/>
      <c r="GJ206" s="122"/>
      <c r="GK206" s="122"/>
      <c r="GL206" s="122"/>
      <c r="GM206" s="122"/>
      <c r="GN206" s="122"/>
      <c r="GO206" s="122"/>
      <c r="GP206" s="122"/>
      <c r="GQ206" s="122"/>
      <c r="GR206" s="122"/>
      <c r="GS206" s="122"/>
      <c r="GT206" s="122"/>
    </row>
    <row r="207" spans="1:202" ht="13.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22"/>
      <c r="DQ207" s="122"/>
      <c r="DR207" s="122"/>
      <c r="DS207" s="122"/>
      <c r="DT207" s="122"/>
      <c r="DU207" s="122"/>
      <c r="DV207" s="122"/>
      <c r="DW207" s="122"/>
      <c r="DX207" s="122"/>
      <c r="DY207" s="122"/>
      <c r="DZ207" s="122"/>
      <c r="EA207" s="122"/>
      <c r="EB207" s="122"/>
      <c r="EC207" s="122"/>
      <c r="ED207" s="122"/>
      <c r="EE207" s="122"/>
      <c r="EF207" s="122"/>
      <c r="EG207" s="122"/>
      <c r="EH207" s="122"/>
      <c r="EI207" s="122"/>
      <c r="EJ207" s="122"/>
      <c r="EK207" s="122"/>
      <c r="EL207" s="122"/>
      <c r="EM207" s="122"/>
      <c r="EN207" s="122"/>
      <c r="EO207" s="122"/>
      <c r="EP207" s="122"/>
      <c r="EQ207" s="122"/>
      <c r="ER207" s="122"/>
      <c r="ES207" s="122"/>
      <c r="ET207" s="122"/>
      <c r="EU207" s="122"/>
      <c r="EV207" s="122"/>
      <c r="EW207" s="122"/>
      <c r="EX207" s="122"/>
      <c r="EY207" s="122"/>
      <c r="EZ207" s="122"/>
      <c r="FA207" s="122"/>
      <c r="FB207" s="122"/>
      <c r="FC207" s="122"/>
      <c r="FD207" s="122"/>
      <c r="FE207" s="122"/>
      <c r="FF207" s="122"/>
      <c r="FG207" s="122"/>
      <c r="FH207" s="122"/>
      <c r="FI207" s="122"/>
      <c r="FJ207" s="122"/>
      <c r="FK207" s="122"/>
      <c r="FL207" s="122"/>
      <c r="FM207" s="122"/>
      <c r="FN207" s="122"/>
      <c r="FO207" s="122"/>
      <c r="FP207" s="122"/>
      <c r="FQ207" s="122"/>
      <c r="FR207" s="122"/>
      <c r="FS207" s="122"/>
      <c r="FT207" s="122"/>
      <c r="FU207" s="122"/>
      <c r="FV207" s="122"/>
      <c r="FW207" s="122"/>
      <c r="FX207" s="122"/>
      <c r="FY207" s="122"/>
      <c r="FZ207" s="122"/>
      <c r="GA207" s="122"/>
      <c r="GB207" s="122"/>
      <c r="GC207" s="122"/>
      <c r="GD207" s="122"/>
      <c r="GE207" s="122"/>
      <c r="GF207" s="122"/>
      <c r="GG207" s="122"/>
      <c r="GH207" s="122"/>
      <c r="GI207" s="122"/>
      <c r="GJ207" s="122"/>
      <c r="GK207" s="122"/>
      <c r="GL207" s="122"/>
      <c r="GM207" s="122"/>
      <c r="GN207" s="122"/>
      <c r="GO207" s="122"/>
      <c r="GP207" s="122"/>
      <c r="GQ207" s="122"/>
      <c r="GR207" s="122"/>
      <c r="GS207" s="122"/>
      <c r="GT207" s="122"/>
    </row>
    <row r="208" spans="1:202" ht="13.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22"/>
      <c r="DQ208" s="122"/>
      <c r="DR208" s="122"/>
      <c r="DS208" s="122"/>
      <c r="DT208" s="122"/>
      <c r="DU208" s="122"/>
      <c r="DV208" s="122"/>
      <c r="DW208" s="122"/>
      <c r="DX208" s="122"/>
      <c r="DY208" s="122"/>
      <c r="DZ208" s="122"/>
      <c r="EA208" s="122"/>
      <c r="EB208" s="122"/>
      <c r="EC208" s="122"/>
      <c r="ED208" s="122"/>
      <c r="EE208" s="122"/>
      <c r="EF208" s="122"/>
      <c r="EG208" s="122"/>
      <c r="EH208" s="122"/>
      <c r="EI208" s="122"/>
      <c r="EJ208" s="122"/>
      <c r="EK208" s="122"/>
      <c r="EL208" s="122"/>
      <c r="EM208" s="122"/>
      <c r="EN208" s="122"/>
      <c r="EO208" s="122"/>
      <c r="EP208" s="122"/>
      <c r="EQ208" s="122"/>
      <c r="ER208" s="122"/>
      <c r="ES208" s="122"/>
      <c r="ET208" s="122"/>
      <c r="EU208" s="122"/>
      <c r="EV208" s="122"/>
      <c r="EW208" s="122"/>
      <c r="EX208" s="122"/>
      <c r="EY208" s="122"/>
      <c r="EZ208" s="122"/>
      <c r="FA208" s="122"/>
      <c r="FB208" s="122"/>
      <c r="FC208" s="122"/>
      <c r="FD208" s="122"/>
      <c r="FE208" s="122"/>
      <c r="FF208" s="122"/>
      <c r="FG208" s="122"/>
      <c r="FH208" s="122"/>
      <c r="FI208" s="122"/>
      <c r="FJ208" s="122"/>
      <c r="FK208" s="122"/>
      <c r="FL208" s="122"/>
      <c r="FM208" s="122"/>
      <c r="FN208" s="122"/>
      <c r="FO208" s="122"/>
      <c r="FP208" s="122"/>
      <c r="FQ208" s="122"/>
      <c r="FR208" s="122"/>
      <c r="FS208" s="122"/>
      <c r="FT208" s="122"/>
      <c r="FU208" s="122"/>
      <c r="FV208" s="122"/>
      <c r="FW208" s="122"/>
      <c r="FX208" s="122"/>
      <c r="FY208" s="122"/>
      <c r="FZ208" s="122"/>
      <c r="GA208" s="122"/>
      <c r="GB208" s="122"/>
      <c r="GC208" s="122"/>
      <c r="GD208" s="122"/>
      <c r="GE208" s="122"/>
      <c r="GF208" s="122"/>
      <c r="GG208" s="122"/>
      <c r="GH208" s="122"/>
      <c r="GI208" s="122"/>
      <c r="GJ208" s="122"/>
      <c r="GK208" s="122"/>
      <c r="GL208" s="122"/>
      <c r="GM208" s="122"/>
      <c r="GN208" s="122"/>
      <c r="GO208" s="122"/>
      <c r="GP208" s="122"/>
      <c r="GQ208" s="122"/>
      <c r="GR208" s="122"/>
      <c r="GS208" s="122"/>
      <c r="GT208" s="122"/>
    </row>
    <row r="209" spans="1:202" ht="13.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22"/>
      <c r="DQ209" s="122"/>
      <c r="DR209" s="122"/>
      <c r="DS209" s="122"/>
      <c r="DT209" s="122"/>
      <c r="DU209" s="122"/>
      <c r="DV209" s="122"/>
      <c r="DW209" s="122"/>
      <c r="DX209" s="122"/>
      <c r="DY209" s="122"/>
      <c r="DZ209" s="122"/>
      <c r="EA209" s="122"/>
      <c r="EB209" s="122"/>
      <c r="EC209" s="122"/>
      <c r="ED209" s="122"/>
      <c r="EE209" s="122"/>
      <c r="EF209" s="122"/>
      <c r="EG209" s="122"/>
      <c r="EH209" s="122"/>
      <c r="EI209" s="122"/>
      <c r="EJ209" s="122"/>
      <c r="EK209" s="122"/>
      <c r="EL209" s="122"/>
      <c r="EM209" s="122"/>
      <c r="EN209" s="122"/>
      <c r="EO209" s="122"/>
      <c r="EP209" s="122"/>
      <c r="EQ209" s="122"/>
      <c r="ER209" s="122"/>
      <c r="ES209" s="122"/>
      <c r="ET209" s="122"/>
      <c r="EU209" s="122"/>
      <c r="EV209" s="122"/>
      <c r="EW209" s="122"/>
      <c r="EX209" s="122"/>
      <c r="EY209" s="122"/>
      <c r="EZ209" s="122"/>
      <c r="FA209" s="122"/>
      <c r="FB209" s="122"/>
      <c r="FC209" s="122"/>
      <c r="FD209" s="122"/>
      <c r="FE209" s="122"/>
      <c r="FF209" s="122"/>
      <c r="FG209" s="122"/>
      <c r="FH209" s="122"/>
      <c r="FI209" s="122"/>
      <c r="FJ209" s="122"/>
      <c r="FK209" s="122"/>
      <c r="FL209" s="122"/>
      <c r="FM209" s="122"/>
      <c r="FN209" s="122"/>
      <c r="FO209" s="122"/>
      <c r="FP209" s="122"/>
      <c r="FQ209" s="122"/>
      <c r="FR209" s="122"/>
      <c r="FS209" s="122"/>
      <c r="FT209" s="122"/>
      <c r="FU209" s="122"/>
      <c r="FV209" s="122"/>
      <c r="FW209" s="122"/>
      <c r="FX209" s="122"/>
      <c r="FY209" s="122"/>
      <c r="FZ209" s="122"/>
      <c r="GA209" s="122"/>
      <c r="GB209" s="122"/>
      <c r="GC209" s="122"/>
      <c r="GD209" s="122"/>
      <c r="GE209" s="122"/>
      <c r="GF209" s="122"/>
      <c r="GG209" s="122"/>
      <c r="GH209" s="122"/>
      <c r="GI209" s="122"/>
      <c r="GJ209" s="122"/>
      <c r="GK209" s="122"/>
      <c r="GL209" s="122"/>
      <c r="GM209" s="122"/>
      <c r="GN209" s="122"/>
      <c r="GO209" s="122"/>
      <c r="GP209" s="122"/>
      <c r="GQ209" s="122"/>
      <c r="GR209" s="122"/>
      <c r="GS209" s="122"/>
      <c r="GT209" s="122"/>
    </row>
    <row r="210" spans="1:202" ht="13.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22"/>
      <c r="DQ210" s="122"/>
      <c r="DR210" s="122"/>
      <c r="DS210" s="122"/>
      <c r="DT210" s="122"/>
      <c r="DU210" s="122"/>
      <c r="DV210" s="122"/>
      <c r="DW210" s="122"/>
      <c r="DX210" s="122"/>
      <c r="DY210" s="122"/>
      <c r="DZ210" s="122"/>
      <c r="EA210" s="122"/>
      <c r="EB210" s="122"/>
      <c r="EC210" s="122"/>
      <c r="ED210" s="122"/>
      <c r="EE210" s="122"/>
      <c r="EF210" s="122"/>
      <c r="EG210" s="122"/>
      <c r="EH210" s="122"/>
      <c r="EI210" s="122"/>
      <c r="EJ210" s="122"/>
      <c r="EK210" s="122"/>
      <c r="EL210" s="122"/>
      <c r="EM210" s="122"/>
      <c r="EN210" s="122"/>
      <c r="EO210" s="122"/>
      <c r="EP210" s="122"/>
      <c r="EQ210" s="122"/>
      <c r="ER210" s="122"/>
      <c r="ES210" s="122"/>
      <c r="ET210" s="122"/>
      <c r="EU210" s="122"/>
      <c r="EV210" s="122"/>
      <c r="EW210" s="122"/>
      <c r="EX210" s="122"/>
      <c r="EY210" s="122"/>
      <c r="EZ210" s="122"/>
      <c r="FA210" s="122"/>
      <c r="FB210" s="122"/>
      <c r="FC210" s="122"/>
      <c r="FD210" s="122"/>
      <c r="FE210" s="122"/>
      <c r="FF210" s="122"/>
      <c r="FG210" s="122"/>
      <c r="FH210" s="122"/>
      <c r="FI210" s="122"/>
      <c r="FJ210" s="122"/>
      <c r="FK210" s="122"/>
      <c r="FL210" s="122"/>
      <c r="FM210" s="122"/>
      <c r="FN210" s="122"/>
      <c r="FO210" s="122"/>
      <c r="FP210" s="122"/>
      <c r="FQ210" s="122"/>
      <c r="FR210" s="122"/>
      <c r="FS210" s="122"/>
      <c r="FT210" s="122"/>
      <c r="FU210" s="122"/>
      <c r="FV210" s="122"/>
      <c r="FW210" s="122"/>
      <c r="FX210" s="122"/>
      <c r="FY210" s="122"/>
      <c r="FZ210" s="122"/>
      <c r="GA210" s="122"/>
      <c r="GB210" s="122"/>
      <c r="GC210" s="122"/>
      <c r="GD210" s="122"/>
      <c r="GE210" s="122"/>
      <c r="GF210" s="122"/>
      <c r="GG210" s="122"/>
      <c r="GH210" s="122"/>
      <c r="GI210" s="122"/>
      <c r="GJ210" s="122"/>
      <c r="GK210" s="122"/>
      <c r="GL210" s="122"/>
      <c r="GM210" s="122"/>
      <c r="GN210" s="122"/>
      <c r="GO210" s="122"/>
      <c r="GP210" s="122"/>
      <c r="GQ210" s="122"/>
      <c r="GR210" s="122"/>
      <c r="GS210" s="122"/>
      <c r="GT210" s="122"/>
    </row>
    <row r="211" spans="1:202" ht="13.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22"/>
      <c r="DQ211" s="122"/>
      <c r="DR211" s="122"/>
      <c r="DS211" s="122"/>
      <c r="DT211" s="122"/>
      <c r="DU211" s="122"/>
      <c r="DV211" s="122"/>
      <c r="DW211" s="122"/>
      <c r="DX211" s="122"/>
      <c r="DY211" s="122"/>
      <c r="DZ211" s="122"/>
      <c r="EA211" s="122"/>
      <c r="EB211" s="122"/>
      <c r="EC211" s="122"/>
      <c r="ED211" s="122"/>
      <c r="EE211" s="122"/>
      <c r="EF211" s="122"/>
      <c r="EG211" s="122"/>
      <c r="EH211" s="122"/>
      <c r="EI211" s="122"/>
      <c r="EJ211" s="122"/>
      <c r="EK211" s="122"/>
      <c r="EL211" s="122"/>
      <c r="EM211" s="122"/>
      <c r="EN211" s="122"/>
      <c r="EO211" s="122"/>
      <c r="EP211" s="122"/>
      <c r="EQ211" s="122"/>
      <c r="ER211" s="122"/>
      <c r="ES211" s="122"/>
      <c r="ET211" s="122"/>
      <c r="EU211" s="122"/>
      <c r="EV211" s="122"/>
      <c r="EW211" s="122"/>
      <c r="EX211" s="122"/>
      <c r="EY211" s="122"/>
      <c r="EZ211" s="122"/>
      <c r="FA211" s="122"/>
      <c r="FB211" s="122"/>
      <c r="FC211" s="122"/>
      <c r="FD211" s="122"/>
      <c r="FE211" s="122"/>
      <c r="FF211" s="122"/>
      <c r="FG211" s="122"/>
      <c r="FH211" s="122"/>
      <c r="FI211" s="122"/>
      <c r="FJ211" s="122"/>
      <c r="FK211" s="122"/>
      <c r="FL211" s="122"/>
      <c r="FM211" s="122"/>
      <c r="FN211" s="122"/>
      <c r="FO211" s="122"/>
      <c r="FP211" s="122"/>
      <c r="FQ211" s="122"/>
      <c r="FR211" s="122"/>
      <c r="FS211" s="122"/>
      <c r="FT211" s="122"/>
      <c r="FU211" s="122"/>
      <c r="FV211" s="122"/>
      <c r="FW211" s="122"/>
      <c r="FX211" s="122"/>
      <c r="FY211" s="122"/>
      <c r="FZ211" s="122"/>
      <c r="GA211" s="122"/>
      <c r="GB211" s="122"/>
      <c r="GC211" s="122"/>
      <c r="GD211" s="122"/>
      <c r="GE211" s="122"/>
      <c r="GF211" s="122"/>
      <c r="GG211" s="122"/>
      <c r="GH211" s="122"/>
      <c r="GI211" s="122"/>
      <c r="GJ211" s="122"/>
      <c r="GK211" s="122"/>
      <c r="GL211" s="122"/>
      <c r="GM211" s="122"/>
      <c r="GN211" s="122"/>
      <c r="GO211" s="122"/>
      <c r="GP211" s="122"/>
      <c r="GQ211" s="122"/>
      <c r="GR211" s="122"/>
      <c r="GS211" s="122"/>
      <c r="GT211" s="122"/>
    </row>
    <row r="212" spans="1:202" ht="13.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22"/>
      <c r="DQ212" s="122"/>
      <c r="DR212" s="122"/>
      <c r="DS212" s="122"/>
      <c r="DT212" s="122"/>
      <c r="DU212" s="122"/>
      <c r="DV212" s="122"/>
      <c r="DW212" s="122"/>
      <c r="DX212" s="122"/>
      <c r="DY212" s="122"/>
      <c r="DZ212" s="122"/>
      <c r="EA212" s="122"/>
      <c r="EB212" s="122"/>
      <c r="EC212" s="122"/>
      <c r="ED212" s="122"/>
      <c r="EE212" s="122"/>
      <c r="EF212" s="122"/>
      <c r="EG212" s="122"/>
      <c r="EH212" s="122"/>
      <c r="EI212" s="122"/>
      <c r="EJ212" s="122"/>
      <c r="EK212" s="122"/>
      <c r="EL212" s="122"/>
      <c r="EM212" s="122"/>
      <c r="EN212" s="122"/>
      <c r="EO212" s="122"/>
      <c r="EP212" s="122"/>
      <c r="EQ212" s="122"/>
      <c r="ER212" s="122"/>
      <c r="ES212" s="122"/>
      <c r="ET212" s="122"/>
      <c r="EU212" s="122"/>
      <c r="EV212" s="122"/>
      <c r="EW212" s="122"/>
      <c r="EX212" s="122"/>
      <c r="EY212" s="122"/>
      <c r="EZ212" s="122"/>
      <c r="FA212" s="122"/>
      <c r="FB212" s="122"/>
      <c r="FC212" s="122"/>
      <c r="FD212" s="122"/>
      <c r="FE212" s="122"/>
      <c r="FF212" s="122"/>
      <c r="FG212" s="122"/>
      <c r="FH212" s="122"/>
      <c r="FI212" s="122"/>
      <c r="FJ212" s="122"/>
      <c r="FK212" s="122"/>
      <c r="FL212" s="122"/>
      <c r="FM212" s="122"/>
      <c r="FN212" s="122"/>
      <c r="FO212" s="122"/>
      <c r="FP212" s="122"/>
      <c r="FQ212" s="122"/>
      <c r="FR212" s="122"/>
      <c r="FS212" s="122"/>
      <c r="FT212" s="122"/>
      <c r="FU212" s="122"/>
      <c r="FV212" s="122"/>
      <c r="FW212" s="122"/>
      <c r="FX212" s="122"/>
      <c r="FY212" s="122"/>
      <c r="FZ212" s="122"/>
      <c r="GA212" s="122"/>
      <c r="GB212" s="122"/>
      <c r="GC212" s="122"/>
      <c r="GD212" s="122"/>
      <c r="GE212" s="122"/>
      <c r="GF212" s="122"/>
      <c r="GG212" s="122"/>
      <c r="GH212" s="122"/>
      <c r="GI212" s="122"/>
      <c r="GJ212" s="122"/>
      <c r="GK212" s="122"/>
      <c r="GL212" s="122"/>
      <c r="GM212" s="122"/>
      <c r="GN212" s="122"/>
      <c r="GO212" s="122"/>
      <c r="GP212" s="122"/>
      <c r="GQ212" s="122"/>
      <c r="GR212" s="122"/>
      <c r="GS212" s="122"/>
      <c r="GT212" s="122"/>
    </row>
    <row r="213" spans="1:202" ht="13.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22"/>
      <c r="DQ213" s="122"/>
      <c r="DR213" s="122"/>
      <c r="DS213" s="122"/>
      <c r="DT213" s="122"/>
      <c r="DU213" s="122"/>
      <c r="DV213" s="122"/>
      <c r="DW213" s="122"/>
      <c r="DX213" s="122"/>
      <c r="DY213" s="122"/>
      <c r="DZ213" s="122"/>
      <c r="EA213" s="122"/>
      <c r="EB213" s="122"/>
      <c r="EC213" s="122"/>
      <c r="ED213" s="122"/>
      <c r="EE213" s="122"/>
      <c r="EF213" s="122"/>
      <c r="EG213" s="122"/>
      <c r="EH213" s="122"/>
      <c r="EI213" s="122"/>
      <c r="EJ213" s="122"/>
      <c r="EK213" s="122"/>
      <c r="EL213" s="122"/>
      <c r="EM213" s="122"/>
      <c r="EN213" s="122"/>
      <c r="EO213" s="122"/>
      <c r="EP213" s="122"/>
      <c r="EQ213" s="122"/>
      <c r="ER213" s="122"/>
      <c r="ES213" s="122"/>
      <c r="ET213" s="122"/>
      <c r="EU213" s="122"/>
      <c r="EV213" s="122"/>
      <c r="EW213" s="122"/>
      <c r="EX213" s="122"/>
      <c r="EY213" s="122"/>
      <c r="EZ213" s="122"/>
      <c r="FA213" s="122"/>
      <c r="FB213" s="122"/>
      <c r="FC213" s="122"/>
      <c r="FD213" s="122"/>
      <c r="FE213" s="122"/>
      <c r="FF213" s="122"/>
      <c r="FG213" s="122"/>
      <c r="FH213" s="122"/>
      <c r="FI213" s="122"/>
      <c r="FJ213" s="122"/>
      <c r="FK213" s="122"/>
      <c r="FL213" s="122"/>
      <c r="FM213" s="122"/>
      <c r="FN213" s="122"/>
      <c r="FO213" s="122"/>
      <c r="FP213" s="122"/>
      <c r="FQ213" s="122"/>
      <c r="FR213" s="122"/>
      <c r="FS213" s="122"/>
      <c r="FT213" s="122"/>
      <c r="FU213" s="122"/>
      <c r="FV213" s="122"/>
      <c r="FW213" s="122"/>
      <c r="FX213" s="122"/>
      <c r="FY213" s="122"/>
      <c r="FZ213" s="122"/>
      <c r="GA213" s="122"/>
      <c r="GB213" s="122"/>
      <c r="GC213" s="122"/>
      <c r="GD213" s="122"/>
      <c r="GE213" s="122"/>
      <c r="GF213" s="122"/>
      <c r="GG213" s="122"/>
      <c r="GH213" s="122"/>
      <c r="GI213" s="122"/>
      <c r="GJ213" s="122"/>
      <c r="GK213" s="122"/>
      <c r="GL213" s="122"/>
      <c r="GM213" s="122"/>
      <c r="GN213" s="122"/>
      <c r="GO213" s="122"/>
      <c r="GP213" s="122"/>
      <c r="GQ213" s="122"/>
      <c r="GR213" s="122"/>
      <c r="GS213" s="122"/>
      <c r="GT213" s="122"/>
    </row>
    <row r="214" spans="1:202" ht="13.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22"/>
      <c r="DQ214" s="122"/>
      <c r="DR214" s="122"/>
      <c r="DS214" s="122"/>
      <c r="DT214" s="122"/>
      <c r="DU214" s="122"/>
      <c r="DV214" s="122"/>
      <c r="DW214" s="122"/>
      <c r="DX214" s="122"/>
      <c r="DY214" s="122"/>
      <c r="DZ214" s="122"/>
      <c r="EA214" s="122"/>
      <c r="EB214" s="122"/>
      <c r="EC214" s="122"/>
      <c r="ED214" s="122"/>
      <c r="EE214" s="122"/>
      <c r="EF214" s="122"/>
      <c r="EG214" s="122"/>
      <c r="EH214" s="122"/>
      <c r="EI214" s="122"/>
      <c r="EJ214" s="122"/>
      <c r="EK214" s="122"/>
      <c r="EL214" s="122"/>
      <c r="EM214" s="122"/>
      <c r="EN214" s="122"/>
      <c r="EO214" s="122"/>
      <c r="EP214" s="122"/>
      <c r="EQ214" s="122"/>
      <c r="ER214" s="122"/>
      <c r="ES214" s="122"/>
      <c r="ET214" s="122"/>
      <c r="EU214" s="122"/>
      <c r="EV214" s="122"/>
      <c r="EW214" s="122"/>
      <c r="EX214" s="122"/>
      <c r="EY214" s="122"/>
      <c r="EZ214" s="122"/>
      <c r="FA214" s="122"/>
      <c r="FB214" s="122"/>
      <c r="FC214" s="122"/>
      <c r="FD214" s="122"/>
      <c r="FE214" s="122"/>
      <c r="FF214" s="122"/>
      <c r="FG214" s="122"/>
      <c r="FH214" s="122"/>
      <c r="FI214" s="122"/>
      <c r="FJ214" s="122"/>
      <c r="FK214" s="122"/>
      <c r="FL214" s="122"/>
      <c r="FM214" s="122"/>
      <c r="FN214" s="122"/>
      <c r="FO214" s="122"/>
      <c r="FP214" s="122"/>
      <c r="FQ214" s="122"/>
      <c r="FR214" s="122"/>
      <c r="FS214" s="122"/>
      <c r="FT214" s="122"/>
      <c r="FU214" s="122"/>
      <c r="FV214" s="122"/>
      <c r="FW214" s="122"/>
      <c r="FX214" s="122"/>
      <c r="FY214" s="122"/>
      <c r="FZ214" s="122"/>
      <c r="GA214" s="122"/>
      <c r="GB214" s="122"/>
      <c r="GC214" s="122"/>
      <c r="GD214" s="122"/>
      <c r="GE214" s="122"/>
      <c r="GF214" s="122"/>
      <c r="GG214" s="122"/>
      <c r="GH214" s="122"/>
      <c r="GI214" s="122"/>
      <c r="GJ214" s="122"/>
      <c r="GK214" s="122"/>
      <c r="GL214" s="122"/>
      <c r="GM214" s="122"/>
      <c r="GN214" s="122"/>
      <c r="GO214" s="122"/>
      <c r="GP214" s="122"/>
      <c r="GQ214" s="122"/>
      <c r="GR214" s="122"/>
      <c r="GS214" s="122"/>
      <c r="GT214" s="122"/>
    </row>
    <row r="215" spans="1:202" ht="13.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22"/>
      <c r="DQ215" s="122"/>
      <c r="DR215" s="122"/>
      <c r="DS215" s="122"/>
      <c r="DT215" s="122"/>
      <c r="DU215" s="122"/>
      <c r="DV215" s="122"/>
      <c r="DW215" s="122"/>
      <c r="DX215" s="122"/>
      <c r="DY215" s="122"/>
      <c r="DZ215" s="122"/>
      <c r="EA215" s="122"/>
      <c r="EB215" s="122"/>
      <c r="EC215" s="122"/>
      <c r="ED215" s="122"/>
      <c r="EE215" s="122"/>
      <c r="EF215" s="122"/>
      <c r="EG215" s="122"/>
      <c r="EH215" s="122"/>
      <c r="EI215" s="122"/>
      <c r="EJ215" s="122"/>
      <c r="EK215" s="122"/>
      <c r="EL215" s="122"/>
      <c r="EM215" s="122"/>
      <c r="EN215" s="122"/>
      <c r="EO215" s="122"/>
      <c r="EP215" s="122"/>
      <c r="EQ215" s="122"/>
      <c r="ER215" s="122"/>
      <c r="ES215" s="122"/>
      <c r="ET215" s="122"/>
      <c r="EU215" s="122"/>
      <c r="EV215" s="122"/>
      <c r="EW215" s="122"/>
      <c r="EX215" s="122"/>
      <c r="EY215" s="122"/>
      <c r="EZ215" s="122"/>
      <c r="FA215" s="122"/>
      <c r="FB215" s="122"/>
      <c r="FC215" s="122"/>
      <c r="FD215" s="122"/>
      <c r="FE215" s="122"/>
      <c r="FF215" s="122"/>
      <c r="FG215" s="122"/>
      <c r="FH215" s="122"/>
      <c r="FI215" s="122"/>
      <c r="FJ215" s="122"/>
      <c r="FK215" s="122"/>
      <c r="FL215" s="122"/>
      <c r="FM215" s="122"/>
      <c r="FN215" s="122"/>
      <c r="FO215" s="122"/>
      <c r="FP215" s="122"/>
      <c r="FQ215" s="122"/>
      <c r="FR215" s="122"/>
      <c r="FS215" s="122"/>
      <c r="FT215" s="122"/>
      <c r="FU215" s="122"/>
      <c r="FV215" s="122"/>
      <c r="FW215" s="122"/>
      <c r="FX215" s="122"/>
      <c r="FY215" s="122"/>
      <c r="FZ215" s="122"/>
      <c r="GA215" s="122"/>
      <c r="GB215" s="122"/>
      <c r="GC215" s="122"/>
      <c r="GD215" s="122"/>
      <c r="GE215" s="122"/>
      <c r="GF215" s="122"/>
      <c r="GG215" s="122"/>
      <c r="GH215" s="122"/>
      <c r="GI215" s="122"/>
      <c r="GJ215" s="122"/>
      <c r="GK215" s="122"/>
      <c r="GL215" s="122"/>
      <c r="GM215" s="122"/>
      <c r="GN215" s="122"/>
      <c r="GO215" s="122"/>
      <c r="GP215" s="122"/>
      <c r="GQ215" s="122"/>
      <c r="GR215" s="122"/>
      <c r="GS215" s="122"/>
      <c r="GT215" s="122"/>
    </row>
    <row r="216" spans="1:202" ht="13.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22"/>
      <c r="DQ216" s="122"/>
      <c r="DR216" s="122"/>
      <c r="DS216" s="122"/>
      <c r="DT216" s="122"/>
      <c r="DU216" s="122"/>
      <c r="DV216" s="122"/>
      <c r="DW216" s="122"/>
      <c r="DX216" s="122"/>
      <c r="DY216" s="122"/>
      <c r="DZ216" s="122"/>
      <c r="EA216" s="122"/>
      <c r="EB216" s="122"/>
      <c r="EC216" s="122"/>
      <c r="ED216" s="122"/>
      <c r="EE216" s="122"/>
      <c r="EF216" s="122"/>
      <c r="EG216" s="122"/>
      <c r="EH216" s="122"/>
      <c r="EI216" s="122"/>
      <c r="EJ216" s="122"/>
      <c r="EK216" s="122"/>
      <c r="EL216" s="122"/>
      <c r="EM216" s="122"/>
      <c r="EN216" s="122"/>
      <c r="EO216" s="122"/>
      <c r="EP216" s="122"/>
      <c r="EQ216" s="122"/>
      <c r="ER216" s="122"/>
      <c r="ES216" s="122"/>
      <c r="ET216" s="122"/>
      <c r="EU216" s="122"/>
      <c r="EV216" s="122"/>
      <c r="EW216" s="122"/>
      <c r="EX216" s="122"/>
      <c r="EY216" s="122"/>
      <c r="EZ216" s="122"/>
      <c r="FA216" s="122"/>
      <c r="FB216" s="122"/>
      <c r="FC216" s="122"/>
      <c r="FD216" s="122"/>
      <c r="FE216" s="122"/>
      <c r="FF216" s="122"/>
      <c r="FG216" s="122"/>
      <c r="FH216" s="122"/>
      <c r="FI216" s="122"/>
      <c r="FJ216" s="122"/>
      <c r="FK216" s="122"/>
      <c r="FL216" s="122"/>
      <c r="FM216" s="122"/>
      <c r="FN216" s="122"/>
      <c r="FO216" s="122"/>
      <c r="FP216" s="122"/>
      <c r="FQ216" s="122"/>
      <c r="FR216" s="122"/>
      <c r="FS216" s="122"/>
      <c r="FT216" s="122"/>
      <c r="FU216" s="122"/>
      <c r="FV216" s="122"/>
      <c r="FW216" s="122"/>
      <c r="FX216" s="122"/>
      <c r="FY216" s="122"/>
      <c r="FZ216" s="122"/>
      <c r="GA216" s="122"/>
      <c r="GB216" s="122"/>
      <c r="GC216" s="122"/>
      <c r="GD216" s="122"/>
      <c r="GE216" s="122"/>
      <c r="GF216" s="122"/>
      <c r="GG216" s="122"/>
      <c r="GH216" s="122"/>
      <c r="GI216" s="122"/>
      <c r="GJ216" s="122"/>
      <c r="GK216" s="122"/>
      <c r="GL216" s="122"/>
      <c r="GM216" s="122"/>
      <c r="GN216" s="122"/>
      <c r="GO216" s="122"/>
      <c r="GP216" s="122"/>
      <c r="GQ216" s="122"/>
      <c r="GR216" s="122"/>
      <c r="GS216" s="122"/>
      <c r="GT216" s="122"/>
    </row>
    <row r="217" spans="1:202" ht="13.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22"/>
      <c r="DQ217" s="122"/>
      <c r="DR217" s="122"/>
      <c r="DS217" s="122"/>
      <c r="DT217" s="122"/>
      <c r="DU217" s="122"/>
      <c r="DV217" s="122"/>
      <c r="DW217" s="122"/>
      <c r="DX217" s="122"/>
      <c r="DY217" s="122"/>
      <c r="DZ217" s="122"/>
      <c r="EA217" s="122"/>
      <c r="EB217" s="122"/>
      <c r="EC217" s="122"/>
      <c r="ED217" s="122"/>
      <c r="EE217" s="122"/>
      <c r="EF217" s="122"/>
      <c r="EG217" s="122"/>
      <c r="EH217" s="122"/>
      <c r="EI217" s="122"/>
      <c r="EJ217" s="122"/>
      <c r="EK217" s="122"/>
      <c r="EL217" s="122"/>
      <c r="EM217" s="122"/>
      <c r="EN217" s="122"/>
      <c r="EO217" s="122"/>
      <c r="EP217" s="122"/>
      <c r="EQ217" s="122"/>
      <c r="ER217" s="122"/>
      <c r="ES217" s="122"/>
      <c r="ET217" s="122"/>
      <c r="EU217" s="122"/>
      <c r="EV217" s="122"/>
      <c r="EW217" s="122"/>
      <c r="EX217" s="122"/>
      <c r="EY217" s="122"/>
      <c r="EZ217" s="122"/>
      <c r="FA217" s="122"/>
      <c r="FB217" s="122"/>
      <c r="FC217" s="122"/>
      <c r="FD217" s="122"/>
      <c r="FE217" s="122"/>
      <c r="FF217" s="122"/>
      <c r="FG217" s="122"/>
      <c r="FH217" s="122"/>
      <c r="FI217" s="122"/>
      <c r="FJ217" s="122"/>
      <c r="FK217" s="122"/>
      <c r="FL217" s="122"/>
      <c r="FM217" s="122"/>
      <c r="FN217" s="122"/>
      <c r="FO217" s="122"/>
      <c r="FP217" s="122"/>
      <c r="FQ217" s="122"/>
      <c r="FR217" s="122"/>
      <c r="FS217" s="122"/>
      <c r="FT217" s="122"/>
      <c r="FU217" s="122"/>
      <c r="FV217" s="122"/>
      <c r="FW217" s="122"/>
      <c r="FX217" s="122"/>
      <c r="FY217" s="122"/>
      <c r="FZ217" s="122"/>
      <c r="GA217" s="122"/>
      <c r="GB217" s="122"/>
      <c r="GC217" s="122"/>
      <c r="GD217" s="122"/>
      <c r="GE217" s="122"/>
      <c r="GF217" s="122"/>
      <c r="GG217" s="122"/>
      <c r="GH217" s="122"/>
      <c r="GI217" s="122"/>
      <c r="GJ217" s="122"/>
      <c r="GK217" s="122"/>
      <c r="GL217" s="122"/>
      <c r="GM217" s="122"/>
      <c r="GN217" s="122"/>
      <c r="GO217" s="122"/>
      <c r="GP217" s="122"/>
      <c r="GQ217" s="122"/>
      <c r="GR217" s="122"/>
      <c r="GS217" s="122"/>
      <c r="GT217" s="122"/>
    </row>
    <row r="218" spans="1:202" ht="13.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22"/>
      <c r="DQ218" s="122"/>
      <c r="DR218" s="122"/>
      <c r="DS218" s="122"/>
      <c r="DT218" s="122"/>
      <c r="DU218" s="122"/>
      <c r="DV218" s="122"/>
      <c r="DW218" s="122"/>
      <c r="DX218" s="122"/>
      <c r="DY218" s="122"/>
      <c r="DZ218" s="122"/>
      <c r="EA218" s="122"/>
      <c r="EB218" s="122"/>
      <c r="EC218" s="122"/>
      <c r="ED218" s="122"/>
      <c r="EE218" s="122"/>
      <c r="EF218" s="122"/>
      <c r="EG218" s="122"/>
      <c r="EH218" s="122"/>
      <c r="EI218" s="122"/>
      <c r="EJ218" s="122"/>
      <c r="EK218" s="122"/>
      <c r="EL218" s="122"/>
      <c r="EM218" s="122"/>
      <c r="EN218" s="122"/>
      <c r="EO218" s="122"/>
      <c r="EP218" s="122"/>
      <c r="EQ218" s="122"/>
      <c r="ER218" s="122"/>
      <c r="ES218" s="122"/>
      <c r="ET218" s="122"/>
      <c r="EU218" s="122"/>
      <c r="EV218" s="122"/>
      <c r="EW218" s="122"/>
      <c r="EX218" s="122"/>
      <c r="EY218" s="122"/>
      <c r="EZ218" s="122"/>
      <c r="FA218" s="122"/>
      <c r="FB218" s="122"/>
      <c r="FC218" s="122"/>
      <c r="FD218" s="122"/>
      <c r="FE218" s="122"/>
      <c r="FF218" s="122"/>
      <c r="FG218" s="122"/>
      <c r="FH218" s="122"/>
      <c r="FI218" s="122"/>
      <c r="FJ218" s="122"/>
      <c r="FK218" s="122"/>
      <c r="FL218" s="122"/>
      <c r="FM218" s="122"/>
      <c r="FN218" s="122"/>
      <c r="FO218" s="122"/>
      <c r="FP218" s="122"/>
      <c r="FQ218" s="122"/>
      <c r="FR218" s="122"/>
      <c r="FS218" s="122"/>
      <c r="FT218" s="122"/>
      <c r="FU218" s="122"/>
      <c r="FV218" s="122"/>
      <c r="FW218" s="122"/>
      <c r="FX218" s="122"/>
      <c r="FY218" s="122"/>
      <c r="FZ218" s="122"/>
      <c r="GA218" s="122"/>
      <c r="GB218" s="122"/>
      <c r="GC218" s="122"/>
      <c r="GD218" s="122"/>
      <c r="GE218" s="122"/>
      <c r="GF218" s="122"/>
      <c r="GG218" s="122"/>
      <c r="GH218" s="122"/>
      <c r="GI218" s="122"/>
      <c r="GJ218" s="122"/>
      <c r="GK218" s="122"/>
      <c r="GL218" s="122"/>
      <c r="GM218" s="122"/>
      <c r="GN218" s="122"/>
      <c r="GO218" s="122"/>
      <c r="GP218" s="122"/>
      <c r="GQ218" s="122"/>
      <c r="GR218" s="122"/>
      <c r="GS218" s="122"/>
      <c r="GT218" s="122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FO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" sqref="H1"/>
    </sheetView>
  </sheetViews>
  <sheetFormatPr defaultColWidth="8.796875" defaultRowHeight="14.25"/>
  <cols>
    <col min="1" max="1" width="10.59765625" style="127" customWidth="1"/>
    <col min="2" max="2" width="13.59765625" style="94" customWidth="1"/>
    <col min="3" max="14" width="14.59765625" style="94" customWidth="1"/>
    <col min="15" max="15" width="14" style="94" customWidth="1"/>
    <col min="16" max="22" width="14.59765625" style="94" customWidth="1"/>
    <col min="23" max="27" width="14.59765625" style="127" customWidth="1"/>
    <col min="28" max="28" width="15.19921875" style="127" customWidth="1"/>
    <col min="29" max="29" width="15.8984375" style="127" customWidth="1"/>
    <col min="30" max="36" width="15.59765625" style="127" customWidth="1"/>
    <col min="37" max="42" width="14.59765625" style="127" customWidth="1"/>
    <col min="43" max="43" width="15.3984375" style="127" customWidth="1"/>
    <col min="44" max="44" width="13.69921875" style="127" customWidth="1"/>
    <col min="45" max="45" width="14.69921875" style="127" customWidth="1"/>
    <col min="46" max="49" width="15.59765625" style="127" customWidth="1"/>
    <col min="50" max="50" width="15.3984375" style="127" customWidth="1"/>
    <col min="51" max="51" width="13.09765625" style="127" customWidth="1"/>
    <col min="52" max="52" width="14.3984375" style="127" customWidth="1"/>
    <col min="53" max="56" width="15.59765625" style="127" customWidth="1"/>
    <col min="57" max="57" width="15.3984375" style="127" customWidth="1"/>
    <col min="58" max="58" width="13.69921875" style="127" customWidth="1"/>
    <col min="59" max="59" width="14.59765625" style="127" customWidth="1"/>
    <col min="60" max="63" width="15.59765625" style="127" customWidth="1"/>
    <col min="64" max="64" width="15.3984375" style="127" customWidth="1"/>
    <col min="65" max="71" width="15.59765625" style="127" customWidth="1"/>
    <col min="72" max="84" width="14.59765625" style="127" customWidth="1"/>
    <col min="85" max="85" width="14.19921875" style="127" customWidth="1"/>
    <col min="86" max="92" width="14.59765625" style="127" customWidth="1"/>
    <col min="93" max="99" width="15.59765625" style="127" customWidth="1"/>
    <col min="100" max="106" width="14.59765625" style="127" customWidth="1"/>
    <col min="107" max="119" width="15.59765625" style="127" customWidth="1"/>
    <col min="120" max="120" width="15.59765625" style="139" customWidth="1"/>
    <col min="121" max="125" width="16.59765625" style="139" customWidth="1"/>
    <col min="126" max="126" width="16.59765625" style="127" customWidth="1"/>
    <col min="127" max="132" width="13.59765625" style="139" customWidth="1"/>
    <col min="133" max="133" width="14.59765625" style="127" customWidth="1"/>
    <col min="134" max="139" width="13.59765625" style="139" customWidth="1"/>
    <col min="140" max="140" width="13.59765625" style="127" customWidth="1"/>
    <col min="141" max="147" width="15.59765625" style="139" customWidth="1"/>
    <col min="148" max="148" width="15.59765625" style="127" customWidth="1"/>
    <col min="149" max="155" width="15.59765625" style="139" customWidth="1"/>
    <col min="156" max="156" width="15.59765625" style="127" customWidth="1"/>
    <col min="157" max="161" width="15.59765625" style="141" customWidth="1"/>
    <col min="162" max="162" width="15.59765625" style="127" customWidth="1"/>
    <col min="163" max="167" width="15.59765625" style="139" customWidth="1"/>
    <col min="168" max="168" width="15.59765625" style="127" customWidth="1"/>
    <col min="169" max="175" width="17.59765625" style="139" customWidth="1"/>
    <col min="176" max="176" width="17.59765625" style="127" customWidth="1"/>
    <col min="177" max="177" width="9.8984375" style="127" customWidth="1"/>
    <col min="178" max="187" width="9.59765625" style="127" customWidth="1"/>
    <col min="188" max="16384" width="9" style="127" customWidth="1"/>
  </cols>
  <sheetData>
    <row r="1" spans="1:177" ht="17.25">
      <c r="A1" s="55" t="s">
        <v>145</v>
      </c>
      <c r="B1" s="1"/>
      <c r="C1" s="1"/>
      <c r="D1" s="1"/>
      <c r="E1" s="1"/>
      <c r="F1" s="1"/>
      <c r="G1" s="1"/>
      <c r="H1" s="1"/>
      <c r="I1" s="1"/>
      <c r="EC1" s="128"/>
      <c r="EK1" s="140"/>
      <c r="FF1" s="128"/>
      <c r="FM1" s="95" t="s">
        <v>161</v>
      </c>
      <c r="FU1" s="130"/>
    </row>
    <row r="2" spans="1:176" ht="15" customHeight="1" thickBot="1">
      <c r="A2" s="131"/>
      <c r="B2" s="96"/>
      <c r="C2" s="96"/>
      <c r="D2" s="96"/>
      <c r="E2" s="96"/>
      <c r="F2" s="96"/>
      <c r="G2" s="96"/>
      <c r="H2" s="96"/>
      <c r="I2" s="39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40"/>
      <c r="DQ2" s="140"/>
      <c r="DR2" s="140"/>
      <c r="DS2" s="140"/>
      <c r="DT2" s="140"/>
      <c r="DU2" s="140"/>
      <c r="DV2" s="129"/>
      <c r="DW2" s="140"/>
      <c r="DX2" s="140"/>
      <c r="DY2" s="140"/>
      <c r="DZ2" s="140"/>
      <c r="EA2" s="140"/>
      <c r="EB2" s="140"/>
      <c r="EC2" s="129"/>
      <c r="ED2" s="142"/>
      <c r="EE2" s="142"/>
      <c r="EF2" s="142"/>
      <c r="EG2" s="142"/>
      <c r="EH2" s="142"/>
      <c r="EI2" s="142"/>
      <c r="EJ2" s="131"/>
      <c r="EK2" s="142"/>
      <c r="EL2" s="142"/>
      <c r="EM2" s="142"/>
      <c r="EN2" s="142"/>
      <c r="EO2" s="142"/>
      <c r="EP2" s="142"/>
      <c r="EQ2" s="142"/>
      <c r="ER2" s="131"/>
      <c r="ES2" s="142"/>
      <c r="ET2" s="142"/>
      <c r="EU2" s="142"/>
      <c r="EV2" s="142"/>
      <c r="EW2" s="142"/>
      <c r="EX2" s="142"/>
      <c r="EY2" s="142"/>
      <c r="EZ2" s="131"/>
      <c r="FA2" s="143"/>
      <c r="FB2" s="143"/>
      <c r="FC2" s="143"/>
      <c r="FD2" s="143"/>
      <c r="FE2" s="143"/>
      <c r="FF2" s="131"/>
      <c r="FG2" s="140"/>
      <c r="FH2" s="140"/>
      <c r="FI2" s="140"/>
      <c r="FJ2" s="140"/>
      <c r="FK2" s="140"/>
      <c r="FL2" s="129"/>
      <c r="FM2" s="140"/>
      <c r="FN2" s="140"/>
      <c r="FO2" s="140"/>
      <c r="FP2" s="140"/>
      <c r="FQ2" s="140"/>
      <c r="FR2" s="140"/>
      <c r="FS2" s="140"/>
      <c r="FT2" s="129"/>
    </row>
    <row r="3" spans="1:176" ht="18" customHeight="1">
      <c r="A3" s="290" t="s">
        <v>0</v>
      </c>
      <c r="B3" s="235" t="s">
        <v>146</v>
      </c>
      <c r="C3" s="235"/>
      <c r="D3" s="235"/>
      <c r="E3" s="235"/>
      <c r="F3" s="235"/>
      <c r="G3" s="235"/>
      <c r="H3" s="235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229" t="s">
        <v>111</v>
      </c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40" t="s">
        <v>123</v>
      </c>
      <c r="BG3" s="40"/>
      <c r="BH3" s="40"/>
      <c r="BI3" s="40"/>
      <c r="BJ3" s="40"/>
      <c r="BK3" s="40"/>
      <c r="BL3" s="40"/>
      <c r="BM3" s="228" t="s">
        <v>111</v>
      </c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 t="s">
        <v>111</v>
      </c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 t="s">
        <v>147</v>
      </c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 t="s">
        <v>111</v>
      </c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30"/>
      <c r="EK3" s="285" t="s">
        <v>148</v>
      </c>
      <c r="EL3" s="286"/>
      <c r="EM3" s="286"/>
      <c r="EN3" s="286"/>
      <c r="EO3" s="286"/>
      <c r="EP3" s="286"/>
      <c r="EQ3" s="286"/>
      <c r="ER3" s="286"/>
      <c r="ES3" s="277" t="s">
        <v>112</v>
      </c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7"/>
      <c r="FK3" s="277"/>
      <c r="FL3" s="278"/>
      <c r="FM3" s="277" t="s">
        <v>15</v>
      </c>
      <c r="FN3" s="235"/>
      <c r="FO3" s="235"/>
      <c r="FP3" s="235"/>
      <c r="FQ3" s="235"/>
      <c r="FR3" s="235"/>
      <c r="FS3" s="235"/>
      <c r="FT3" s="236"/>
    </row>
    <row r="4" spans="1:176" ht="18" customHeight="1">
      <c r="A4" s="291"/>
      <c r="B4" s="238"/>
      <c r="C4" s="238"/>
      <c r="D4" s="238"/>
      <c r="E4" s="238"/>
      <c r="F4" s="238"/>
      <c r="G4" s="238"/>
      <c r="H4" s="238"/>
      <c r="I4" s="281" t="s">
        <v>124</v>
      </c>
      <c r="J4" s="282"/>
      <c r="K4" s="282"/>
      <c r="L4" s="282"/>
      <c r="M4" s="282"/>
      <c r="N4" s="282"/>
      <c r="O4" s="282"/>
      <c r="P4" s="98"/>
      <c r="Q4" s="98"/>
      <c r="R4" s="98"/>
      <c r="S4" s="98"/>
      <c r="T4" s="98"/>
      <c r="U4" s="98"/>
      <c r="V4" s="98"/>
      <c r="W4" s="225" t="s">
        <v>149</v>
      </c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 t="s">
        <v>125</v>
      </c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6"/>
      <c r="BM4" s="283" t="s">
        <v>126</v>
      </c>
      <c r="BN4" s="283"/>
      <c r="BO4" s="283"/>
      <c r="BP4" s="283"/>
      <c r="BQ4" s="283"/>
      <c r="BR4" s="283"/>
      <c r="BS4" s="283"/>
      <c r="BT4" s="133"/>
      <c r="BU4" s="133"/>
      <c r="BV4" s="133"/>
      <c r="BW4" s="133"/>
      <c r="BX4" s="133"/>
      <c r="BY4" s="133"/>
      <c r="BZ4" s="133"/>
      <c r="CA4" s="134"/>
      <c r="CB4" s="134"/>
      <c r="CC4" s="134"/>
      <c r="CD4" s="134"/>
      <c r="CE4" s="134"/>
      <c r="CF4" s="134"/>
      <c r="CG4" s="134"/>
      <c r="CH4" s="264" t="s">
        <v>150</v>
      </c>
      <c r="CI4" s="264"/>
      <c r="CJ4" s="264"/>
      <c r="CK4" s="264"/>
      <c r="CL4" s="264"/>
      <c r="CM4" s="264"/>
      <c r="CN4" s="272"/>
      <c r="CO4" s="244" t="s">
        <v>128</v>
      </c>
      <c r="CP4" s="244"/>
      <c r="CQ4" s="244"/>
      <c r="CR4" s="244"/>
      <c r="CS4" s="244"/>
      <c r="CT4" s="244"/>
      <c r="CU4" s="244"/>
      <c r="CV4" s="134"/>
      <c r="CW4" s="134"/>
      <c r="CX4" s="134"/>
      <c r="CY4" s="134"/>
      <c r="CZ4" s="134"/>
      <c r="DA4" s="133"/>
      <c r="DB4" s="133"/>
      <c r="DC4" s="134"/>
      <c r="DD4" s="134"/>
      <c r="DE4" s="134"/>
      <c r="DF4" s="134"/>
      <c r="DG4" s="134"/>
      <c r="DH4" s="134"/>
      <c r="DI4" s="222" t="s">
        <v>129</v>
      </c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4"/>
      <c r="DW4" s="244" t="s">
        <v>114</v>
      </c>
      <c r="DX4" s="244"/>
      <c r="DY4" s="244"/>
      <c r="DZ4" s="244"/>
      <c r="EA4" s="244"/>
      <c r="EB4" s="244"/>
      <c r="EC4" s="245"/>
      <c r="ED4" s="238" t="s">
        <v>10</v>
      </c>
      <c r="EE4" s="238"/>
      <c r="EF4" s="238"/>
      <c r="EG4" s="238"/>
      <c r="EH4" s="238"/>
      <c r="EI4" s="238"/>
      <c r="EJ4" s="248"/>
      <c r="EK4" s="287"/>
      <c r="EL4" s="200"/>
      <c r="EM4" s="200"/>
      <c r="EN4" s="200"/>
      <c r="EO4" s="200"/>
      <c r="EP4" s="200"/>
      <c r="EQ4" s="200"/>
      <c r="ER4" s="200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80"/>
      <c r="FM4" s="247"/>
      <c r="FN4" s="238"/>
      <c r="FO4" s="238"/>
      <c r="FP4" s="238"/>
      <c r="FQ4" s="238"/>
      <c r="FR4" s="238"/>
      <c r="FS4" s="238"/>
      <c r="FT4" s="239"/>
    </row>
    <row r="5" spans="1:185" ht="18" customHeight="1">
      <c r="A5" s="255"/>
      <c r="B5" s="241"/>
      <c r="C5" s="241"/>
      <c r="D5" s="241"/>
      <c r="E5" s="241"/>
      <c r="F5" s="241"/>
      <c r="G5" s="241"/>
      <c r="H5" s="241"/>
      <c r="I5" s="262"/>
      <c r="J5" s="241"/>
      <c r="K5" s="241"/>
      <c r="L5" s="241"/>
      <c r="M5" s="241"/>
      <c r="N5" s="241"/>
      <c r="O5" s="241"/>
      <c r="P5" s="273" t="s">
        <v>130</v>
      </c>
      <c r="Q5" s="264"/>
      <c r="R5" s="264"/>
      <c r="S5" s="264"/>
      <c r="T5" s="264"/>
      <c r="U5" s="264"/>
      <c r="V5" s="265"/>
      <c r="W5" s="264" t="s">
        <v>131</v>
      </c>
      <c r="X5" s="264"/>
      <c r="Y5" s="264"/>
      <c r="Z5" s="264"/>
      <c r="AA5" s="264"/>
      <c r="AB5" s="264"/>
      <c r="AC5" s="265"/>
      <c r="AD5" s="225" t="s">
        <v>132</v>
      </c>
      <c r="AE5" s="225"/>
      <c r="AF5" s="225"/>
      <c r="AG5" s="225"/>
      <c r="AH5" s="225"/>
      <c r="AI5" s="225"/>
      <c r="AJ5" s="227"/>
      <c r="AK5" s="225" t="s">
        <v>133</v>
      </c>
      <c r="AL5" s="225"/>
      <c r="AM5" s="225"/>
      <c r="AN5" s="225"/>
      <c r="AO5" s="225"/>
      <c r="AP5" s="225"/>
      <c r="AQ5" s="227"/>
      <c r="AR5" s="225" t="s">
        <v>134</v>
      </c>
      <c r="AS5" s="225"/>
      <c r="AT5" s="225"/>
      <c r="AU5" s="225"/>
      <c r="AV5" s="225"/>
      <c r="AW5" s="225"/>
      <c r="AX5" s="227"/>
      <c r="AY5" s="225" t="s">
        <v>135</v>
      </c>
      <c r="AZ5" s="225"/>
      <c r="BA5" s="225"/>
      <c r="BB5" s="225"/>
      <c r="BC5" s="225"/>
      <c r="BD5" s="225"/>
      <c r="BE5" s="227"/>
      <c r="BF5" s="225" t="s">
        <v>136</v>
      </c>
      <c r="BG5" s="225"/>
      <c r="BH5" s="225"/>
      <c r="BI5" s="225"/>
      <c r="BJ5" s="225"/>
      <c r="BK5" s="225"/>
      <c r="BL5" s="226"/>
      <c r="BM5" s="284"/>
      <c r="BN5" s="284"/>
      <c r="BO5" s="284"/>
      <c r="BP5" s="284"/>
      <c r="BQ5" s="284"/>
      <c r="BR5" s="284"/>
      <c r="BS5" s="284"/>
      <c r="BT5" s="273" t="s">
        <v>137</v>
      </c>
      <c r="BU5" s="222"/>
      <c r="BV5" s="222"/>
      <c r="BW5" s="222"/>
      <c r="BX5" s="222"/>
      <c r="BY5" s="222"/>
      <c r="BZ5" s="223"/>
      <c r="CA5" s="264" t="s">
        <v>138</v>
      </c>
      <c r="CB5" s="264"/>
      <c r="CC5" s="264"/>
      <c r="CD5" s="264"/>
      <c r="CE5" s="264"/>
      <c r="CF5" s="264"/>
      <c r="CG5" s="265"/>
      <c r="CH5" s="264" t="s">
        <v>139</v>
      </c>
      <c r="CI5" s="264"/>
      <c r="CJ5" s="264"/>
      <c r="CK5" s="264"/>
      <c r="CL5" s="264"/>
      <c r="CM5" s="264"/>
      <c r="CN5" s="272"/>
      <c r="CO5" s="241"/>
      <c r="CP5" s="241"/>
      <c r="CQ5" s="241"/>
      <c r="CR5" s="241"/>
      <c r="CS5" s="241"/>
      <c r="CT5" s="241"/>
      <c r="CU5" s="241"/>
      <c r="CV5" s="273" t="s">
        <v>140</v>
      </c>
      <c r="CW5" s="264"/>
      <c r="CX5" s="264"/>
      <c r="CY5" s="264"/>
      <c r="CZ5" s="264"/>
      <c r="DA5" s="264"/>
      <c r="DB5" s="265"/>
      <c r="DC5" s="264" t="s">
        <v>151</v>
      </c>
      <c r="DD5" s="264"/>
      <c r="DE5" s="264"/>
      <c r="DF5" s="264"/>
      <c r="DG5" s="264"/>
      <c r="DH5" s="265"/>
      <c r="DI5" s="264" t="s">
        <v>142</v>
      </c>
      <c r="DJ5" s="264"/>
      <c r="DK5" s="264"/>
      <c r="DL5" s="264"/>
      <c r="DM5" s="264"/>
      <c r="DN5" s="264"/>
      <c r="DO5" s="265"/>
      <c r="DP5" s="264" t="s">
        <v>143</v>
      </c>
      <c r="DQ5" s="264"/>
      <c r="DR5" s="264"/>
      <c r="DS5" s="264"/>
      <c r="DT5" s="264"/>
      <c r="DU5" s="264"/>
      <c r="DV5" s="272"/>
      <c r="DW5" s="241"/>
      <c r="DX5" s="241"/>
      <c r="DY5" s="241"/>
      <c r="DZ5" s="241"/>
      <c r="EA5" s="241"/>
      <c r="EB5" s="241"/>
      <c r="EC5" s="242"/>
      <c r="ED5" s="241"/>
      <c r="EE5" s="241"/>
      <c r="EF5" s="241"/>
      <c r="EG5" s="241"/>
      <c r="EH5" s="241"/>
      <c r="EI5" s="241"/>
      <c r="EJ5" s="249"/>
      <c r="EK5" s="288"/>
      <c r="EL5" s="289"/>
      <c r="EM5" s="289"/>
      <c r="EN5" s="289"/>
      <c r="EO5" s="289"/>
      <c r="EP5" s="289"/>
      <c r="EQ5" s="289"/>
      <c r="ER5" s="289"/>
      <c r="ES5" s="274" t="s">
        <v>12</v>
      </c>
      <c r="ET5" s="270"/>
      <c r="EU5" s="270"/>
      <c r="EV5" s="270"/>
      <c r="EW5" s="270"/>
      <c r="EX5" s="270"/>
      <c r="EY5" s="270"/>
      <c r="EZ5" s="275"/>
      <c r="FA5" s="276" t="s">
        <v>113</v>
      </c>
      <c r="FB5" s="270"/>
      <c r="FC5" s="270"/>
      <c r="FD5" s="270"/>
      <c r="FE5" s="270"/>
      <c r="FF5" s="275"/>
      <c r="FG5" s="269" t="s">
        <v>13</v>
      </c>
      <c r="FH5" s="270"/>
      <c r="FI5" s="270"/>
      <c r="FJ5" s="270"/>
      <c r="FK5" s="270"/>
      <c r="FL5" s="271"/>
      <c r="FM5" s="241"/>
      <c r="FN5" s="241"/>
      <c r="FO5" s="241"/>
      <c r="FP5" s="241"/>
      <c r="FQ5" s="241"/>
      <c r="FR5" s="241"/>
      <c r="FS5" s="241"/>
      <c r="FT5" s="242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56"/>
      <c r="B6" s="99" t="s">
        <v>2</v>
      </c>
      <c r="C6" s="99" t="s">
        <v>3</v>
      </c>
      <c r="D6" s="99" t="s">
        <v>4</v>
      </c>
      <c r="E6" s="99" t="s">
        <v>5</v>
      </c>
      <c r="F6" s="99" t="s">
        <v>6</v>
      </c>
      <c r="G6" s="99" t="s">
        <v>7</v>
      </c>
      <c r="H6" s="99" t="s">
        <v>8</v>
      </c>
      <c r="I6" s="100" t="s">
        <v>2</v>
      </c>
      <c r="J6" s="99" t="s">
        <v>3</v>
      </c>
      <c r="K6" s="99" t="s">
        <v>4</v>
      </c>
      <c r="L6" s="99" t="s">
        <v>5</v>
      </c>
      <c r="M6" s="99" t="s">
        <v>6</v>
      </c>
      <c r="N6" s="99" t="s">
        <v>7</v>
      </c>
      <c r="O6" s="99" t="s">
        <v>8</v>
      </c>
      <c r="P6" s="99" t="s">
        <v>2</v>
      </c>
      <c r="Q6" s="99" t="s">
        <v>3</v>
      </c>
      <c r="R6" s="99" t="s">
        <v>4</v>
      </c>
      <c r="S6" s="99" t="s">
        <v>5</v>
      </c>
      <c r="T6" s="99" t="s">
        <v>6</v>
      </c>
      <c r="U6" s="99" t="s">
        <v>7</v>
      </c>
      <c r="V6" s="99" t="s">
        <v>8</v>
      </c>
      <c r="W6" s="148" t="s">
        <v>2</v>
      </c>
      <c r="X6" s="148" t="s">
        <v>3</v>
      </c>
      <c r="Y6" s="148" t="s">
        <v>4</v>
      </c>
      <c r="Z6" s="148" t="s">
        <v>5</v>
      </c>
      <c r="AA6" s="148" t="s">
        <v>6</v>
      </c>
      <c r="AB6" s="148" t="s">
        <v>7</v>
      </c>
      <c r="AC6" s="148" t="s">
        <v>8</v>
      </c>
      <c r="AD6" s="148" t="s">
        <v>2</v>
      </c>
      <c r="AE6" s="148" t="s">
        <v>3</v>
      </c>
      <c r="AF6" s="148" t="s">
        <v>4</v>
      </c>
      <c r="AG6" s="148" t="s">
        <v>5</v>
      </c>
      <c r="AH6" s="148" t="s">
        <v>6</v>
      </c>
      <c r="AI6" s="148" t="s">
        <v>7</v>
      </c>
      <c r="AJ6" s="148" t="s">
        <v>8</v>
      </c>
      <c r="AK6" s="148" t="s">
        <v>2</v>
      </c>
      <c r="AL6" s="148" t="s">
        <v>3</v>
      </c>
      <c r="AM6" s="148" t="s">
        <v>4</v>
      </c>
      <c r="AN6" s="148" t="s">
        <v>5</v>
      </c>
      <c r="AO6" s="148" t="s">
        <v>6</v>
      </c>
      <c r="AP6" s="148" t="s">
        <v>7</v>
      </c>
      <c r="AQ6" s="148" t="s">
        <v>8</v>
      </c>
      <c r="AR6" s="148" t="s">
        <v>2</v>
      </c>
      <c r="AS6" s="148" t="s">
        <v>3</v>
      </c>
      <c r="AT6" s="148" t="s">
        <v>4</v>
      </c>
      <c r="AU6" s="148" t="s">
        <v>5</v>
      </c>
      <c r="AV6" s="148" t="s">
        <v>6</v>
      </c>
      <c r="AW6" s="148" t="s">
        <v>7</v>
      </c>
      <c r="AX6" s="148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48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50" t="s">
        <v>8</v>
      </c>
      <c r="BM6" s="149" t="s">
        <v>2</v>
      </c>
      <c r="BN6" s="148" t="s">
        <v>3</v>
      </c>
      <c r="BO6" s="148" t="s">
        <v>4</v>
      </c>
      <c r="BP6" s="148" t="s">
        <v>5</v>
      </c>
      <c r="BQ6" s="148" t="s">
        <v>6</v>
      </c>
      <c r="BR6" s="148" t="s">
        <v>7</v>
      </c>
      <c r="BS6" s="148" t="s">
        <v>8</v>
      </c>
      <c r="BT6" s="148" t="s">
        <v>2</v>
      </c>
      <c r="BU6" s="148" t="s">
        <v>3</v>
      </c>
      <c r="BV6" s="148" t="s">
        <v>4</v>
      </c>
      <c r="BW6" s="148" t="s">
        <v>5</v>
      </c>
      <c r="BX6" s="148" t="s">
        <v>6</v>
      </c>
      <c r="BY6" s="148" t="s">
        <v>7</v>
      </c>
      <c r="BZ6" s="148" t="s">
        <v>8</v>
      </c>
      <c r="CA6" s="148" t="s">
        <v>2</v>
      </c>
      <c r="CB6" s="148" t="s">
        <v>3</v>
      </c>
      <c r="CC6" s="148" t="s">
        <v>4</v>
      </c>
      <c r="CD6" s="148" t="s">
        <v>5</v>
      </c>
      <c r="CE6" s="148" t="s">
        <v>6</v>
      </c>
      <c r="CF6" s="148" t="s">
        <v>7</v>
      </c>
      <c r="CG6" s="148" t="s">
        <v>8</v>
      </c>
      <c r="CH6" s="148" t="s">
        <v>2</v>
      </c>
      <c r="CI6" s="148" t="s">
        <v>3</v>
      </c>
      <c r="CJ6" s="148" t="s">
        <v>4</v>
      </c>
      <c r="CK6" s="148" t="s">
        <v>5</v>
      </c>
      <c r="CL6" s="148" t="s">
        <v>6</v>
      </c>
      <c r="CM6" s="148" t="s">
        <v>7</v>
      </c>
      <c r="CN6" s="150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48" t="s">
        <v>2</v>
      </c>
      <c r="CW6" s="148" t="s">
        <v>3</v>
      </c>
      <c r="CX6" s="148" t="s">
        <v>4</v>
      </c>
      <c r="CY6" s="148" t="s">
        <v>5</v>
      </c>
      <c r="CZ6" s="148" t="s">
        <v>6</v>
      </c>
      <c r="DA6" s="148" t="s">
        <v>7</v>
      </c>
      <c r="DB6" s="148" t="s">
        <v>8</v>
      </c>
      <c r="DC6" s="148" t="s">
        <v>3</v>
      </c>
      <c r="DD6" s="148" t="s">
        <v>4</v>
      </c>
      <c r="DE6" s="148" t="s">
        <v>5</v>
      </c>
      <c r="DF6" s="148" t="s">
        <v>6</v>
      </c>
      <c r="DG6" s="148" t="s">
        <v>7</v>
      </c>
      <c r="DH6" s="148" t="s">
        <v>8</v>
      </c>
      <c r="DI6" s="148" t="s">
        <v>2</v>
      </c>
      <c r="DJ6" s="148" t="s">
        <v>3</v>
      </c>
      <c r="DK6" s="148" t="s">
        <v>4</v>
      </c>
      <c r="DL6" s="148" t="s">
        <v>5</v>
      </c>
      <c r="DM6" s="148" t="s">
        <v>6</v>
      </c>
      <c r="DN6" s="148" t="s">
        <v>7</v>
      </c>
      <c r="DO6" s="148" t="s">
        <v>8</v>
      </c>
      <c r="DP6" s="151" t="s">
        <v>2</v>
      </c>
      <c r="DQ6" s="151" t="s">
        <v>3</v>
      </c>
      <c r="DR6" s="151" t="s">
        <v>4</v>
      </c>
      <c r="DS6" s="151" t="s">
        <v>5</v>
      </c>
      <c r="DT6" s="151" t="s">
        <v>6</v>
      </c>
      <c r="DU6" s="151" t="s">
        <v>7</v>
      </c>
      <c r="DV6" s="150" t="s">
        <v>8</v>
      </c>
      <c r="DW6" s="152" t="s">
        <v>2</v>
      </c>
      <c r="DX6" s="151" t="s">
        <v>3</v>
      </c>
      <c r="DY6" s="151" t="s">
        <v>4</v>
      </c>
      <c r="DZ6" s="151" t="s">
        <v>5</v>
      </c>
      <c r="EA6" s="151" t="s">
        <v>6</v>
      </c>
      <c r="EB6" s="151" t="s">
        <v>7</v>
      </c>
      <c r="EC6" s="150" t="s">
        <v>8</v>
      </c>
      <c r="ED6" s="152" t="s">
        <v>2</v>
      </c>
      <c r="EE6" s="151" t="s">
        <v>3</v>
      </c>
      <c r="EF6" s="151" t="s">
        <v>4</v>
      </c>
      <c r="EG6" s="151" t="s">
        <v>5</v>
      </c>
      <c r="EH6" s="151" t="s">
        <v>6</v>
      </c>
      <c r="EI6" s="151" t="s">
        <v>7</v>
      </c>
      <c r="EJ6" s="153" t="s">
        <v>8</v>
      </c>
      <c r="EK6" s="152" t="s">
        <v>1</v>
      </c>
      <c r="EL6" s="151" t="s">
        <v>2</v>
      </c>
      <c r="EM6" s="151" t="s">
        <v>3</v>
      </c>
      <c r="EN6" s="151" t="s">
        <v>4</v>
      </c>
      <c r="EO6" s="151" t="s">
        <v>5</v>
      </c>
      <c r="EP6" s="151" t="s">
        <v>6</v>
      </c>
      <c r="EQ6" s="151" t="s">
        <v>7</v>
      </c>
      <c r="ER6" s="154" t="s">
        <v>8</v>
      </c>
      <c r="ES6" s="155" t="s">
        <v>1</v>
      </c>
      <c r="ET6" s="151" t="s">
        <v>152</v>
      </c>
      <c r="EU6" s="151" t="s">
        <v>3</v>
      </c>
      <c r="EV6" s="151" t="s">
        <v>4</v>
      </c>
      <c r="EW6" s="151" t="s">
        <v>5</v>
      </c>
      <c r="EX6" s="151" t="s">
        <v>6</v>
      </c>
      <c r="EY6" s="151" t="s">
        <v>7</v>
      </c>
      <c r="EZ6" s="148" t="s">
        <v>8</v>
      </c>
      <c r="FA6" s="156" t="s">
        <v>3</v>
      </c>
      <c r="FB6" s="156" t="s">
        <v>4</v>
      </c>
      <c r="FC6" s="156" t="s">
        <v>5</v>
      </c>
      <c r="FD6" s="156" t="s">
        <v>6</v>
      </c>
      <c r="FE6" s="156" t="s">
        <v>7</v>
      </c>
      <c r="FF6" s="148" t="s">
        <v>8</v>
      </c>
      <c r="FG6" s="151" t="s">
        <v>3</v>
      </c>
      <c r="FH6" s="151" t="s">
        <v>4</v>
      </c>
      <c r="FI6" s="151" t="s">
        <v>5</v>
      </c>
      <c r="FJ6" s="151" t="s">
        <v>6</v>
      </c>
      <c r="FK6" s="151" t="s">
        <v>7</v>
      </c>
      <c r="FL6" s="153" t="s">
        <v>8</v>
      </c>
      <c r="FM6" s="101" t="s">
        <v>1</v>
      </c>
      <c r="FN6" s="102" t="s">
        <v>2</v>
      </c>
      <c r="FO6" s="102" t="s">
        <v>3</v>
      </c>
      <c r="FP6" s="102" t="s">
        <v>4</v>
      </c>
      <c r="FQ6" s="102" t="s">
        <v>5</v>
      </c>
      <c r="FR6" s="102" t="s">
        <v>6</v>
      </c>
      <c r="FS6" s="101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57" t="s">
        <v>16</v>
      </c>
      <c r="B7" s="103">
        <f aca="true" t="shared" si="0" ref="B7:G7">SUM(,B31,B58,B63,B73)</f>
        <v>1014691614</v>
      </c>
      <c r="C7" s="103">
        <f t="shared" si="0"/>
        <v>4674997178</v>
      </c>
      <c r="D7" s="103">
        <f t="shared" si="0"/>
        <v>3665341032</v>
      </c>
      <c r="E7" s="103">
        <f t="shared" si="0"/>
        <v>3758816303</v>
      </c>
      <c r="F7" s="103">
        <f t="shared" si="0"/>
        <v>3451178797</v>
      </c>
      <c r="G7" s="103">
        <f t="shared" si="0"/>
        <v>3364529786</v>
      </c>
      <c r="H7" s="104">
        <f aca="true" t="shared" si="1" ref="H7:H70">SUM(B7:G7)</f>
        <v>19929554710</v>
      </c>
      <c r="I7" s="105">
        <f aca="true" t="shared" si="2" ref="I7:N7">SUM(,I31,I58,I63,I73)</f>
        <v>666619065</v>
      </c>
      <c r="J7" s="106">
        <f t="shared" si="2"/>
        <v>3416468021</v>
      </c>
      <c r="K7" s="106">
        <f t="shared" si="2"/>
        <v>2649784307</v>
      </c>
      <c r="L7" s="106">
        <f t="shared" si="2"/>
        <v>2733890410</v>
      </c>
      <c r="M7" s="106">
        <f t="shared" si="2"/>
        <v>2473491274</v>
      </c>
      <c r="N7" s="106">
        <f t="shared" si="2"/>
        <v>2588328925</v>
      </c>
      <c r="O7" s="103">
        <f aca="true" t="shared" si="3" ref="O7:O70">SUM(I7:N7)</f>
        <v>14528582002</v>
      </c>
      <c r="P7" s="106">
        <f aca="true" t="shared" si="4" ref="P7:U7">SUM(,P31,P58,P63,P73)</f>
        <v>456556091</v>
      </c>
      <c r="Q7" s="106">
        <f t="shared" si="4"/>
        <v>1948066876</v>
      </c>
      <c r="R7" s="106">
        <f t="shared" si="4"/>
        <v>1335219097</v>
      </c>
      <c r="S7" s="106">
        <f t="shared" si="4"/>
        <v>1272207567</v>
      </c>
      <c r="T7" s="106">
        <f t="shared" si="4"/>
        <v>1222353506</v>
      </c>
      <c r="U7" s="106">
        <f t="shared" si="4"/>
        <v>1404264969</v>
      </c>
      <c r="V7" s="103">
        <f aca="true" t="shared" si="5" ref="V7:V70">SUM(P7:U7)</f>
        <v>7638668106</v>
      </c>
      <c r="W7" s="158">
        <f aca="true" t="shared" si="6" ref="W7:AB7">SUM(,W31,W58,W63,W73)</f>
        <v>452103</v>
      </c>
      <c r="X7" s="158">
        <f t="shared" si="6"/>
        <v>15161304</v>
      </c>
      <c r="Y7" s="158">
        <f t="shared" si="6"/>
        <v>37099586</v>
      </c>
      <c r="Z7" s="158">
        <f t="shared" si="6"/>
        <v>76357397</v>
      </c>
      <c r="AA7" s="158">
        <f t="shared" si="6"/>
        <v>159538949</v>
      </c>
      <c r="AB7" s="158">
        <f t="shared" si="6"/>
        <v>317330619</v>
      </c>
      <c r="AC7" s="159">
        <f aca="true" t="shared" si="7" ref="AC7:AC70">SUM(W7:AB7)</f>
        <v>605939958</v>
      </c>
      <c r="AD7" s="158">
        <f aca="true" t="shared" si="8" ref="AD7:AI7">SUM(,AD31,AD58,AD63,AD73)</f>
        <v>12856415</v>
      </c>
      <c r="AE7" s="158">
        <f t="shared" si="8"/>
        <v>126883093</v>
      </c>
      <c r="AF7" s="158">
        <f t="shared" si="8"/>
        <v>133525572</v>
      </c>
      <c r="AG7" s="158">
        <f t="shared" si="8"/>
        <v>150244273</v>
      </c>
      <c r="AH7" s="158">
        <f t="shared" si="8"/>
        <v>180167629</v>
      </c>
      <c r="AI7" s="158">
        <f t="shared" si="8"/>
        <v>307662814</v>
      </c>
      <c r="AJ7" s="159">
        <f aca="true" t="shared" si="9" ref="AJ7:AJ70">SUM(AD7:AI7)</f>
        <v>911339796</v>
      </c>
      <c r="AK7" s="158">
        <f aca="true" t="shared" si="10" ref="AK7:AP7">SUM(,AK31,AK58,AK63,AK73)</f>
        <v>182958</v>
      </c>
      <c r="AL7" s="158">
        <f t="shared" si="10"/>
        <v>4192803</v>
      </c>
      <c r="AM7" s="158">
        <f t="shared" si="10"/>
        <v>3365498</v>
      </c>
      <c r="AN7" s="158">
        <f t="shared" si="10"/>
        <v>5018068</v>
      </c>
      <c r="AO7" s="158">
        <f t="shared" si="10"/>
        <v>5702128</v>
      </c>
      <c r="AP7" s="158">
        <f t="shared" si="10"/>
        <v>7226050</v>
      </c>
      <c r="AQ7" s="159">
        <f aca="true" t="shared" si="11" ref="AQ7:AQ70">SUM(AK7:AP7)</f>
        <v>25687505</v>
      </c>
      <c r="AR7" s="158">
        <f aca="true" t="shared" si="12" ref="AR7:AW7">SUM(,AR31,AR58,AR63,AR73)</f>
        <v>117740857</v>
      </c>
      <c r="AS7" s="158">
        <f t="shared" si="12"/>
        <v>832725779</v>
      </c>
      <c r="AT7" s="158">
        <f t="shared" si="12"/>
        <v>713054720</v>
      </c>
      <c r="AU7" s="158">
        <f t="shared" si="12"/>
        <v>792440331</v>
      </c>
      <c r="AV7" s="158">
        <f t="shared" si="12"/>
        <v>542564662</v>
      </c>
      <c r="AW7" s="158">
        <f t="shared" si="12"/>
        <v>262043022</v>
      </c>
      <c r="AX7" s="159">
        <f aca="true" t="shared" si="13" ref="AX7:AX70">SUM(AR7:AW7)</f>
        <v>3260569371</v>
      </c>
      <c r="AY7" s="70">
        <f aca="true" t="shared" si="14" ref="AY7:BD7">SUM(,AY31,AY58,AY63,AY73)</f>
        <v>15870009</v>
      </c>
      <c r="AZ7" s="70">
        <f t="shared" si="14"/>
        <v>188672479</v>
      </c>
      <c r="BA7" s="70">
        <f t="shared" si="14"/>
        <v>196317556</v>
      </c>
      <c r="BB7" s="70">
        <f t="shared" si="14"/>
        <v>211857132</v>
      </c>
      <c r="BC7" s="70">
        <f t="shared" si="14"/>
        <v>139068101</v>
      </c>
      <c r="BD7" s="70">
        <f t="shared" si="14"/>
        <v>59954113</v>
      </c>
      <c r="BE7" s="159">
        <f aca="true" t="shared" si="15" ref="BE7:BE70">SUM(AY7:BD7)</f>
        <v>811739390</v>
      </c>
      <c r="BF7" s="70">
        <f aca="true" t="shared" si="16" ref="BF7:BK7">SUM(,BF31,BF58,BF63,BF73)</f>
        <v>62960632</v>
      </c>
      <c r="BG7" s="70">
        <f t="shared" si="16"/>
        <v>300765687</v>
      </c>
      <c r="BH7" s="70">
        <f t="shared" si="16"/>
        <v>231202278</v>
      </c>
      <c r="BI7" s="70">
        <f t="shared" si="16"/>
        <v>225765642</v>
      </c>
      <c r="BJ7" s="70">
        <f t="shared" si="16"/>
        <v>224096299</v>
      </c>
      <c r="BK7" s="70">
        <f t="shared" si="16"/>
        <v>229847338</v>
      </c>
      <c r="BL7" s="163">
        <f aca="true" t="shared" si="17" ref="BL7:BL70">SUM(BF7:BK7)</f>
        <v>1274637876</v>
      </c>
      <c r="BM7" s="160">
        <f aca="true" t="shared" si="18" ref="BM7:BR7">SUM(,BM31,BM58,BM63,BM73)</f>
        <v>3298622</v>
      </c>
      <c r="BN7" s="159">
        <f t="shared" si="18"/>
        <v>88333330</v>
      </c>
      <c r="BO7" s="159">
        <f t="shared" si="18"/>
        <v>158974937</v>
      </c>
      <c r="BP7" s="159">
        <f t="shared" si="18"/>
        <v>260294474</v>
      </c>
      <c r="BQ7" s="159">
        <f t="shared" si="18"/>
        <v>306584066</v>
      </c>
      <c r="BR7" s="159">
        <f t="shared" si="18"/>
        <v>267490777</v>
      </c>
      <c r="BS7" s="159">
        <f aca="true" t="shared" si="19" ref="BS7:BS70">SUM(BM7:BR7)</f>
        <v>1084976206</v>
      </c>
      <c r="BT7" s="158">
        <f aca="true" t="shared" si="20" ref="BT7:BY7">SUM(,BT31,BT58,BT63,BT73)</f>
        <v>2671010</v>
      </c>
      <c r="BU7" s="158">
        <f t="shared" si="20"/>
        <v>70640733</v>
      </c>
      <c r="BV7" s="158">
        <f t="shared" si="20"/>
        <v>130214040</v>
      </c>
      <c r="BW7" s="158">
        <f t="shared" si="20"/>
        <v>203716284</v>
      </c>
      <c r="BX7" s="158">
        <f t="shared" si="20"/>
        <v>242936394</v>
      </c>
      <c r="BY7" s="158">
        <f t="shared" si="20"/>
        <v>212819139</v>
      </c>
      <c r="BZ7" s="159">
        <f aca="true" t="shared" si="21" ref="BZ7:BZ70">SUM(BT7:BY7)</f>
        <v>862997600</v>
      </c>
      <c r="CA7" s="161">
        <f aca="true" t="shared" si="22" ref="CA7:CF7">SUM(,CA31,CA58,CA63,CA73)</f>
        <v>627612</v>
      </c>
      <c r="CB7" s="161">
        <f t="shared" si="22"/>
        <v>17336396</v>
      </c>
      <c r="CC7" s="161">
        <f t="shared" si="22"/>
        <v>27480701</v>
      </c>
      <c r="CD7" s="161">
        <f t="shared" si="22"/>
        <v>53098373</v>
      </c>
      <c r="CE7" s="161">
        <f t="shared" si="22"/>
        <v>58807695</v>
      </c>
      <c r="CF7" s="161">
        <f t="shared" si="22"/>
        <v>45932562</v>
      </c>
      <c r="CG7" s="162">
        <f aca="true" t="shared" si="23" ref="CG7:CG70">SUM(CA7:CF7)</f>
        <v>203283339</v>
      </c>
      <c r="CH7" s="158">
        <f aca="true" t="shared" si="24" ref="CH7:CM7">SUM(,CH31,CH58,CH63,CH73)</f>
        <v>0</v>
      </c>
      <c r="CI7" s="158">
        <f t="shared" si="24"/>
        <v>356201</v>
      </c>
      <c r="CJ7" s="158">
        <f t="shared" si="24"/>
        <v>1280196</v>
      </c>
      <c r="CK7" s="158">
        <f t="shared" si="24"/>
        <v>3479817</v>
      </c>
      <c r="CL7" s="158">
        <f t="shared" si="24"/>
        <v>4839977</v>
      </c>
      <c r="CM7" s="158">
        <f t="shared" si="24"/>
        <v>8739076</v>
      </c>
      <c r="CN7" s="163">
        <f aca="true" t="shared" si="25" ref="CN7:CN70">SUM(CH7:CM7)</f>
        <v>18695267</v>
      </c>
      <c r="CO7" s="24">
        <f aca="true" t="shared" si="26" ref="CO7:CT7">SUM(,CO31,CO58,CO63,CO73)</f>
        <v>284219744</v>
      </c>
      <c r="CP7" s="15">
        <f t="shared" si="26"/>
        <v>1027254067</v>
      </c>
      <c r="CQ7" s="15">
        <f t="shared" si="26"/>
        <v>780521702</v>
      </c>
      <c r="CR7" s="15">
        <f t="shared" si="26"/>
        <v>700382827</v>
      </c>
      <c r="CS7" s="15">
        <f t="shared" si="26"/>
        <v>624184868</v>
      </c>
      <c r="CT7" s="15">
        <f t="shared" si="26"/>
        <v>488441903</v>
      </c>
      <c r="CU7" s="15">
        <f aca="true" t="shared" si="27" ref="CU7:CU70">SUM(CO7:CT7)</f>
        <v>3905005111</v>
      </c>
      <c r="CV7" s="158">
        <f aca="true" t="shared" si="28" ref="CV7:DA7">SUM(,CV31,CV58,CV63,CV73)</f>
        <v>7135050</v>
      </c>
      <c r="CW7" s="158">
        <f t="shared" si="28"/>
        <v>47854085</v>
      </c>
      <c r="CX7" s="158">
        <f t="shared" si="28"/>
        <v>48346190</v>
      </c>
      <c r="CY7" s="158">
        <f t="shared" si="28"/>
        <v>53190250</v>
      </c>
      <c r="CZ7" s="158">
        <f t="shared" si="28"/>
        <v>57414420</v>
      </c>
      <c r="DA7" s="158">
        <f t="shared" si="28"/>
        <v>70913850</v>
      </c>
      <c r="DB7" s="159">
        <f aca="true" t="shared" si="29" ref="DB7:DB70">SUM(CV7:DA7)</f>
        <v>284853845</v>
      </c>
      <c r="DC7" s="158">
        <f>SUM(,DC31,DC58,DC63,DC73)</f>
        <v>97941638</v>
      </c>
      <c r="DD7" s="158">
        <f>SUM(,DD31,DD58,DD63,DD73)</f>
        <v>156645158</v>
      </c>
      <c r="DE7" s="158">
        <f>SUM(,DE31,DE58,DE63,DE73)</f>
        <v>134722704</v>
      </c>
      <c r="DF7" s="158">
        <f>SUM(,DF31,DF58,DF63,DF73)</f>
        <v>64083152</v>
      </c>
      <c r="DG7" s="158">
        <f>SUM(,DG31,DG58,DG63,DG73)</f>
        <v>16406151</v>
      </c>
      <c r="DH7" s="159">
        <f aca="true" t="shared" si="30" ref="DH7:DH70">SUM(DC7:DG7)</f>
        <v>469798803</v>
      </c>
      <c r="DI7" s="158">
        <f aca="true" t="shared" si="31" ref="DI7:DN7">SUM(,DI31,DI58,DI63,DI73)</f>
        <v>29852232</v>
      </c>
      <c r="DJ7" s="158">
        <f t="shared" si="31"/>
        <v>255870207</v>
      </c>
      <c r="DK7" s="158">
        <f t="shared" si="31"/>
        <v>254186790</v>
      </c>
      <c r="DL7" s="158">
        <f t="shared" si="31"/>
        <v>284966926</v>
      </c>
      <c r="DM7" s="158">
        <f t="shared" si="31"/>
        <v>334523590</v>
      </c>
      <c r="DN7" s="158">
        <f t="shared" si="31"/>
        <v>265264615</v>
      </c>
      <c r="DO7" s="159">
        <f aca="true" t="shared" si="32" ref="DO7:DO72">SUM(DI7:DN7)</f>
        <v>1424664360</v>
      </c>
      <c r="DP7" s="164">
        <f aca="true" t="shared" si="33" ref="DP7:DU7">SUM(,DP31,DP58,DP63,DP73)</f>
        <v>247232462</v>
      </c>
      <c r="DQ7" s="164">
        <f t="shared" si="33"/>
        <v>625588137</v>
      </c>
      <c r="DR7" s="164">
        <f t="shared" si="33"/>
        <v>321343564</v>
      </c>
      <c r="DS7" s="164">
        <f t="shared" si="33"/>
        <v>227502947</v>
      </c>
      <c r="DT7" s="164">
        <f t="shared" si="33"/>
        <v>168163706</v>
      </c>
      <c r="DU7" s="164">
        <f t="shared" si="33"/>
        <v>135857287</v>
      </c>
      <c r="DV7" s="163">
        <f aca="true" t="shared" si="34" ref="DV7:DV70">SUM(DP7:DU7)</f>
        <v>1725688103</v>
      </c>
      <c r="DW7" s="165">
        <f aca="true" t="shared" si="35" ref="DW7:EB7">SUM(,DW31,DW58,DW63,DW73)</f>
        <v>8027847</v>
      </c>
      <c r="DX7" s="166">
        <f t="shared" si="35"/>
        <v>27431096</v>
      </c>
      <c r="DY7" s="166">
        <f t="shared" si="35"/>
        <v>18365912</v>
      </c>
      <c r="DZ7" s="166">
        <f t="shared" si="35"/>
        <v>19730540</v>
      </c>
      <c r="EA7" s="166">
        <f t="shared" si="35"/>
        <v>16235861</v>
      </c>
      <c r="EB7" s="166">
        <f t="shared" si="35"/>
        <v>7217334</v>
      </c>
      <c r="EC7" s="163">
        <f>SUM(DW7:EB7)</f>
        <v>97008590</v>
      </c>
      <c r="ED7" s="165">
        <f aca="true" t="shared" si="36" ref="ED7:EI7">SUM(,ED31,ED58,ED63,ED73)</f>
        <v>52526336</v>
      </c>
      <c r="EE7" s="166">
        <f t="shared" si="36"/>
        <v>115510664</v>
      </c>
      <c r="EF7" s="166">
        <f t="shared" si="36"/>
        <v>57694174</v>
      </c>
      <c r="EG7" s="166">
        <f t="shared" si="36"/>
        <v>44518052</v>
      </c>
      <c r="EH7" s="166">
        <f t="shared" si="36"/>
        <v>30682728</v>
      </c>
      <c r="EI7" s="166">
        <f t="shared" si="36"/>
        <v>13050847</v>
      </c>
      <c r="EJ7" s="167">
        <f>SUM(ED7:EI7)</f>
        <v>313982801</v>
      </c>
      <c r="EK7" s="165">
        <f aca="true" t="shared" si="37" ref="EK7:EY7">SUM(,EK31,EK58,EK63,EK73)</f>
        <v>974089</v>
      </c>
      <c r="EL7" s="166">
        <f t="shared" si="37"/>
        <v>17448896</v>
      </c>
      <c r="EM7" s="166">
        <f t="shared" si="37"/>
        <v>976809380</v>
      </c>
      <c r="EN7" s="166">
        <f t="shared" si="37"/>
        <v>1883861830</v>
      </c>
      <c r="EO7" s="166">
        <f t="shared" si="37"/>
        <v>3045808945</v>
      </c>
      <c r="EP7" s="166">
        <f t="shared" si="37"/>
        <v>5265186931</v>
      </c>
      <c r="EQ7" s="166">
        <f t="shared" si="37"/>
        <v>5919951451</v>
      </c>
      <c r="ER7" s="295">
        <f>SUM(EK7:EQ7)</f>
        <v>17110041522</v>
      </c>
      <c r="ES7" s="165">
        <f t="shared" si="37"/>
        <v>974089</v>
      </c>
      <c r="ET7" s="166">
        <f t="shared" si="37"/>
        <v>17448896</v>
      </c>
      <c r="EU7" s="166">
        <f t="shared" si="37"/>
        <v>567800077</v>
      </c>
      <c r="EV7" s="166">
        <f t="shared" si="37"/>
        <v>1009968834</v>
      </c>
      <c r="EW7" s="166">
        <f t="shared" si="37"/>
        <v>1639011766</v>
      </c>
      <c r="EX7" s="166">
        <f t="shared" si="37"/>
        <v>2916208052</v>
      </c>
      <c r="EY7" s="166">
        <f t="shared" si="37"/>
        <v>2948339334</v>
      </c>
      <c r="EZ7" s="159">
        <f>SUM(ES7:EY7)</f>
        <v>9099751048</v>
      </c>
      <c r="FA7" s="162">
        <f>SUM(,FA31,FA58,FA63,FA73)</f>
        <v>361739459</v>
      </c>
      <c r="FB7" s="162">
        <f>SUM(,FB31,FB58,FB63,FB73)</f>
        <v>750082149</v>
      </c>
      <c r="FC7" s="162">
        <f>SUM(,FC31,FC58,FC63,FC73)</f>
        <v>1064110002</v>
      </c>
      <c r="FD7" s="162">
        <f>SUM(,FD31,FD58,FD63,FD73)</f>
        <v>1190575716</v>
      </c>
      <c r="FE7" s="162">
        <f>SUM(,FE31,FE58,FE63,FE73)</f>
        <v>626307353</v>
      </c>
      <c r="FF7" s="159">
        <f>SUM(FA7:FE7)</f>
        <v>3992814679</v>
      </c>
      <c r="FG7" s="166">
        <f>SUM(,FG31,FG58,FG63,FG73)</f>
        <v>47269844</v>
      </c>
      <c r="FH7" s="166">
        <f>SUM(,FH31,FH58,FH63,FH73)</f>
        <v>123810847</v>
      </c>
      <c r="FI7" s="166">
        <f>SUM(,FI31,FI58,FI63,FI73)</f>
        <v>342687177</v>
      </c>
      <c r="FJ7" s="166">
        <f>SUM(,FJ31,FJ58,FJ63,FJ73)</f>
        <v>1158403163</v>
      </c>
      <c r="FK7" s="166">
        <f>SUM(,FK31,FK58,FK63,FK73)</f>
        <v>2345304764</v>
      </c>
      <c r="FL7" s="168">
        <f>SUM(FG7:FK7)</f>
        <v>4017475795</v>
      </c>
      <c r="FM7" s="107">
        <f aca="true" t="shared" si="38" ref="FM7:FS7">SUM(,FM31,FM58,FM63,FM73)</f>
        <v>974089</v>
      </c>
      <c r="FN7" s="43">
        <f t="shared" si="38"/>
        <v>1032140510</v>
      </c>
      <c r="FO7" s="43">
        <f t="shared" si="38"/>
        <v>5651806558</v>
      </c>
      <c r="FP7" s="43">
        <f t="shared" si="38"/>
        <v>5549202862</v>
      </c>
      <c r="FQ7" s="43">
        <f t="shared" si="38"/>
        <v>6804625248</v>
      </c>
      <c r="FR7" s="43">
        <f t="shared" si="38"/>
        <v>8716365728</v>
      </c>
      <c r="FS7" s="43">
        <f t="shared" si="38"/>
        <v>9284481237</v>
      </c>
      <c r="FT7" s="16">
        <f>SUM(FM7:FS7)</f>
        <v>37039596232</v>
      </c>
    </row>
    <row r="8" spans="1:176" ht="18" customHeight="1">
      <c r="A8" s="169" t="s">
        <v>17</v>
      </c>
      <c r="B8" s="108">
        <f aca="true" t="shared" si="39" ref="B8:G8">I8+BM8+CO8+DW8+ED8</f>
        <v>5111942</v>
      </c>
      <c r="C8" s="108">
        <f t="shared" si="39"/>
        <v>17641520</v>
      </c>
      <c r="D8" s="108">
        <f t="shared" si="39"/>
        <v>20024418</v>
      </c>
      <c r="E8" s="108">
        <f t="shared" si="39"/>
        <v>17335131</v>
      </c>
      <c r="F8" s="108">
        <f t="shared" si="39"/>
        <v>20124322</v>
      </c>
      <c r="G8" s="108">
        <f t="shared" si="39"/>
        <v>27702778</v>
      </c>
      <c r="H8" s="293">
        <f t="shared" si="1"/>
        <v>107940111</v>
      </c>
      <c r="I8" s="292">
        <v>3624220</v>
      </c>
      <c r="J8" s="108">
        <v>13300553</v>
      </c>
      <c r="K8" s="108">
        <v>15505457</v>
      </c>
      <c r="L8" s="108">
        <v>12542303</v>
      </c>
      <c r="M8" s="108">
        <v>14369393</v>
      </c>
      <c r="N8" s="108">
        <v>22272376</v>
      </c>
      <c r="O8" s="109">
        <f t="shared" si="3"/>
        <v>81614302</v>
      </c>
      <c r="P8" s="108">
        <v>2760876</v>
      </c>
      <c r="Q8" s="108">
        <v>8805318</v>
      </c>
      <c r="R8" s="108">
        <v>9654948</v>
      </c>
      <c r="S8" s="108">
        <v>6993337</v>
      </c>
      <c r="T8" s="108">
        <v>9044137</v>
      </c>
      <c r="U8" s="108">
        <v>13542904</v>
      </c>
      <c r="V8" s="109">
        <f t="shared" si="5"/>
        <v>50801520</v>
      </c>
      <c r="W8" s="108">
        <v>0</v>
      </c>
      <c r="X8" s="108">
        <v>48240</v>
      </c>
      <c r="Y8" s="108">
        <v>375066</v>
      </c>
      <c r="Z8" s="108">
        <v>430542</v>
      </c>
      <c r="AA8" s="108">
        <v>506520</v>
      </c>
      <c r="AB8" s="108">
        <v>2544202</v>
      </c>
      <c r="AC8" s="170">
        <f t="shared" si="7"/>
        <v>3904570</v>
      </c>
      <c r="AD8" s="108">
        <v>92667</v>
      </c>
      <c r="AE8" s="108">
        <v>777953</v>
      </c>
      <c r="AF8" s="108">
        <v>1157266</v>
      </c>
      <c r="AG8" s="108">
        <v>1308907</v>
      </c>
      <c r="AH8" s="108">
        <v>1259074</v>
      </c>
      <c r="AI8" s="108">
        <v>2687683</v>
      </c>
      <c r="AJ8" s="170">
        <f t="shared" si="9"/>
        <v>7283550</v>
      </c>
      <c r="AK8" s="108">
        <v>10375</v>
      </c>
      <c r="AL8" s="108">
        <v>31125</v>
      </c>
      <c r="AM8" s="108">
        <v>77812</v>
      </c>
      <c r="AN8" s="108">
        <v>94789</v>
      </c>
      <c r="AO8" s="108">
        <v>162499</v>
      </c>
      <c r="AP8" s="108">
        <v>67908</v>
      </c>
      <c r="AQ8" s="170">
        <f t="shared" si="11"/>
        <v>444508</v>
      </c>
      <c r="AR8" s="108">
        <v>332037</v>
      </c>
      <c r="AS8" s="108">
        <v>2541609</v>
      </c>
      <c r="AT8" s="108">
        <v>3115815</v>
      </c>
      <c r="AU8" s="108">
        <v>2450219</v>
      </c>
      <c r="AV8" s="108">
        <v>2275376</v>
      </c>
      <c r="AW8" s="108">
        <v>1819750</v>
      </c>
      <c r="AX8" s="170">
        <f t="shared" si="13"/>
        <v>12534806</v>
      </c>
      <c r="AY8" s="108">
        <v>0</v>
      </c>
      <c r="AZ8" s="108">
        <v>0</v>
      </c>
      <c r="BA8" s="108">
        <v>0</v>
      </c>
      <c r="BB8" s="108">
        <v>93942</v>
      </c>
      <c r="BC8" s="108">
        <v>0</v>
      </c>
      <c r="BD8" s="108">
        <v>11034</v>
      </c>
      <c r="BE8" s="170">
        <f t="shared" si="15"/>
        <v>104976</v>
      </c>
      <c r="BF8" s="108">
        <v>428265</v>
      </c>
      <c r="BG8" s="108">
        <v>1096308</v>
      </c>
      <c r="BH8" s="108">
        <v>1124550</v>
      </c>
      <c r="BI8" s="108">
        <v>1170567</v>
      </c>
      <c r="BJ8" s="108">
        <v>1121787</v>
      </c>
      <c r="BK8" s="108">
        <v>1598895</v>
      </c>
      <c r="BL8" s="175">
        <f t="shared" si="17"/>
        <v>6540372</v>
      </c>
      <c r="BM8" s="292">
        <v>0</v>
      </c>
      <c r="BN8" s="108">
        <v>386263</v>
      </c>
      <c r="BO8" s="108">
        <v>928894</v>
      </c>
      <c r="BP8" s="108">
        <v>571972</v>
      </c>
      <c r="BQ8" s="108">
        <v>975019</v>
      </c>
      <c r="BR8" s="108">
        <v>1325578</v>
      </c>
      <c r="BS8" s="171">
        <f t="shared" si="19"/>
        <v>4187726</v>
      </c>
      <c r="BT8" s="108">
        <v>0</v>
      </c>
      <c r="BU8" s="108">
        <v>309827</v>
      </c>
      <c r="BV8" s="108">
        <v>858777</v>
      </c>
      <c r="BW8" s="108">
        <v>258715</v>
      </c>
      <c r="BX8" s="108">
        <v>611164</v>
      </c>
      <c r="BY8" s="108">
        <v>1128078</v>
      </c>
      <c r="BZ8" s="171">
        <f t="shared" si="21"/>
        <v>3166561</v>
      </c>
      <c r="CA8" s="108">
        <v>0</v>
      </c>
      <c r="CB8" s="108">
        <v>76436</v>
      </c>
      <c r="CC8" s="108">
        <v>70117</v>
      </c>
      <c r="CD8" s="108">
        <v>313257</v>
      </c>
      <c r="CE8" s="108">
        <v>363855</v>
      </c>
      <c r="CF8" s="108">
        <v>197500</v>
      </c>
      <c r="CG8" s="172">
        <f t="shared" si="23"/>
        <v>1021165</v>
      </c>
      <c r="CH8" s="173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75">
        <f t="shared" si="25"/>
        <v>0</v>
      </c>
      <c r="CO8" s="292">
        <v>1487722</v>
      </c>
      <c r="CP8" s="108">
        <v>3954704</v>
      </c>
      <c r="CQ8" s="108">
        <v>3590067</v>
      </c>
      <c r="CR8" s="108">
        <v>4220856</v>
      </c>
      <c r="CS8" s="108">
        <v>4779910</v>
      </c>
      <c r="CT8" s="108">
        <v>4104824</v>
      </c>
      <c r="CU8" s="171">
        <f t="shared" si="27"/>
        <v>22138083</v>
      </c>
      <c r="CV8" s="108">
        <v>27720</v>
      </c>
      <c r="CW8" s="108">
        <v>191250</v>
      </c>
      <c r="CX8" s="108">
        <v>258390</v>
      </c>
      <c r="CY8" s="108">
        <v>227340</v>
      </c>
      <c r="CZ8" s="108">
        <v>223380</v>
      </c>
      <c r="DA8" s="108">
        <v>436140</v>
      </c>
      <c r="DB8" s="171">
        <f t="shared" si="29"/>
        <v>1364220</v>
      </c>
      <c r="DC8" s="108">
        <v>259308</v>
      </c>
      <c r="DD8" s="108">
        <v>247056</v>
      </c>
      <c r="DE8" s="108">
        <v>1813204</v>
      </c>
      <c r="DF8" s="108">
        <v>528949</v>
      </c>
      <c r="DG8" s="108">
        <v>0</v>
      </c>
      <c r="DH8" s="171">
        <f t="shared" si="30"/>
        <v>2848517</v>
      </c>
      <c r="DI8" s="108">
        <v>135801</v>
      </c>
      <c r="DJ8" s="108">
        <v>1131839</v>
      </c>
      <c r="DK8" s="108">
        <v>1481451</v>
      </c>
      <c r="DL8" s="108">
        <v>1208414</v>
      </c>
      <c r="DM8" s="108">
        <v>3116973</v>
      </c>
      <c r="DN8" s="108">
        <v>2699956</v>
      </c>
      <c r="DO8" s="171">
        <f t="shared" si="32"/>
        <v>9774434</v>
      </c>
      <c r="DP8" s="108">
        <v>1324201</v>
      </c>
      <c r="DQ8" s="108">
        <v>2372307</v>
      </c>
      <c r="DR8" s="108">
        <v>1603170</v>
      </c>
      <c r="DS8" s="108">
        <v>971898</v>
      </c>
      <c r="DT8" s="108">
        <v>910608</v>
      </c>
      <c r="DU8" s="108">
        <v>968728</v>
      </c>
      <c r="DV8" s="175">
        <f t="shared" si="34"/>
        <v>8150912</v>
      </c>
      <c r="DW8" s="292">
        <v>0</v>
      </c>
      <c r="DX8" s="108">
        <v>0</v>
      </c>
      <c r="DY8" s="108">
        <v>0</v>
      </c>
      <c r="DZ8" s="108">
        <v>0</v>
      </c>
      <c r="EA8" s="108">
        <v>0</v>
      </c>
      <c r="EB8" s="108">
        <v>0</v>
      </c>
      <c r="EC8" s="175">
        <f>SUM(DW8:EB8)</f>
        <v>0</v>
      </c>
      <c r="ED8" s="292">
        <v>0</v>
      </c>
      <c r="EE8" s="108">
        <v>0</v>
      </c>
      <c r="EF8" s="108">
        <v>0</v>
      </c>
      <c r="EG8" s="108">
        <v>0</v>
      </c>
      <c r="EH8" s="108">
        <v>0</v>
      </c>
      <c r="EI8" s="108">
        <v>0</v>
      </c>
      <c r="EJ8" s="294">
        <f>SUM(ED8:EI8)</f>
        <v>0</v>
      </c>
      <c r="EK8" s="292">
        <v>0</v>
      </c>
      <c r="EL8" s="108">
        <v>0</v>
      </c>
      <c r="EM8" s="108">
        <v>1573099</v>
      </c>
      <c r="EN8" s="108">
        <v>7146030</v>
      </c>
      <c r="EO8" s="108">
        <v>12388519</v>
      </c>
      <c r="EP8" s="108">
        <v>23794141</v>
      </c>
      <c r="EQ8" s="108">
        <v>23108889</v>
      </c>
      <c r="ER8" s="175">
        <f>SUM(EK8:EQ8)</f>
        <v>68010678</v>
      </c>
      <c r="ES8" s="292">
        <v>0</v>
      </c>
      <c r="ET8" s="108">
        <v>0</v>
      </c>
      <c r="EU8" s="108">
        <v>413342</v>
      </c>
      <c r="EV8" s="108">
        <v>4728233</v>
      </c>
      <c r="EW8" s="108">
        <v>6073416</v>
      </c>
      <c r="EX8" s="108">
        <v>12394053</v>
      </c>
      <c r="EY8" s="108">
        <v>12993724</v>
      </c>
      <c r="EZ8" s="171">
        <f>SUM(ES8:EY8)</f>
        <v>36602768</v>
      </c>
      <c r="FA8" s="108">
        <v>1159757</v>
      </c>
      <c r="FB8" s="108">
        <v>2134629</v>
      </c>
      <c r="FC8" s="108">
        <v>4778939</v>
      </c>
      <c r="FD8" s="108">
        <v>6306164</v>
      </c>
      <c r="FE8" s="108">
        <v>2939707</v>
      </c>
      <c r="FF8" s="171">
        <f>SUM(FA8:FE8)</f>
        <v>17319196</v>
      </c>
      <c r="FG8" s="108">
        <v>0</v>
      </c>
      <c r="FH8" s="108">
        <v>283168</v>
      </c>
      <c r="FI8" s="108">
        <v>1536164</v>
      </c>
      <c r="FJ8" s="108">
        <v>5093924</v>
      </c>
      <c r="FK8" s="108">
        <v>7175458</v>
      </c>
      <c r="FL8" s="294">
        <f>SUM(FG8:FK8)</f>
        <v>14088714</v>
      </c>
      <c r="FM8" s="292">
        <f>EK8</f>
        <v>0</v>
      </c>
      <c r="FN8" s="121">
        <f aca="true" t="shared" si="40" ref="FN8:FS8">B8+EL8</f>
        <v>5111942</v>
      </c>
      <c r="FO8" s="121">
        <f t="shared" si="40"/>
        <v>19214619</v>
      </c>
      <c r="FP8" s="121">
        <f t="shared" si="40"/>
        <v>27170448</v>
      </c>
      <c r="FQ8" s="121">
        <f t="shared" si="40"/>
        <v>29723650</v>
      </c>
      <c r="FR8" s="121">
        <f t="shared" si="40"/>
        <v>43918463</v>
      </c>
      <c r="FS8" s="121">
        <f t="shared" si="40"/>
        <v>50811667</v>
      </c>
      <c r="FT8" s="175">
        <f>SUM(FM8:FS8)</f>
        <v>175950789</v>
      </c>
    </row>
    <row r="9" spans="1:188" ht="18" customHeight="1">
      <c r="A9" s="176" t="s">
        <v>18</v>
      </c>
      <c r="B9" s="108">
        <f aca="true" t="shared" si="41" ref="B9:B30">I9+BM9+CO9+DW9+ED9</f>
        <v>11908059</v>
      </c>
      <c r="C9" s="108">
        <f aca="true" t="shared" si="42" ref="C9:C30">J9+BN9+CP9+DX9+EE9</f>
        <v>38197809</v>
      </c>
      <c r="D9" s="108">
        <f aca="true" t="shared" si="43" ref="D9:D30">K9+BO9+CQ9+DY9+EF9</f>
        <v>32190856</v>
      </c>
      <c r="E9" s="108">
        <f aca="true" t="shared" si="44" ref="E9:E30">L9+BP9+CR9+DZ9+EG9</f>
        <v>33482774</v>
      </c>
      <c r="F9" s="108">
        <f aca="true" t="shared" si="45" ref="F9:F30">M9+BQ9+CS9+EA9+EH9</f>
        <v>27433037</v>
      </c>
      <c r="G9" s="108">
        <f aca="true" t="shared" si="46" ref="G9:G30">N9+BR9+CT9+EB9+EI9</f>
        <v>27656020</v>
      </c>
      <c r="H9" s="293">
        <f t="shared" si="1"/>
        <v>170868555</v>
      </c>
      <c r="I9" s="292">
        <v>8090446</v>
      </c>
      <c r="J9" s="108">
        <v>27977152</v>
      </c>
      <c r="K9" s="108">
        <v>23014554</v>
      </c>
      <c r="L9" s="108">
        <v>25089934</v>
      </c>
      <c r="M9" s="108">
        <v>20159659</v>
      </c>
      <c r="N9" s="108">
        <v>22994293</v>
      </c>
      <c r="O9" s="109">
        <f t="shared" si="3"/>
        <v>127326038</v>
      </c>
      <c r="P9" s="108">
        <v>5791737</v>
      </c>
      <c r="Q9" s="108">
        <v>17041090</v>
      </c>
      <c r="R9" s="108">
        <v>12116593</v>
      </c>
      <c r="S9" s="108">
        <v>13282117</v>
      </c>
      <c r="T9" s="108">
        <v>11007151</v>
      </c>
      <c r="U9" s="108">
        <v>15099201</v>
      </c>
      <c r="V9" s="109">
        <f t="shared" si="5"/>
        <v>74337889</v>
      </c>
      <c r="W9" s="108">
        <v>0</v>
      </c>
      <c r="X9" s="108">
        <v>192960</v>
      </c>
      <c r="Y9" s="108">
        <v>289440</v>
      </c>
      <c r="Z9" s="108">
        <v>1166202</v>
      </c>
      <c r="AA9" s="108">
        <v>2182145</v>
      </c>
      <c r="AB9" s="108">
        <v>2193282</v>
      </c>
      <c r="AC9" s="170">
        <f t="shared" si="7"/>
        <v>6024029</v>
      </c>
      <c r="AD9" s="108">
        <v>273800</v>
      </c>
      <c r="AE9" s="108">
        <v>1788049</v>
      </c>
      <c r="AF9" s="108">
        <v>1883104</v>
      </c>
      <c r="AG9" s="108">
        <v>1941260</v>
      </c>
      <c r="AH9" s="108">
        <v>2363917</v>
      </c>
      <c r="AI9" s="108">
        <v>2682953</v>
      </c>
      <c r="AJ9" s="170">
        <f t="shared" si="9"/>
        <v>10933083</v>
      </c>
      <c r="AK9" s="108">
        <v>0</v>
      </c>
      <c r="AL9" s="108">
        <v>0</v>
      </c>
      <c r="AM9" s="108">
        <v>9900</v>
      </c>
      <c r="AN9" s="108">
        <v>15562</v>
      </c>
      <c r="AO9" s="108">
        <v>0</v>
      </c>
      <c r="AP9" s="108">
        <v>0</v>
      </c>
      <c r="AQ9" s="170">
        <f t="shared" si="11"/>
        <v>25462</v>
      </c>
      <c r="AR9" s="108">
        <v>1014646</v>
      </c>
      <c r="AS9" s="108">
        <v>5746020</v>
      </c>
      <c r="AT9" s="108">
        <v>5563400</v>
      </c>
      <c r="AU9" s="108">
        <v>6138365</v>
      </c>
      <c r="AV9" s="108">
        <v>2481474</v>
      </c>
      <c r="AW9" s="108">
        <v>915939</v>
      </c>
      <c r="AX9" s="170">
        <f t="shared" si="13"/>
        <v>21859844</v>
      </c>
      <c r="AY9" s="108">
        <v>1867</v>
      </c>
      <c r="AZ9" s="108">
        <v>199433</v>
      </c>
      <c r="BA9" s="108">
        <v>386462</v>
      </c>
      <c r="BB9" s="108">
        <v>248737</v>
      </c>
      <c r="BC9" s="108">
        <v>0</v>
      </c>
      <c r="BD9" s="108">
        <v>44141</v>
      </c>
      <c r="BE9" s="170">
        <f t="shared" si="15"/>
        <v>880640</v>
      </c>
      <c r="BF9" s="108">
        <v>1008396</v>
      </c>
      <c r="BG9" s="108">
        <v>3009600</v>
      </c>
      <c r="BH9" s="108">
        <v>2765655</v>
      </c>
      <c r="BI9" s="108">
        <v>2297691</v>
      </c>
      <c r="BJ9" s="108">
        <v>2124972</v>
      </c>
      <c r="BK9" s="108">
        <v>2058777</v>
      </c>
      <c r="BL9" s="175">
        <f t="shared" si="17"/>
        <v>13265091</v>
      </c>
      <c r="BM9" s="292">
        <v>30521</v>
      </c>
      <c r="BN9" s="108">
        <v>872730</v>
      </c>
      <c r="BO9" s="108">
        <v>2024300</v>
      </c>
      <c r="BP9" s="108">
        <v>2134913</v>
      </c>
      <c r="BQ9" s="108">
        <v>1214562</v>
      </c>
      <c r="BR9" s="108">
        <v>1290506</v>
      </c>
      <c r="BS9" s="171">
        <f t="shared" si="19"/>
        <v>7567532</v>
      </c>
      <c r="BT9" s="108">
        <v>30521</v>
      </c>
      <c r="BU9" s="108">
        <v>834513</v>
      </c>
      <c r="BV9" s="108">
        <v>1543498</v>
      </c>
      <c r="BW9" s="108">
        <v>1795261</v>
      </c>
      <c r="BX9" s="108">
        <v>971992</v>
      </c>
      <c r="BY9" s="108">
        <v>1175248</v>
      </c>
      <c r="BZ9" s="171">
        <f t="shared" si="21"/>
        <v>6351033</v>
      </c>
      <c r="CA9" s="108">
        <v>0</v>
      </c>
      <c r="CB9" s="108">
        <v>38217</v>
      </c>
      <c r="CC9" s="108">
        <v>480802</v>
      </c>
      <c r="CD9" s="108">
        <v>339652</v>
      </c>
      <c r="CE9" s="108">
        <v>242570</v>
      </c>
      <c r="CF9" s="108">
        <v>115258</v>
      </c>
      <c r="CG9" s="172">
        <f t="shared" si="23"/>
        <v>1216499</v>
      </c>
      <c r="CH9" s="173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75">
        <f t="shared" si="25"/>
        <v>0</v>
      </c>
      <c r="CO9" s="292">
        <v>3125783</v>
      </c>
      <c r="CP9" s="108">
        <v>8685615</v>
      </c>
      <c r="CQ9" s="108">
        <v>6686493</v>
      </c>
      <c r="CR9" s="108">
        <v>6130771</v>
      </c>
      <c r="CS9" s="108">
        <v>6003817</v>
      </c>
      <c r="CT9" s="108">
        <v>3283021</v>
      </c>
      <c r="CU9" s="171">
        <f t="shared" si="27"/>
        <v>33915500</v>
      </c>
      <c r="CV9" s="108">
        <v>261360</v>
      </c>
      <c r="CW9" s="108">
        <v>555300</v>
      </c>
      <c r="CX9" s="108">
        <v>516600</v>
      </c>
      <c r="CY9" s="108">
        <v>408330</v>
      </c>
      <c r="CZ9" s="108">
        <v>474210</v>
      </c>
      <c r="DA9" s="108">
        <v>408240</v>
      </c>
      <c r="DB9" s="171">
        <f t="shared" si="29"/>
        <v>2624040</v>
      </c>
      <c r="DC9" s="108">
        <v>1873962</v>
      </c>
      <c r="DD9" s="108">
        <v>2141677</v>
      </c>
      <c r="DE9" s="108">
        <v>1557594</v>
      </c>
      <c r="DF9" s="108">
        <v>255285</v>
      </c>
      <c r="DG9" s="108">
        <v>0</v>
      </c>
      <c r="DH9" s="171">
        <f t="shared" si="30"/>
        <v>5828518</v>
      </c>
      <c r="DI9" s="108">
        <v>140932</v>
      </c>
      <c r="DJ9" s="108">
        <v>1726504</v>
      </c>
      <c r="DK9" s="108">
        <v>1292775</v>
      </c>
      <c r="DL9" s="108">
        <v>2128906</v>
      </c>
      <c r="DM9" s="108">
        <v>3947265</v>
      </c>
      <c r="DN9" s="108">
        <v>1861917</v>
      </c>
      <c r="DO9" s="171">
        <f t="shared" si="32"/>
        <v>11098299</v>
      </c>
      <c r="DP9" s="108">
        <v>2723491</v>
      </c>
      <c r="DQ9" s="108">
        <v>4529849</v>
      </c>
      <c r="DR9" s="108">
        <v>2735441</v>
      </c>
      <c r="DS9" s="108">
        <v>2035941</v>
      </c>
      <c r="DT9" s="108">
        <v>1327057</v>
      </c>
      <c r="DU9" s="108">
        <v>1012864</v>
      </c>
      <c r="DV9" s="175">
        <f t="shared" si="34"/>
        <v>14364643</v>
      </c>
      <c r="DW9" s="292">
        <v>125307</v>
      </c>
      <c r="DX9" s="108">
        <v>108493</v>
      </c>
      <c r="DY9" s="108">
        <v>242984</v>
      </c>
      <c r="DZ9" s="108">
        <v>19156</v>
      </c>
      <c r="EA9" s="108">
        <v>54999</v>
      </c>
      <c r="EB9" s="108">
        <v>88200</v>
      </c>
      <c r="EC9" s="175">
        <f>SUM(DW9:EB9)</f>
        <v>639139</v>
      </c>
      <c r="ED9" s="292">
        <v>536002</v>
      </c>
      <c r="EE9" s="108">
        <v>553819</v>
      </c>
      <c r="EF9" s="108">
        <v>222525</v>
      </c>
      <c r="EG9" s="108">
        <v>108000</v>
      </c>
      <c r="EH9" s="108">
        <v>0</v>
      </c>
      <c r="EI9" s="108">
        <v>0</v>
      </c>
      <c r="EJ9" s="294">
        <f>SUM(ED9:EI9)</f>
        <v>1420346</v>
      </c>
      <c r="EK9" s="292">
        <v>0</v>
      </c>
      <c r="EL9" s="108">
        <v>0</v>
      </c>
      <c r="EM9" s="108">
        <v>5190063</v>
      </c>
      <c r="EN9" s="108">
        <v>16017254</v>
      </c>
      <c r="EO9" s="108">
        <v>22857666</v>
      </c>
      <c r="EP9" s="108">
        <v>52922274</v>
      </c>
      <c r="EQ9" s="108">
        <v>41483276</v>
      </c>
      <c r="ER9" s="175">
        <f>SUM(EK9:EQ9)</f>
        <v>138470533</v>
      </c>
      <c r="ES9" s="292">
        <v>0</v>
      </c>
      <c r="ET9" s="108">
        <v>0</v>
      </c>
      <c r="EU9" s="108">
        <v>3562829</v>
      </c>
      <c r="EV9" s="108">
        <v>7398228</v>
      </c>
      <c r="EW9" s="108">
        <v>12596273</v>
      </c>
      <c r="EX9" s="108">
        <v>34718687</v>
      </c>
      <c r="EY9" s="108">
        <v>29118007</v>
      </c>
      <c r="EZ9" s="171">
        <f>SUM(ES9:EY9)</f>
        <v>87394024</v>
      </c>
      <c r="FA9" s="108">
        <v>1627234</v>
      </c>
      <c r="FB9" s="108">
        <v>7110828</v>
      </c>
      <c r="FC9" s="108">
        <v>7788453</v>
      </c>
      <c r="FD9" s="108">
        <v>9404137</v>
      </c>
      <c r="FE9" s="108">
        <v>3382677</v>
      </c>
      <c r="FF9" s="171">
        <f>SUM(FA9:FE9)</f>
        <v>29313329</v>
      </c>
      <c r="FG9" s="108">
        <v>0</v>
      </c>
      <c r="FH9" s="108">
        <v>1508198</v>
      </c>
      <c r="FI9" s="108">
        <v>2472940</v>
      </c>
      <c r="FJ9" s="108">
        <v>8799450</v>
      </c>
      <c r="FK9" s="108">
        <v>8982592</v>
      </c>
      <c r="FL9" s="294">
        <f>SUM(FG9:FK9)</f>
        <v>21763180</v>
      </c>
      <c r="FM9" s="292">
        <f aca="true" t="shared" si="47" ref="FM9:FM30">EK9</f>
        <v>0</v>
      </c>
      <c r="FN9" s="108">
        <f aca="true" t="shared" si="48" ref="FN9:FN30">B9+EL9</f>
        <v>11908059</v>
      </c>
      <c r="FO9" s="108">
        <f aca="true" t="shared" si="49" ref="FO9:FO30">C9+EM9</f>
        <v>43387872</v>
      </c>
      <c r="FP9" s="108">
        <f aca="true" t="shared" si="50" ref="FP9:FP30">D9+EN9</f>
        <v>48208110</v>
      </c>
      <c r="FQ9" s="108">
        <f aca="true" t="shared" si="51" ref="FQ9:FQ30">E9+EO9</f>
        <v>56340440</v>
      </c>
      <c r="FR9" s="108">
        <f aca="true" t="shared" si="52" ref="FR9:FR30">F9+EP9</f>
        <v>80355311</v>
      </c>
      <c r="FS9" s="108">
        <f aca="true" t="shared" si="53" ref="FS9:FS30">G9+EQ9</f>
        <v>69139296</v>
      </c>
      <c r="FT9" s="175">
        <f>SUM(FM9:FS9)</f>
        <v>309339088</v>
      </c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</row>
    <row r="10" spans="1:188" ht="18" customHeight="1">
      <c r="A10" s="176" t="s">
        <v>19</v>
      </c>
      <c r="B10" s="108">
        <f t="shared" si="41"/>
        <v>19802710</v>
      </c>
      <c r="C10" s="108">
        <f t="shared" si="42"/>
        <v>72376337</v>
      </c>
      <c r="D10" s="108">
        <f t="shared" si="43"/>
        <v>64447021</v>
      </c>
      <c r="E10" s="108">
        <f t="shared" si="44"/>
        <v>57484785</v>
      </c>
      <c r="F10" s="108">
        <f t="shared" si="45"/>
        <v>62415523</v>
      </c>
      <c r="G10" s="108">
        <f t="shared" si="46"/>
        <v>59942247</v>
      </c>
      <c r="H10" s="293">
        <f t="shared" si="1"/>
        <v>336468623</v>
      </c>
      <c r="I10" s="292">
        <v>13879248</v>
      </c>
      <c r="J10" s="108">
        <v>55771176</v>
      </c>
      <c r="K10" s="108">
        <v>45061863</v>
      </c>
      <c r="L10" s="108">
        <v>39236758</v>
      </c>
      <c r="M10" s="108">
        <v>45634104</v>
      </c>
      <c r="N10" s="108">
        <v>48429722</v>
      </c>
      <c r="O10" s="109">
        <f t="shared" si="3"/>
        <v>248012871</v>
      </c>
      <c r="P10" s="108">
        <v>10883486</v>
      </c>
      <c r="Q10" s="108">
        <v>38831397</v>
      </c>
      <c r="R10" s="108">
        <v>29697070</v>
      </c>
      <c r="S10" s="108">
        <v>23183821</v>
      </c>
      <c r="T10" s="108">
        <v>29253166</v>
      </c>
      <c r="U10" s="108">
        <v>31444414</v>
      </c>
      <c r="V10" s="109">
        <f t="shared" si="5"/>
        <v>163293354</v>
      </c>
      <c r="W10" s="108">
        <v>12060</v>
      </c>
      <c r="X10" s="108">
        <v>458280</v>
      </c>
      <c r="Y10" s="108">
        <v>643763</v>
      </c>
      <c r="Z10" s="108">
        <v>915489</v>
      </c>
      <c r="AA10" s="108">
        <v>2596605</v>
      </c>
      <c r="AB10" s="108">
        <v>5972818</v>
      </c>
      <c r="AC10" s="170">
        <f t="shared" si="7"/>
        <v>10599015</v>
      </c>
      <c r="AD10" s="108">
        <v>328218</v>
      </c>
      <c r="AE10" s="108">
        <v>1908425</v>
      </c>
      <c r="AF10" s="108">
        <v>2125589</v>
      </c>
      <c r="AG10" s="108">
        <v>2144849</v>
      </c>
      <c r="AH10" s="108">
        <v>3557730</v>
      </c>
      <c r="AI10" s="108">
        <v>5770732</v>
      </c>
      <c r="AJ10" s="170">
        <f t="shared" si="9"/>
        <v>15835543</v>
      </c>
      <c r="AK10" s="108">
        <v>0</v>
      </c>
      <c r="AL10" s="108">
        <v>88187</v>
      </c>
      <c r="AM10" s="108">
        <v>79227</v>
      </c>
      <c r="AN10" s="108">
        <v>124498</v>
      </c>
      <c r="AO10" s="108">
        <v>100448</v>
      </c>
      <c r="AP10" s="108">
        <v>115064</v>
      </c>
      <c r="AQ10" s="170">
        <f t="shared" si="11"/>
        <v>507424</v>
      </c>
      <c r="AR10" s="108">
        <v>1451485</v>
      </c>
      <c r="AS10" s="108">
        <v>9732191</v>
      </c>
      <c r="AT10" s="108">
        <v>8034529</v>
      </c>
      <c r="AU10" s="108">
        <v>8543494</v>
      </c>
      <c r="AV10" s="108">
        <v>5991747</v>
      </c>
      <c r="AW10" s="108">
        <v>1469398</v>
      </c>
      <c r="AX10" s="170">
        <f t="shared" si="13"/>
        <v>35222844</v>
      </c>
      <c r="AY10" s="108">
        <v>67524</v>
      </c>
      <c r="AZ10" s="108">
        <v>946209</v>
      </c>
      <c r="BA10" s="108">
        <v>1275975</v>
      </c>
      <c r="BB10" s="108">
        <v>1379186</v>
      </c>
      <c r="BC10" s="108">
        <v>720681</v>
      </c>
      <c r="BD10" s="108">
        <v>255008</v>
      </c>
      <c r="BE10" s="170">
        <f t="shared" si="15"/>
        <v>4644583</v>
      </c>
      <c r="BF10" s="108">
        <v>1136475</v>
      </c>
      <c r="BG10" s="108">
        <v>3806487</v>
      </c>
      <c r="BH10" s="108">
        <v>3205710</v>
      </c>
      <c r="BI10" s="108">
        <v>2945421</v>
      </c>
      <c r="BJ10" s="108">
        <v>3413727</v>
      </c>
      <c r="BK10" s="108">
        <v>3402288</v>
      </c>
      <c r="BL10" s="175">
        <f t="shared" si="17"/>
        <v>17910108</v>
      </c>
      <c r="BM10" s="292">
        <v>81510</v>
      </c>
      <c r="BN10" s="108">
        <v>1331116</v>
      </c>
      <c r="BO10" s="108">
        <v>3522661</v>
      </c>
      <c r="BP10" s="108">
        <v>5447949</v>
      </c>
      <c r="BQ10" s="108">
        <v>3783914</v>
      </c>
      <c r="BR10" s="108">
        <v>2681745</v>
      </c>
      <c r="BS10" s="171">
        <f t="shared" si="19"/>
        <v>16848895</v>
      </c>
      <c r="BT10" s="108">
        <v>81510</v>
      </c>
      <c r="BU10" s="108">
        <v>1003448</v>
      </c>
      <c r="BV10" s="108">
        <v>3036653</v>
      </c>
      <c r="BW10" s="108">
        <v>4764375</v>
      </c>
      <c r="BX10" s="108">
        <v>3671920</v>
      </c>
      <c r="BY10" s="108">
        <v>2681745</v>
      </c>
      <c r="BZ10" s="171">
        <f t="shared" si="21"/>
        <v>15239651</v>
      </c>
      <c r="CA10" s="108">
        <v>0</v>
      </c>
      <c r="CB10" s="108">
        <v>327668</v>
      </c>
      <c r="CC10" s="108">
        <v>486008</v>
      </c>
      <c r="CD10" s="108">
        <v>683574</v>
      </c>
      <c r="CE10" s="108">
        <v>111994</v>
      </c>
      <c r="CF10" s="108">
        <v>0</v>
      </c>
      <c r="CG10" s="172">
        <f t="shared" si="23"/>
        <v>1609244</v>
      </c>
      <c r="CH10" s="173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75">
        <f t="shared" si="25"/>
        <v>0</v>
      </c>
      <c r="CO10" s="292">
        <v>5178165</v>
      </c>
      <c r="CP10" s="108">
        <v>14557428</v>
      </c>
      <c r="CQ10" s="108">
        <v>15393656</v>
      </c>
      <c r="CR10" s="108">
        <v>12226474</v>
      </c>
      <c r="CS10" s="108">
        <v>12520065</v>
      </c>
      <c r="CT10" s="108">
        <v>8765890</v>
      </c>
      <c r="CU10" s="171">
        <f t="shared" si="27"/>
        <v>68641678</v>
      </c>
      <c r="CV10" s="108">
        <v>291960</v>
      </c>
      <c r="CW10" s="108">
        <v>1053360</v>
      </c>
      <c r="CX10" s="108">
        <v>1213290</v>
      </c>
      <c r="CY10" s="108">
        <v>1035270</v>
      </c>
      <c r="CZ10" s="108">
        <v>1339020</v>
      </c>
      <c r="DA10" s="108">
        <v>1465830</v>
      </c>
      <c r="DB10" s="171">
        <f t="shared" si="29"/>
        <v>6398730</v>
      </c>
      <c r="DC10" s="108">
        <v>1055081</v>
      </c>
      <c r="DD10" s="108">
        <v>4108062</v>
      </c>
      <c r="DE10" s="108">
        <v>1829036</v>
      </c>
      <c r="DF10" s="108">
        <v>1322113</v>
      </c>
      <c r="DG10" s="108">
        <v>0</v>
      </c>
      <c r="DH10" s="171">
        <f t="shared" si="30"/>
        <v>8314292</v>
      </c>
      <c r="DI10" s="108">
        <v>558801</v>
      </c>
      <c r="DJ10" s="108">
        <v>4459295</v>
      </c>
      <c r="DK10" s="108">
        <v>5453496</v>
      </c>
      <c r="DL10" s="108">
        <v>6378177</v>
      </c>
      <c r="DM10" s="108">
        <v>7348952</v>
      </c>
      <c r="DN10" s="108">
        <v>5185746</v>
      </c>
      <c r="DO10" s="171">
        <f t="shared" si="32"/>
        <v>29384467</v>
      </c>
      <c r="DP10" s="108">
        <v>4327404</v>
      </c>
      <c r="DQ10" s="108">
        <v>7989692</v>
      </c>
      <c r="DR10" s="108">
        <v>4618808</v>
      </c>
      <c r="DS10" s="108">
        <v>2983991</v>
      </c>
      <c r="DT10" s="108">
        <v>2509980</v>
      </c>
      <c r="DU10" s="108">
        <v>2114314</v>
      </c>
      <c r="DV10" s="175">
        <f t="shared" si="34"/>
        <v>24544189</v>
      </c>
      <c r="DW10" s="292">
        <v>167972</v>
      </c>
      <c r="DX10" s="108">
        <v>313057</v>
      </c>
      <c r="DY10" s="108">
        <v>160987</v>
      </c>
      <c r="DZ10" s="108">
        <v>308104</v>
      </c>
      <c r="EA10" s="108">
        <v>121243</v>
      </c>
      <c r="EB10" s="108">
        <v>64890</v>
      </c>
      <c r="EC10" s="175">
        <f>SUM(DW10:EB10)</f>
        <v>1136253</v>
      </c>
      <c r="ED10" s="292">
        <v>495815</v>
      </c>
      <c r="EE10" s="108">
        <v>403560</v>
      </c>
      <c r="EF10" s="108">
        <v>307854</v>
      </c>
      <c r="EG10" s="108">
        <v>265500</v>
      </c>
      <c r="EH10" s="108">
        <v>356197</v>
      </c>
      <c r="EI10" s="108">
        <v>0</v>
      </c>
      <c r="EJ10" s="294">
        <f>SUM(ED10:EI10)</f>
        <v>1828926</v>
      </c>
      <c r="EK10" s="292">
        <v>402914</v>
      </c>
      <c r="EL10" s="108">
        <v>824378</v>
      </c>
      <c r="EM10" s="108">
        <v>13776373</v>
      </c>
      <c r="EN10" s="108">
        <v>23551248</v>
      </c>
      <c r="EO10" s="108">
        <v>40250442</v>
      </c>
      <c r="EP10" s="108">
        <v>76502216</v>
      </c>
      <c r="EQ10" s="108">
        <v>75684469</v>
      </c>
      <c r="ER10" s="175">
        <f>SUM(EK10:EQ10)</f>
        <v>230992040</v>
      </c>
      <c r="ES10" s="292">
        <v>402914</v>
      </c>
      <c r="ET10" s="108">
        <v>824378</v>
      </c>
      <c r="EU10" s="108">
        <v>9662761</v>
      </c>
      <c r="EV10" s="108">
        <v>13052453</v>
      </c>
      <c r="EW10" s="108">
        <v>23573665</v>
      </c>
      <c r="EX10" s="108">
        <v>50457294</v>
      </c>
      <c r="EY10" s="108">
        <v>42604126</v>
      </c>
      <c r="EZ10" s="171">
        <f>SUM(ES10:EY10)</f>
        <v>140577591</v>
      </c>
      <c r="FA10" s="108">
        <v>3697245</v>
      </c>
      <c r="FB10" s="108">
        <v>8865365</v>
      </c>
      <c r="FC10" s="108">
        <v>12580513</v>
      </c>
      <c r="FD10" s="108">
        <v>13558304</v>
      </c>
      <c r="FE10" s="108">
        <v>8377582</v>
      </c>
      <c r="FF10" s="171">
        <f>SUM(FA10:FE10)</f>
        <v>47079009</v>
      </c>
      <c r="FG10" s="108">
        <v>416367</v>
      </c>
      <c r="FH10" s="108">
        <v>1633430</v>
      </c>
      <c r="FI10" s="108">
        <v>4096264</v>
      </c>
      <c r="FJ10" s="108">
        <v>12486618</v>
      </c>
      <c r="FK10" s="108">
        <v>24702761</v>
      </c>
      <c r="FL10" s="294">
        <f>SUM(FG10:FK10)</f>
        <v>43335440</v>
      </c>
      <c r="FM10" s="292">
        <f t="shared" si="47"/>
        <v>402914</v>
      </c>
      <c r="FN10" s="108">
        <f t="shared" si="48"/>
        <v>20627088</v>
      </c>
      <c r="FO10" s="108">
        <f t="shared" si="49"/>
        <v>86152710</v>
      </c>
      <c r="FP10" s="108">
        <f t="shared" si="50"/>
        <v>87998269</v>
      </c>
      <c r="FQ10" s="108">
        <f t="shared" si="51"/>
        <v>97735227</v>
      </c>
      <c r="FR10" s="108">
        <f t="shared" si="52"/>
        <v>138917739</v>
      </c>
      <c r="FS10" s="108">
        <f t="shared" si="53"/>
        <v>135626716</v>
      </c>
      <c r="FT10" s="175">
        <f>SUM(FM10:FS10)</f>
        <v>567460663</v>
      </c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</row>
    <row r="11" spans="1:188" ht="18" customHeight="1">
      <c r="A11" s="176" t="s">
        <v>20</v>
      </c>
      <c r="B11" s="108">
        <f t="shared" si="41"/>
        <v>23520015</v>
      </c>
      <c r="C11" s="108">
        <f t="shared" si="42"/>
        <v>135266714</v>
      </c>
      <c r="D11" s="108">
        <f t="shared" si="43"/>
        <v>104874132</v>
      </c>
      <c r="E11" s="108">
        <f t="shared" si="44"/>
        <v>112949959</v>
      </c>
      <c r="F11" s="108">
        <f t="shared" si="45"/>
        <v>112547384</v>
      </c>
      <c r="G11" s="108">
        <f t="shared" si="46"/>
        <v>111197284</v>
      </c>
      <c r="H11" s="293">
        <f t="shared" si="1"/>
        <v>600355488</v>
      </c>
      <c r="I11" s="292">
        <v>15119886</v>
      </c>
      <c r="J11" s="108">
        <v>102286992</v>
      </c>
      <c r="K11" s="108">
        <v>79475682</v>
      </c>
      <c r="L11" s="108">
        <v>86033911</v>
      </c>
      <c r="M11" s="108">
        <v>88468147</v>
      </c>
      <c r="N11" s="108">
        <v>93310161</v>
      </c>
      <c r="O11" s="109">
        <f t="shared" si="3"/>
        <v>464694779</v>
      </c>
      <c r="P11" s="108">
        <v>11686422</v>
      </c>
      <c r="Q11" s="108">
        <v>66534978</v>
      </c>
      <c r="R11" s="108">
        <v>45573536</v>
      </c>
      <c r="S11" s="108">
        <v>46705603</v>
      </c>
      <c r="T11" s="108">
        <v>48445548</v>
      </c>
      <c r="U11" s="108">
        <v>54083255</v>
      </c>
      <c r="V11" s="109">
        <f t="shared" si="5"/>
        <v>273029342</v>
      </c>
      <c r="W11" s="108">
        <v>0</v>
      </c>
      <c r="X11" s="108">
        <v>530640</v>
      </c>
      <c r="Y11" s="108">
        <v>1047406</v>
      </c>
      <c r="Z11" s="108">
        <v>1833120</v>
      </c>
      <c r="AA11" s="108">
        <v>3872986</v>
      </c>
      <c r="AB11" s="108">
        <v>10509790</v>
      </c>
      <c r="AC11" s="170">
        <f t="shared" si="7"/>
        <v>17793942</v>
      </c>
      <c r="AD11" s="108">
        <v>161523</v>
      </c>
      <c r="AE11" s="108">
        <v>4091700</v>
      </c>
      <c r="AF11" s="108">
        <v>5182813</v>
      </c>
      <c r="AG11" s="108">
        <v>5404807</v>
      </c>
      <c r="AH11" s="108">
        <v>5479200</v>
      </c>
      <c r="AI11" s="108">
        <v>10933584</v>
      </c>
      <c r="AJ11" s="170">
        <f t="shared" si="9"/>
        <v>31253627</v>
      </c>
      <c r="AK11" s="108">
        <v>0</v>
      </c>
      <c r="AL11" s="108">
        <v>241451</v>
      </c>
      <c r="AM11" s="108">
        <v>124498</v>
      </c>
      <c r="AN11" s="108">
        <v>329639</v>
      </c>
      <c r="AO11" s="108">
        <v>408867</v>
      </c>
      <c r="AP11" s="108">
        <v>493280</v>
      </c>
      <c r="AQ11" s="170">
        <f t="shared" si="11"/>
        <v>1597735</v>
      </c>
      <c r="AR11" s="108">
        <v>1825379</v>
      </c>
      <c r="AS11" s="108">
        <v>20360632</v>
      </c>
      <c r="AT11" s="108">
        <v>20033931</v>
      </c>
      <c r="AU11" s="108">
        <v>22665925</v>
      </c>
      <c r="AV11" s="108">
        <v>21159767</v>
      </c>
      <c r="AW11" s="108">
        <v>10363408</v>
      </c>
      <c r="AX11" s="170">
        <f t="shared" si="13"/>
        <v>96409042</v>
      </c>
      <c r="AY11" s="108">
        <v>125497</v>
      </c>
      <c r="AZ11" s="108">
        <v>2771706</v>
      </c>
      <c r="BA11" s="108">
        <v>1773415</v>
      </c>
      <c r="BB11" s="108">
        <v>3118898</v>
      </c>
      <c r="BC11" s="108">
        <v>3086710</v>
      </c>
      <c r="BD11" s="108">
        <v>477777</v>
      </c>
      <c r="BE11" s="170">
        <f t="shared" si="15"/>
        <v>11354003</v>
      </c>
      <c r="BF11" s="108">
        <v>1321065</v>
      </c>
      <c r="BG11" s="108">
        <v>7755885</v>
      </c>
      <c r="BH11" s="108">
        <v>5740083</v>
      </c>
      <c r="BI11" s="108">
        <v>5975919</v>
      </c>
      <c r="BJ11" s="108">
        <v>6015069</v>
      </c>
      <c r="BK11" s="108">
        <v>6449067</v>
      </c>
      <c r="BL11" s="175">
        <f t="shared" si="17"/>
        <v>33257088</v>
      </c>
      <c r="BM11" s="292">
        <v>0</v>
      </c>
      <c r="BN11" s="108">
        <v>1252941</v>
      </c>
      <c r="BO11" s="108">
        <v>3080045</v>
      </c>
      <c r="BP11" s="108">
        <v>3443873</v>
      </c>
      <c r="BQ11" s="108">
        <v>5190330</v>
      </c>
      <c r="BR11" s="108">
        <v>4312571</v>
      </c>
      <c r="BS11" s="171">
        <f t="shared" si="19"/>
        <v>17279760</v>
      </c>
      <c r="BT11" s="108">
        <v>0</v>
      </c>
      <c r="BU11" s="108">
        <v>710879</v>
      </c>
      <c r="BV11" s="108">
        <v>2624781</v>
      </c>
      <c r="BW11" s="108">
        <v>2691735</v>
      </c>
      <c r="BX11" s="108">
        <v>3708214</v>
      </c>
      <c r="BY11" s="108">
        <v>3451024</v>
      </c>
      <c r="BZ11" s="171">
        <f t="shared" si="21"/>
        <v>13186633</v>
      </c>
      <c r="CA11" s="108">
        <v>0</v>
      </c>
      <c r="CB11" s="108">
        <v>542062</v>
      </c>
      <c r="CC11" s="108">
        <v>455264</v>
      </c>
      <c r="CD11" s="108">
        <v>752138</v>
      </c>
      <c r="CE11" s="108">
        <v>1416866</v>
      </c>
      <c r="CF11" s="108">
        <v>861547</v>
      </c>
      <c r="CG11" s="172">
        <f t="shared" si="23"/>
        <v>4027877</v>
      </c>
      <c r="CH11" s="173">
        <v>0</v>
      </c>
      <c r="CI11" s="108">
        <v>0</v>
      </c>
      <c r="CJ11" s="108">
        <v>0</v>
      </c>
      <c r="CK11" s="108">
        <v>0</v>
      </c>
      <c r="CL11" s="108">
        <v>65250</v>
      </c>
      <c r="CM11" s="108">
        <v>0</v>
      </c>
      <c r="CN11" s="175">
        <f t="shared" si="25"/>
        <v>65250</v>
      </c>
      <c r="CO11" s="292">
        <v>6887505</v>
      </c>
      <c r="CP11" s="108">
        <v>26764857</v>
      </c>
      <c r="CQ11" s="108">
        <v>20388278</v>
      </c>
      <c r="CR11" s="108">
        <v>21846268</v>
      </c>
      <c r="CS11" s="108">
        <v>18165691</v>
      </c>
      <c r="CT11" s="108">
        <v>12899773</v>
      </c>
      <c r="CU11" s="171">
        <f t="shared" si="27"/>
        <v>106952372</v>
      </c>
      <c r="CV11" s="108">
        <v>171900</v>
      </c>
      <c r="CW11" s="108">
        <v>1410660</v>
      </c>
      <c r="CX11" s="108">
        <v>1294380</v>
      </c>
      <c r="CY11" s="108">
        <v>1719000</v>
      </c>
      <c r="CZ11" s="108">
        <v>1711530</v>
      </c>
      <c r="DA11" s="108">
        <v>2121480</v>
      </c>
      <c r="DB11" s="171">
        <f t="shared" si="29"/>
        <v>8428950</v>
      </c>
      <c r="DC11" s="108">
        <v>1937617</v>
      </c>
      <c r="DD11" s="108">
        <v>4018099</v>
      </c>
      <c r="DE11" s="108">
        <v>4637079</v>
      </c>
      <c r="DF11" s="108">
        <v>3293862</v>
      </c>
      <c r="DG11" s="108">
        <v>0</v>
      </c>
      <c r="DH11" s="171">
        <f t="shared" si="30"/>
        <v>13886657</v>
      </c>
      <c r="DI11" s="108">
        <v>484337</v>
      </c>
      <c r="DJ11" s="108">
        <v>4216304</v>
      </c>
      <c r="DK11" s="108">
        <v>5799745</v>
      </c>
      <c r="DL11" s="108">
        <v>8664434</v>
      </c>
      <c r="DM11" s="108">
        <v>7747190</v>
      </c>
      <c r="DN11" s="108">
        <v>6504369</v>
      </c>
      <c r="DO11" s="171">
        <f t="shared" si="32"/>
        <v>33416379</v>
      </c>
      <c r="DP11" s="108">
        <v>6231268</v>
      </c>
      <c r="DQ11" s="108">
        <v>19200276</v>
      </c>
      <c r="DR11" s="108">
        <v>9276054</v>
      </c>
      <c r="DS11" s="108">
        <v>6825755</v>
      </c>
      <c r="DT11" s="108">
        <v>5413109</v>
      </c>
      <c r="DU11" s="108">
        <v>4273924</v>
      </c>
      <c r="DV11" s="175">
        <f t="shared" si="34"/>
        <v>51220386</v>
      </c>
      <c r="DW11" s="292">
        <v>251428</v>
      </c>
      <c r="DX11" s="108">
        <v>886373</v>
      </c>
      <c r="DY11" s="108">
        <v>592481</v>
      </c>
      <c r="DZ11" s="108">
        <v>534581</v>
      </c>
      <c r="EA11" s="108">
        <v>356061</v>
      </c>
      <c r="EB11" s="108">
        <v>324229</v>
      </c>
      <c r="EC11" s="175">
        <f>SUM(DW11:EB11)</f>
        <v>2945153</v>
      </c>
      <c r="ED11" s="292">
        <v>1261196</v>
      </c>
      <c r="EE11" s="108">
        <v>4075551</v>
      </c>
      <c r="EF11" s="108">
        <v>1337646</v>
      </c>
      <c r="EG11" s="108">
        <v>1091326</v>
      </c>
      <c r="EH11" s="108">
        <v>367155</v>
      </c>
      <c r="EI11" s="108">
        <v>350550</v>
      </c>
      <c r="EJ11" s="294">
        <f>SUM(ED11:EI11)</f>
        <v>8483424</v>
      </c>
      <c r="EK11" s="292">
        <v>0</v>
      </c>
      <c r="EL11" s="108">
        <v>0</v>
      </c>
      <c r="EM11" s="108">
        <v>24391487</v>
      </c>
      <c r="EN11" s="108">
        <v>47371132</v>
      </c>
      <c r="EO11" s="108">
        <v>73696231</v>
      </c>
      <c r="EP11" s="108">
        <v>131889556</v>
      </c>
      <c r="EQ11" s="108">
        <v>153944160</v>
      </c>
      <c r="ER11" s="175">
        <f>SUM(EK11:EQ11)</f>
        <v>431292566</v>
      </c>
      <c r="ES11" s="292">
        <v>0</v>
      </c>
      <c r="ET11" s="108">
        <v>0</v>
      </c>
      <c r="EU11" s="108">
        <v>16156093</v>
      </c>
      <c r="EV11" s="108">
        <v>28727285</v>
      </c>
      <c r="EW11" s="108">
        <v>43654727</v>
      </c>
      <c r="EX11" s="108">
        <v>76033598</v>
      </c>
      <c r="EY11" s="108">
        <v>86171032</v>
      </c>
      <c r="EZ11" s="171">
        <f>SUM(ES11:EY11)</f>
        <v>250742735</v>
      </c>
      <c r="FA11" s="108">
        <v>6544376</v>
      </c>
      <c r="FB11" s="108">
        <v>15313159</v>
      </c>
      <c r="FC11" s="108">
        <v>25600813</v>
      </c>
      <c r="FD11" s="108">
        <v>27792276</v>
      </c>
      <c r="FE11" s="108">
        <v>18087154</v>
      </c>
      <c r="FF11" s="171">
        <f>SUM(FA11:FE11)</f>
        <v>93337778</v>
      </c>
      <c r="FG11" s="108">
        <v>1691018</v>
      </c>
      <c r="FH11" s="108">
        <v>3330688</v>
      </c>
      <c r="FI11" s="108">
        <v>4440691</v>
      </c>
      <c r="FJ11" s="108">
        <v>28063682</v>
      </c>
      <c r="FK11" s="108">
        <v>49685974</v>
      </c>
      <c r="FL11" s="294">
        <f>SUM(FG11:FK11)</f>
        <v>87212053</v>
      </c>
      <c r="FM11" s="292">
        <f t="shared" si="47"/>
        <v>0</v>
      </c>
      <c r="FN11" s="108">
        <f t="shared" si="48"/>
        <v>23520015</v>
      </c>
      <c r="FO11" s="108">
        <f t="shared" si="49"/>
        <v>159658201</v>
      </c>
      <c r="FP11" s="108">
        <f t="shared" si="50"/>
        <v>152245264</v>
      </c>
      <c r="FQ11" s="108">
        <f t="shared" si="51"/>
        <v>186646190</v>
      </c>
      <c r="FR11" s="108">
        <f t="shared" si="52"/>
        <v>244436940</v>
      </c>
      <c r="FS11" s="108">
        <f t="shared" si="53"/>
        <v>265141444</v>
      </c>
      <c r="FT11" s="175">
        <f>SUM(FM11:FS11)</f>
        <v>1031648054</v>
      </c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</row>
    <row r="12" spans="1:188" ht="18" customHeight="1">
      <c r="A12" s="176" t="s">
        <v>21</v>
      </c>
      <c r="B12" s="108">
        <f t="shared" si="41"/>
        <v>21566638</v>
      </c>
      <c r="C12" s="108">
        <f t="shared" si="42"/>
        <v>81996379</v>
      </c>
      <c r="D12" s="108">
        <f t="shared" si="43"/>
        <v>69630849</v>
      </c>
      <c r="E12" s="108">
        <f t="shared" si="44"/>
        <v>85498989</v>
      </c>
      <c r="F12" s="108">
        <f t="shared" si="45"/>
        <v>75565995</v>
      </c>
      <c r="G12" s="108">
        <f t="shared" si="46"/>
        <v>78520068</v>
      </c>
      <c r="H12" s="293">
        <f t="shared" si="1"/>
        <v>412778918</v>
      </c>
      <c r="I12" s="292">
        <v>14567177</v>
      </c>
      <c r="J12" s="108">
        <v>61413603</v>
      </c>
      <c r="K12" s="108">
        <v>52830924</v>
      </c>
      <c r="L12" s="108">
        <v>61783938</v>
      </c>
      <c r="M12" s="108">
        <v>57666663</v>
      </c>
      <c r="N12" s="108">
        <v>60422371</v>
      </c>
      <c r="O12" s="109">
        <f t="shared" si="3"/>
        <v>308684676</v>
      </c>
      <c r="P12" s="108">
        <v>10369976</v>
      </c>
      <c r="Q12" s="108">
        <v>36867907</v>
      </c>
      <c r="R12" s="108">
        <v>27562489</v>
      </c>
      <c r="S12" s="108">
        <v>32754107</v>
      </c>
      <c r="T12" s="108">
        <v>35251466</v>
      </c>
      <c r="U12" s="108">
        <v>35229756</v>
      </c>
      <c r="V12" s="109">
        <f t="shared" si="5"/>
        <v>178035701</v>
      </c>
      <c r="W12" s="108">
        <v>0</v>
      </c>
      <c r="X12" s="108">
        <v>168840</v>
      </c>
      <c r="Y12" s="108">
        <v>607824</v>
      </c>
      <c r="Z12" s="108">
        <v>1795511</v>
      </c>
      <c r="AA12" s="108">
        <v>3570777</v>
      </c>
      <c r="AB12" s="108">
        <v>7550933</v>
      </c>
      <c r="AC12" s="170">
        <f t="shared" si="7"/>
        <v>13693885</v>
      </c>
      <c r="AD12" s="108">
        <v>337859</v>
      </c>
      <c r="AE12" s="108">
        <v>3056373</v>
      </c>
      <c r="AF12" s="108">
        <v>4338926</v>
      </c>
      <c r="AG12" s="108">
        <v>4152106</v>
      </c>
      <c r="AH12" s="108">
        <v>3708577</v>
      </c>
      <c r="AI12" s="108">
        <v>7017913</v>
      </c>
      <c r="AJ12" s="170">
        <f t="shared" si="9"/>
        <v>22611754</v>
      </c>
      <c r="AK12" s="108">
        <v>0</v>
      </c>
      <c r="AL12" s="108">
        <v>20749</v>
      </c>
      <c r="AM12" s="108">
        <v>108463</v>
      </c>
      <c r="AN12" s="108">
        <v>124499</v>
      </c>
      <c r="AO12" s="108">
        <v>99034</v>
      </c>
      <c r="AP12" s="108">
        <v>140061</v>
      </c>
      <c r="AQ12" s="170">
        <f t="shared" si="11"/>
        <v>492806</v>
      </c>
      <c r="AR12" s="108">
        <v>2538759</v>
      </c>
      <c r="AS12" s="108">
        <v>13456374</v>
      </c>
      <c r="AT12" s="108">
        <v>12310270</v>
      </c>
      <c r="AU12" s="108">
        <v>14648039</v>
      </c>
      <c r="AV12" s="108">
        <v>7894047</v>
      </c>
      <c r="AW12" s="108">
        <v>4445865</v>
      </c>
      <c r="AX12" s="170">
        <f t="shared" si="13"/>
        <v>55293354</v>
      </c>
      <c r="AY12" s="108">
        <v>155785</v>
      </c>
      <c r="AZ12" s="108">
        <v>2486488</v>
      </c>
      <c r="BA12" s="108">
        <v>3436873</v>
      </c>
      <c r="BB12" s="108">
        <v>3766278</v>
      </c>
      <c r="BC12" s="108">
        <v>2812763</v>
      </c>
      <c r="BD12" s="108">
        <v>629851</v>
      </c>
      <c r="BE12" s="170">
        <f t="shared" si="15"/>
        <v>13288038</v>
      </c>
      <c r="BF12" s="108">
        <v>1164798</v>
      </c>
      <c r="BG12" s="108">
        <v>5356872</v>
      </c>
      <c r="BH12" s="108">
        <v>4466079</v>
      </c>
      <c r="BI12" s="108">
        <v>4543398</v>
      </c>
      <c r="BJ12" s="108">
        <v>4329999</v>
      </c>
      <c r="BK12" s="108">
        <v>5407992</v>
      </c>
      <c r="BL12" s="175">
        <f t="shared" si="17"/>
        <v>25269138</v>
      </c>
      <c r="BM12" s="292">
        <v>0</v>
      </c>
      <c r="BN12" s="108">
        <v>1377732</v>
      </c>
      <c r="BO12" s="108">
        <v>1967147</v>
      </c>
      <c r="BP12" s="108">
        <v>4160804</v>
      </c>
      <c r="BQ12" s="108">
        <v>5065009</v>
      </c>
      <c r="BR12" s="108">
        <v>5911938</v>
      </c>
      <c r="BS12" s="171">
        <f t="shared" si="19"/>
        <v>18482630</v>
      </c>
      <c r="BT12" s="108">
        <v>0</v>
      </c>
      <c r="BU12" s="108">
        <v>573680</v>
      </c>
      <c r="BV12" s="108">
        <v>1397535</v>
      </c>
      <c r="BW12" s="108">
        <v>2365640</v>
      </c>
      <c r="BX12" s="108">
        <v>3088515</v>
      </c>
      <c r="BY12" s="108">
        <v>3999768</v>
      </c>
      <c r="BZ12" s="171">
        <f t="shared" si="21"/>
        <v>11425138</v>
      </c>
      <c r="CA12" s="108">
        <v>0</v>
      </c>
      <c r="CB12" s="108">
        <v>804052</v>
      </c>
      <c r="CC12" s="108">
        <v>569612</v>
      </c>
      <c r="CD12" s="108">
        <v>1795164</v>
      </c>
      <c r="CE12" s="108">
        <v>1976494</v>
      </c>
      <c r="CF12" s="108">
        <v>1912170</v>
      </c>
      <c r="CG12" s="172">
        <f t="shared" si="23"/>
        <v>7057492</v>
      </c>
      <c r="CH12" s="173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75">
        <f t="shared" si="25"/>
        <v>0</v>
      </c>
      <c r="CO12" s="292">
        <v>5924584</v>
      </c>
      <c r="CP12" s="108">
        <v>16730905</v>
      </c>
      <c r="CQ12" s="108">
        <v>13312746</v>
      </c>
      <c r="CR12" s="108">
        <v>17389507</v>
      </c>
      <c r="CS12" s="108">
        <v>12007624</v>
      </c>
      <c r="CT12" s="108">
        <v>11917811</v>
      </c>
      <c r="CU12" s="171">
        <f t="shared" si="27"/>
        <v>77283177</v>
      </c>
      <c r="CV12" s="108">
        <v>111240</v>
      </c>
      <c r="CW12" s="108">
        <v>931410</v>
      </c>
      <c r="CX12" s="108">
        <v>953010</v>
      </c>
      <c r="CY12" s="108">
        <v>1132830</v>
      </c>
      <c r="CZ12" s="108">
        <v>1089090</v>
      </c>
      <c r="DA12" s="108">
        <v>1471050</v>
      </c>
      <c r="DB12" s="171">
        <f t="shared" si="29"/>
        <v>5688630</v>
      </c>
      <c r="DC12" s="108">
        <v>996807</v>
      </c>
      <c r="DD12" s="108">
        <v>2609848</v>
      </c>
      <c r="DE12" s="108">
        <v>4554325</v>
      </c>
      <c r="DF12" s="108">
        <v>2511164</v>
      </c>
      <c r="DG12" s="108">
        <v>538777</v>
      </c>
      <c r="DH12" s="171">
        <f t="shared" si="30"/>
        <v>11210921</v>
      </c>
      <c r="DI12" s="108">
        <v>313615</v>
      </c>
      <c r="DJ12" s="108">
        <v>3647678</v>
      </c>
      <c r="DK12" s="108">
        <v>3655653</v>
      </c>
      <c r="DL12" s="108">
        <v>6982238</v>
      </c>
      <c r="DM12" s="108">
        <v>4996460</v>
      </c>
      <c r="DN12" s="108">
        <v>7004692</v>
      </c>
      <c r="DO12" s="171">
        <f t="shared" si="32"/>
        <v>26600336</v>
      </c>
      <c r="DP12" s="108">
        <v>5499729</v>
      </c>
      <c r="DQ12" s="108">
        <v>11155010</v>
      </c>
      <c r="DR12" s="108">
        <v>6094235</v>
      </c>
      <c r="DS12" s="108">
        <v>4720114</v>
      </c>
      <c r="DT12" s="108">
        <v>3410910</v>
      </c>
      <c r="DU12" s="108">
        <v>2903292</v>
      </c>
      <c r="DV12" s="175">
        <f t="shared" si="34"/>
        <v>33783290</v>
      </c>
      <c r="DW12" s="292">
        <v>236735</v>
      </c>
      <c r="DX12" s="108">
        <v>228108</v>
      </c>
      <c r="DY12" s="108">
        <v>273438</v>
      </c>
      <c r="DZ12" s="108">
        <v>463399</v>
      </c>
      <c r="EA12" s="108">
        <v>312827</v>
      </c>
      <c r="EB12" s="108">
        <v>112248</v>
      </c>
      <c r="EC12" s="175">
        <f>SUM(DW12:EB12)</f>
        <v>1626755</v>
      </c>
      <c r="ED12" s="292">
        <v>838142</v>
      </c>
      <c r="EE12" s="108">
        <v>2246031</v>
      </c>
      <c r="EF12" s="108">
        <v>1246594</v>
      </c>
      <c r="EG12" s="108">
        <v>1701341</v>
      </c>
      <c r="EH12" s="108">
        <v>513872</v>
      </c>
      <c r="EI12" s="108">
        <v>155700</v>
      </c>
      <c r="EJ12" s="294">
        <f>SUM(ED12:EI12)</f>
        <v>6701680</v>
      </c>
      <c r="EK12" s="292">
        <v>0</v>
      </c>
      <c r="EL12" s="108">
        <v>650988</v>
      </c>
      <c r="EM12" s="108">
        <v>11667481</v>
      </c>
      <c r="EN12" s="108">
        <v>30000391</v>
      </c>
      <c r="EO12" s="108">
        <v>50350571</v>
      </c>
      <c r="EP12" s="108">
        <v>89868308</v>
      </c>
      <c r="EQ12" s="108">
        <v>127009921</v>
      </c>
      <c r="ER12" s="175">
        <f>SUM(EK12:EQ12)</f>
        <v>309547660</v>
      </c>
      <c r="ES12" s="292">
        <v>0</v>
      </c>
      <c r="ET12" s="108">
        <v>650988</v>
      </c>
      <c r="EU12" s="108">
        <v>6260696</v>
      </c>
      <c r="EV12" s="108">
        <v>15744155</v>
      </c>
      <c r="EW12" s="108">
        <v>29196081</v>
      </c>
      <c r="EX12" s="108">
        <v>43337222</v>
      </c>
      <c r="EY12" s="108">
        <v>63656246</v>
      </c>
      <c r="EZ12" s="171">
        <f>SUM(ES12:EY12)</f>
        <v>158845388</v>
      </c>
      <c r="FA12" s="108">
        <v>4576902</v>
      </c>
      <c r="FB12" s="108">
        <v>12466460</v>
      </c>
      <c r="FC12" s="108">
        <v>16923976</v>
      </c>
      <c r="FD12" s="108">
        <v>20983564</v>
      </c>
      <c r="FE12" s="108">
        <v>12081632</v>
      </c>
      <c r="FF12" s="171">
        <f>SUM(FA12:FE12)</f>
        <v>67032534</v>
      </c>
      <c r="FG12" s="108">
        <v>829883</v>
      </c>
      <c r="FH12" s="108">
        <v>1789776</v>
      </c>
      <c r="FI12" s="108">
        <v>4230514</v>
      </c>
      <c r="FJ12" s="108">
        <v>25547522</v>
      </c>
      <c r="FK12" s="108">
        <v>51272043</v>
      </c>
      <c r="FL12" s="294">
        <f>SUM(FG12:FK12)</f>
        <v>83669738</v>
      </c>
      <c r="FM12" s="292">
        <f t="shared" si="47"/>
        <v>0</v>
      </c>
      <c r="FN12" s="108">
        <f t="shared" si="48"/>
        <v>22217626</v>
      </c>
      <c r="FO12" s="108">
        <f t="shared" si="49"/>
        <v>93663860</v>
      </c>
      <c r="FP12" s="108">
        <f t="shared" si="50"/>
        <v>99631240</v>
      </c>
      <c r="FQ12" s="108">
        <f t="shared" si="51"/>
        <v>135849560</v>
      </c>
      <c r="FR12" s="108">
        <f t="shared" si="52"/>
        <v>165434303</v>
      </c>
      <c r="FS12" s="108">
        <f t="shared" si="53"/>
        <v>205529989</v>
      </c>
      <c r="FT12" s="175">
        <f>SUM(FM12:FS12)</f>
        <v>722326578</v>
      </c>
      <c r="FV12" s="129"/>
      <c r="FW12" s="129"/>
      <c r="FX12" s="129"/>
      <c r="FY12" s="124"/>
      <c r="FZ12" s="124"/>
      <c r="GA12" s="124"/>
      <c r="GB12" s="124"/>
      <c r="GC12" s="124"/>
      <c r="GD12" s="124"/>
      <c r="GE12" s="124"/>
      <c r="GF12" s="124"/>
    </row>
    <row r="13" spans="1:188" ht="18" customHeight="1">
      <c r="A13" s="176" t="s">
        <v>22</v>
      </c>
      <c r="B13" s="108">
        <f t="shared" si="41"/>
        <v>16179712</v>
      </c>
      <c r="C13" s="108">
        <f t="shared" si="42"/>
        <v>83357202</v>
      </c>
      <c r="D13" s="108">
        <f t="shared" si="43"/>
        <v>66487762</v>
      </c>
      <c r="E13" s="108">
        <f t="shared" si="44"/>
        <v>60004601</v>
      </c>
      <c r="F13" s="108">
        <f t="shared" si="45"/>
        <v>59612625</v>
      </c>
      <c r="G13" s="108">
        <f t="shared" si="46"/>
        <v>62665117</v>
      </c>
      <c r="H13" s="293">
        <f t="shared" si="1"/>
        <v>348307019</v>
      </c>
      <c r="I13" s="292">
        <v>10987084</v>
      </c>
      <c r="J13" s="108">
        <v>60683306</v>
      </c>
      <c r="K13" s="108">
        <v>45183367</v>
      </c>
      <c r="L13" s="108">
        <v>41409198</v>
      </c>
      <c r="M13" s="108">
        <v>38042972</v>
      </c>
      <c r="N13" s="108">
        <v>48853062</v>
      </c>
      <c r="O13" s="109">
        <f t="shared" si="3"/>
        <v>245158989</v>
      </c>
      <c r="P13" s="108">
        <v>6510159</v>
      </c>
      <c r="Q13" s="108">
        <v>31530932</v>
      </c>
      <c r="R13" s="108">
        <v>22736169</v>
      </c>
      <c r="S13" s="108">
        <v>19709111</v>
      </c>
      <c r="T13" s="108">
        <v>18331598</v>
      </c>
      <c r="U13" s="108">
        <v>28845718</v>
      </c>
      <c r="V13" s="109">
        <f t="shared" si="5"/>
        <v>127663687</v>
      </c>
      <c r="W13" s="108">
        <v>0</v>
      </c>
      <c r="X13" s="108">
        <v>322002</v>
      </c>
      <c r="Y13" s="108">
        <v>795960</v>
      </c>
      <c r="Z13" s="108">
        <v>1687995</v>
      </c>
      <c r="AA13" s="108">
        <v>3071682</v>
      </c>
      <c r="AB13" s="108">
        <v>5650110</v>
      </c>
      <c r="AC13" s="170">
        <f t="shared" si="7"/>
        <v>11527749</v>
      </c>
      <c r="AD13" s="108">
        <v>323087</v>
      </c>
      <c r="AE13" s="108">
        <v>3830145</v>
      </c>
      <c r="AF13" s="108">
        <v>2537700</v>
      </c>
      <c r="AG13" s="108">
        <v>2692906</v>
      </c>
      <c r="AH13" s="108">
        <v>4100652</v>
      </c>
      <c r="AI13" s="108">
        <v>5418136</v>
      </c>
      <c r="AJ13" s="170">
        <f t="shared" si="9"/>
        <v>18902626</v>
      </c>
      <c r="AK13" s="108">
        <v>0</v>
      </c>
      <c r="AL13" s="108">
        <v>131100</v>
      </c>
      <c r="AM13" s="108">
        <v>103749</v>
      </c>
      <c r="AN13" s="108">
        <v>57062</v>
      </c>
      <c r="AO13" s="108">
        <v>69323</v>
      </c>
      <c r="AP13" s="108">
        <v>64136</v>
      </c>
      <c r="AQ13" s="170">
        <f t="shared" si="11"/>
        <v>425370</v>
      </c>
      <c r="AR13" s="108">
        <v>2232075</v>
      </c>
      <c r="AS13" s="108">
        <v>12328793</v>
      </c>
      <c r="AT13" s="108">
        <v>9645940</v>
      </c>
      <c r="AU13" s="108">
        <v>8952381</v>
      </c>
      <c r="AV13" s="108">
        <v>5760797</v>
      </c>
      <c r="AW13" s="108">
        <v>3579280</v>
      </c>
      <c r="AX13" s="170">
        <f t="shared" si="13"/>
        <v>42499266</v>
      </c>
      <c r="AY13" s="108">
        <v>628724</v>
      </c>
      <c r="AZ13" s="108">
        <v>6333835</v>
      </c>
      <c r="BA13" s="108">
        <v>5262864</v>
      </c>
      <c r="BB13" s="108">
        <v>4633126</v>
      </c>
      <c r="BC13" s="108">
        <v>3226910</v>
      </c>
      <c r="BD13" s="108">
        <v>937945</v>
      </c>
      <c r="BE13" s="170">
        <f t="shared" si="15"/>
        <v>21023404</v>
      </c>
      <c r="BF13" s="108">
        <v>1293039</v>
      </c>
      <c r="BG13" s="108">
        <v>6206499</v>
      </c>
      <c r="BH13" s="108">
        <v>4100985</v>
      </c>
      <c r="BI13" s="108">
        <v>3676617</v>
      </c>
      <c r="BJ13" s="108">
        <v>3482010</v>
      </c>
      <c r="BK13" s="108">
        <v>4357737</v>
      </c>
      <c r="BL13" s="175">
        <f t="shared" si="17"/>
        <v>23116887</v>
      </c>
      <c r="BM13" s="292">
        <v>0</v>
      </c>
      <c r="BN13" s="108">
        <v>1099078</v>
      </c>
      <c r="BO13" s="108">
        <v>3241951</v>
      </c>
      <c r="BP13" s="108">
        <v>4231484</v>
      </c>
      <c r="BQ13" s="108">
        <v>5485596</v>
      </c>
      <c r="BR13" s="108">
        <v>3523627</v>
      </c>
      <c r="BS13" s="171">
        <f t="shared" si="19"/>
        <v>17581736</v>
      </c>
      <c r="BT13" s="108">
        <v>0</v>
      </c>
      <c r="BU13" s="108">
        <v>697789</v>
      </c>
      <c r="BV13" s="108">
        <v>1348829</v>
      </c>
      <c r="BW13" s="108">
        <v>1603580</v>
      </c>
      <c r="BX13" s="108">
        <v>2318137</v>
      </c>
      <c r="BY13" s="108">
        <v>2073679</v>
      </c>
      <c r="BZ13" s="171">
        <f t="shared" si="21"/>
        <v>8042014</v>
      </c>
      <c r="CA13" s="108">
        <v>0</v>
      </c>
      <c r="CB13" s="108">
        <v>401289</v>
      </c>
      <c r="CC13" s="108">
        <v>1893122</v>
      </c>
      <c r="CD13" s="108">
        <v>2638299</v>
      </c>
      <c r="CE13" s="108">
        <v>3167459</v>
      </c>
      <c r="CF13" s="108">
        <v>1275224</v>
      </c>
      <c r="CG13" s="172">
        <f t="shared" si="23"/>
        <v>9375393</v>
      </c>
      <c r="CH13" s="173">
        <v>0</v>
      </c>
      <c r="CI13" s="108">
        <v>0</v>
      </c>
      <c r="CJ13" s="108">
        <v>0</v>
      </c>
      <c r="CK13" s="108">
        <v>-10395</v>
      </c>
      <c r="CL13" s="108">
        <v>0</v>
      </c>
      <c r="CM13" s="108">
        <v>174724</v>
      </c>
      <c r="CN13" s="175">
        <f t="shared" si="25"/>
        <v>164329</v>
      </c>
      <c r="CO13" s="292">
        <v>4217442</v>
      </c>
      <c r="CP13" s="108">
        <v>18397186</v>
      </c>
      <c r="CQ13" s="108">
        <v>16528187</v>
      </c>
      <c r="CR13" s="108">
        <v>13056708</v>
      </c>
      <c r="CS13" s="108">
        <v>15598674</v>
      </c>
      <c r="CT13" s="108">
        <v>9798253</v>
      </c>
      <c r="CU13" s="171">
        <f t="shared" si="27"/>
        <v>77596450</v>
      </c>
      <c r="CV13" s="108">
        <v>80100</v>
      </c>
      <c r="CW13" s="108">
        <v>1599300</v>
      </c>
      <c r="CX13" s="108">
        <v>1418130</v>
      </c>
      <c r="CY13" s="108">
        <v>1626030</v>
      </c>
      <c r="CZ13" s="108">
        <v>1630170</v>
      </c>
      <c r="DA13" s="108">
        <v>1654470</v>
      </c>
      <c r="DB13" s="171">
        <f t="shared" si="29"/>
        <v>8008200</v>
      </c>
      <c r="DC13" s="108">
        <v>1170207</v>
      </c>
      <c r="DD13" s="108">
        <v>2924738</v>
      </c>
      <c r="DE13" s="108">
        <v>1212736</v>
      </c>
      <c r="DF13" s="108">
        <v>1249764</v>
      </c>
      <c r="DG13" s="108">
        <v>480438</v>
      </c>
      <c r="DH13" s="171">
        <f t="shared" si="30"/>
        <v>7037883</v>
      </c>
      <c r="DI13" s="108">
        <v>0</v>
      </c>
      <c r="DJ13" s="108">
        <v>4175642</v>
      </c>
      <c r="DK13" s="108">
        <v>6741347</v>
      </c>
      <c r="DL13" s="108">
        <v>6480349</v>
      </c>
      <c r="DM13" s="108">
        <v>10029355</v>
      </c>
      <c r="DN13" s="108">
        <v>5146820</v>
      </c>
      <c r="DO13" s="171">
        <f t="shared" si="32"/>
        <v>32573513</v>
      </c>
      <c r="DP13" s="108">
        <v>4137342</v>
      </c>
      <c r="DQ13" s="108">
        <v>11452037</v>
      </c>
      <c r="DR13" s="108">
        <v>5443972</v>
      </c>
      <c r="DS13" s="108">
        <v>3737593</v>
      </c>
      <c r="DT13" s="108">
        <v>2689385</v>
      </c>
      <c r="DU13" s="108">
        <v>2516525</v>
      </c>
      <c r="DV13" s="175">
        <f t="shared" si="34"/>
        <v>29976854</v>
      </c>
      <c r="DW13" s="292">
        <v>9000</v>
      </c>
      <c r="DX13" s="108">
        <v>711780</v>
      </c>
      <c r="DY13" s="108">
        <v>276642</v>
      </c>
      <c r="DZ13" s="108">
        <v>382182</v>
      </c>
      <c r="EA13" s="108">
        <v>358621</v>
      </c>
      <c r="EB13" s="108">
        <v>168718</v>
      </c>
      <c r="EC13" s="175">
        <f>SUM(DW13:EB13)</f>
        <v>1906943</v>
      </c>
      <c r="ED13" s="292">
        <v>966186</v>
      </c>
      <c r="EE13" s="108">
        <v>2465852</v>
      </c>
      <c r="EF13" s="108">
        <v>1257615</v>
      </c>
      <c r="EG13" s="108">
        <v>925029</v>
      </c>
      <c r="EH13" s="108">
        <v>126762</v>
      </c>
      <c r="EI13" s="108">
        <v>321457</v>
      </c>
      <c r="EJ13" s="294">
        <f>SUM(ED13:EI13)</f>
        <v>6062901</v>
      </c>
      <c r="EK13" s="292">
        <v>0</v>
      </c>
      <c r="EL13" s="108">
        <v>0</v>
      </c>
      <c r="EM13" s="108">
        <v>19526496</v>
      </c>
      <c r="EN13" s="108">
        <v>29776328</v>
      </c>
      <c r="EO13" s="108">
        <v>56908237</v>
      </c>
      <c r="EP13" s="108">
        <v>96823295</v>
      </c>
      <c r="EQ13" s="108">
        <v>103095415</v>
      </c>
      <c r="ER13" s="175">
        <f>SUM(EK13:EQ13)</f>
        <v>306129771</v>
      </c>
      <c r="ES13" s="292">
        <v>0</v>
      </c>
      <c r="ET13" s="108">
        <v>0</v>
      </c>
      <c r="EU13" s="108">
        <v>12146388</v>
      </c>
      <c r="EV13" s="108">
        <v>13992324</v>
      </c>
      <c r="EW13" s="108">
        <v>25921491</v>
      </c>
      <c r="EX13" s="108">
        <v>50675757</v>
      </c>
      <c r="EY13" s="108">
        <v>56559463</v>
      </c>
      <c r="EZ13" s="171">
        <f>SUM(ES13:EY13)</f>
        <v>159295423</v>
      </c>
      <c r="FA13" s="108">
        <v>5335124</v>
      </c>
      <c r="FB13" s="108">
        <v>13955835</v>
      </c>
      <c r="FC13" s="108">
        <v>22181317</v>
      </c>
      <c r="FD13" s="108">
        <v>22641466</v>
      </c>
      <c r="FE13" s="108">
        <v>12118653</v>
      </c>
      <c r="FF13" s="171">
        <f>SUM(FA13:FE13)</f>
        <v>76232395</v>
      </c>
      <c r="FG13" s="108">
        <v>2044984</v>
      </c>
      <c r="FH13" s="108">
        <v>1828169</v>
      </c>
      <c r="FI13" s="108">
        <v>8805429</v>
      </c>
      <c r="FJ13" s="108">
        <v>23506072</v>
      </c>
      <c r="FK13" s="108">
        <v>34417299</v>
      </c>
      <c r="FL13" s="294">
        <f>SUM(FG13:FK13)</f>
        <v>70601953</v>
      </c>
      <c r="FM13" s="292">
        <f t="shared" si="47"/>
        <v>0</v>
      </c>
      <c r="FN13" s="108">
        <f t="shared" si="48"/>
        <v>16179712</v>
      </c>
      <c r="FO13" s="108">
        <f t="shared" si="49"/>
        <v>102883698</v>
      </c>
      <c r="FP13" s="108">
        <f t="shared" si="50"/>
        <v>96264090</v>
      </c>
      <c r="FQ13" s="108">
        <f t="shared" si="51"/>
        <v>116912838</v>
      </c>
      <c r="FR13" s="108">
        <f t="shared" si="52"/>
        <v>156435920</v>
      </c>
      <c r="FS13" s="108">
        <f t="shared" si="53"/>
        <v>165760532</v>
      </c>
      <c r="FT13" s="175">
        <f>SUM(FM13:FS13)</f>
        <v>654436790</v>
      </c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</row>
    <row r="14" spans="1:188" ht="18" customHeight="1">
      <c r="A14" s="176" t="s">
        <v>23</v>
      </c>
      <c r="B14" s="108">
        <f t="shared" si="41"/>
        <v>38091001</v>
      </c>
      <c r="C14" s="108">
        <f t="shared" si="42"/>
        <v>103319511</v>
      </c>
      <c r="D14" s="108">
        <f t="shared" si="43"/>
        <v>62009829</v>
      </c>
      <c r="E14" s="108">
        <f t="shared" si="44"/>
        <v>69098963</v>
      </c>
      <c r="F14" s="108">
        <f t="shared" si="45"/>
        <v>59209324</v>
      </c>
      <c r="G14" s="108">
        <f t="shared" si="46"/>
        <v>55379161</v>
      </c>
      <c r="H14" s="293">
        <f t="shared" si="1"/>
        <v>387107789</v>
      </c>
      <c r="I14" s="292">
        <v>25571040</v>
      </c>
      <c r="J14" s="108">
        <v>76750150</v>
      </c>
      <c r="K14" s="108">
        <v>42644087</v>
      </c>
      <c r="L14" s="108">
        <v>50710101</v>
      </c>
      <c r="M14" s="108">
        <v>43467781</v>
      </c>
      <c r="N14" s="108">
        <v>45199444</v>
      </c>
      <c r="O14" s="109">
        <f t="shared" si="3"/>
        <v>284342603</v>
      </c>
      <c r="P14" s="108">
        <v>16841676</v>
      </c>
      <c r="Q14" s="108">
        <v>43054358</v>
      </c>
      <c r="R14" s="108">
        <v>20672116</v>
      </c>
      <c r="S14" s="108">
        <v>25023096</v>
      </c>
      <c r="T14" s="108">
        <v>21021545</v>
      </c>
      <c r="U14" s="108">
        <v>25756203</v>
      </c>
      <c r="V14" s="109">
        <f t="shared" si="5"/>
        <v>152368994</v>
      </c>
      <c r="W14" s="108">
        <v>0</v>
      </c>
      <c r="X14" s="108">
        <v>756162</v>
      </c>
      <c r="Y14" s="108">
        <v>2199744</v>
      </c>
      <c r="Z14" s="108">
        <v>3201930</v>
      </c>
      <c r="AA14" s="108">
        <v>4609778</v>
      </c>
      <c r="AB14" s="108">
        <v>7585258</v>
      </c>
      <c r="AC14" s="170">
        <f t="shared" si="7"/>
        <v>18352872</v>
      </c>
      <c r="AD14" s="108">
        <v>249860</v>
      </c>
      <c r="AE14" s="108">
        <v>2105888</v>
      </c>
      <c r="AF14" s="108">
        <v>1735886</v>
      </c>
      <c r="AG14" s="108">
        <v>2792127</v>
      </c>
      <c r="AH14" s="108">
        <v>2916098</v>
      </c>
      <c r="AI14" s="108">
        <v>4560780</v>
      </c>
      <c r="AJ14" s="170">
        <f t="shared" si="9"/>
        <v>14360639</v>
      </c>
      <c r="AK14" s="108">
        <v>0</v>
      </c>
      <c r="AL14" s="108">
        <v>10375</v>
      </c>
      <c r="AM14" s="108">
        <v>20750</v>
      </c>
      <c r="AN14" s="108">
        <v>31005</v>
      </c>
      <c r="AO14" s="108">
        <v>15562</v>
      </c>
      <c r="AP14" s="108">
        <v>25936</v>
      </c>
      <c r="AQ14" s="170">
        <f t="shared" si="11"/>
        <v>103628</v>
      </c>
      <c r="AR14" s="108">
        <v>4980421</v>
      </c>
      <c r="AS14" s="108">
        <v>19281391</v>
      </c>
      <c r="AT14" s="108">
        <v>10982222</v>
      </c>
      <c r="AU14" s="108">
        <v>12004648</v>
      </c>
      <c r="AV14" s="108">
        <v>8807255</v>
      </c>
      <c r="AW14" s="108">
        <v>2401285</v>
      </c>
      <c r="AX14" s="170">
        <f t="shared" si="13"/>
        <v>58457222</v>
      </c>
      <c r="AY14" s="108">
        <v>210780</v>
      </c>
      <c r="AZ14" s="108">
        <v>2788090</v>
      </c>
      <c r="BA14" s="108">
        <v>2650999</v>
      </c>
      <c r="BB14" s="108">
        <v>2421239</v>
      </c>
      <c r="BC14" s="108">
        <v>1477888</v>
      </c>
      <c r="BD14" s="108">
        <v>54487</v>
      </c>
      <c r="BE14" s="170">
        <f t="shared" si="15"/>
        <v>9603483</v>
      </c>
      <c r="BF14" s="108">
        <v>3288303</v>
      </c>
      <c r="BG14" s="108">
        <v>8753886</v>
      </c>
      <c r="BH14" s="108">
        <v>4382370</v>
      </c>
      <c r="BI14" s="108">
        <v>5236056</v>
      </c>
      <c r="BJ14" s="108">
        <v>4619655</v>
      </c>
      <c r="BK14" s="108">
        <v>4815495</v>
      </c>
      <c r="BL14" s="175">
        <f t="shared" si="17"/>
        <v>31095765</v>
      </c>
      <c r="BM14" s="292">
        <v>285699</v>
      </c>
      <c r="BN14" s="108">
        <v>2186201</v>
      </c>
      <c r="BO14" s="108">
        <v>2972563</v>
      </c>
      <c r="BP14" s="108">
        <v>3518676</v>
      </c>
      <c r="BQ14" s="108">
        <v>5022903</v>
      </c>
      <c r="BR14" s="108">
        <v>4370044</v>
      </c>
      <c r="BS14" s="171">
        <f t="shared" si="19"/>
        <v>18356086</v>
      </c>
      <c r="BT14" s="108">
        <v>132120</v>
      </c>
      <c r="BU14" s="108">
        <v>1706836</v>
      </c>
      <c r="BV14" s="108">
        <v>2402207</v>
      </c>
      <c r="BW14" s="108">
        <v>2992735</v>
      </c>
      <c r="BX14" s="108">
        <v>4026034</v>
      </c>
      <c r="BY14" s="108">
        <v>3997107</v>
      </c>
      <c r="BZ14" s="171">
        <f t="shared" si="21"/>
        <v>15257039</v>
      </c>
      <c r="CA14" s="108">
        <v>153579</v>
      </c>
      <c r="CB14" s="108">
        <v>479365</v>
      </c>
      <c r="CC14" s="108">
        <v>570356</v>
      </c>
      <c r="CD14" s="108">
        <v>490516</v>
      </c>
      <c r="CE14" s="108">
        <v>996869</v>
      </c>
      <c r="CF14" s="108">
        <v>372937</v>
      </c>
      <c r="CG14" s="172">
        <f t="shared" si="23"/>
        <v>3063622</v>
      </c>
      <c r="CH14" s="173">
        <v>0</v>
      </c>
      <c r="CI14" s="108">
        <v>0</v>
      </c>
      <c r="CJ14" s="108">
        <v>0</v>
      </c>
      <c r="CK14" s="108">
        <v>35425</v>
      </c>
      <c r="CL14" s="108">
        <v>0</v>
      </c>
      <c r="CM14" s="108">
        <v>0</v>
      </c>
      <c r="CN14" s="175">
        <f t="shared" si="25"/>
        <v>35425</v>
      </c>
      <c r="CO14" s="292">
        <v>9228732</v>
      </c>
      <c r="CP14" s="108">
        <v>20323657</v>
      </c>
      <c r="CQ14" s="108">
        <v>14120796</v>
      </c>
      <c r="CR14" s="108">
        <v>13839845</v>
      </c>
      <c r="CS14" s="108">
        <v>10187424</v>
      </c>
      <c r="CT14" s="108">
        <v>5432925</v>
      </c>
      <c r="CU14" s="171">
        <f t="shared" si="27"/>
        <v>73133379</v>
      </c>
      <c r="CV14" s="108">
        <v>158850</v>
      </c>
      <c r="CW14" s="108">
        <v>900720</v>
      </c>
      <c r="CX14" s="108">
        <v>603540</v>
      </c>
      <c r="CY14" s="108">
        <v>959580</v>
      </c>
      <c r="CZ14" s="108">
        <v>756990</v>
      </c>
      <c r="DA14" s="108">
        <v>869670</v>
      </c>
      <c r="DB14" s="171">
        <f t="shared" si="29"/>
        <v>4249350</v>
      </c>
      <c r="DC14" s="108">
        <v>3375617</v>
      </c>
      <c r="DD14" s="108">
        <v>3718364</v>
      </c>
      <c r="DE14" s="108">
        <v>3441838</v>
      </c>
      <c r="DF14" s="108">
        <v>1539867</v>
      </c>
      <c r="DG14" s="108">
        <v>575952</v>
      </c>
      <c r="DH14" s="171">
        <f t="shared" si="30"/>
        <v>12651638</v>
      </c>
      <c r="DI14" s="108">
        <v>188836</v>
      </c>
      <c r="DJ14" s="108">
        <v>3885885</v>
      </c>
      <c r="DK14" s="108">
        <v>4781374</v>
      </c>
      <c r="DL14" s="108">
        <v>5345153</v>
      </c>
      <c r="DM14" s="108">
        <v>4722545</v>
      </c>
      <c r="DN14" s="108">
        <v>1386282</v>
      </c>
      <c r="DO14" s="171">
        <f t="shared" si="32"/>
        <v>20310075</v>
      </c>
      <c r="DP14" s="108">
        <v>8881046</v>
      </c>
      <c r="DQ14" s="108">
        <v>12161435</v>
      </c>
      <c r="DR14" s="108">
        <v>5017518</v>
      </c>
      <c r="DS14" s="108">
        <v>4093274</v>
      </c>
      <c r="DT14" s="108">
        <v>3168022</v>
      </c>
      <c r="DU14" s="108">
        <v>2601021</v>
      </c>
      <c r="DV14" s="175">
        <f t="shared" si="34"/>
        <v>35922316</v>
      </c>
      <c r="DW14" s="292">
        <v>257591</v>
      </c>
      <c r="DX14" s="108">
        <v>643041</v>
      </c>
      <c r="DY14" s="108">
        <v>443255</v>
      </c>
      <c r="DZ14" s="108">
        <v>191721</v>
      </c>
      <c r="EA14" s="108">
        <v>128944</v>
      </c>
      <c r="EB14" s="108">
        <v>0</v>
      </c>
      <c r="EC14" s="175">
        <f>SUM(DW14:EB14)</f>
        <v>1664552</v>
      </c>
      <c r="ED14" s="292">
        <v>2747939</v>
      </c>
      <c r="EE14" s="108">
        <v>3416462</v>
      </c>
      <c r="EF14" s="108">
        <v>1829128</v>
      </c>
      <c r="EG14" s="108">
        <v>838620</v>
      </c>
      <c r="EH14" s="108">
        <v>402272</v>
      </c>
      <c r="EI14" s="108">
        <v>376748</v>
      </c>
      <c r="EJ14" s="294">
        <f>SUM(ED14:EI14)</f>
        <v>9611169</v>
      </c>
      <c r="EK14" s="292">
        <v>0</v>
      </c>
      <c r="EL14" s="108">
        <v>1110096</v>
      </c>
      <c r="EM14" s="108">
        <v>28781421</v>
      </c>
      <c r="EN14" s="108">
        <v>49171124</v>
      </c>
      <c r="EO14" s="108">
        <v>73906827</v>
      </c>
      <c r="EP14" s="108">
        <v>106323660</v>
      </c>
      <c r="EQ14" s="108">
        <v>89019127</v>
      </c>
      <c r="ER14" s="175">
        <f>SUM(EK14:EQ14)</f>
        <v>348312255</v>
      </c>
      <c r="ES14" s="292">
        <v>0</v>
      </c>
      <c r="ET14" s="108">
        <v>1110096</v>
      </c>
      <c r="EU14" s="108">
        <v>18089244</v>
      </c>
      <c r="EV14" s="108">
        <v>21601265</v>
      </c>
      <c r="EW14" s="108">
        <v>34891315</v>
      </c>
      <c r="EX14" s="108">
        <v>58639107</v>
      </c>
      <c r="EY14" s="108">
        <v>56184025</v>
      </c>
      <c r="EZ14" s="171">
        <f>SUM(ES14:EY14)</f>
        <v>190515052</v>
      </c>
      <c r="FA14" s="108">
        <v>10332480</v>
      </c>
      <c r="FB14" s="108">
        <v>25287300</v>
      </c>
      <c r="FC14" s="108">
        <v>31030637</v>
      </c>
      <c r="FD14" s="108">
        <v>32902244</v>
      </c>
      <c r="FE14" s="108">
        <v>16427811</v>
      </c>
      <c r="FF14" s="171">
        <f>SUM(FA14:FE14)</f>
        <v>115980472</v>
      </c>
      <c r="FG14" s="108">
        <v>359697</v>
      </c>
      <c r="FH14" s="108">
        <v>2282559</v>
      </c>
      <c r="FI14" s="108">
        <v>7984875</v>
      </c>
      <c r="FJ14" s="108">
        <v>14782309</v>
      </c>
      <c r="FK14" s="108">
        <v>16407291</v>
      </c>
      <c r="FL14" s="294">
        <f>SUM(FG14:FK14)</f>
        <v>41816731</v>
      </c>
      <c r="FM14" s="292">
        <f t="shared" si="47"/>
        <v>0</v>
      </c>
      <c r="FN14" s="108">
        <f t="shared" si="48"/>
        <v>39201097</v>
      </c>
      <c r="FO14" s="108">
        <f t="shared" si="49"/>
        <v>132100932</v>
      </c>
      <c r="FP14" s="108">
        <f t="shared" si="50"/>
        <v>111180953</v>
      </c>
      <c r="FQ14" s="108">
        <f t="shared" si="51"/>
        <v>143005790</v>
      </c>
      <c r="FR14" s="108">
        <f t="shared" si="52"/>
        <v>165532984</v>
      </c>
      <c r="FS14" s="108">
        <f t="shared" si="53"/>
        <v>144398288</v>
      </c>
      <c r="FT14" s="175">
        <f>SUM(FM14:FS14)</f>
        <v>735420044</v>
      </c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</row>
    <row r="15" spans="1:188" ht="18" customHeight="1">
      <c r="A15" s="176" t="s">
        <v>24</v>
      </c>
      <c r="B15" s="108">
        <f t="shared" si="41"/>
        <v>38592952</v>
      </c>
      <c r="C15" s="108">
        <f t="shared" si="42"/>
        <v>139739046</v>
      </c>
      <c r="D15" s="108">
        <f t="shared" si="43"/>
        <v>110569201</v>
      </c>
      <c r="E15" s="108">
        <f t="shared" si="44"/>
        <v>116482919</v>
      </c>
      <c r="F15" s="108">
        <f t="shared" si="45"/>
        <v>96587654</v>
      </c>
      <c r="G15" s="108">
        <f t="shared" si="46"/>
        <v>80727546</v>
      </c>
      <c r="H15" s="293">
        <f t="shared" si="1"/>
        <v>582699318</v>
      </c>
      <c r="I15" s="292">
        <v>25954900</v>
      </c>
      <c r="J15" s="108">
        <v>108483516</v>
      </c>
      <c r="K15" s="108">
        <v>81074966</v>
      </c>
      <c r="L15" s="108">
        <v>81666904</v>
      </c>
      <c r="M15" s="108">
        <v>67347488</v>
      </c>
      <c r="N15" s="108">
        <v>62168536</v>
      </c>
      <c r="O15" s="109">
        <f t="shared" si="3"/>
        <v>426696310</v>
      </c>
      <c r="P15" s="108">
        <v>17526476</v>
      </c>
      <c r="Q15" s="108">
        <v>64083978</v>
      </c>
      <c r="R15" s="108">
        <v>42306999</v>
      </c>
      <c r="S15" s="108">
        <v>36516555</v>
      </c>
      <c r="T15" s="108">
        <v>33063998</v>
      </c>
      <c r="U15" s="108">
        <v>33128891</v>
      </c>
      <c r="V15" s="109">
        <f t="shared" si="5"/>
        <v>226626897</v>
      </c>
      <c r="W15" s="108">
        <v>24120</v>
      </c>
      <c r="X15" s="108">
        <v>929826</v>
      </c>
      <c r="Y15" s="108">
        <v>1483380</v>
      </c>
      <c r="Z15" s="108">
        <v>3407345</v>
      </c>
      <c r="AA15" s="108">
        <v>5569308</v>
      </c>
      <c r="AB15" s="108">
        <v>9773424</v>
      </c>
      <c r="AC15" s="170">
        <f t="shared" si="7"/>
        <v>21187403</v>
      </c>
      <c r="AD15" s="108">
        <v>376324</v>
      </c>
      <c r="AE15" s="108">
        <v>2758219</v>
      </c>
      <c r="AF15" s="108">
        <v>2893798</v>
      </c>
      <c r="AG15" s="108">
        <v>3770313</v>
      </c>
      <c r="AH15" s="108">
        <v>5699435</v>
      </c>
      <c r="AI15" s="108">
        <v>8538297</v>
      </c>
      <c r="AJ15" s="170">
        <f t="shared" si="9"/>
        <v>24036386</v>
      </c>
      <c r="AK15" s="108">
        <v>0</v>
      </c>
      <c r="AL15" s="108">
        <v>0</v>
      </c>
      <c r="AM15" s="108">
        <v>37255</v>
      </c>
      <c r="AN15" s="108">
        <v>9900</v>
      </c>
      <c r="AO15" s="108">
        <v>58477</v>
      </c>
      <c r="AP15" s="108">
        <v>83943</v>
      </c>
      <c r="AQ15" s="170">
        <f t="shared" si="11"/>
        <v>189575</v>
      </c>
      <c r="AR15" s="108">
        <v>5147404</v>
      </c>
      <c r="AS15" s="108">
        <v>29500020</v>
      </c>
      <c r="AT15" s="108">
        <v>24150473</v>
      </c>
      <c r="AU15" s="108">
        <v>27002866</v>
      </c>
      <c r="AV15" s="108">
        <v>15545843</v>
      </c>
      <c r="AW15" s="108">
        <v>4978845</v>
      </c>
      <c r="AX15" s="170">
        <f t="shared" si="13"/>
        <v>106325451</v>
      </c>
      <c r="AY15" s="108">
        <v>621648</v>
      </c>
      <c r="AZ15" s="108">
        <v>2974790</v>
      </c>
      <c r="BA15" s="108">
        <v>3802306</v>
      </c>
      <c r="BB15" s="108">
        <v>5316808</v>
      </c>
      <c r="BC15" s="108">
        <v>1809232</v>
      </c>
      <c r="BD15" s="108">
        <v>594743</v>
      </c>
      <c r="BE15" s="170">
        <f t="shared" si="15"/>
        <v>15119527</v>
      </c>
      <c r="BF15" s="108">
        <v>2258928</v>
      </c>
      <c r="BG15" s="108">
        <v>8236683</v>
      </c>
      <c r="BH15" s="108">
        <v>6400755</v>
      </c>
      <c r="BI15" s="108">
        <v>5643117</v>
      </c>
      <c r="BJ15" s="108">
        <v>5601195</v>
      </c>
      <c r="BK15" s="108">
        <v>5070393</v>
      </c>
      <c r="BL15" s="175">
        <f t="shared" si="17"/>
        <v>33211071</v>
      </c>
      <c r="BM15" s="292">
        <v>133091</v>
      </c>
      <c r="BN15" s="108">
        <v>3665286</v>
      </c>
      <c r="BO15" s="108">
        <v>5937232</v>
      </c>
      <c r="BP15" s="108">
        <v>10001248</v>
      </c>
      <c r="BQ15" s="108">
        <v>10837069</v>
      </c>
      <c r="BR15" s="108">
        <v>8046649</v>
      </c>
      <c r="BS15" s="171">
        <f t="shared" si="19"/>
        <v>38620575</v>
      </c>
      <c r="BT15" s="108">
        <v>133091</v>
      </c>
      <c r="BU15" s="108">
        <v>3027142</v>
      </c>
      <c r="BV15" s="108">
        <v>5515362</v>
      </c>
      <c r="BW15" s="108">
        <v>8957897</v>
      </c>
      <c r="BX15" s="108">
        <v>9252702</v>
      </c>
      <c r="BY15" s="108">
        <v>6331921</v>
      </c>
      <c r="BZ15" s="171">
        <f t="shared" si="21"/>
        <v>33218115</v>
      </c>
      <c r="CA15" s="108">
        <v>0</v>
      </c>
      <c r="CB15" s="108">
        <v>638144</v>
      </c>
      <c r="CC15" s="108">
        <v>372325</v>
      </c>
      <c r="CD15" s="108">
        <v>873592</v>
      </c>
      <c r="CE15" s="108">
        <v>1325127</v>
      </c>
      <c r="CF15" s="108">
        <v>1482585</v>
      </c>
      <c r="CG15" s="172">
        <f t="shared" si="23"/>
        <v>4691773</v>
      </c>
      <c r="CH15" s="173">
        <v>0</v>
      </c>
      <c r="CI15" s="108">
        <v>0</v>
      </c>
      <c r="CJ15" s="108">
        <v>49545</v>
      </c>
      <c r="CK15" s="108">
        <v>169759</v>
      </c>
      <c r="CL15" s="108">
        <v>259240</v>
      </c>
      <c r="CM15" s="108">
        <v>232143</v>
      </c>
      <c r="CN15" s="175">
        <f t="shared" si="25"/>
        <v>710687</v>
      </c>
      <c r="CO15" s="292">
        <v>9601846</v>
      </c>
      <c r="CP15" s="108">
        <v>23796943</v>
      </c>
      <c r="CQ15" s="108">
        <v>21224559</v>
      </c>
      <c r="CR15" s="108">
        <v>22995566</v>
      </c>
      <c r="CS15" s="108">
        <v>17630410</v>
      </c>
      <c r="CT15" s="108">
        <v>10101304</v>
      </c>
      <c r="CU15" s="171">
        <f t="shared" si="27"/>
        <v>105350628</v>
      </c>
      <c r="CV15" s="108">
        <v>238590</v>
      </c>
      <c r="CW15" s="108">
        <v>1181250</v>
      </c>
      <c r="CX15" s="108">
        <v>902610</v>
      </c>
      <c r="CY15" s="108">
        <v>1389060</v>
      </c>
      <c r="CZ15" s="108">
        <v>1593180</v>
      </c>
      <c r="DA15" s="108">
        <v>1453860</v>
      </c>
      <c r="DB15" s="171">
        <f t="shared" si="29"/>
        <v>6758550</v>
      </c>
      <c r="DC15" s="108">
        <v>1416429</v>
      </c>
      <c r="DD15" s="108">
        <v>6432529</v>
      </c>
      <c r="DE15" s="108">
        <v>7941656</v>
      </c>
      <c r="DF15" s="108">
        <v>2545341</v>
      </c>
      <c r="DG15" s="108">
        <v>264708</v>
      </c>
      <c r="DH15" s="171">
        <f t="shared" si="30"/>
        <v>18600663</v>
      </c>
      <c r="DI15" s="108">
        <v>71182</v>
      </c>
      <c r="DJ15" s="108">
        <v>3751954</v>
      </c>
      <c r="DK15" s="108">
        <v>4948889</v>
      </c>
      <c r="DL15" s="108">
        <v>6985887</v>
      </c>
      <c r="DM15" s="108">
        <v>8922637</v>
      </c>
      <c r="DN15" s="108">
        <v>5124777</v>
      </c>
      <c r="DO15" s="171">
        <f t="shared" si="32"/>
        <v>29805326</v>
      </c>
      <c r="DP15" s="108">
        <v>9292074</v>
      </c>
      <c r="DQ15" s="108">
        <v>17447310</v>
      </c>
      <c r="DR15" s="108">
        <v>8940531</v>
      </c>
      <c r="DS15" s="108">
        <v>6678963</v>
      </c>
      <c r="DT15" s="108">
        <v>4569252</v>
      </c>
      <c r="DU15" s="108">
        <v>3257959</v>
      </c>
      <c r="DV15" s="175">
        <f t="shared" si="34"/>
        <v>50186089</v>
      </c>
      <c r="DW15" s="292">
        <v>518423</v>
      </c>
      <c r="DX15" s="108">
        <v>776722</v>
      </c>
      <c r="DY15" s="108">
        <v>812103</v>
      </c>
      <c r="DZ15" s="108">
        <v>693760</v>
      </c>
      <c r="EA15" s="108">
        <v>275932</v>
      </c>
      <c r="EB15" s="108">
        <v>170910</v>
      </c>
      <c r="EC15" s="175">
        <f>SUM(DW15:EB15)</f>
        <v>3247850</v>
      </c>
      <c r="ED15" s="292">
        <v>2384692</v>
      </c>
      <c r="EE15" s="108">
        <v>3016579</v>
      </c>
      <c r="EF15" s="108">
        <v>1520341</v>
      </c>
      <c r="EG15" s="108">
        <v>1125441</v>
      </c>
      <c r="EH15" s="108">
        <v>496755</v>
      </c>
      <c r="EI15" s="108">
        <v>240147</v>
      </c>
      <c r="EJ15" s="294">
        <f>SUM(ED15:EI15)</f>
        <v>8783955</v>
      </c>
      <c r="EK15" s="292">
        <v>0</v>
      </c>
      <c r="EL15" s="108">
        <v>767634</v>
      </c>
      <c r="EM15" s="108">
        <v>18615178</v>
      </c>
      <c r="EN15" s="108">
        <v>52188077</v>
      </c>
      <c r="EO15" s="108">
        <v>114668061</v>
      </c>
      <c r="EP15" s="108">
        <v>181466018</v>
      </c>
      <c r="EQ15" s="108">
        <v>148710672</v>
      </c>
      <c r="ER15" s="175">
        <f>SUM(EK15:EQ15)</f>
        <v>516415640</v>
      </c>
      <c r="ES15" s="292">
        <v>0</v>
      </c>
      <c r="ET15" s="108">
        <v>767634</v>
      </c>
      <c r="EU15" s="108">
        <v>9681465</v>
      </c>
      <c r="EV15" s="108">
        <v>25108941</v>
      </c>
      <c r="EW15" s="108">
        <v>63031217</v>
      </c>
      <c r="EX15" s="108">
        <v>113238083</v>
      </c>
      <c r="EY15" s="108">
        <v>83505802</v>
      </c>
      <c r="EZ15" s="171">
        <f>SUM(ES15:EY15)</f>
        <v>295333142</v>
      </c>
      <c r="FA15" s="108">
        <v>7976018</v>
      </c>
      <c r="FB15" s="108">
        <v>24418205</v>
      </c>
      <c r="FC15" s="108">
        <v>42316152</v>
      </c>
      <c r="FD15" s="108">
        <v>43306153</v>
      </c>
      <c r="FE15" s="108">
        <v>20375224</v>
      </c>
      <c r="FF15" s="171">
        <f>SUM(FA15:FE15)</f>
        <v>138391752</v>
      </c>
      <c r="FG15" s="108">
        <v>957695</v>
      </c>
      <c r="FH15" s="108">
        <v>2660931</v>
      </c>
      <c r="FI15" s="108">
        <v>9320692</v>
      </c>
      <c r="FJ15" s="108">
        <v>24921782</v>
      </c>
      <c r="FK15" s="108">
        <v>44829646</v>
      </c>
      <c r="FL15" s="294">
        <f>SUM(FG15:FK15)</f>
        <v>82690746</v>
      </c>
      <c r="FM15" s="292">
        <f t="shared" si="47"/>
        <v>0</v>
      </c>
      <c r="FN15" s="108">
        <f t="shared" si="48"/>
        <v>39360586</v>
      </c>
      <c r="FO15" s="108">
        <f t="shared" si="49"/>
        <v>158354224</v>
      </c>
      <c r="FP15" s="108">
        <f t="shared" si="50"/>
        <v>162757278</v>
      </c>
      <c r="FQ15" s="108">
        <f t="shared" si="51"/>
        <v>231150980</v>
      </c>
      <c r="FR15" s="108">
        <f t="shared" si="52"/>
        <v>278053672</v>
      </c>
      <c r="FS15" s="108">
        <f t="shared" si="53"/>
        <v>229438218</v>
      </c>
      <c r="FT15" s="175">
        <f>SUM(FM15:FS15)</f>
        <v>1099114958</v>
      </c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</row>
    <row r="16" spans="1:188" ht="18" customHeight="1">
      <c r="A16" s="176" t="s">
        <v>25</v>
      </c>
      <c r="B16" s="108">
        <f t="shared" si="41"/>
        <v>48460984</v>
      </c>
      <c r="C16" s="108">
        <f t="shared" si="42"/>
        <v>140446755</v>
      </c>
      <c r="D16" s="108">
        <f t="shared" si="43"/>
        <v>89802974</v>
      </c>
      <c r="E16" s="108">
        <f t="shared" si="44"/>
        <v>102571097</v>
      </c>
      <c r="F16" s="108">
        <f t="shared" si="45"/>
        <v>85757857</v>
      </c>
      <c r="G16" s="108">
        <f t="shared" si="46"/>
        <v>77069034</v>
      </c>
      <c r="H16" s="293">
        <f t="shared" si="1"/>
        <v>544108701</v>
      </c>
      <c r="I16" s="292">
        <v>32053806</v>
      </c>
      <c r="J16" s="108">
        <v>103292947</v>
      </c>
      <c r="K16" s="108">
        <v>62179859</v>
      </c>
      <c r="L16" s="108">
        <v>72412759</v>
      </c>
      <c r="M16" s="108">
        <v>60299091</v>
      </c>
      <c r="N16" s="108">
        <v>56411835</v>
      </c>
      <c r="O16" s="109">
        <f t="shared" si="3"/>
        <v>386650297</v>
      </c>
      <c r="P16" s="108">
        <v>21823061</v>
      </c>
      <c r="Q16" s="108">
        <v>55189352</v>
      </c>
      <c r="R16" s="108">
        <v>29428331</v>
      </c>
      <c r="S16" s="108">
        <v>33322720</v>
      </c>
      <c r="T16" s="108">
        <v>29765787</v>
      </c>
      <c r="U16" s="108">
        <v>32664459</v>
      </c>
      <c r="V16" s="109">
        <f t="shared" si="5"/>
        <v>202193710</v>
      </c>
      <c r="W16" s="108">
        <v>0</v>
      </c>
      <c r="X16" s="108">
        <v>192960</v>
      </c>
      <c r="Y16" s="108">
        <v>852642</v>
      </c>
      <c r="Z16" s="108">
        <v>2039346</v>
      </c>
      <c r="AA16" s="108">
        <v>4944763</v>
      </c>
      <c r="AB16" s="108">
        <v>7587486</v>
      </c>
      <c r="AC16" s="170">
        <f t="shared" si="7"/>
        <v>15617197</v>
      </c>
      <c r="AD16" s="108">
        <v>650672</v>
      </c>
      <c r="AE16" s="108">
        <v>5180619</v>
      </c>
      <c r="AF16" s="108">
        <v>3614712</v>
      </c>
      <c r="AG16" s="108">
        <v>4789477</v>
      </c>
      <c r="AH16" s="108">
        <v>5535230</v>
      </c>
      <c r="AI16" s="108">
        <v>7052667</v>
      </c>
      <c r="AJ16" s="170">
        <f t="shared" si="9"/>
        <v>26823377</v>
      </c>
      <c r="AK16" s="108">
        <v>0</v>
      </c>
      <c r="AL16" s="108">
        <v>36311</v>
      </c>
      <c r="AM16" s="108">
        <v>36312</v>
      </c>
      <c r="AN16" s="108">
        <v>62249</v>
      </c>
      <c r="AO16" s="108">
        <v>90072</v>
      </c>
      <c r="AP16" s="108">
        <v>31124</v>
      </c>
      <c r="AQ16" s="170">
        <f t="shared" si="11"/>
        <v>256068</v>
      </c>
      <c r="AR16" s="108">
        <v>5731684</v>
      </c>
      <c r="AS16" s="108">
        <v>30319408</v>
      </c>
      <c r="AT16" s="108">
        <v>21091308</v>
      </c>
      <c r="AU16" s="108">
        <v>21920978</v>
      </c>
      <c r="AV16" s="108">
        <v>12694122</v>
      </c>
      <c r="AW16" s="108">
        <v>3607967</v>
      </c>
      <c r="AX16" s="170">
        <f t="shared" si="13"/>
        <v>95365467</v>
      </c>
      <c r="AY16" s="108">
        <v>385126</v>
      </c>
      <c r="AZ16" s="108">
        <v>2164697</v>
      </c>
      <c r="BA16" s="108">
        <v>1230702</v>
      </c>
      <c r="BB16" s="108">
        <v>2666662</v>
      </c>
      <c r="BC16" s="108">
        <v>1303350</v>
      </c>
      <c r="BD16" s="108">
        <v>98732</v>
      </c>
      <c r="BE16" s="170">
        <f t="shared" si="15"/>
        <v>7849269</v>
      </c>
      <c r="BF16" s="108">
        <v>3463263</v>
      </c>
      <c r="BG16" s="108">
        <v>10209600</v>
      </c>
      <c r="BH16" s="108">
        <v>5925852</v>
      </c>
      <c r="BI16" s="108">
        <v>7611327</v>
      </c>
      <c r="BJ16" s="108">
        <v>5965767</v>
      </c>
      <c r="BK16" s="108">
        <v>5369400</v>
      </c>
      <c r="BL16" s="175">
        <f t="shared" si="17"/>
        <v>38545209</v>
      </c>
      <c r="BM16" s="292">
        <v>254913</v>
      </c>
      <c r="BN16" s="108">
        <v>3678437</v>
      </c>
      <c r="BO16" s="108">
        <v>4943933</v>
      </c>
      <c r="BP16" s="108">
        <v>7937149</v>
      </c>
      <c r="BQ16" s="108">
        <v>5986768</v>
      </c>
      <c r="BR16" s="108">
        <v>4297492</v>
      </c>
      <c r="BS16" s="171">
        <f t="shared" si="19"/>
        <v>27098692</v>
      </c>
      <c r="BT16" s="108">
        <v>197775</v>
      </c>
      <c r="BU16" s="108">
        <v>3256136</v>
      </c>
      <c r="BV16" s="108">
        <v>3844181</v>
      </c>
      <c r="BW16" s="108">
        <v>6231436</v>
      </c>
      <c r="BX16" s="108">
        <v>4791412</v>
      </c>
      <c r="BY16" s="108">
        <v>3192619</v>
      </c>
      <c r="BZ16" s="171">
        <f t="shared" si="21"/>
        <v>21513559</v>
      </c>
      <c r="CA16" s="108">
        <v>57138</v>
      </c>
      <c r="CB16" s="108">
        <v>396266</v>
      </c>
      <c r="CC16" s="108">
        <v>1044658</v>
      </c>
      <c r="CD16" s="108">
        <v>1705713</v>
      </c>
      <c r="CE16" s="108">
        <v>1195356</v>
      </c>
      <c r="CF16" s="108">
        <v>1104873</v>
      </c>
      <c r="CG16" s="172">
        <f t="shared" si="23"/>
        <v>5504004</v>
      </c>
      <c r="CH16" s="173">
        <v>0</v>
      </c>
      <c r="CI16" s="108">
        <v>26035</v>
      </c>
      <c r="CJ16" s="108">
        <v>55094</v>
      </c>
      <c r="CK16" s="108">
        <v>0</v>
      </c>
      <c r="CL16" s="108">
        <v>0</v>
      </c>
      <c r="CM16" s="108">
        <v>0</v>
      </c>
      <c r="CN16" s="175">
        <f t="shared" si="25"/>
        <v>81129</v>
      </c>
      <c r="CO16" s="292">
        <v>13741552</v>
      </c>
      <c r="CP16" s="108">
        <v>29456532</v>
      </c>
      <c r="CQ16" s="108">
        <v>21074095</v>
      </c>
      <c r="CR16" s="108">
        <v>20949606</v>
      </c>
      <c r="CS16" s="108">
        <v>18057973</v>
      </c>
      <c r="CT16" s="108">
        <v>16036303</v>
      </c>
      <c r="CU16" s="171">
        <f t="shared" si="27"/>
        <v>119316061</v>
      </c>
      <c r="CV16" s="108">
        <v>390960</v>
      </c>
      <c r="CW16" s="108">
        <v>1595520</v>
      </c>
      <c r="CX16" s="108">
        <v>1299510</v>
      </c>
      <c r="CY16" s="108">
        <v>1947240</v>
      </c>
      <c r="CZ16" s="108">
        <v>1849230</v>
      </c>
      <c r="DA16" s="108">
        <v>2038320</v>
      </c>
      <c r="DB16" s="171">
        <f t="shared" si="29"/>
        <v>9120780</v>
      </c>
      <c r="DC16" s="108">
        <v>1816254</v>
      </c>
      <c r="DD16" s="108">
        <v>2689898</v>
      </c>
      <c r="DE16" s="108">
        <v>2278332</v>
      </c>
      <c r="DF16" s="108">
        <v>247721</v>
      </c>
      <c r="DG16" s="108">
        <v>0</v>
      </c>
      <c r="DH16" s="171">
        <f t="shared" si="30"/>
        <v>7032205</v>
      </c>
      <c r="DI16" s="108">
        <v>832058</v>
      </c>
      <c r="DJ16" s="108">
        <v>8222043</v>
      </c>
      <c r="DK16" s="108">
        <v>9510193</v>
      </c>
      <c r="DL16" s="108">
        <v>10591210</v>
      </c>
      <c r="DM16" s="108">
        <v>11908852</v>
      </c>
      <c r="DN16" s="108">
        <v>11023352</v>
      </c>
      <c r="DO16" s="171">
        <f t="shared" si="32"/>
        <v>52087708</v>
      </c>
      <c r="DP16" s="108">
        <v>12518534</v>
      </c>
      <c r="DQ16" s="108">
        <v>17822715</v>
      </c>
      <c r="DR16" s="108">
        <v>7574494</v>
      </c>
      <c r="DS16" s="108">
        <v>6132824</v>
      </c>
      <c r="DT16" s="108">
        <v>4052170</v>
      </c>
      <c r="DU16" s="108">
        <v>2974631</v>
      </c>
      <c r="DV16" s="175">
        <f t="shared" si="34"/>
        <v>51075368</v>
      </c>
      <c r="DW16" s="292">
        <v>348408</v>
      </c>
      <c r="DX16" s="108">
        <v>852564</v>
      </c>
      <c r="DY16" s="108">
        <v>420726</v>
      </c>
      <c r="DZ16" s="108">
        <v>589968</v>
      </c>
      <c r="EA16" s="108">
        <v>281231</v>
      </c>
      <c r="EB16" s="108">
        <v>143404</v>
      </c>
      <c r="EC16" s="175">
        <f>SUM(DW16:EB16)</f>
        <v>2636301</v>
      </c>
      <c r="ED16" s="292">
        <v>2062305</v>
      </c>
      <c r="EE16" s="108">
        <v>3166275</v>
      </c>
      <c r="EF16" s="108">
        <v>1184361</v>
      </c>
      <c r="EG16" s="108">
        <v>681615</v>
      </c>
      <c r="EH16" s="108">
        <v>1132794</v>
      </c>
      <c r="EI16" s="108">
        <v>180000</v>
      </c>
      <c r="EJ16" s="294">
        <f>SUM(ED16:EI16)</f>
        <v>8407350</v>
      </c>
      <c r="EK16" s="292">
        <v>0</v>
      </c>
      <c r="EL16" s="108">
        <v>780301</v>
      </c>
      <c r="EM16" s="108">
        <v>26395680</v>
      </c>
      <c r="EN16" s="108">
        <v>55035356</v>
      </c>
      <c r="EO16" s="108">
        <v>91647322</v>
      </c>
      <c r="EP16" s="108">
        <v>157015954</v>
      </c>
      <c r="EQ16" s="108">
        <v>146428864</v>
      </c>
      <c r="ER16" s="175">
        <f>SUM(EK16:EQ16)</f>
        <v>477303477</v>
      </c>
      <c r="ES16" s="292">
        <v>0</v>
      </c>
      <c r="ET16" s="108">
        <v>780301</v>
      </c>
      <c r="EU16" s="108">
        <v>13137569</v>
      </c>
      <c r="EV16" s="108">
        <v>25250141</v>
      </c>
      <c r="EW16" s="108">
        <v>49155516</v>
      </c>
      <c r="EX16" s="108">
        <v>96284995</v>
      </c>
      <c r="EY16" s="108">
        <v>80464585</v>
      </c>
      <c r="EZ16" s="171">
        <f>SUM(ES16:EY16)</f>
        <v>265073107</v>
      </c>
      <c r="FA16" s="108">
        <v>13258111</v>
      </c>
      <c r="FB16" s="108">
        <v>27973219</v>
      </c>
      <c r="FC16" s="108">
        <v>32605508</v>
      </c>
      <c r="FD16" s="108">
        <v>28402399</v>
      </c>
      <c r="FE16" s="108">
        <v>14137843</v>
      </c>
      <c r="FF16" s="171">
        <f>SUM(FA16:FE16)</f>
        <v>116377080</v>
      </c>
      <c r="FG16" s="108">
        <v>0</v>
      </c>
      <c r="FH16" s="108">
        <v>1811996</v>
      </c>
      <c r="FI16" s="108">
        <v>9886298</v>
      </c>
      <c r="FJ16" s="108">
        <v>32328560</v>
      </c>
      <c r="FK16" s="108">
        <v>51826436</v>
      </c>
      <c r="FL16" s="294">
        <f>SUM(FG16:FK16)</f>
        <v>95853290</v>
      </c>
      <c r="FM16" s="292">
        <f t="shared" si="47"/>
        <v>0</v>
      </c>
      <c r="FN16" s="108">
        <f t="shared" si="48"/>
        <v>49241285</v>
      </c>
      <c r="FO16" s="108">
        <f t="shared" si="49"/>
        <v>166842435</v>
      </c>
      <c r="FP16" s="108">
        <f t="shared" si="50"/>
        <v>144838330</v>
      </c>
      <c r="FQ16" s="108">
        <f t="shared" si="51"/>
        <v>194218419</v>
      </c>
      <c r="FR16" s="108">
        <f t="shared" si="52"/>
        <v>242773811</v>
      </c>
      <c r="FS16" s="108">
        <f t="shared" si="53"/>
        <v>223497898</v>
      </c>
      <c r="FT16" s="175">
        <f>SUM(FM16:FS16)</f>
        <v>1021412178</v>
      </c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</row>
    <row r="17" spans="1:188" ht="18" customHeight="1">
      <c r="A17" s="176" t="s">
        <v>26</v>
      </c>
      <c r="B17" s="108">
        <f t="shared" si="41"/>
        <v>25126847</v>
      </c>
      <c r="C17" s="108">
        <f t="shared" si="42"/>
        <v>119424769</v>
      </c>
      <c r="D17" s="108">
        <f t="shared" si="43"/>
        <v>92128123</v>
      </c>
      <c r="E17" s="108">
        <f t="shared" si="44"/>
        <v>96187553</v>
      </c>
      <c r="F17" s="108">
        <f t="shared" si="45"/>
        <v>101839222</v>
      </c>
      <c r="G17" s="108">
        <f t="shared" si="46"/>
        <v>107079597</v>
      </c>
      <c r="H17" s="293">
        <f t="shared" si="1"/>
        <v>541786111</v>
      </c>
      <c r="I17" s="292">
        <v>17665207</v>
      </c>
      <c r="J17" s="108">
        <v>90734022</v>
      </c>
      <c r="K17" s="108">
        <v>65618184</v>
      </c>
      <c r="L17" s="108">
        <v>67786295</v>
      </c>
      <c r="M17" s="108">
        <v>69775260</v>
      </c>
      <c r="N17" s="108">
        <v>83474240</v>
      </c>
      <c r="O17" s="109">
        <f t="shared" si="3"/>
        <v>395053208</v>
      </c>
      <c r="P17" s="108">
        <v>13986820</v>
      </c>
      <c r="Q17" s="108">
        <v>57920503</v>
      </c>
      <c r="R17" s="108">
        <v>36018067</v>
      </c>
      <c r="S17" s="108">
        <v>35554183</v>
      </c>
      <c r="T17" s="108">
        <v>36566069</v>
      </c>
      <c r="U17" s="108">
        <v>48575737</v>
      </c>
      <c r="V17" s="109">
        <f t="shared" si="5"/>
        <v>228621379</v>
      </c>
      <c r="W17" s="108">
        <v>40200</v>
      </c>
      <c r="X17" s="108">
        <v>174200</v>
      </c>
      <c r="Y17" s="108">
        <v>710865</v>
      </c>
      <c r="Z17" s="108">
        <v>1330448</v>
      </c>
      <c r="AA17" s="108">
        <v>4691713</v>
      </c>
      <c r="AB17" s="108">
        <v>9569792</v>
      </c>
      <c r="AC17" s="170">
        <f t="shared" si="7"/>
        <v>16517218</v>
      </c>
      <c r="AD17" s="108">
        <v>655553</v>
      </c>
      <c r="AE17" s="108">
        <v>5241093</v>
      </c>
      <c r="AF17" s="108">
        <v>5228806</v>
      </c>
      <c r="AG17" s="108">
        <v>5253565</v>
      </c>
      <c r="AH17" s="108">
        <v>5829332</v>
      </c>
      <c r="AI17" s="108">
        <v>10204939</v>
      </c>
      <c r="AJ17" s="170">
        <f t="shared" si="9"/>
        <v>32413288</v>
      </c>
      <c r="AK17" s="108">
        <v>23056</v>
      </c>
      <c r="AL17" s="108">
        <v>169244</v>
      </c>
      <c r="AM17" s="108">
        <v>124188</v>
      </c>
      <c r="AN17" s="108">
        <v>242088</v>
      </c>
      <c r="AO17" s="108">
        <v>215364</v>
      </c>
      <c r="AP17" s="108">
        <v>124100</v>
      </c>
      <c r="AQ17" s="170">
        <f t="shared" si="11"/>
        <v>898040</v>
      </c>
      <c r="AR17" s="108">
        <v>1614816</v>
      </c>
      <c r="AS17" s="108">
        <v>17345123</v>
      </c>
      <c r="AT17" s="108">
        <v>15806990</v>
      </c>
      <c r="AU17" s="108">
        <v>17811625</v>
      </c>
      <c r="AV17" s="108">
        <v>15308648</v>
      </c>
      <c r="AW17" s="108">
        <v>7772107</v>
      </c>
      <c r="AX17" s="170">
        <f t="shared" si="13"/>
        <v>75659309</v>
      </c>
      <c r="AY17" s="108">
        <v>188112</v>
      </c>
      <c r="AZ17" s="108">
        <v>2478719</v>
      </c>
      <c r="BA17" s="108">
        <v>2664868</v>
      </c>
      <c r="BB17" s="108">
        <v>2425586</v>
      </c>
      <c r="BC17" s="108">
        <v>1738104</v>
      </c>
      <c r="BD17" s="108">
        <v>664345</v>
      </c>
      <c r="BE17" s="170">
        <f t="shared" si="15"/>
        <v>10159734</v>
      </c>
      <c r="BF17" s="108">
        <v>1156650</v>
      </c>
      <c r="BG17" s="108">
        <v>7405140</v>
      </c>
      <c r="BH17" s="108">
        <v>5064400</v>
      </c>
      <c r="BI17" s="108">
        <v>5168800</v>
      </c>
      <c r="BJ17" s="108">
        <v>5426030</v>
      </c>
      <c r="BK17" s="108">
        <v>6563220</v>
      </c>
      <c r="BL17" s="175">
        <f t="shared" si="17"/>
        <v>30784240</v>
      </c>
      <c r="BM17" s="292">
        <v>86710</v>
      </c>
      <c r="BN17" s="108">
        <v>1298598</v>
      </c>
      <c r="BO17" s="108">
        <v>3777308</v>
      </c>
      <c r="BP17" s="108">
        <v>6796651</v>
      </c>
      <c r="BQ17" s="108">
        <v>11744006</v>
      </c>
      <c r="BR17" s="108">
        <v>6540120</v>
      </c>
      <c r="BS17" s="171">
        <f t="shared" si="19"/>
        <v>30243393</v>
      </c>
      <c r="BT17" s="108">
        <v>86710</v>
      </c>
      <c r="BU17" s="108">
        <v>923962</v>
      </c>
      <c r="BV17" s="108">
        <v>3029493</v>
      </c>
      <c r="BW17" s="108">
        <v>5709987</v>
      </c>
      <c r="BX17" s="108">
        <v>10629106</v>
      </c>
      <c r="BY17" s="108">
        <v>5894595</v>
      </c>
      <c r="BZ17" s="171">
        <f t="shared" si="21"/>
        <v>26273853</v>
      </c>
      <c r="CA17" s="108">
        <v>0</v>
      </c>
      <c r="CB17" s="108">
        <v>374636</v>
      </c>
      <c r="CC17" s="108">
        <v>747815</v>
      </c>
      <c r="CD17" s="108">
        <v>1086664</v>
      </c>
      <c r="CE17" s="108">
        <v>988786</v>
      </c>
      <c r="CF17" s="108">
        <v>397170</v>
      </c>
      <c r="CG17" s="172">
        <f t="shared" si="23"/>
        <v>3595071</v>
      </c>
      <c r="CH17" s="173">
        <v>0</v>
      </c>
      <c r="CI17" s="108">
        <v>0</v>
      </c>
      <c r="CJ17" s="108">
        <v>0</v>
      </c>
      <c r="CK17" s="108">
        <v>0</v>
      </c>
      <c r="CL17" s="108">
        <v>126114</v>
      </c>
      <c r="CM17" s="108">
        <v>248355</v>
      </c>
      <c r="CN17" s="175">
        <f t="shared" si="25"/>
        <v>374469</v>
      </c>
      <c r="CO17" s="292">
        <v>6263685</v>
      </c>
      <c r="CP17" s="108">
        <v>25220720</v>
      </c>
      <c r="CQ17" s="108">
        <v>21474475</v>
      </c>
      <c r="CR17" s="108">
        <v>20085209</v>
      </c>
      <c r="CS17" s="108">
        <v>19439998</v>
      </c>
      <c r="CT17" s="108">
        <v>16735085</v>
      </c>
      <c r="CU17" s="171">
        <f t="shared" si="27"/>
        <v>109219172</v>
      </c>
      <c r="CV17" s="108">
        <v>154900</v>
      </c>
      <c r="CW17" s="108">
        <v>1598900</v>
      </c>
      <c r="CX17" s="108">
        <v>1506100</v>
      </c>
      <c r="CY17" s="108">
        <v>1556300</v>
      </c>
      <c r="CZ17" s="108">
        <v>1608900</v>
      </c>
      <c r="DA17" s="108">
        <v>2071200</v>
      </c>
      <c r="DB17" s="171">
        <f t="shared" si="29"/>
        <v>8496300</v>
      </c>
      <c r="DC17" s="108">
        <v>1777161</v>
      </c>
      <c r="DD17" s="108">
        <v>3517315</v>
      </c>
      <c r="DE17" s="108">
        <v>2670188</v>
      </c>
      <c r="DF17" s="108">
        <v>1436250</v>
      </c>
      <c r="DG17" s="108">
        <v>0</v>
      </c>
      <c r="DH17" s="171">
        <f t="shared" si="30"/>
        <v>9400914</v>
      </c>
      <c r="DI17" s="108">
        <v>291561</v>
      </c>
      <c r="DJ17" s="108">
        <v>7976591</v>
      </c>
      <c r="DK17" s="108">
        <v>9904788</v>
      </c>
      <c r="DL17" s="108">
        <v>11063235</v>
      </c>
      <c r="DM17" s="108">
        <v>12429556</v>
      </c>
      <c r="DN17" s="108">
        <v>11362742</v>
      </c>
      <c r="DO17" s="171">
        <f t="shared" si="32"/>
        <v>53028473</v>
      </c>
      <c r="DP17" s="108">
        <v>5817224</v>
      </c>
      <c r="DQ17" s="108">
        <v>13868068</v>
      </c>
      <c r="DR17" s="108">
        <v>6546272</v>
      </c>
      <c r="DS17" s="108">
        <v>4795486</v>
      </c>
      <c r="DT17" s="108">
        <v>3965292</v>
      </c>
      <c r="DU17" s="108">
        <v>3301143</v>
      </c>
      <c r="DV17" s="175">
        <f t="shared" si="34"/>
        <v>38293485</v>
      </c>
      <c r="DW17" s="292">
        <v>329689</v>
      </c>
      <c r="DX17" s="108">
        <v>700827</v>
      </c>
      <c r="DY17" s="108">
        <v>631779</v>
      </c>
      <c r="DZ17" s="108">
        <v>535169</v>
      </c>
      <c r="EA17" s="108">
        <v>299208</v>
      </c>
      <c r="EB17" s="108">
        <v>246895</v>
      </c>
      <c r="EC17" s="175">
        <f>SUM(DW17:EB17)</f>
        <v>2743567</v>
      </c>
      <c r="ED17" s="292">
        <v>781556</v>
      </c>
      <c r="EE17" s="108">
        <v>1470602</v>
      </c>
      <c r="EF17" s="108">
        <v>626377</v>
      </c>
      <c r="EG17" s="108">
        <v>984229</v>
      </c>
      <c r="EH17" s="108">
        <v>580750</v>
      </c>
      <c r="EI17" s="108">
        <v>83257</v>
      </c>
      <c r="EJ17" s="294">
        <f>SUM(ED17:EI17)</f>
        <v>4526771</v>
      </c>
      <c r="EK17" s="292">
        <v>0</v>
      </c>
      <c r="EL17" s="108">
        <v>0</v>
      </c>
      <c r="EM17" s="108">
        <v>32369431</v>
      </c>
      <c r="EN17" s="108">
        <v>56238727</v>
      </c>
      <c r="EO17" s="108">
        <v>83323499</v>
      </c>
      <c r="EP17" s="108">
        <v>133673014</v>
      </c>
      <c r="EQ17" s="108">
        <v>152662974</v>
      </c>
      <c r="ER17" s="175">
        <f>SUM(EK17:EQ17)</f>
        <v>458267645</v>
      </c>
      <c r="ES17" s="292">
        <v>0</v>
      </c>
      <c r="ET17" s="108">
        <v>0</v>
      </c>
      <c r="EU17" s="108">
        <v>24497723</v>
      </c>
      <c r="EV17" s="108">
        <v>37357620</v>
      </c>
      <c r="EW17" s="108">
        <v>56929977</v>
      </c>
      <c r="EX17" s="108">
        <v>91359211</v>
      </c>
      <c r="EY17" s="108">
        <v>83146885</v>
      </c>
      <c r="EZ17" s="171">
        <f>SUM(ES17:EY17)</f>
        <v>293291416</v>
      </c>
      <c r="FA17" s="108">
        <v>6552445</v>
      </c>
      <c r="FB17" s="108">
        <v>15828535</v>
      </c>
      <c r="FC17" s="108">
        <v>19029518</v>
      </c>
      <c r="FD17" s="108">
        <v>18333912</v>
      </c>
      <c r="FE17" s="108">
        <v>12483571</v>
      </c>
      <c r="FF17" s="171">
        <f>SUM(FA17:FE17)</f>
        <v>72227981</v>
      </c>
      <c r="FG17" s="108">
        <v>1319263</v>
      </c>
      <c r="FH17" s="108">
        <v>3052572</v>
      </c>
      <c r="FI17" s="108">
        <v>7364004</v>
      </c>
      <c r="FJ17" s="108">
        <v>23979891</v>
      </c>
      <c r="FK17" s="108">
        <v>57032518</v>
      </c>
      <c r="FL17" s="294">
        <f>SUM(FG17:FK17)</f>
        <v>92748248</v>
      </c>
      <c r="FM17" s="292">
        <f t="shared" si="47"/>
        <v>0</v>
      </c>
      <c r="FN17" s="108">
        <f t="shared" si="48"/>
        <v>25126847</v>
      </c>
      <c r="FO17" s="108">
        <f t="shared" si="49"/>
        <v>151794200</v>
      </c>
      <c r="FP17" s="108">
        <f t="shared" si="50"/>
        <v>148366850</v>
      </c>
      <c r="FQ17" s="108">
        <f t="shared" si="51"/>
        <v>179511052</v>
      </c>
      <c r="FR17" s="108">
        <f t="shared" si="52"/>
        <v>235512236</v>
      </c>
      <c r="FS17" s="108">
        <f t="shared" si="53"/>
        <v>259742571</v>
      </c>
      <c r="FT17" s="175">
        <f>SUM(FM17:FS17)</f>
        <v>1000053756</v>
      </c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</row>
    <row r="18" spans="1:188" ht="18" customHeight="1">
      <c r="A18" s="176" t="s">
        <v>27</v>
      </c>
      <c r="B18" s="108">
        <f t="shared" si="41"/>
        <v>48504145</v>
      </c>
      <c r="C18" s="108">
        <f t="shared" si="42"/>
        <v>259828215</v>
      </c>
      <c r="D18" s="108">
        <f t="shared" si="43"/>
        <v>213060134</v>
      </c>
      <c r="E18" s="108">
        <f t="shared" si="44"/>
        <v>233795347</v>
      </c>
      <c r="F18" s="108">
        <f t="shared" si="45"/>
        <v>212333499</v>
      </c>
      <c r="G18" s="108">
        <f t="shared" si="46"/>
        <v>214389744</v>
      </c>
      <c r="H18" s="293">
        <f t="shared" si="1"/>
        <v>1181911084</v>
      </c>
      <c r="I18" s="292">
        <v>31164876</v>
      </c>
      <c r="J18" s="108">
        <v>188531359</v>
      </c>
      <c r="K18" s="108">
        <v>153989132</v>
      </c>
      <c r="L18" s="108">
        <v>172483156</v>
      </c>
      <c r="M18" s="108">
        <v>159222462</v>
      </c>
      <c r="N18" s="108">
        <v>170336326</v>
      </c>
      <c r="O18" s="109">
        <f t="shared" si="3"/>
        <v>875727311</v>
      </c>
      <c r="P18" s="108">
        <v>22476504</v>
      </c>
      <c r="Q18" s="108">
        <v>107937983</v>
      </c>
      <c r="R18" s="108">
        <v>77462122</v>
      </c>
      <c r="S18" s="108">
        <v>79864355</v>
      </c>
      <c r="T18" s="108">
        <v>79551771</v>
      </c>
      <c r="U18" s="108">
        <v>87963760</v>
      </c>
      <c r="V18" s="109">
        <f t="shared" si="5"/>
        <v>455256495</v>
      </c>
      <c r="W18" s="108">
        <v>78390</v>
      </c>
      <c r="X18" s="108">
        <v>709571</v>
      </c>
      <c r="Y18" s="108">
        <v>2485300</v>
      </c>
      <c r="Z18" s="108">
        <v>5862522</v>
      </c>
      <c r="AA18" s="108">
        <v>11898829</v>
      </c>
      <c r="AB18" s="108">
        <v>24231510</v>
      </c>
      <c r="AC18" s="170">
        <f t="shared" si="7"/>
        <v>45266122</v>
      </c>
      <c r="AD18" s="108">
        <v>454762</v>
      </c>
      <c r="AE18" s="108">
        <v>7113371</v>
      </c>
      <c r="AF18" s="108">
        <v>5996910</v>
      </c>
      <c r="AG18" s="108">
        <v>7335991</v>
      </c>
      <c r="AH18" s="108">
        <v>11205813</v>
      </c>
      <c r="AI18" s="108">
        <v>20433381</v>
      </c>
      <c r="AJ18" s="170">
        <f t="shared" si="9"/>
        <v>52540228</v>
      </c>
      <c r="AK18" s="108">
        <v>0</v>
      </c>
      <c r="AL18" s="108">
        <v>440940</v>
      </c>
      <c r="AM18" s="108">
        <v>436222</v>
      </c>
      <c r="AN18" s="108">
        <v>593024</v>
      </c>
      <c r="AO18" s="108">
        <v>277294</v>
      </c>
      <c r="AP18" s="108">
        <v>618391</v>
      </c>
      <c r="AQ18" s="170">
        <f t="shared" si="11"/>
        <v>2365871</v>
      </c>
      <c r="AR18" s="108">
        <v>5052392</v>
      </c>
      <c r="AS18" s="108">
        <v>51551950</v>
      </c>
      <c r="AT18" s="108">
        <v>49943247</v>
      </c>
      <c r="AU18" s="108">
        <v>60941557</v>
      </c>
      <c r="AV18" s="108">
        <v>38552159</v>
      </c>
      <c r="AW18" s="108">
        <v>19962351</v>
      </c>
      <c r="AX18" s="170">
        <f t="shared" si="13"/>
        <v>226003656</v>
      </c>
      <c r="AY18" s="108">
        <v>226086</v>
      </c>
      <c r="AZ18" s="108">
        <v>3707757</v>
      </c>
      <c r="BA18" s="108">
        <v>3794225</v>
      </c>
      <c r="BB18" s="108">
        <v>3812380</v>
      </c>
      <c r="BC18" s="108">
        <v>3111272</v>
      </c>
      <c r="BD18" s="108">
        <v>1192271</v>
      </c>
      <c r="BE18" s="170">
        <f t="shared" si="15"/>
        <v>15843991</v>
      </c>
      <c r="BF18" s="108">
        <v>2876742</v>
      </c>
      <c r="BG18" s="108">
        <v>17069787</v>
      </c>
      <c r="BH18" s="108">
        <v>13871106</v>
      </c>
      <c r="BI18" s="108">
        <v>14073327</v>
      </c>
      <c r="BJ18" s="108">
        <v>14625324</v>
      </c>
      <c r="BK18" s="108">
        <v>15934662</v>
      </c>
      <c r="BL18" s="175">
        <f t="shared" si="17"/>
        <v>78450948</v>
      </c>
      <c r="BM18" s="292">
        <v>30069</v>
      </c>
      <c r="BN18" s="108">
        <v>3145806</v>
      </c>
      <c r="BO18" s="108">
        <v>4960473</v>
      </c>
      <c r="BP18" s="108">
        <v>9085429</v>
      </c>
      <c r="BQ18" s="108">
        <v>11436439</v>
      </c>
      <c r="BR18" s="108">
        <v>10691423</v>
      </c>
      <c r="BS18" s="171">
        <f t="shared" si="19"/>
        <v>39349639</v>
      </c>
      <c r="BT18" s="108">
        <v>30069</v>
      </c>
      <c r="BU18" s="108">
        <v>2872663</v>
      </c>
      <c r="BV18" s="108">
        <v>4873199</v>
      </c>
      <c r="BW18" s="108">
        <v>8221489</v>
      </c>
      <c r="BX18" s="108">
        <v>10390376</v>
      </c>
      <c r="BY18" s="108">
        <v>9901235</v>
      </c>
      <c r="BZ18" s="171">
        <f t="shared" si="21"/>
        <v>36289031</v>
      </c>
      <c r="CA18" s="108">
        <v>0</v>
      </c>
      <c r="CB18" s="108">
        <v>273143</v>
      </c>
      <c r="CC18" s="108">
        <v>51819</v>
      </c>
      <c r="CD18" s="108">
        <v>782214</v>
      </c>
      <c r="CE18" s="108">
        <v>672470</v>
      </c>
      <c r="CF18" s="108">
        <v>242043</v>
      </c>
      <c r="CG18" s="172">
        <f t="shared" si="23"/>
        <v>2021689</v>
      </c>
      <c r="CH18" s="173">
        <v>0</v>
      </c>
      <c r="CI18" s="108">
        <v>0</v>
      </c>
      <c r="CJ18" s="108">
        <v>35455</v>
      </c>
      <c r="CK18" s="108">
        <v>81726</v>
      </c>
      <c r="CL18" s="108">
        <v>373593</v>
      </c>
      <c r="CM18" s="108">
        <v>548145</v>
      </c>
      <c r="CN18" s="175">
        <f t="shared" si="25"/>
        <v>1038919</v>
      </c>
      <c r="CO18" s="292">
        <v>13969342</v>
      </c>
      <c r="CP18" s="108">
        <v>61204878</v>
      </c>
      <c r="CQ18" s="108">
        <v>48880296</v>
      </c>
      <c r="CR18" s="108">
        <v>47386129</v>
      </c>
      <c r="CS18" s="108">
        <v>38205348</v>
      </c>
      <c r="CT18" s="108">
        <v>31955538</v>
      </c>
      <c r="CU18" s="171">
        <f t="shared" si="27"/>
        <v>241601531</v>
      </c>
      <c r="CV18" s="108">
        <v>323010</v>
      </c>
      <c r="CW18" s="108">
        <v>2808270</v>
      </c>
      <c r="CX18" s="108">
        <v>2938050</v>
      </c>
      <c r="CY18" s="108">
        <v>3341970</v>
      </c>
      <c r="CZ18" s="108">
        <v>3760560</v>
      </c>
      <c r="DA18" s="108">
        <v>5078160</v>
      </c>
      <c r="DB18" s="171">
        <f t="shared" si="29"/>
        <v>18250020</v>
      </c>
      <c r="DC18" s="108">
        <v>5919997</v>
      </c>
      <c r="DD18" s="108">
        <v>10432275</v>
      </c>
      <c r="DE18" s="108">
        <v>11450853</v>
      </c>
      <c r="DF18" s="108">
        <v>3763825</v>
      </c>
      <c r="DG18" s="108">
        <v>1341850</v>
      </c>
      <c r="DH18" s="171">
        <f t="shared" si="30"/>
        <v>32908800</v>
      </c>
      <c r="DI18" s="108">
        <v>1313848</v>
      </c>
      <c r="DJ18" s="108">
        <v>17903077</v>
      </c>
      <c r="DK18" s="108">
        <v>16892576</v>
      </c>
      <c r="DL18" s="108">
        <v>18553627</v>
      </c>
      <c r="DM18" s="108">
        <v>19959553</v>
      </c>
      <c r="DN18" s="108">
        <v>16174681</v>
      </c>
      <c r="DO18" s="171">
        <f t="shared" si="32"/>
        <v>90797362</v>
      </c>
      <c r="DP18" s="108">
        <v>12332484</v>
      </c>
      <c r="DQ18" s="108">
        <v>34573534</v>
      </c>
      <c r="DR18" s="108">
        <v>18617395</v>
      </c>
      <c r="DS18" s="108">
        <v>14039679</v>
      </c>
      <c r="DT18" s="108">
        <v>10721410</v>
      </c>
      <c r="DU18" s="108">
        <v>9360847</v>
      </c>
      <c r="DV18" s="175">
        <f t="shared" si="34"/>
        <v>99645349</v>
      </c>
      <c r="DW18" s="292">
        <v>567256</v>
      </c>
      <c r="DX18" s="108">
        <v>1797462</v>
      </c>
      <c r="DY18" s="108">
        <v>1524164</v>
      </c>
      <c r="DZ18" s="108">
        <v>1445460</v>
      </c>
      <c r="EA18" s="108">
        <v>1142165</v>
      </c>
      <c r="EB18" s="108">
        <v>183357</v>
      </c>
      <c r="EC18" s="175">
        <f>SUM(DW18:EB18)</f>
        <v>6659864</v>
      </c>
      <c r="ED18" s="292">
        <v>2772602</v>
      </c>
      <c r="EE18" s="108">
        <v>5148710</v>
      </c>
      <c r="EF18" s="108">
        <v>3706069</v>
      </c>
      <c r="EG18" s="108">
        <v>3395173</v>
      </c>
      <c r="EH18" s="108">
        <v>2327085</v>
      </c>
      <c r="EI18" s="108">
        <v>1223100</v>
      </c>
      <c r="EJ18" s="294">
        <f>SUM(ED18:EI18)</f>
        <v>18572739</v>
      </c>
      <c r="EK18" s="292">
        <v>0</v>
      </c>
      <c r="EL18" s="108">
        <v>1024369</v>
      </c>
      <c r="EM18" s="108">
        <v>45420715</v>
      </c>
      <c r="EN18" s="108">
        <v>76759914</v>
      </c>
      <c r="EO18" s="108">
        <v>127882569</v>
      </c>
      <c r="EP18" s="108">
        <v>230254806</v>
      </c>
      <c r="EQ18" s="108">
        <v>326011458</v>
      </c>
      <c r="ER18" s="175">
        <f>SUM(EK18:EQ18)</f>
        <v>807353831</v>
      </c>
      <c r="ES18" s="292">
        <v>0</v>
      </c>
      <c r="ET18" s="108">
        <v>1024369</v>
      </c>
      <c r="EU18" s="108">
        <v>23988623</v>
      </c>
      <c r="EV18" s="108">
        <v>46262381</v>
      </c>
      <c r="EW18" s="108">
        <v>80939770</v>
      </c>
      <c r="EX18" s="108">
        <v>125757372</v>
      </c>
      <c r="EY18" s="108">
        <v>151821011</v>
      </c>
      <c r="EZ18" s="171">
        <f>SUM(ES18:EY18)</f>
        <v>429793526</v>
      </c>
      <c r="FA18" s="108">
        <v>19151066</v>
      </c>
      <c r="FB18" s="108">
        <v>25690340</v>
      </c>
      <c r="FC18" s="108">
        <v>32790552</v>
      </c>
      <c r="FD18" s="108">
        <v>45788660</v>
      </c>
      <c r="FE18" s="108">
        <v>24802678</v>
      </c>
      <c r="FF18" s="171">
        <f>SUM(FA18:FE18)</f>
        <v>148223296</v>
      </c>
      <c r="FG18" s="108">
        <v>2281026</v>
      </c>
      <c r="FH18" s="108">
        <v>4807193</v>
      </c>
      <c r="FI18" s="108">
        <v>14152247</v>
      </c>
      <c r="FJ18" s="108">
        <v>58708774</v>
      </c>
      <c r="FK18" s="108">
        <v>149387769</v>
      </c>
      <c r="FL18" s="294">
        <f>SUM(FG18:FK18)</f>
        <v>229337009</v>
      </c>
      <c r="FM18" s="292">
        <f t="shared" si="47"/>
        <v>0</v>
      </c>
      <c r="FN18" s="108">
        <f t="shared" si="48"/>
        <v>49528514</v>
      </c>
      <c r="FO18" s="108">
        <f t="shared" si="49"/>
        <v>305248930</v>
      </c>
      <c r="FP18" s="108">
        <f t="shared" si="50"/>
        <v>289820048</v>
      </c>
      <c r="FQ18" s="108">
        <f t="shared" si="51"/>
        <v>361677916</v>
      </c>
      <c r="FR18" s="108">
        <f t="shared" si="52"/>
        <v>442588305</v>
      </c>
      <c r="FS18" s="108">
        <f t="shared" si="53"/>
        <v>540401202</v>
      </c>
      <c r="FT18" s="175">
        <f>SUM(FM18:FS18)</f>
        <v>1989264915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ht="18" customHeight="1">
      <c r="A19" s="176" t="s">
        <v>28</v>
      </c>
      <c r="B19" s="108">
        <f t="shared" si="41"/>
        <v>68165032</v>
      </c>
      <c r="C19" s="108">
        <f t="shared" si="42"/>
        <v>295180092</v>
      </c>
      <c r="D19" s="108">
        <f t="shared" si="43"/>
        <v>278132828</v>
      </c>
      <c r="E19" s="108">
        <f t="shared" si="44"/>
        <v>291465078</v>
      </c>
      <c r="F19" s="108">
        <f t="shared" si="45"/>
        <v>273249371</v>
      </c>
      <c r="G19" s="108">
        <f t="shared" si="46"/>
        <v>277805408</v>
      </c>
      <c r="H19" s="293">
        <f t="shared" si="1"/>
        <v>1483997809</v>
      </c>
      <c r="I19" s="292">
        <v>44316803</v>
      </c>
      <c r="J19" s="108">
        <v>210605527</v>
      </c>
      <c r="K19" s="108">
        <v>202341440</v>
      </c>
      <c r="L19" s="108">
        <v>211932901</v>
      </c>
      <c r="M19" s="108">
        <v>198323377</v>
      </c>
      <c r="N19" s="108">
        <v>213157379</v>
      </c>
      <c r="O19" s="109">
        <f t="shared" si="3"/>
        <v>1080677427</v>
      </c>
      <c r="P19" s="108">
        <v>32998980</v>
      </c>
      <c r="Q19" s="108">
        <v>128475989</v>
      </c>
      <c r="R19" s="108">
        <v>108730998</v>
      </c>
      <c r="S19" s="108">
        <v>99162440</v>
      </c>
      <c r="T19" s="108">
        <v>103722017</v>
      </c>
      <c r="U19" s="108">
        <v>114815400</v>
      </c>
      <c r="V19" s="109">
        <f t="shared" si="5"/>
        <v>587905824</v>
      </c>
      <c r="W19" s="108">
        <v>0</v>
      </c>
      <c r="X19" s="108">
        <v>950215</v>
      </c>
      <c r="Y19" s="108">
        <v>2523240</v>
      </c>
      <c r="Z19" s="108">
        <v>7017531</v>
      </c>
      <c r="AA19" s="108">
        <v>15040294</v>
      </c>
      <c r="AB19" s="108">
        <v>28822896</v>
      </c>
      <c r="AC19" s="170">
        <f t="shared" si="7"/>
        <v>54354176</v>
      </c>
      <c r="AD19" s="108">
        <v>937835</v>
      </c>
      <c r="AE19" s="108">
        <v>6489382</v>
      </c>
      <c r="AF19" s="108">
        <v>10067302</v>
      </c>
      <c r="AG19" s="108">
        <v>12144657</v>
      </c>
      <c r="AH19" s="108">
        <v>16188582</v>
      </c>
      <c r="AI19" s="108">
        <v>25834717</v>
      </c>
      <c r="AJ19" s="170">
        <f t="shared" si="9"/>
        <v>71662475</v>
      </c>
      <c r="AK19" s="108">
        <v>25938</v>
      </c>
      <c r="AL19" s="108">
        <v>306138</v>
      </c>
      <c r="AM19" s="108">
        <v>333885</v>
      </c>
      <c r="AN19" s="108">
        <v>585242</v>
      </c>
      <c r="AO19" s="108">
        <v>793052</v>
      </c>
      <c r="AP19" s="108">
        <v>1064374</v>
      </c>
      <c r="AQ19" s="170">
        <f t="shared" si="11"/>
        <v>3108629</v>
      </c>
      <c r="AR19" s="108">
        <v>6710299</v>
      </c>
      <c r="AS19" s="108">
        <v>49393865</v>
      </c>
      <c r="AT19" s="108">
        <v>53116102</v>
      </c>
      <c r="AU19" s="108">
        <v>63941023</v>
      </c>
      <c r="AV19" s="108">
        <v>37793407</v>
      </c>
      <c r="AW19" s="108">
        <v>21478552</v>
      </c>
      <c r="AX19" s="170">
        <f t="shared" si="13"/>
        <v>232433248</v>
      </c>
      <c r="AY19" s="108">
        <v>232733</v>
      </c>
      <c r="AZ19" s="108">
        <v>6328132</v>
      </c>
      <c r="BA19" s="108">
        <v>8897847</v>
      </c>
      <c r="BB19" s="108">
        <v>11222660</v>
      </c>
      <c r="BC19" s="108">
        <v>6334954</v>
      </c>
      <c r="BD19" s="108">
        <v>2120768</v>
      </c>
      <c r="BE19" s="170">
        <f t="shared" si="15"/>
        <v>35137094</v>
      </c>
      <c r="BF19" s="108">
        <v>3411018</v>
      </c>
      <c r="BG19" s="108">
        <v>18661806</v>
      </c>
      <c r="BH19" s="108">
        <v>18672066</v>
      </c>
      <c r="BI19" s="108">
        <v>17859348</v>
      </c>
      <c r="BJ19" s="108">
        <v>18451071</v>
      </c>
      <c r="BK19" s="108">
        <v>19020672</v>
      </c>
      <c r="BL19" s="175">
        <f t="shared" si="17"/>
        <v>96075981</v>
      </c>
      <c r="BM19" s="292">
        <v>54980</v>
      </c>
      <c r="BN19" s="108">
        <v>3119275</v>
      </c>
      <c r="BO19" s="108">
        <v>7603638</v>
      </c>
      <c r="BP19" s="108">
        <v>14870872</v>
      </c>
      <c r="BQ19" s="108">
        <v>14677753</v>
      </c>
      <c r="BR19" s="108">
        <v>16175996</v>
      </c>
      <c r="BS19" s="171">
        <f t="shared" si="19"/>
        <v>56502514</v>
      </c>
      <c r="BT19" s="108">
        <v>0</v>
      </c>
      <c r="BU19" s="108">
        <v>2764225</v>
      </c>
      <c r="BV19" s="108">
        <v>6481197</v>
      </c>
      <c r="BW19" s="108">
        <v>12680256</v>
      </c>
      <c r="BX19" s="108">
        <v>13755359</v>
      </c>
      <c r="BY19" s="108">
        <v>14266192</v>
      </c>
      <c r="BZ19" s="171">
        <f t="shared" si="21"/>
        <v>49947229</v>
      </c>
      <c r="CA19" s="108">
        <v>54980</v>
      </c>
      <c r="CB19" s="108">
        <v>355050</v>
      </c>
      <c r="CC19" s="108">
        <v>1012315</v>
      </c>
      <c r="CD19" s="108">
        <v>2190616</v>
      </c>
      <c r="CE19" s="108">
        <v>922394</v>
      </c>
      <c r="CF19" s="108">
        <v>1708962</v>
      </c>
      <c r="CG19" s="172">
        <f t="shared" si="23"/>
        <v>6244317</v>
      </c>
      <c r="CH19" s="173">
        <v>0</v>
      </c>
      <c r="CI19" s="108">
        <v>0</v>
      </c>
      <c r="CJ19" s="108">
        <v>110126</v>
      </c>
      <c r="CK19" s="108">
        <v>0</v>
      </c>
      <c r="CL19" s="108">
        <v>0</v>
      </c>
      <c r="CM19" s="108">
        <v>200842</v>
      </c>
      <c r="CN19" s="175">
        <f t="shared" si="25"/>
        <v>310968</v>
      </c>
      <c r="CO19" s="292">
        <v>20162613</v>
      </c>
      <c r="CP19" s="108">
        <v>70762463</v>
      </c>
      <c r="CQ19" s="108">
        <v>61338665</v>
      </c>
      <c r="CR19" s="108">
        <v>60264861</v>
      </c>
      <c r="CS19" s="108">
        <v>57462285</v>
      </c>
      <c r="CT19" s="108">
        <v>47083962</v>
      </c>
      <c r="CU19" s="171">
        <f t="shared" si="27"/>
        <v>317074849</v>
      </c>
      <c r="CV19" s="108">
        <v>602370</v>
      </c>
      <c r="CW19" s="108">
        <v>2598480</v>
      </c>
      <c r="CX19" s="108">
        <v>3398850</v>
      </c>
      <c r="CY19" s="108">
        <v>4124520</v>
      </c>
      <c r="CZ19" s="108">
        <v>4407480</v>
      </c>
      <c r="DA19" s="108">
        <v>6095880</v>
      </c>
      <c r="DB19" s="171">
        <f t="shared" si="29"/>
        <v>21227580</v>
      </c>
      <c r="DC19" s="108">
        <v>4089195</v>
      </c>
      <c r="DD19" s="108">
        <v>7577166</v>
      </c>
      <c r="DE19" s="108">
        <v>6687878</v>
      </c>
      <c r="DF19" s="108">
        <v>3926497</v>
      </c>
      <c r="DG19" s="108">
        <v>254631</v>
      </c>
      <c r="DH19" s="171">
        <f t="shared" si="30"/>
        <v>22535367</v>
      </c>
      <c r="DI19" s="108">
        <v>3198729</v>
      </c>
      <c r="DJ19" s="108">
        <v>23842688</v>
      </c>
      <c r="DK19" s="108">
        <v>25824154</v>
      </c>
      <c r="DL19" s="108">
        <v>32679402</v>
      </c>
      <c r="DM19" s="108">
        <v>37172589</v>
      </c>
      <c r="DN19" s="108">
        <v>31109676</v>
      </c>
      <c r="DO19" s="171">
        <f t="shared" si="32"/>
        <v>153827238</v>
      </c>
      <c r="DP19" s="108">
        <v>16361514</v>
      </c>
      <c r="DQ19" s="108">
        <v>40232100</v>
      </c>
      <c r="DR19" s="108">
        <v>24538495</v>
      </c>
      <c r="DS19" s="108">
        <v>16773061</v>
      </c>
      <c r="DT19" s="108">
        <v>11955719</v>
      </c>
      <c r="DU19" s="108">
        <v>9623775</v>
      </c>
      <c r="DV19" s="175">
        <f t="shared" si="34"/>
        <v>119484664</v>
      </c>
      <c r="DW19" s="292">
        <v>197277</v>
      </c>
      <c r="DX19" s="108">
        <v>1775652</v>
      </c>
      <c r="DY19" s="108">
        <v>1172725</v>
      </c>
      <c r="DZ19" s="108">
        <v>1241611</v>
      </c>
      <c r="EA19" s="108">
        <v>1272183</v>
      </c>
      <c r="EB19" s="108">
        <v>711361</v>
      </c>
      <c r="EC19" s="175">
        <f>SUM(DW19:EB19)</f>
        <v>6370809</v>
      </c>
      <c r="ED19" s="292">
        <v>3433359</v>
      </c>
      <c r="EE19" s="108">
        <v>8917175</v>
      </c>
      <c r="EF19" s="108">
        <v>5676360</v>
      </c>
      <c r="EG19" s="108">
        <v>3154833</v>
      </c>
      <c r="EH19" s="108">
        <v>1513773</v>
      </c>
      <c r="EI19" s="108">
        <v>676710</v>
      </c>
      <c r="EJ19" s="294">
        <f>SUM(ED19:EI19)</f>
        <v>23372210</v>
      </c>
      <c r="EK19" s="292">
        <v>0</v>
      </c>
      <c r="EL19" s="108">
        <v>488616</v>
      </c>
      <c r="EM19" s="108">
        <v>42538060</v>
      </c>
      <c r="EN19" s="108">
        <v>108455972</v>
      </c>
      <c r="EO19" s="108">
        <v>175504864</v>
      </c>
      <c r="EP19" s="108">
        <v>302268154</v>
      </c>
      <c r="EQ19" s="108">
        <v>376288734</v>
      </c>
      <c r="ER19" s="175">
        <f>SUM(EK19:EQ19)</f>
        <v>1005544400</v>
      </c>
      <c r="ES19" s="292">
        <v>0</v>
      </c>
      <c r="ET19" s="108">
        <v>488616</v>
      </c>
      <c r="EU19" s="108">
        <v>25619181</v>
      </c>
      <c r="EV19" s="108">
        <v>55233883</v>
      </c>
      <c r="EW19" s="108">
        <v>81564683</v>
      </c>
      <c r="EX19" s="108">
        <v>155307944</v>
      </c>
      <c r="EY19" s="108">
        <v>183586466</v>
      </c>
      <c r="EZ19" s="171">
        <f>SUM(ES19:EY19)</f>
        <v>501800773</v>
      </c>
      <c r="FA19" s="108">
        <v>15446458</v>
      </c>
      <c r="FB19" s="108">
        <v>44587474</v>
      </c>
      <c r="FC19" s="108">
        <v>67092816</v>
      </c>
      <c r="FD19" s="108">
        <v>72712445</v>
      </c>
      <c r="FE19" s="108">
        <v>33757389</v>
      </c>
      <c r="FF19" s="171">
        <f>SUM(FA19:FE19)</f>
        <v>233596582</v>
      </c>
      <c r="FG19" s="108">
        <v>1472421</v>
      </c>
      <c r="FH19" s="108">
        <v>8634615</v>
      </c>
      <c r="FI19" s="108">
        <v>26847365</v>
      </c>
      <c r="FJ19" s="108">
        <v>74247765</v>
      </c>
      <c r="FK19" s="108">
        <v>158944879</v>
      </c>
      <c r="FL19" s="294">
        <f>SUM(FG19:FK19)</f>
        <v>270147045</v>
      </c>
      <c r="FM19" s="292">
        <f t="shared" si="47"/>
        <v>0</v>
      </c>
      <c r="FN19" s="108">
        <f t="shared" si="48"/>
        <v>68653648</v>
      </c>
      <c r="FO19" s="108">
        <f t="shared" si="49"/>
        <v>337718152</v>
      </c>
      <c r="FP19" s="108">
        <f t="shared" si="50"/>
        <v>386588800</v>
      </c>
      <c r="FQ19" s="108">
        <f t="shared" si="51"/>
        <v>466969942</v>
      </c>
      <c r="FR19" s="108">
        <f t="shared" si="52"/>
        <v>575517525</v>
      </c>
      <c r="FS19" s="108">
        <f t="shared" si="53"/>
        <v>654094142</v>
      </c>
      <c r="FT19" s="175">
        <f>SUM(FM19:FS19)</f>
        <v>2489542209</v>
      </c>
      <c r="FV19" s="129"/>
      <c r="FW19" s="124"/>
      <c r="FX19" s="124"/>
      <c r="FY19" s="124"/>
      <c r="FZ19" s="124"/>
      <c r="GA19" s="124"/>
      <c r="GB19" s="124"/>
      <c r="GC19" s="124"/>
      <c r="GD19" s="129"/>
      <c r="GE19" s="129"/>
      <c r="GF19" s="129"/>
    </row>
    <row r="20" spans="1:185" ht="18" customHeight="1">
      <c r="A20" s="176" t="s">
        <v>29</v>
      </c>
      <c r="B20" s="108">
        <f t="shared" si="41"/>
        <v>23236066</v>
      </c>
      <c r="C20" s="108">
        <f t="shared" si="42"/>
        <v>96626613</v>
      </c>
      <c r="D20" s="108">
        <f t="shared" si="43"/>
        <v>70041748</v>
      </c>
      <c r="E20" s="108">
        <f t="shared" si="44"/>
        <v>76906772</v>
      </c>
      <c r="F20" s="108">
        <f t="shared" si="45"/>
        <v>68793587</v>
      </c>
      <c r="G20" s="108">
        <f t="shared" si="46"/>
        <v>66976771</v>
      </c>
      <c r="H20" s="293">
        <f t="shared" si="1"/>
        <v>402581557</v>
      </c>
      <c r="I20" s="292">
        <v>15657371</v>
      </c>
      <c r="J20" s="108">
        <v>68756872</v>
      </c>
      <c r="K20" s="108">
        <v>48308526</v>
      </c>
      <c r="L20" s="108">
        <v>55718627</v>
      </c>
      <c r="M20" s="108">
        <v>50071169</v>
      </c>
      <c r="N20" s="108">
        <v>50809391</v>
      </c>
      <c r="O20" s="109">
        <f t="shared" si="3"/>
        <v>289321956</v>
      </c>
      <c r="P20" s="108">
        <v>11296358</v>
      </c>
      <c r="Q20" s="108">
        <v>42823301</v>
      </c>
      <c r="R20" s="108">
        <v>28383924</v>
      </c>
      <c r="S20" s="108">
        <v>34084849</v>
      </c>
      <c r="T20" s="108">
        <v>27917702</v>
      </c>
      <c r="U20" s="108">
        <v>30169056</v>
      </c>
      <c r="V20" s="109">
        <f t="shared" si="5"/>
        <v>174675190</v>
      </c>
      <c r="W20" s="108">
        <v>24120</v>
      </c>
      <c r="X20" s="108">
        <v>361800</v>
      </c>
      <c r="Y20" s="108">
        <v>607824</v>
      </c>
      <c r="Z20" s="108">
        <v>1623053</v>
      </c>
      <c r="AA20" s="108">
        <v>3937947</v>
      </c>
      <c r="AB20" s="108">
        <v>6012252</v>
      </c>
      <c r="AC20" s="170">
        <f t="shared" si="7"/>
        <v>12566996</v>
      </c>
      <c r="AD20" s="108">
        <v>151752</v>
      </c>
      <c r="AE20" s="108">
        <v>3054134</v>
      </c>
      <c r="AF20" s="108">
        <v>3052862</v>
      </c>
      <c r="AG20" s="108">
        <v>4015522</v>
      </c>
      <c r="AH20" s="108">
        <v>4250751</v>
      </c>
      <c r="AI20" s="108">
        <v>6271998</v>
      </c>
      <c r="AJ20" s="170">
        <f t="shared" si="9"/>
        <v>20797019</v>
      </c>
      <c r="AK20" s="108">
        <v>20750</v>
      </c>
      <c r="AL20" s="108">
        <v>380571</v>
      </c>
      <c r="AM20" s="108">
        <v>326812</v>
      </c>
      <c r="AN20" s="108">
        <v>381743</v>
      </c>
      <c r="AO20" s="108">
        <v>481966</v>
      </c>
      <c r="AP20" s="108">
        <v>321621</v>
      </c>
      <c r="AQ20" s="170">
        <f t="shared" si="11"/>
        <v>1913463</v>
      </c>
      <c r="AR20" s="108">
        <v>2810903</v>
      </c>
      <c r="AS20" s="108">
        <v>13947291</v>
      </c>
      <c r="AT20" s="108">
        <v>10796015</v>
      </c>
      <c r="AU20" s="108">
        <v>10535282</v>
      </c>
      <c r="AV20" s="108">
        <v>7644027</v>
      </c>
      <c r="AW20" s="108">
        <v>3054652</v>
      </c>
      <c r="AX20" s="170">
        <f t="shared" si="13"/>
        <v>48788170</v>
      </c>
      <c r="AY20" s="108">
        <v>82508</v>
      </c>
      <c r="AZ20" s="108">
        <v>1733166</v>
      </c>
      <c r="BA20" s="108">
        <v>1199620</v>
      </c>
      <c r="BB20" s="108">
        <v>994977</v>
      </c>
      <c r="BC20" s="108">
        <v>1103480</v>
      </c>
      <c r="BD20" s="108">
        <v>619528</v>
      </c>
      <c r="BE20" s="170">
        <f t="shared" si="15"/>
        <v>5733279</v>
      </c>
      <c r="BF20" s="108">
        <v>1270980</v>
      </c>
      <c r="BG20" s="108">
        <v>6456609</v>
      </c>
      <c r="BH20" s="108">
        <v>3941469</v>
      </c>
      <c r="BI20" s="108">
        <v>4083201</v>
      </c>
      <c r="BJ20" s="108">
        <v>4735296</v>
      </c>
      <c r="BK20" s="108">
        <v>4360284</v>
      </c>
      <c r="BL20" s="175">
        <f t="shared" si="17"/>
        <v>24847839</v>
      </c>
      <c r="BM20" s="292">
        <v>31804</v>
      </c>
      <c r="BN20" s="108">
        <v>2278977</v>
      </c>
      <c r="BO20" s="108">
        <v>4069221</v>
      </c>
      <c r="BP20" s="108">
        <v>4519868</v>
      </c>
      <c r="BQ20" s="108">
        <v>5276676</v>
      </c>
      <c r="BR20" s="108">
        <v>5148003</v>
      </c>
      <c r="BS20" s="171">
        <f t="shared" si="19"/>
        <v>21324549</v>
      </c>
      <c r="BT20" s="108">
        <v>31804</v>
      </c>
      <c r="BU20" s="108">
        <v>2144007</v>
      </c>
      <c r="BV20" s="108">
        <v>3888794</v>
      </c>
      <c r="BW20" s="108">
        <v>4207504</v>
      </c>
      <c r="BX20" s="108">
        <v>4648256</v>
      </c>
      <c r="BY20" s="108">
        <v>4877035</v>
      </c>
      <c r="BZ20" s="171">
        <f t="shared" si="21"/>
        <v>19797400</v>
      </c>
      <c r="CA20" s="108">
        <v>0</v>
      </c>
      <c r="CB20" s="108">
        <v>134970</v>
      </c>
      <c r="CC20" s="108">
        <v>180427</v>
      </c>
      <c r="CD20" s="108">
        <v>218962</v>
      </c>
      <c r="CE20" s="108">
        <v>628420</v>
      </c>
      <c r="CF20" s="108">
        <v>0</v>
      </c>
      <c r="CG20" s="172">
        <f t="shared" si="23"/>
        <v>1162779</v>
      </c>
      <c r="CH20" s="173">
        <v>0</v>
      </c>
      <c r="CI20" s="108">
        <v>0</v>
      </c>
      <c r="CJ20" s="108">
        <v>0</v>
      </c>
      <c r="CK20" s="108">
        <v>93402</v>
      </c>
      <c r="CL20" s="108">
        <v>0</v>
      </c>
      <c r="CM20" s="108">
        <v>270968</v>
      </c>
      <c r="CN20" s="175">
        <f t="shared" si="25"/>
        <v>364370</v>
      </c>
      <c r="CO20" s="292">
        <v>6438863</v>
      </c>
      <c r="CP20" s="108">
        <v>20411443</v>
      </c>
      <c r="CQ20" s="108">
        <v>16767509</v>
      </c>
      <c r="CR20" s="108">
        <v>15227822</v>
      </c>
      <c r="CS20" s="108">
        <v>12482973</v>
      </c>
      <c r="CT20" s="108">
        <v>10839548</v>
      </c>
      <c r="CU20" s="171">
        <f t="shared" si="27"/>
        <v>82168158</v>
      </c>
      <c r="CV20" s="108">
        <v>140310</v>
      </c>
      <c r="CW20" s="108">
        <v>946710</v>
      </c>
      <c r="CX20" s="108">
        <v>931320</v>
      </c>
      <c r="CY20" s="108">
        <v>1106190</v>
      </c>
      <c r="CZ20" s="108">
        <v>1569780</v>
      </c>
      <c r="DA20" s="108">
        <v>1481130</v>
      </c>
      <c r="DB20" s="171">
        <f t="shared" si="29"/>
        <v>6175440</v>
      </c>
      <c r="DC20" s="108">
        <v>1446325</v>
      </c>
      <c r="DD20" s="108">
        <v>2257315</v>
      </c>
      <c r="DE20" s="108">
        <v>2093570</v>
      </c>
      <c r="DF20" s="108">
        <v>1239958</v>
      </c>
      <c r="DG20" s="108">
        <v>640339</v>
      </c>
      <c r="DH20" s="171">
        <f t="shared" si="30"/>
        <v>7677507</v>
      </c>
      <c r="DI20" s="108">
        <v>264045</v>
      </c>
      <c r="DJ20" s="108">
        <v>5265263</v>
      </c>
      <c r="DK20" s="108">
        <v>8393238</v>
      </c>
      <c r="DL20" s="108">
        <v>8031472</v>
      </c>
      <c r="DM20" s="108">
        <v>6655780</v>
      </c>
      <c r="DN20" s="108">
        <v>6359214</v>
      </c>
      <c r="DO20" s="171">
        <f t="shared" si="32"/>
        <v>34969012</v>
      </c>
      <c r="DP20" s="108">
        <v>6034508</v>
      </c>
      <c r="DQ20" s="108">
        <v>12753145</v>
      </c>
      <c r="DR20" s="108">
        <v>5185636</v>
      </c>
      <c r="DS20" s="108">
        <v>3996590</v>
      </c>
      <c r="DT20" s="108">
        <v>3017455</v>
      </c>
      <c r="DU20" s="108">
        <v>2358865</v>
      </c>
      <c r="DV20" s="175">
        <f t="shared" si="34"/>
        <v>33346199</v>
      </c>
      <c r="DW20" s="292">
        <v>135403</v>
      </c>
      <c r="DX20" s="108">
        <v>1034082</v>
      </c>
      <c r="DY20" s="108">
        <v>352970</v>
      </c>
      <c r="DZ20" s="108">
        <v>430777</v>
      </c>
      <c r="EA20" s="108">
        <v>430757</v>
      </c>
      <c r="EB20" s="108">
        <v>35334</v>
      </c>
      <c r="EC20" s="175">
        <f>SUM(DW20:EB20)</f>
        <v>2419323</v>
      </c>
      <c r="ED20" s="292">
        <v>972625</v>
      </c>
      <c r="EE20" s="108">
        <v>4145239</v>
      </c>
      <c r="EF20" s="108">
        <v>543522</v>
      </c>
      <c r="EG20" s="108">
        <v>1009678</v>
      </c>
      <c r="EH20" s="108">
        <v>532012</v>
      </c>
      <c r="EI20" s="108">
        <v>144495</v>
      </c>
      <c r="EJ20" s="294">
        <f>SUM(ED20:EI20)</f>
        <v>7347571</v>
      </c>
      <c r="EK20" s="292">
        <v>0</v>
      </c>
      <c r="EL20" s="108">
        <v>254603</v>
      </c>
      <c r="EM20" s="108">
        <v>14115732</v>
      </c>
      <c r="EN20" s="108">
        <v>27873192</v>
      </c>
      <c r="EO20" s="108">
        <v>44250213</v>
      </c>
      <c r="EP20" s="108">
        <v>87170534</v>
      </c>
      <c r="EQ20" s="108">
        <v>108171860</v>
      </c>
      <c r="ER20" s="175">
        <f>SUM(EK20:EQ20)</f>
        <v>281836134</v>
      </c>
      <c r="ES20" s="292">
        <v>0</v>
      </c>
      <c r="ET20" s="108">
        <v>254603</v>
      </c>
      <c r="EU20" s="108">
        <v>6743539</v>
      </c>
      <c r="EV20" s="108">
        <v>15561460</v>
      </c>
      <c r="EW20" s="108">
        <v>24441625</v>
      </c>
      <c r="EX20" s="108">
        <v>52007953</v>
      </c>
      <c r="EY20" s="108">
        <v>70387880</v>
      </c>
      <c r="EZ20" s="171">
        <f>SUM(ES20:EY20)</f>
        <v>169397060</v>
      </c>
      <c r="FA20" s="108">
        <v>6409574</v>
      </c>
      <c r="FB20" s="108">
        <v>10598721</v>
      </c>
      <c r="FC20" s="108">
        <v>11507697</v>
      </c>
      <c r="FD20" s="108">
        <v>16804831</v>
      </c>
      <c r="FE20" s="108">
        <v>3955731</v>
      </c>
      <c r="FF20" s="171">
        <f>SUM(FA20:FE20)</f>
        <v>49276554</v>
      </c>
      <c r="FG20" s="108">
        <v>962619</v>
      </c>
      <c r="FH20" s="108">
        <v>1713011</v>
      </c>
      <c r="FI20" s="108">
        <v>8300891</v>
      </c>
      <c r="FJ20" s="108">
        <v>18357750</v>
      </c>
      <c r="FK20" s="108">
        <v>33828249</v>
      </c>
      <c r="FL20" s="294">
        <f>SUM(FG20:FK20)</f>
        <v>63162520</v>
      </c>
      <c r="FM20" s="292">
        <f t="shared" si="47"/>
        <v>0</v>
      </c>
      <c r="FN20" s="108">
        <f t="shared" si="48"/>
        <v>23490669</v>
      </c>
      <c r="FO20" s="108">
        <f t="shared" si="49"/>
        <v>110742345</v>
      </c>
      <c r="FP20" s="108">
        <f t="shared" si="50"/>
        <v>97914940</v>
      </c>
      <c r="FQ20" s="108">
        <f t="shared" si="51"/>
        <v>121156985</v>
      </c>
      <c r="FR20" s="108">
        <f t="shared" si="52"/>
        <v>155964121</v>
      </c>
      <c r="FS20" s="108">
        <f t="shared" si="53"/>
        <v>175148631</v>
      </c>
      <c r="FT20" s="175">
        <f>SUM(FM20:FS20)</f>
        <v>684417691</v>
      </c>
      <c r="FV20" s="122"/>
      <c r="FW20" s="122"/>
      <c r="FX20" s="122"/>
      <c r="FY20" s="122"/>
      <c r="FZ20" s="122"/>
      <c r="GA20" s="122"/>
      <c r="GB20" s="122"/>
      <c r="GC20" s="122"/>
    </row>
    <row r="21" spans="1:185" ht="18" customHeight="1">
      <c r="A21" s="176" t="s">
        <v>30</v>
      </c>
      <c r="B21" s="108">
        <f t="shared" si="41"/>
        <v>15816147</v>
      </c>
      <c r="C21" s="108">
        <f t="shared" si="42"/>
        <v>130474336</v>
      </c>
      <c r="D21" s="108">
        <f t="shared" si="43"/>
        <v>111594689</v>
      </c>
      <c r="E21" s="108">
        <f t="shared" si="44"/>
        <v>112497420</v>
      </c>
      <c r="F21" s="108">
        <f t="shared" si="45"/>
        <v>105798925</v>
      </c>
      <c r="G21" s="108">
        <f t="shared" si="46"/>
        <v>106434987</v>
      </c>
      <c r="H21" s="293">
        <f t="shared" si="1"/>
        <v>582616504</v>
      </c>
      <c r="I21" s="292">
        <v>9922538</v>
      </c>
      <c r="J21" s="108">
        <v>95114080</v>
      </c>
      <c r="K21" s="108">
        <v>82479854</v>
      </c>
      <c r="L21" s="108">
        <v>84783375</v>
      </c>
      <c r="M21" s="108">
        <v>79962391</v>
      </c>
      <c r="N21" s="108">
        <v>86370150</v>
      </c>
      <c r="O21" s="109">
        <f t="shared" si="3"/>
        <v>438632388</v>
      </c>
      <c r="P21" s="108">
        <v>8066747</v>
      </c>
      <c r="Q21" s="108">
        <v>64087792</v>
      </c>
      <c r="R21" s="108">
        <v>48649979</v>
      </c>
      <c r="S21" s="108">
        <v>47171959</v>
      </c>
      <c r="T21" s="108">
        <v>44893093</v>
      </c>
      <c r="U21" s="108">
        <v>49922704</v>
      </c>
      <c r="V21" s="109">
        <f t="shared" si="5"/>
        <v>262792274</v>
      </c>
      <c r="W21" s="108">
        <v>0</v>
      </c>
      <c r="X21" s="108">
        <v>217080</v>
      </c>
      <c r="Y21" s="108">
        <v>1186704</v>
      </c>
      <c r="Z21" s="108">
        <v>1623429</v>
      </c>
      <c r="AA21" s="108">
        <v>2667132</v>
      </c>
      <c r="AB21" s="108">
        <v>10348928</v>
      </c>
      <c r="AC21" s="170">
        <f t="shared" si="7"/>
        <v>16043273</v>
      </c>
      <c r="AD21" s="108">
        <v>100966</v>
      </c>
      <c r="AE21" s="108">
        <v>2509052</v>
      </c>
      <c r="AF21" s="108">
        <v>3292197</v>
      </c>
      <c r="AG21" s="108">
        <v>4270598</v>
      </c>
      <c r="AH21" s="108">
        <v>4283507</v>
      </c>
      <c r="AI21" s="108">
        <v>8568618</v>
      </c>
      <c r="AJ21" s="170">
        <f t="shared" si="9"/>
        <v>23024938</v>
      </c>
      <c r="AK21" s="108">
        <v>0</v>
      </c>
      <c r="AL21" s="108">
        <v>219759</v>
      </c>
      <c r="AM21" s="108">
        <v>183919</v>
      </c>
      <c r="AN21" s="108">
        <v>124497</v>
      </c>
      <c r="AO21" s="108">
        <v>179203</v>
      </c>
      <c r="AP21" s="108">
        <v>365008</v>
      </c>
      <c r="AQ21" s="170">
        <f t="shared" si="11"/>
        <v>1072386</v>
      </c>
      <c r="AR21" s="108">
        <v>551875</v>
      </c>
      <c r="AS21" s="108">
        <v>16925744</v>
      </c>
      <c r="AT21" s="108">
        <v>19614570</v>
      </c>
      <c r="AU21" s="108">
        <v>22182244</v>
      </c>
      <c r="AV21" s="108">
        <v>19982689</v>
      </c>
      <c r="AW21" s="108">
        <v>7757662</v>
      </c>
      <c r="AX21" s="170">
        <f t="shared" si="13"/>
        <v>87014784</v>
      </c>
      <c r="AY21" s="108">
        <v>44857</v>
      </c>
      <c r="AZ21" s="108">
        <v>1671470</v>
      </c>
      <c r="BA21" s="108">
        <v>1671446</v>
      </c>
      <c r="BB21" s="108">
        <v>1615496</v>
      </c>
      <c r="BC21" s="108">
        <v>1138043</v>
      </c>
      <c r="BD21" s="108">
        <v>1028347</v>
      </c>
      <c r="BE21" s="170">
        <f t="shared" si="15"/>
        <v>7169659</v>
      </c>
      <c r="BF21" s="108">
        <v>1158093</v>
      </c>
      <c r="BG21" s="108">
        <v>9483183</v>
      </c>
      <c r="BH21" s="108">
        <v>7881039</v>
      </c>
      <c r="BI21" s="108">
        <v>7795152</v>
      </c>
      <c r="BJ21" s="108">
        <v>6818724</v>
      </c>
      <c r="BK21" s="108">
        <v>8378883</v>
      </c>
      <c r="BL21" s="175">
        <f t="shared" si="17"/>
        <v>41515074</v>
      </c>
      <c r="BM21" s="292">
        <v>39717</v>
      </c>
      <c r="BN21" s="108">
        <v>1785687</v>
      </c>
      <c r="BO21" s="108">
        <v>2593539</v>
      </c>
      <c r="BP21" s="108">
        <v>4517466</v>
      </c>
      <c r="BQ21" s="108">
        <v>5492950</v>
      </c>
      <c r="BR21" s="108">
        <v>5106091</v>
      </c>
      <c r="BS21" s="171">
        <f t="shared" si="19"/>
        <v>19535450</v>
      </c>
      <c r="BT21" s="108">
        <v>39717</v>
      </c>
      <c r="BU21" s="108">
        <v>1375501</v>
      </c>
      <c r="BV21" s="108">
        <v>2015947</v>
      </c>
      <c r="BW21" s="108">
        <v>3904947</v>
      </c>
      <c r="BX21" s="108">
        <v>3893634</v>
      </c>
      <c r="BY21" s="108">
        <v>4314055</v>
      </c>
      <c r="BZ21" s="171">
        <f t="shared" si="21"/>
        <v>15543801</v>
      </c>
      <c r="CA21" s="108">
        <v>0</v>
      </c>
      <c r="CB21" s="108">
        <v>410186</v>
      </c>
      <c r="CC21" s="108">
        <v>577592</v>
      </c>
      <c r="CD21" s="108">
        <v>544177</v>
      </c>
      <c r="CE21" s="108">
        <v>1394584</v>
      </c>
      <c r="CF21" s="108">
        <v>462796</v>
      </c>
      <c r="CG21" s="172">
        <f t="shared" si="23"/>
        <v>3389335</v>
      </c>
      <c r="CH21" s="173">
        <v>0</v>
      </c>
      <c r="CI21" s="108">
        <v>0</v>
      </c>
      <c r="CJ21" s="108">
        <v>0</v>
      </c>
      <c r="CK21" s="108">
        <v>68342</v>
      </c>
      <c r="CL21" s="108">
        <v>204732</v>
      </c>
      <c r="CM21" s="108">
        <v>329240</v>
      </c>
      <c r="CN21" s="175">
        <f t="shared" si="25"/>
        <v>602314</v>
      </c>
      <c r="CO21" s="292">
        <v>4807670</v>
      </c>
      <c r="CP21" s="108">
        <v>27030206</v>
      </c>
      <c r="CQ21" s="108">
        <v>23961172</v>
      </c>
      <c r="CR21" s="108">
        <v>21317513</v>
      </c>
      <c r="CS21" s="108">
        <v>19397012</v>
      </c>
      <c r="CT21" s="108">
        <v>14399219</v>
      </c>
      <c r="CU21" s="171">
        <f t="shared" si="27"/>
        <v>110912792</v>
      </c>
      <c r="CV21" s="108">
        <v>159570</v>
      </c>
      <c r="CW21" s="108">
        <v>1131480</v>
      </c>
      <c r="CX21" s="108">
        <v>1305090</v>
      </c>
      <c r="CY21" s="108">
        <v>1476180</v>
      </c>
      <c r="CZ21" s="108">
        <v>1616940</v>
      </c>
      <c r="DA21" s="108">
        <v>1786140</v>
      </c>
      <c r="DB21" s="171">
        <f t="shared" si="29"/>
        <v>7475400</v>
      </c>
      <c r="DC21" s="108">
        <v>1218010</v>
      </c>
      <c r="DD21" s="108">
        <v>4446505</v>
      </c>
      <c r="DE21" s="108">
        <v>3135265</v>
      </c>
      <c r="DF21" s="108">
        <v>1416914</v>
      </c>
      <c r="DG21" s="108">
        <v>805515</v>
      </c>
      <c r="DH21" s="171">
        <f t="shared" si="30"/>
        <v>11022209</v>
      </c>
      <c r="DI21" s="108">
        <v>508770</v>
      </c>
      <c r="DJ21" s="108">
        <v>4813325</v>
      </c>
      <c r="DK21" s="108">
        <v>7065436</v>
      </c>
      <c r="DL21" s="108">
        <v>9340813</v>
      </c>
      <c r="DM21" s="108">
        <v>11291673</v>
      </c>
      <c r="DN21" s="108">
        <v>7263557</v>
      </c>
      <c r="DO21" s="171">
        <f t="shared" si="32"/>
        <v>40283574</v>
      </c>
      <c r="DP21" s="108">
        <v>4139330</v>
      </c>
      <c r="DQ21" s="108">
        <v>19867391</v>
      </c>
      <c r="DR21" s="108">
        <v>11144141</v>
      </c>
      <c r="DS21" s="108">
        <v>7365255</v>
      </c>
      <c r="DT21" s="108">
        <v>5071485</v>
      </c>
      <c r="DU21" s="108">
        <v>4544007</v>
      </c>
      <c r="DV21" s="175">
        <f t="shared" si="34"/>
        <v>52131609</v>
      </c>
      <c r="DW21" s="292">
        <v>140067</v>
      </c>
      <c r="DX21" s="108">
        <v>1016240</v>
      </c>
      <c r="DY21" s="108">
        <v>705115</v>
      </c>
      <c r="DZ21" s="108">
        <v>635944</v>
      </c>
      <c r="EA21" s="108">
        <v>295017</v>
      </c>
      <c r="EB21" s="108">
        <v>267522</v>
      </c>
      <c r="EC21" s="175">
        <f>SUM(DW21:EB21)</f>
        <v>3059905</v>
      </c>
      <c r="ED21" s="292">
        <v>906155</v>
      </c>
      <c r="EE21" s="108">
        <v>5528123</v>
      </c>
      <c r="EF21" s="108">
        <v>1855009</v>
      </c>
      <c r="EG21" s="108">
        <v>1243122</v>
      </c>
      <c r="EH21" s="108">
        <v>651555</v>
      </c>
      <c r="EI21" s="108">
        <v>292005</v>
      </c>
      <c r="EJ21" s="294">
        <f>SUM(ED21:EI21)</f>
        <v>10475969</v>
      </c>
      <c r="EK21" s="292">
        <v>0</v>
      </c>
      <c r="EL21" s="108">
        <v>0</v>
      </c>
      <c r="EM21" s="108">
        <v>24951022</v>
      </c>
      <c r="EN21" s="108">
        <v>44723977</v>
      </c>
      <c r="EO21" s="108">
        <v>77808785</v>
      </c>
      <c r="EP21" s="108">
        <v>149872532</v>
      </c>
      <c r="EQ21" s="108">
        <v>157600992</v>
      </c>
      <c r="ER21" s="175">
        <f>SUM(EK21:EQ21)</f>
        <v>454957308</v>
      </c>
      <c r="ES21" s="292">
        <v>0</v>
      </c>
      <c r="ET21" s="108">
        <v>0</v>
      </c>
      <c r="EU21" s="108">
        <v>15804319</v>
      </c>
      <c r="EV21" s="108">
        <v>19900171</v>
      </c>
      <c r="EW21" s="108">
        <v>46300435</v>
      </c>
      <c r="EX21" s="108">
        <v>83525466</v>
      </c>
      <c r="EY21" s="108">
        <v>74265054</v>
      </c>
      <c r="EZ21" s="171">
        <f>SUM(ES21:EY21)</f>
        <v>239795445</v>
      </c>
      <c r="FA21" s="108">
        <v>7492442</v>
      </c>
      <c r="FB21" s="108">
        <v>19823874</v>
      </c>
      <c r="FC21" s="108">
        <v>22962157</v>
      </c>
      <c r="FD21" s="108">
        <v>34301209</v>
      </c>
      <c r="FE21" s="108">
        <v>15417228</v>
      </c>
      <c r="FF21" s="171">
        <f>SUM(FA21:FE21)</f>
        <v>99996910</v>
      </c>
      <c r="FG21" s="108">
        <v>1654261</v>
      </c>
      <c r="FH21" s="108">
        <v>4999932</v>
      </c>
      <c r="FI21" s="108">
        <v>8546193</v>
      </c>
      <c r="FJ21" s="108">
        <v>32045857</v>
      </c>
      <c r="FK21" s="108">
        <v>67918710</v>
      </c>
      <c r="FL21" s="294">
        <f>SUM(FG21:FK21)</f>
        <v>115164953</v>
      </c>
      <c r="FM21" s="292">
        <f t="shared" si="47"/>
        <v>0</v>
      </c>
      <c r="FN21" s="108">
        <f t="shared" si="48"/>
        <v>15816147</v>
      </c>
      <c r="FO21" s="108">
        <f t="shared" si="49"/>
        <v>155425358</v>
      </c>
      <c r="FP21" s="108">
        <f t="shared" si="50"/>
        <v>156318666</v>
      </c>
      <c r="FQ21" s="108">
        <f t="shared" si="51"/>
        <v>190306205</v>
      </c>
      <c r="FR21" s="108">
        <f t="shared" si="52"/>
        <v>255671457</v>
      </c>
      <c r="FS21" s="108">
        <f t="shared" si="53"/>
        <v>264035979</v>
      </c>
      <c r="FT21" s="175">
        <f>SUM(FM21:FS21)</f>
        <v>1037573812</v>
      </c>
      <c r="FV21" s="122"/>
      <c r="FW21" s="122"/>
      <c r="FX21" s="122"/>
      <c r="FY21" s="122"/>
      <c r="FZ21" s="122"/>
      <c r="GA21" s="122"/>
      <c r="GB21" s="122"/>
      <c r="GC21" s="122"/>
    </row>
    <row r="22" spans="1:176" ht="18" customHeight="1">
      <c r="A22" s="176" t="s">
        <v>31</v>
      </c>
      <c r="B22" s="108">
        <f t="shared" si="41"/>
        <v>66953601</v>
      </c>
      <c r="C22" s="108">
        <f t="shared" si="42"/>
        <v>242121156</v>
      </c>
      <c r="D22" s="108">
        <f t="shared" si="43"/>
        <v>165002001</v>
      </c>
      <c r="E22" s="108">
        <f t="shared" si="44"/>
        <v>153712169</v>
      </c>
      <c r="F22" s="108">
        <f t="shared" si="45"/>
        <v>153469379</v>
      </c>
      <c r="G22" s="108">
        <f t="shared" si="46"/>
        <v>160303536</v>
      </c>
      <c r="H22" s="293">
        <f t="shared" si="1"/>
        <v>941561842</v>
      </c>
      <c r="I22" s="292">
        <v>43790575</v>
      </c>
      <c r="J22" s="108">
        <v>175043017</v>
      </c>
      <c r="K22" s="108">
        <v>116267870</v>
      </c>
      <c r="L22" s="108">
        <v>107840568</v>
      </c>
      <c r="M22" s="108">
        <v>111874175</v>
      </c>
      <c r="N22" s="108">
        <v>123602750</v>
      </c>
      <c r="O22" s="109">
        <f t="shared" si="3"/>
        <v>678418955</v>
      </c>
      <c r="P22" s="108">
        <v>33182367</v>
      </c>
      <c r="Q22" s="108">
        <v>107311229</v>
      </c>
      <c r="R22" s="108">
        <v>63737827</v>
      </c>
      <c r="S22" s="108">
        <v>55251125</v>
      </c>
      <c r="T22" s="108">
        <v>61975027</v>
      </c>
      <c r="U22" s="108">
        <v>74537361</v>
      </c>
      <c r="V22" s="109">
        <f t="shared" si="5"/>
        <v>395994936</v>
      </c>
      <c r="W22" s="108">
        <v>47043</v>
      </c>
      <c r="X22" s="108">
        <v>895343</v>
      </c>
      <c r="Y22" s="108">
        <v>2254261</v>
      </c>
      <c r="Z22" s="108">
        <v>3742464</v>
      </c>
      <c r="AA22" s="108">
        <v>8997580</v>
      </c>
      <c r="AB22" s="108">
        <v>13481505</v>
      </c>
      <c r="AC22" s="170">
        <f t="shared" si="7"/>
        <v>29418196</v>
      </c>
      <c r="AD22" s="108">
        <v>788855</v>
      </c>
      <c r="AE22" s="108">
        <v>6742290</v>
      </c>
      <c r="AF22" s="108">
        <v>6475861</v>
      </c>
      <c r="AG22" s="108">
        <v>6025610</v>
      </c>
      <c r="AH22" s="108">
        <v>7915038</v>
      </c>
      <c r="AI22" s="108">
        <v>13656005</v>
      </c>
      <c r="AJ22" s="170">
        <f t="shared" si="9"/>
        <v>41603659</v>
      </c>
      <c r="AK22" s="108">
        <v>20750</v>
      </c>
      <c r="AL22" s="108">
        <v>310296</v>
      </c>
      <c r="AM22" s="108">
        <v>124726</v>
      </c>
      <c r="AN22" s="108">
        <v>183446</v>
      </c>
      <c r="AO22" s="108">
        <v>303537</v>
      </c>
      <c r="AP22" s="108">
        <v>197237</v>
      </c>
      <c r="AQ22" s="170">
        <f t="shared" si="11"/>
        <v>1139992</v>
      </c>
      <c r="AR22" s="108">
        <v>5475158</v>
      </c>
      <c r="AS22" s="108">
        <v>39035032</v>
      </c>
      <c r="AT22" s="108">
        <v>28034574</v>
      </c>
      <c r="AU22" s="108">
        <v>27849190</v>
      </c>
      <c r="AV22" s="108">
        <v>18847951</v>
      </c>
      <c r="AW22" s="108">
        <v>9344658</v>
      </c>
      <c r="AX22" s="170">
        <f t="shared" si="13"/>
        <v>128586563</v>
      </c>
      <c r="AY22" s="108">
        <v>495925</v>
      </c>
      <c r="AZ22" s="108">
        <v>4447028</v>
      </c>
      <c r="BA22" s="108">
        <v>5785792</v>
      </c>
      <c r="BB22" s="108">
        <v>5589383</v>
      </c>
      <c r="BC22" s="108">
        <v>3840740</v>
      </c>
      <c r="BD22" s="108">
        <v>2536321</v>
      </c>
      <c r="BE22" s="170">
        <f t="shared" si="15"/>
        <v>22695189</v>
      </c>
      <c r="BF22" s="108">
        <v>3780477</v>
      </c>
      <c r="BG22" s="108">
        <v>16301799</v>
      </c>
      <c r="BH22" s="108">
        <v>9854829</v>
      </c>
      <c r="BI22" s="108">
        <v>9199350</v>
      </c>
      <c r="BJ22" s="108">
        <v>9994302</v>
      </c>
      <c r="BK22" s="108">
        <v>9849663</v>
      </c>
      <c r="BL22" s="175">
        <f t="shared" si="17"/>
        <v>58980420</v>
      </c>
      <c r="BM22" s="292">
        <v>76302</v>
      </c>
      <c r="BN22" s="108">
        <v>3361209</v>
      </c>
      <c r="BO22" s="108">
        <v>5093526</v>
      </c>
      <c r="BP22" s="108">
        <v>9201092</v>
      </c>
      <c r="BQ22" s="108">
        <v>9275109</v>
      </c>
      <c r="BR22" s="108">
        <v>10158654</v>
      </c>
      <c r="BS22" s="171">
        <f t="shared" si="19"/>
        <v>37165892</v>
      </c>
      <c r="BT22" s="108">
        <v>76302</v>
      </c>
      <c r="BU22" s="108">
        <v>3021016</v>
      </c>
      <c r="BV22" s="108">
        <v>4360887</v>
      </c>
      <c r="BW22" s="108">
        <v>7640483</v>
      </c>
      <c r="BX22" s="108">
        <v>8520583</v>
      </c>
      <c r="BY22" s="108">
        <v>8423213</v>
      </c>
      <c r="BZ22" s="171">
        <f t="shared" si="21"/>
        <v>32042484</v>
      </c>
      <c r="CA22" s="108">
        <v>0</v>
      </c>
      <c r="CB22" s="108">
        <v>340193</v>
      </c>
      <c r="CC22" s="108">
        <v>640278</v>
      </c>
      <c r="CD22" s="108">
        <v>1366920</v>
      </c>
      <c r="CE22" s="108">
        <v>687900</v>
      </c>
      <c r="CF22" s="108">
        <v>1735441</v>
      </c>
      <c r="CG22" s="172">
        <f t="shared" si="23"/>
        <v>4770732</v>
      </c>
      <c r="CH22" s="173">
        <v>0</v>
      </c>
      <c r="CI22" s="108">
        <v>0</v>
      </c>
      <c r="CJ22" s="108">
        <v>92361</v>
      </c>
      <c r="CK22" s="108">
        <v>193689</v>
      </c>
      <c r="CL22" s="108">
        <v>66626</v>
      </c>
      <c r="CM22" s="108">
        <v>0</v>
      </c>
      <c r="CN22" s="175">
        <f t="shared" si="25"/>
        <v>352676</v>
      </c>
      <c r="CO22" s="292">
        <v>17743394</v>
      </c>
      <c r="CP22" s="108">
        <v>54049759</v>
      </c>
      <c r="CQ22" s="108">
        <v>40117387</v>
      </c>
      <c r="CR22" s="108">
        <v>32628794</v>
      </c>
      <c r="CS22" s="108">
        <v>29810135</v>
      </c>
      <c r="CT22" s="108">
        <v>25167549</v>
      </c>
      <c r="CU22" s="171">
        <f t="shared" si="27"/>
        <v>199517018</v>
      </c>
      <c r="CV22" s="108">
        <v>470520</v>
      </c>
      <c r="CW22" s="108">
        <v>2442150</v>
      </c>
      <c r="CX22" s="108">
        <v>2298870</v>
      </c>
      <c r="CY22" s="108">
        <v>2023470</v>
      </c>
      <c r="CZ22" s="108">
        <v>2611890</v>
      </c>
      <c r="DA22" s="108">
        <v>3208230</v>
      </c>
      <c r="DB22" s="171">
        <f t="shared" si="29"/>
        <v>13055130</v>
      </c>
      <c r="DC22" s="108">
        <v>3616864</v>
      </c>
      <c r="DD22" s="108">
        <v>7968798</v>
      </c>
      <c r="DE22" s="108">
        <v>6052936</v>
      </c>
      <c r="DF22" s="108">
        <v>1031965</v>
      </c>
      <c r="DG22" s="108">
        <v>1240312</v>
      </c>
      <c r="DH22" s="171">
        <f t="shared" si="30"/>
        <v>19910875</v>
      </c>
      <c r="DI22" s="108">
        <v>2050291</v>
      </c>
      <c r="DJ22" s="108">
        <v>17182288</v>
      </c>
      <c r="DK22" s="108">
        <v>16663008</v>
      </c>
      <c r="DL22" s="108">
        <v>16077440</v>
      </c>
      <c r="DM22" s="108">
        <v>19255281</v>
      </c>
      <c r="DN22" s="108">
        <v>14834898</v>
      </c>
      <c r="DO22" s="171">
        <f t="shared" si="32"/>
        <v>86063206</v>
      </c>
      <c r="DP22" s="108">
        <v>15222583</v>
      </c>
      <c r="DQ22" s="108">
        <v>30808457</v>
      </c>
      <c r="DR22" s="108">
        <v>13186711</v>
      </c>
      <c r="DS22" s="108">
        <v>8474948</v>
      </c>
      <c r="DT22" s="108">
        <v>6910999</v>
      </c>
      <c r="DU22" s="108">
        <v>5884109</v>
      </c>
      <c r="DV22" s="175">
        <f t="shared" si="34"/>
        <v>80487807</v>
      </c>
      <c r="DW22" s="292">
        <v>677322</v>
      </c>
      <c r="DX22" s="108">
        <v>1576457</v>
      </c>
      <c r="DY22" s="108">
        <v>894452</v>
      </c>
      <c r="DZ22" s="108">
        <v>1115184</v>
      </c>
      <c r="EA22" s="108">
        <v>984509</v>
      </c>
      <c r="EB22" s="108">
        <v>432022</v>
      </c>
      <c r="EC22" s="175">
        <f>SUM(DW22:EB22)</f>
        <v>5679946</v>
      </c>
      <c r="ED22" s="292">
        <v>4666008</v>
      </c>
      <c r="EE22" s="108">
        <v>8090714</v>
      </c>
      <c r="EF22" s="108">
        <v>2628766</v>
      </c>
      <c r="EG22" s="108">
        <v>2926531</v>
      </c>
      <c r="EH22" s="108">
        <v>1525451</v>
      </c>
      <c r="EI22" s="108">
        <v>942561</v>
      </c>
      <c r="EJ22" s="294">
        <f>SUM(ED22:EI22)</f>
        <v>20780031</v>
      </c>
      <c r="EK22" s="292">
        <v>0</v>
      </c>
      <c r="EL22" s="108">
        <v>777456</v>
      </c>
      <c r="EM22" s="108">
        <v>39339299</v>
      </c>
      <c r="EN22" s="108">
        <v>76612878</v>
      </c>
      <c r="EO22" s="108">
        <v>128671064</v>
      </c>
      <c r="EP22" s="108">
        <v>242048834</v>
      </c>
      <c r="EQ22" s="108">
        <v>254017613</v>
      </c>
      <c r="ER22" s="175">
        <f>SUM(EK22:EQ22)</f>
        <v>741467144</v>
      </c>
      <c r="ES22" s="292">
        <v>0</v>
      </c>
      <c r="ET22" s="108">
        <v>777456</v>
      </c>
      <c r="EU22" s="108">
        <v>23326393</v>
      </c>
      <c r="EV22" s="108">
        <v>46357440</v>
      </c>
      <c r="EW22" s="108">
        <v>72963841</v>
      </c>
      <c r="EX22" s="108">
        <v>148646956</v>
      </c>
      <c r="EY22" s="108">
        <v>133610376</v>
      </c>
      <c r="EZ22" s="171">
        <f>SUM(ES22:EY22)</f>
        <v>425682462</v>
      </c>
      <c r="FA22" s="108">
        <v>11471398</v>
      </c>
      <c r="FB22" s="108">
        <v>27133047</v>
      </c>
      <c r="FC22" s="108">
        <v>36030016</v>
      </c>
      <c r="FD22" s="108">
        <v>41510981</v>
      </c>
      <c r="FE22" s="108">
        <v>19218451</v>
      </c>
      <c r="FF22" s="171">
        <f>SUM(FA22:FE22)</f>
        <v>135363893</v>
      </c>
      <c r="FG22" s="108">
        <v>4541508</v>
      </c>
      <c r="FH22" s="108">
        <v>3122391</v>
      </c>
      <c r="FI22" s="108">
        <v>19677207</v>
      </c>
      <c r="FJ22" s="108">
        <v>51890897</v>
      </c>
      <c r="FK22" s="108">
        <v>101188786</v>
      </c>
      <c r="FL22" s="294">
        <f>SUM(FG22:FK22)</f>
        <v>180420789</v>
      </c>
      <c r="FM22" s="292">
        <f t="shared" si="47"/>
        <v>0</v>
      </c>
      <c r="FN22" s="108">
        <f t="shared" si="48"/>
        <v>67731057</v>
      </c>
      <c r="FO22" s="108">
        <f t="shared" si="49"/>
        <v>281460455</v>
      </c>
      <c r="FP22" s="108">
        <f t="shared" si="50"/>
        <v>241614879</v>
      </c>
      <c r="FQ22" s="108">
        <f t="shared" si="51"/>
        <v>282383233</v>
      </c>
      <c r="FR22" s="108">
        <f t="shared" si="52"/>
        <v>395518213</v>
      </c>
      <c r="FS22" s="108">
        <f t="shared" si="53"/>
        <v>414321149</v>
      </c>
      <c r="FT22" s="175">
        <f>SUM(FM22:FS22)</f>
        <v>1683028986</v>
      </c>
    </row>
    <row r="23" spans="1:176" ht="18" customHeight="1">
      <c r="A23" s="176" t="s">
        <v>32</v>
      </c>
      <c r="B23" s="108">
        <f t="shared" si="41"/>
        <v>24622956</v>
      </c>
      <c r="C23" s="108">
        <f t="shared" si="42"/>
        <v>109656516</v>
      </c>
      <c r="D23" s="108">
        <f t="shared" si="43"/>
        <v>91109648</v>
      </c>
      <c r="E23" s="108">
        <f t="shared" si="44"/>
        <v>91474929</v>
      </c>
      <c r="F23" s="108">
        <f t="shared" si="45"/>
        <v>87709247</v>
      </c>
      <c r="G23" s="108">
        <f t="shared" si="46"/>
        <v>73739523</v>
      </c>
      <c r="H23" s="293">
        <f t="shared" si="1"/>
        <v>478312819</v>
      </c>
      <c r="I23" s="292">
        <v>16304832</v>
      </c>
      <c r="J23" s="108">
        <v>83083573</v>
      </c>
      <c r="K23" s="108">
        <v>70382437</v>
      </c>
      <c r="L23" s="108">
        <v>69321049</v>
      </c>
      <c r="M23" s="108">
        <v>66170550</v>
      </c>
      <c r="N23" s="108">
        <v>57528086</v>
      </c>
      <c r="O23" s="109">
        <f t="shared" si="3"/>
        <v>362790527</v>
      </c>
      <c r="P23" s="108">
        <v>12258460</v>
      </c>
      <c r="Q23" s="108">
        <v>53303367</v>
      </c>
      <c r="R23" s="108">
        <v>40281188</v>
      </c>
      <c r="S23" s="108">
        <v>34820948</v>
      </c>
      <c r="T23" s="108">
        <v>32995752</v>
      </c>
      <c r="U23" s="108">
        <v>29913541</v>
      </c>
      <c r="V23" s="109">
        <f t="shared" si="5"/>
        <v>203573256</v>
      </c>
      <c r="W23" s="108">
        <v>36180</v>
      </c>
      <c r="X23" s="108">
        <v>422100</v>
      </c>
      <c r="Y23" s="108">
        <v>964800</v>
      </c>
      <c r="Z23" s="108">
        <v>2146680</v>
      </c>
      <c r="AA23" s="108">
        <v>4771746</v>
      </c>
      <c r="AB23" s="108">
        <v>6994418</v>
      </c>
      <c r="AC23" s="170">
        <f t="shared" si="7"/>
        <v>15335924</v>
      </c>
      <c r="AD23" s="108">
        <v>337193</v>
      </c>
      <c r="AE23" s="108">
        <v>3082418</v>
      </c>
      <c r="AF23" s="108">
        <v>3299555</v>
      </c>
      <c r="AG23" s="108">
        <v>4722827</v>
      </c>
      <c r="AH23" s="108">
        <v>5528997</v>
      </c>
      <c r="AI23" s="108">
        <v>7789111</v>
      </c>
      <c r="AJ23" s="170">
        <f t="shared" si="9"/>
        <v>24760101</v>
      </c>
      <c r="AK23" s="108">
        <v>10375</v>
      </c>
      <c r="AL23" s="108">
        <v>188508</v>
      </c>
      <c r="AM23" s="108">
        <v>98562</v>
      </c>
      <c r="AN23" s="108">
        <v>269279</v>
      </c>
      <c r="AO23" s="108">
        <v>273993</v>
      </c>
      <c r="AP23" s="108">
        <v>150436</v>
      </c>
      <c r="AQ23" s="170">
        <f t="shared" si="11"/>
        <v>991153</v>
      </c>
      <c r="AR23" s="108">
        <v>1494655</v>
      </c>
      <c r="AS23" s="108">
        <v>16505843</v>
      </c>
      <c r="AT23" s="108">
        <v>17271491</v>
      </c>
      <c r="AU23" s="108">
        <v>19334448</v>
      </c>
      <c r="AV23" s="108">
        <v>15472932</v>
      </c>
      <c r="AW23" s="108">
        <v>7291239</v>
      </c>
      <c r="AX23" s="170">
        <f t="shared" si="13"/>
        <v>77370608</v>
      </c>
      <c r="AY23" s="108">
        <v>187069</v>
      </c>
      <c r="AZ23" s="108">
        <v>1624248</v>
      </c>
      <c r="BA23" s="108">
        <v>2225935</v>
      </c>
      <c r="BB23" s="108">
        <v>1965943</v>
      </c>
      <c r="BC23" s="108">
        <v>661494</v>
      </c>
      <c r="BD23" s="108">
        <v>267099</v>
      </c>
      <c r="BE23" s="170">
        <f t="shared" si="15"/>
        <v>6931788</v>
      </c>
      <c r="BF23" s="108">
        <v>1980900</v>
      </c>
      <c r="BG23" s="108">
        <v>7957089</v>
      </c>
      <c r="BH23" s="108">
        <v>6240906</v>
      </c>
      <c r="BI23" s="108">
        <v>6060924</v>
      </c>
      <c r="BJ23" s="108">
        <v>6465636</v>
      </c>
      <c r="BK23" s="108">
        <v>5122242</v>
      </c>
      <c r="BL23" s="175">
        <f t="shared" si="17"/>
        <v>33827697</v>
      </c>
      <c r="BM23" s="292">
        <v>0</v>
      </c>
      <c r="BN23" s="108">
        <v>730807</v>
      </c>
      <c r="BO23" s="108">
        <v>2794639</v>
      </c>
      <c r="BP23" s="108">
        <v>4344997</v>
      </c>
      <c r="BQ23" s="108">
        <v>6859815</v>
      </c>
      <c r="BR23" s="108">
        <v>4010953</v>
      </c>
      <c r="BS23" s="171">
        <f t="shared" si="19"/>
        <v>18741211</v>
      </c>
      <c r="BT23" s="108">
        <v>0</v>
      </c>
      <c r="BU23" s="108">
        <v>730807</v>
      </c>
      <c r="BV23" s="108">
        <v>2638804</v>
      </c>
      <c r="BW23" s="108">
        <v>3464464</v>
      </c>
      <c r="BX23" s="108">
        <v>6463423</v>
      </c>
      <c r="BY23" s="108">
        <v>3573311</v>
      </c>
      <c r="BZ23" s="171">
        <f t="shared" si="21"/>
        <v>16870809</v>
      </c>
      <c r="CA23" s="108">
        <v>0</v>
      </c>
      <c r="CB23" s="108">
        <v>0</v>
      </c>
      <c r="CC23" s="108">
        <v>155835</v>
      </c>
      <c r="CD23" s="108">
        <v>880533</v>
      </c>
      <c r="CE23" s="108">
        <v>396392</v>
      </c>
      <c r="CF23" s="108">
        <v>437642</v>
      </c>
      <c r="CG23" s="172">
        <f t="shared" si="23"/>
        <v>1870402</v>
      </c>
      <c r="CH23" s="173">
        <v>0</v>
      </c>
      <c r="CI23" s="108">
        <v>0</v>
      </c>
      <c r="CJ23" s="108">
        <v>0</v>
      </c>
      <c r="CK23" s="108">
        <v>0</v>
      </c>
      <c r="CL23" s="108">
        <v>0</v>
      </c>
      <c r="CM23" s="108">
        <v>0</v>
      </c>
      <c r="CN23" s="175">
        <f t="shared" si="25"/>
        <v>0</v>
      </c>
      <c r="CO23" s="292">
        <v>7176710</v>
      </c>
      <c r="CP23" s="108">
        <v>21265200</v>
      </c>
      <c r="CQ23" s="108">
        <v>15906498</v>
      </c>
      <c r="CR23" s="108">
        <v>16568795</v>
      </c>
      <c r="CS23" s="108">
        <v>14145037</v>
      </c>
      <c r="CT23" s="108">
        <v>12110484</v>
      </c>
      <c r="CU23" s="171">
        <f t="shared" si="27"/>
        <v>87172724</v>
      </c>
      <c r="CV23" s="108">
        <v>98370</v>
      </c>
      <c r="CW23" s="108">
        <v>802800</v>
      </c>
      <c r="CX23" s="108">
        <v>940050</v>
      </c>
      <c r="CY23" s="108">
        <v>1090960</v>
      </c>
      <c r="CZ23" s="108">
        <v>1142190</v>
      </c>
      <c r="DA23" s="108">
        <v>1348740</v>
      </c>
      <c r="DB23" s="171">
        <f t="shared" si="29"/>
        <v>5423110</v>
      </c>
      <c r="DC23" s="108">
        <v>1712801</v>
      </c>
      <c r="DD23" s="108">
        <v>2302028</v>
      </c>
      <c r="DE23" s="108">
        <v>3376791</v>
      </c>
      <c r="DF23" s="108">
        <v>1759685</v>
      </c>
      <c r="DG23" s="108">
        <v>0</v>
      </c>
      <c r="DH23" s="171">
        <f t="shared" si="30"/>
        <v>9151305</v>
      </c>
      <c r="DI23" s="108">
        <v>145490</v>
      </c>
      <c r="DJ23" s="108">
        <v>3273367</v>
      </c>
      <c r="DK23" s="108">
        <v>4350023</v>
      </c>
      <c r="DL23" s="108">
        <v>6460235</v>
      </c>
      <c r="DM23" s="108">
        <v>6862340</v>
      </c>
      <c r="DN23" s="108">
        <v>7916549</v>
      </c>
      <c r="DO23" s="171">
        <f t="shared" si="32"/>
        <v>29008004</v>
      </c>
      <c r="DP23" s="108">
        <v>6932850</v>
      </c>
      <c r="DQ23" s="108">
        <v>15476232</v>
      </c>
      <c r="DR23" s="108">
        <v>8314397</v>
      </c>
      <c r="DS23" s="108">
        <v>5640809</v>
      </c>
      <c r="DT23" s="108">
        <v>4380822</v>
      </c>
      <c r="DU23" s="108">
        <v>2845195</v>
      </c>
      <c r="DV23" s="175">
        <f t="shared" si="34"/>
        <v>43590305</v>
      </c>
      <c r="DW23" s="292">
        <v>128809</v>
      </c>
      <c r="DX23" s="108">
        <v>651858</v>
      </c>
      <c r="DY23" s="108">
        <v>360747</v>
      </c>
      <c r="DZ23" s="108">
        <v>226193</v>
      </c>
      <c r="EA23" s="108">
        <v>353845</v>
      </c>
      <c r="EB23" s="108">
        <v>90000</v>
      </c>
      <c r="EC23" s="175">
        <f>SUM(DW23:EB23)</f>
        <v>1811452</v>
      </c>
      <c r="ED23" s="292">
        <v>1012605</v>
      </c>
      <c r="EE23" s="108">
        <v>3925078</v>
      </c>
      <c r="EF23" s="108">
        <v>1665327</v>
      </c>
      <c r="EG23" s="108">
        <v>1013895</v>
      </c>
      <c r="EH23" s="108">
        <v>180000</v>
      </c>
      <c r="EI23" s="108">
        <v>0</v>
      </c>
      <c r="EJ23" s="294">
        <f>SUM(ED23:EI23)</f>
        <v>7796905</v>
      </c>
      <c r="EK23" s="292">
        <v>0</v>
      </c>
      <c r="EL23" s="108">
        <v>253139</v>
      </c>
      <c r="EM23" s="108">
        <v>15544669</v>
      </c>
      <c r="EN23" s="108">
        <v>43526332</v>
      </c>
      <c r="EO23" s="108">
        <v>69963818</v>
      </c>
      <c r="EP23" s="108">
        <v>125888389</v>
      </c>
      <c r="EQ23" s="108">
        <v>126924409</v>
      </c>
      <c r="ER23" s="175">
        <f>SUM(EK23:EQ23)</f>
        <v>382100756</v>
      </c>
      <c r="ES23" s="292">
        <v>0</v>
      </c>
      <c r="ET23" s="108">
        <v>253139</v>
      </c>
      <c r="EU23" s="108">
        <v>11473073</v>
      </c>
      <c r="EV23" s="108">
        <v>22500449</v>
      </c>
      <c r="EW23" s="108">
        <v>38041699</v>
      </c>
      <c r="EX23" s="108">
        <v>68480146</v>
      </c>
      <c r="EY23" s="108">
        <v>66735156</v>
      </c>
      <c r="EZ23" s="171">
        <f>SUM(ES23:EY23)</f>
        <v>207483662</v>
      </c>
      <c r="FA23" s="108">
        <v>3788700</v>
      </c>
      <c r="FB23" s="108">
        <v>18342999</v>
      </c>
      <c r="FC23" s="108">
        <v>22591348</v>
      </c>
      <c r="FD23" s="108">
        <v>22511789</v>
      </c>
      <c r="FE23" s="108">
        <v>10493555</v>
      </c>
      <c r="FF23" s="171">
        <f>SUM(FA23:FE23)</f>
        <v>77728391</v>
      </c>
      <c r="FG23" s="108">
        <v>282896</v>
      </c>
      <c r="FH23" s="108">
        <v>2682884</v>
      </c>
      <c r="FI23" s="108">
        <v>9330771</v>
      </c>
      <c r="FJ23" s="108">
        <v>34896454</v>
      </c>
      <c r="FK23" s="108">
        <v>49695698</v>
      </c>
      <c r="FL23" s="294">
        <f>SUM(FG23:FK23)</f>
        <v>96888703</v>
      </c>
      <c r="FM23" s="292">
        <f t="shared" si="47"/>
        <v>0</v>
      </c>
      <c r="FN23" s="108">
        <f t="shared" si="48"/>
        <v>24876095</v>
      </c>
      <c r="FO23" s="108">
        <f t="shared" si="49"/>
        <v>125201185</v>
      </c>
      <c r="FP23" s="108">
        <f t="shared" si="50"/>
        <v>134635980</v>
      </c>
      <c r="FQ23" s="108">
        <f t="shared" si="51"/>
        <v>161438747</v>
      </c>
      <c r="FR23" s="108">
        <f t="shared" si="52"/>
        <v>213597636</v>
      </c>
      <c r="FS23" s="108">
        <f t="shared" si="53"/>
        <v>200663932</v>
      </c>
      <c r="FT23" s="175">
        <f>SUM(FM23:FS23)</f>
        <v>860413575</v>
      </c>
    </row>
    <row r="24" spans="1:176" ht="18" customHeight="1">
      <c r="A24" s="176" t="s">
        <v>33</v>
      </c>
      <c r="B24" s="108">
        <f t="shared" si="41"/>
        <v>24887932</v>
      </c>
      <c r="C24" s="108">
        <f t="shared" si="42"/>
        <v>147840805</v>
      </c>
      <c r="D24" s="108">
        <f t="shared" si="43"/>
        <v>130407700</v>
      </c>
      <c r="E24" s="108">
        <f t="shared" si="44"/>
        <v>141404782</v>
      </c>
      <c r="F24" s="108">
        <f t="shared" si="45"/>
        <v>113081981</v>
      </c>
      <c r="G24" s="108">
        <f t="shared" si="46"/>
        <v>103157209</v>
      </c>
      <c r="H24" s="293">
        <f t="shared" si="1"/>
        <v>660780409</v>
      </c>
      <c r="I24" s="292">
        <v>16709725</v>
      </c>
      <c r="J24" s="108">
        <v>110896190</v>
      </c>
      <c r="K24" s="108">
        <v>99597304</v>
      </c>
      <c r="L24" s="108">
        <v>109207332</v>
      </c>
      <c r="M24" s="108">
        <v>83826113</v>
      </c>
      <c r="N24" s="108">
        <v>81366998</v>
      </c>
      <c r="O24" s="109">
        <f t="shared" si="3"/>
        <v>501603662</v>
      </c>
      <c r="P24" s="108">
        <v>12541007</v>
      </c>
      <c r="Q24" s="108">
        <v>70730168</v>
      </c>
      <c r="R24" s="108">
        <v>54520313</v>
      </c>
      <c r="S24" s="108">
        <v>55632839</v>
      </c>
      <c r="T24" s="108">
        <v>46474229</v>
      </c>
      <c r="U24" s="108">
        <v>44122403</v>
      </c>
      <c r="V24" s="109">
        <f t="shared" si="5"/>
        <v>284020959</v>
      </c>
      <c r="W24" s="108">
        <v>0</v>
      </c>
      <c r="X24" s="108">
        <v>337680</v>
      </c>
      <c r="Y24" s="108">
        <v>1082160</v>
      </c>
      <c r="Z24" s="108">
        <v>1789069</v>
      </c>
      <c r="AA24" s="108">
        <v>3829168</v>
      </c>
      <c r="AB24" s="108">
        <v>8191799</v>
      </c>
      <c r="AC24" s="170">
        <f t="shared" si="7"/>
        <v>15229876</v>
      </c>
      <c r="AD24" s="108">
        <v>338236</v>
      </c>
      <c r="AE24" s="108">
        <v>3822833</v>
      </c>
      <c r="AF24" s="108">
        <v>4650024</v>
      </c>
      <c r="AG24" s="108">
        <v>5242425</v>
      </c>
      <c r="AH24" s="108">
        <v>6482532</v>
      </c>
      <c r="AI24" s="108">
        <v>9270338</v>
      </c>
      <c r="AJ24" s="170">
        <f t="shared" si="9"/>
        <v>29806388</v>
      </c>
      <c r="AK24" s="108">
        <v>31124</v>
      </c>
      <c r="AL24" s="108">
        <v>15562</v>
      </c>
      <c r="AM24" s="108">
        <v>40550</v>
      </c>
      <c r="AN24" s="108">
        <v>0</v>
      </c>
      <c r="AO24" s="108">
        <v>67437</v>
      </c>
      <c r="AP24" s="108">
        <v>83000</v>
      </c>
      <c r="AQ24" s="170">
        <f t="shared" si="11"/>
        <v>237673</v>
      </c>
      <c r="AR24" s="108">
        <v>1994729</v>
      </c>
      <c r="AS24" s="108">
        <v>22992031</v>
      </c>
      <c r="AT24" s="108">
        <v>25207739</v>
      </c>
      <c r="AU24" s="108">
        <v>34252441</v>
      </c>
      <c r="AV24" s="108">
        <v>16480436</v>
      </c>
      <c r="AW24" s="108">
        <v>9869095</v>
      </c>
      <c r="AX24" s="170">
        <f t="shared" si="13"/>
        <v>110796471</v>
      </c>
      <c r="AY24" s="108">
        <v>213987</v>
      </c>
      <c r="AZ24" s="108">
        <v>3154117</v>
      </c>
      <c r="BA24" s="108">
        <v>4803793</v>
      </c>
      <c r="BB24" s="108">
        <v>3305615</v>
      </c>
      <c r="BC24" s="108">
        <v>2539062</v>
      </c>
      <c r="BD24" s="108">
        <v>1852358</v>
      </c>
      <c r="BE24" s="170">
        <f t="shared" si="15"/>
        <v>15868932</v>
      </c>
      <c r="BF24" s="108">
        <v>1590642</v>
      </c>
      <c r="BG24" s="108">
        <v>9843799</v>
      </c>
      <c r="BH24" s="108">
        <v>9292725</v>
      </c>
      <c r="BI24" s="108">
        <v>8984943</v>
      </c>
      <c r="BJ24" s="108">
        <v>7953249</v>
      </c>
      <c r="BK24" s="108">
        <v>7978005</v>
      </c>
      <c r="BL24" s="175">
        <f t="shared" si="17"/>
        <v>45643363</v>
      </c>
      <c r="BM24" s="292">
        <v>26361</v>
      </c>
      <c r="BN24" s="108">
        <v>1967445</v>
      </c>
      <c r="BO24" s="108">
        <v>4837958</v>
      </c>
      <c r="BP24" s="108">
        <v>8284558</v>
      </c>
      <c r="BQ24" s="108">
        <v>7564934</v>
      </c>
      <c r="BR24" s="108">
        <v>8285581</v>
      </c>
      <c r="BS24" s="171">
        <f t="shared" si="19"/>
        <v>30966837</v>
      </c>
      <c r="BT24" s="108">
        <v>26361</v>
      </c>
      <c r="BU24" s="108">
        <v>1824127</v>
      </c>
      <c r="BV24" s="108">
        <v>4235627</v>
      </c>
      <c r="BW24" s="108">
        <v>7784470</v>
      </c>
      <c r="BX24" s="108">
        <v>6958282</v>
      </c>
      <c r="BY24" s="108">
        <v>7587321</v>
      </c>
      <c r="BZ24" s="171">
        <f t="shared" si="21"/>
        <v>28416188</v>
      </c>
      <c r="CA24" s="108">
        <v>0</v>
      </c>
      <c r="CB24" s="108">
        <v>143318</v>
      </c>
      <c r="CC24" s="108">
        <v>424421</v>
      </c>
      <c r="CD24" s="108">
        <v>500088</v>
      </c>
      <c r="CE24" s="108">
        <v>486263</v>
      </c>
      <c r="CF24" s="108">
        <v>596496</v>
      </c>
      <c r="CG24" s="172">
        <f t="shared" si="23"/>
        <v>2150586</v>
      </c>
      <c r="CH24" s="173">
        <v>0</v>
      </c>
      <c r="CI24" s="108">
        <v>0</v>
      </c>
      <c r="CJ24" s="108">
        <v>177910</v>
      </c>
      <c r="CK24" s="108">
        <v>0</v>
      </c>
      <c r="CL24" s="108">
        <v>120389</v>
      </c>
      <c r="CM24" s="108">
        <v>101764</v>
      </c>
      <c r="CN24" s="175">
        <f t="shared" si="25"/>
        <v>400063</v>
      </c>
      <c r="CO24" s="292">
        <v>6811978</v>
      </c>
      <c r="CP24" s="108">
        <v>32335157</v>
      </c>
      <c r="CQ24" s="108">
        <v>24011830</v>
      </c>
      <c r="CR24" s="108">
        <v>22561079</v>
      </c>
      <c r="CS24" s="108">
        <v>20222806</v>
      </c>
      <c r="CT24" s="108">
        <v>12722268</v>
      </c>
      <c r="CU24" s="171">
        <f t="shared" si="27"/>
        <v>118665118</v>
      </c>
      <c r="CV24" s="108">
        <v>167940</v>
      </c>
      <c r="CW24" s="108">
        <v>1576980</v>
      </c>
      <c r="CX24" s="108">
        <v>1929330</v>
      </c>
      <c r="CY24" s="108">
        <v>1900170</v>
      </c>
      <c r="CZ24" s="108">
        <v>2071260</v>
      </c>
      <c r="DA24" s="108">
        <v>2198070</v>
      </c>
      <c r="DB24" s="171">
        <f t="shared" si="29"/>
        <v>9843750</v>
      </c>
      <c r="DC24" s="108">
        <v>6067383</v>
      </c>
      <c r="DD24" s="108">
        <v>4775551</v>
      </c>
      <c r="DE24" s="108">
        <v>5965652</v>
      </c>
      <c r="DF24" s="108">
        <v>2030719</v>
      </c>
      <c r="DG24" s="108">
        <v>500247</v>
      </c>
      <c r="DH24" s="171">
        <f t="shared" si="30"/>
        <v>19339552</v>
      </c>
      <c r="DI24" s="108">
        <v>327616</v>
      </c>
      <c r="DJ24" s="108">
        <v>3083857</v>
      </c>
      <c r="DK24" s="108">
        <v>4802213</v>
      </c>
      <c r="DL24" s="108">
        <v>5553154</v>
      </c>
      <c r="DM24" s="108">
        <v>10223437</v>
      </c>
      <c r="DN24" s="108">
        <v>5517754</v>
      </c>
      <c r="DO24" s="171">
        <f t="shared" si="32"/>
        <v>29508031</v>
      </c>
      <c r="DP24" s="108">
        <v>6316422</v>
      </c>
      <c r="DQ24" s="108">
        <v>21606937</v>
      </c>
      <c r="DR24" s="108">
        <v>12504736</v>
      </c>
      <c r="DS24" s="108">
        <v>9142103</v>
      </c>
      <c r="DT24" s="108">
        <v>5897390</v>
      </c>
      <c r="DU24" s="108">
        <v>4506197</v>
      </c>
      <c r="DV24" s="175">
        <f t="shared" si="34"/>
        <v>59973785</v>
      </c>
      <c r="DW24" s="292">
        <v>229127</v>
      </c>
      <c r="DX24" s="108">
        <v>602384</v>
      </c>
      <c r="DY24" s="108">
        <v>512136</v>
      </c>
      <c r="DZ24" s="108">
        <v>457753</v>
      </c>
      <c r="EA24" s="108">
        <v>522315</v>
      </c>
      <c r="EB24" s="108">
        <v>352136</v>
      </c>
      <c r="EC24" s="175">
        <f>SUM(DW24:EB24)</f>
        <v>2675851</v>
      </c>
      <c r="ED24" s="292">
        <v>1110741</v>
      </c>
      <c r="EE24" s="108">
        <v>2039629</v>
      </c>
      <c r="EF24" s="108">
        <v>1448472</v>
      </c>
      <c r="EG24" s="108">
        <v>894060</v>
      </c>
      <c r="EH24" s="108">
        <v>945813</v>
      </c>
      <c r="EI24" s="108">
        <v>430226</v>
      </c>
      <c r="EJ24" s="294">
        <f>SUM(ED24:EI24)</f>
        <v>6868941</v>
      </c>
      <c r="EK24" s="292">
        <v>0</v>
      </c>
      <c r="EL24" s="108">
        <v>251677</v>
      </c>
      <c r="EM24" s="108">
        <v>25963274</v>
      </c>
      <c r="EN24" s="108">
        <v>48831644</v>
      </c>
      <c r="EO24" s="108">
        <v>89117551</v>
      </c>
      <c r="EP24" s="108">
        <v>171635534</v>
      </c>
      <c r="EQ24" s="108">
        <v>174466185</v>
      </c>
      <c r="ER24" s="175">
        <f>SUM(EK24:EQ24)</f>
        <v>510265865</v>
      </c>
      <c r="ES24" s="292">
        <v>0</v>
      </c>
      <c r="ET24" s="108">
        <v>251677</v>
      </c>
      <c r="EU24" s="108">
        <v>13647757</v>
      </c>
      <c r="EV24" s="108">
        <v>25185671</v>
      </c>
      <c r="EW24" s="108">
        <v>47997474</v>
      </c>
      <c r="EX24" s="108">
        <v>98111303</v>
      </c>
      <c r="EY24" s="108">
        <v>96968937</v>
      </c>
      <c r="EZ24" s="171">
        <f>SUM(ES24:EY24)</f>
        <v>282162819</v>
      </c>
      <c r="FA24" s="108">
        <v>11759260</v>
      </c>
      <c r="FB24" s="108">
        <v>20027021</v>
      </c>
      <c r="FC24" s="108">
        <v>27699582</v>
      </c>
      <c r="FD24" s="108">
        <v>31548179</v>
      </c>
      <c r="FE24" s="108">
        <v>15293070</v>
      </c>
      <c r="FF24" s="171">
        <f>SUM(FA24:FE24)</f>
        <v>106327112</v>
      </c>
      <c r="FG24" s="108">
        <v>556257</v>
      </c>
      <c r="FH24" s="108">
        <v>3618952</v>
      </c>
      <c r="FI24" s="108">
        <v>13420495</v>
      </c>
      <c r="FJ24" s="108">
        <v>41976052</v>
      </c>
      <c r="FK24" s="108">
        <v>62204178</v>
      </c>
      <c r="FL24" s="294">
        <f>SUM(FG24:FK24)</f>
        <v>121775934</v>
      </c>
      <c r="FM24" s="292">
        <f t="shared" si="47"/>
        <v>0</v>
      </c>
      <c r="FN24" s="108">
        <f t="shared" si="48"/>
        <v>25139609</v>
      </c>
      <c r="FO24" s="108">
        <f t="shared" si="49"/>
        <v>173804079</v>
      </c>
      <c r="FP24" s="108">
        <f t="shared" si="50"/>
        <v>179239344</v>
      </c>
      <c r="FQ24" s="108">
        <f t="shared" si="51"/>
        <v>230522333</v>
      </c>
      <c r="FR24" s="108">
        <f t="shared" si="52"/>
        <v>284717515</v>
      </c>
      <c r="FS24" s="108">
        <f t="shared" si="53"/>
        <v>277623394</v>
      </c>
      <c r="FT24" s="175">
        <f>SUM(FM24:FS24)</f>
        <v>1171046274</v>
      </c>
    </row>
    <row r="25" spans="1:176" ht="18" customHeight="1">
      <c r="A25" s="176" t="s">
        <v>34</v>
      </c>
      <c r="B25" s="108">
        <f t="shared" si="41"/>
        <v>13419148</v>
      </c>
      <c r="C25" s="108">
        <f t="shared" si="42"/>
        <v>85763208</v>
      </c>
      <c r="D25" s="108">
        <f t="shared" si="43"/>
        <v>73573097</v>
      </c>
      <c r="E25" s="108">
        <f t="shared" si="44"/>
        <v>76774916</v>
      </c>
      <c r="F25" s="108">
        <f t="shared" si="45"/>
        <v>79229876</v>
      </c>
      <c r="G25" s="108">
        <f t="shared" si="46"/>
        <v>60993903</v>
      </c>
      <c r="H25" s="293">
        <f t="shared" si="1"/>
        <v>389754148</v>
      </c>
      <c r="I25" s="292">
        <v>9221352</v>
      </c>
      <c r="J25" s="108">
        <v>66633326</v>
      </c>
      <c r="K25" s="108">
        <v>56595921</v>
      </c>
      <c r="L25" s="108">
        <v>59553520</v>
      </c>
      <c r="M25" s="108">
        <v>57006335</v>
      </c>
      <c r="N25" s="108">
        <v>46358391</v>
      </c>
      <c r="O25" s="109">
        <f t="shared" si="3"/>
        <v>295368845</v>
      </c>
      <c r="P25" s="108">
        <v>5548632</v>
      </c>
      <c r="Q25" s="108">
        <v>33450249</v>
      </c>
      <c r="R25" s="108">
        <v>26329085</v>
      </c>
      <c r="S25" s="108">
        <v>25652744</v>
      </c>
      <c r="T25" s="108">
        <v>25341687</v>
      </c>
      <c r="U25" s="108">
        <v>24022076</v>
      </c>
      <c r="V25" s="109">
        <f t="shared" si="5"/>
        <v>140344473</v>
      </c>
      <c r="W25" s="108">
        <v>0</v>
      </c>
      <c r="X25" s="108">
        <v>578880</v>
      </c>
      <c r="Y25" s="108">
        <v>1015002</v>
      </c>
      <c r="Z25" s="108">
        <v>1766772</v>
      </c>
      <c r="AA25" s="108">
        <v>3111480</v>
      </c>
      <c r="AB25" s="108">
        <v>5450580</v>
      </c>
      <c r="AC25" s="170">
        <f t="shared" si="7"/>
        <v>11922714</v>
      </c>
      <c r="AD25" s="108">
        <v>227736</v>
      </c>
      <c r="AE25" s="108">
        <v>3228429</v>
      </c>
      <c r="AF25" s="108">
        <v>4072429</v>
      </c>
      <c r="AG25" s="108">
        <v>3875756</v>
      </c>
      <c r="AH25" s="108">
        <v>4916705</v>
      </c>
      <c r="AI25" s="108">
        <v>6416488</v>
      </c>
      <c r="AJ25" s="170">
        <f t="shared" si="9"/>
        <v>22737543</v>
      </c>
      <c r="AK25" s="108">
        <v>0</v>
      </c>
      <c r="AL25" s="108">
        <v>62250</v>
      </c>
      <c r="AM25" s="108">
        <v>0</v>
      </c>
      <c r="AN25" s="108">
        <v>0</v>
      </c>
      <c r="AO25" s="108">
        <v>51875</v>
      </c>
      <c r="AP25" s="108">
        <v>87711</v>
      </c>
      <c r="AQ25" s="170">
        <f t="shared" si="11"/>
        <v>201836</v>
      </c>
      <c r="AR25" s="108">
        <v>2526222</v>
      </c>
      <c r="AS25" s="108">
        <v>20594172</v>
      </c>
      <c r="AT25" s="108">
        <v>16790771</v>
      </c>
      <c r="AU25" s="108">
        <v>18108737</v>
      </c>
      <c r="AV25" s="108">
        <v>14615710</v>
      </c>
      <c r="AW25" s="108">
        <v>4483857</v>
      </c>
      <c r="AX25" s="170">
        <f t="shared" si="13"/>
        <v>77119469</v>
      </c>
      <c r="AY25" s="108">
        <v>121047</v>
      </c>
      <c r="AZ25" s="108">
        <v>2834228</v>
      </c>
      <c r="BA25" s="108">
        <v>3555796</v>
      </c>
      <c r="BB25" s="108">
        <v>5004139</v>
      </c>
      <c r="BC25" s="108">
        <v>4060161</v>
      </c>
      <c r="BD25" s="108">
        <v>1589541</v>
      </c>
      <c r="BE25" s="170">
        <f t="shared" si="15"/>
        <v>17164912</v>
      </c>
      <c r="BF25" s="108">
        <v>797715</v>
      </c>
      <c r="BG25" s="108">
        <v>5885118</v>
      </c>
      <c r="BH25" s="108">
        <v>4832838</v>
      </c>
      <c r="BI25" s="108">
        <v>5145372</v>
      </c>
      <c r="BJ25" s="108">
        <v>4908717</v>
      </c>
      <c r="BK25" s="108">
        <v>4308138</v>
      </c>
      <c r="BL25" s="175">
        <f t="shared" si="17"/>
        <v>25877898</v>
      </c>
      <c r="BM25" s="292">
        <v>0</v>
      </c>
      <c r="BN25" s="108">
        <v>1182020</v>
      </c>
      <c r="BO25" s="108">
        <v>1561855</v>
      </c>
      <c r="BP25" s="108">
        <v>3832183</v>
      </c>
      <c r="BQ25" s="108">
        <v>6626285</v>
      </c>
      <c r="BR25" s="108">
        <v>5867295</v>
      </c>
      <c r="BS25" s="171">
        <f t="shared" si="19"/>
        <v>19069638</v>
      </c>
      <c r="BT25" s="108">
        <v>0</v>
      </c>
      <c r="BU25" s="108">
        <v>548860</v>
      </c>
      <c r="BV25" s="108">
        <v>1068027</v>
      </c>
      <c r="BW25" s="108">
        <v>2036841</v>
      </c>
      <c r="BX25" s="108">
        <v>3907372</v>
      </c>
      <c r="BY25" s="108">
        <v>4507021</v>
      </c>
      <c r="BZ25" s="171">
        <f t="shared" si="21"/>
        <v>12068121</v>
      </c>
      <c r="CA25" s="108">
        <v>0</v>
      </c>
      <c r="CB25" s="108">
        <v>633160</v>
      </c>
      <c r="CC25" s="108">
        <v>459204</v>
      </c>
      <c r="CD25" s="108">
        <v>1556189</v>
      </c>
      <c r="CE25" s="108">
        <v>2535406</v>
      </c>
      <c r="CF25" s="108">
        <v>1082439</v>
      </c>
      <c r="CG25" s="172">
        <f t="shared" si="23"/>
        <v>6266398</v>
      </c>
      <c r="CH25" s="173">
        <v>0</v>
      </c>
      <c r="CI25" s="108">
        <v>0</v>
      </c>
      <c r="CJ25" s="108">
        <v>34624</v>
      </c>
      <c r="CK25" s="108">
        <v>239153</v>
      </c>
      <c r="CL25" s="108">
        <v>183507</v>
      </c>
      <c r="CM25" s="108">
        <v>277835</v>
      </c>
      <c r="CN25" s="175">
        <f t="shared" si="25"/>
        <v>735119</v>
      </c>
      <c r="CO25" s="292">
        <v>3527598</v>
      </c>
      <c r="CP25" s="108">
        <v>15078515</v>
      </c>
      <c r="CQ25" s="108">
        <v>14338486</v>
      </c>
      <c r="CR25" s="108">
        <v>11860271</v>
      </c>
      <c r="CS25" s="108">
        <v>14044758</v>
      </c>
      <c r="CT25" s="108">
        <v>8518706</v>
      </c>
      <c r="CU25" s="171">
        <f t="shared" si="27"/>
        <v>67368334</v>
      </c>
      <c r="CV25" s="108">
        <v>77040</v>
      </c>
      <c r="CW25" s="108">
        <v>869580</v>
      </c>
      <c r="CX25" s="108">
        <v>1053610</v>
      </c>
      <c r="CY25" s="108">
        <v>1297530</v>
      </c>
      <c r="CZ25" s="108">
        <v>1575000</v>
      </c>
      <c r="DA25" s="108">
        <v>1551060</v>
      </c>
      <c r="DB25" s="171">
        <f t="shared" si="29"/>
        <v>6423820</v>
      </c>
      <c r="DC25" s="108">
        <v>994038</v>
      </c>
      <c r="DD25" s="108">
        <v>3105784</v>
      </c>
      <c r="DE25" s="108">
        <v>1057375</v>
      </c>
      <c r="DF25" s="108">
        <v>830801</v>
      </c>
      <c r="DG25" s="108">
        <v>544946</v>
      </c>
      <c r="DH25" s="171">
        <f t="shared" si="30"/>
        <v>6532944</v>
      </c>
      <c r="DI25" s="108">
        <v>66402</v>
      </c>
      <c r="DJ25" s="108">
        <v>969299</v>
      </c>
      <c r="DK25" s="108">
        <v>3954013</v>
      </c>
      <c r="DL25" s="108">
        <v>4801430</v>
      </c>
      <c r="DM25" s="108">
        <v>7781739</v>
      </c>
      <c r="DN25" s="108">
        <v>3859144</v>
      </c>
      <c r="DO25" s="171">
        <f t="shared" si="32"/>
        <v>21432027</v>
      </c>
      <c r="DP25" s="108">
        <v>3384156</v>
      </c>
      <c r="DQ25" s="108">
        <v>12245598</v>
      </c>
      <c r="DR25" s="108">
        <v>6225079</v>
      </c>
      <c r="DS25" s="108">
        <v>4703936</v>
      </c>
      <c r="DT25" s="108">
        <v>3857218</v>
      </c>
      <c r="DU25" s="108">
        <v>2563556</v>
      </c>
      <c r="DV25" s="175">
        <f t="shared" si="34"/>
        <v>32979543</v>
      </c>
      <c r="DW25" s="292">
        <v>79212</v>
      </c>
      <c r="DX25" s="108">
        <v>733597</v>
      </c>
      <c r="DY25" s="108">
        <v>244656</v>
      </c>
      <c r="DZ25" s="108">
        <v>1205302</v>
      </c>
      <c r="EA25" s="108">
        <v>1023343</v>
      </c>
      <c r="EB25" s="108">
        <v>143671</v>
      </c>
      <c r="EC25" s="175">
        <f>SUM(DW25:EB25)</f>
        <v>3429781</v>
      </c>
      <c r="ED25" s="292">
        <v>590986</v>
      </c>
      <c r="EE25" s="108">
        <v>2135750</v>
      </c>
      <c r="EF25" s="108">
        <v>832179</v>
      </c>
      <c r="EG25" s="108">
        <v>323640</v>
      </c>
      <c r="EH25" s="108">
        <v>529155</v>
      </c>
      <c r="EI25" s="108">
        <v>105840</v>
      </c>
      <c r="EJ25" s="294">
        <f>SUM(ED25:EI25)</f>
        <v>4517550</v>
      </c>
      <c r="EK25" s="292">
        <v>0</v>
      </c>
      <c r="EL25" s="108">
        <v>0</v>
      </c>
      <c r="EM25" s="108">
        <v>21778032</v>
      </c>
      <c r="EN25" s="108">
        <v>32926690</v>
      </c>
      <c r="EO25" s="108">
        <v>54812999</v>
      </c>
      <c r="EP25" s="108">
        <v>104247464</v>
      </c>
      <c r="EQ25" s="108">
        <v>115448211</v>
      </c>
      <c r="ER25" s="175">
        <f>SUM(EK25:EQ25)</f>
        <v>329213396</v>
      </c>
      <c r="ES25" s="292">
        <v>0</v>
      </c>
      <c r="ET25" s="108">
        <v>0</v>
      </c>
      <c r="EU25" s="108">
        <v>13240811</v>
      </c>
      <c r="EV25" s="108">
        <v>13467052</v>
      </c>
      <c r="EW25" s="108">
        <v>23188431</v>
      </c>
      <c r="EX25" s="108">
        <v>41175988</v>
      </c>
      <c r="EY25" s="108">
        <v>40056950</v>
      </c>
      <c r="EZ25" s="171">
        <f>SUM(ES25:EY25)</f>
        <v>131129232</v>
      </c>
      <c r="FA25" s="108">
        <v>7795521</v>
      </c>
      <c r="FB25" s="108">
        <v>15534041</v>
      </c>
      <c r="FC25" s="108">
        <v>25946929</v>
      </c>
      <c r="FD25" s="108">
        <v>35588526</v>
      </c>
      <c r="FE25" s="108">
        <v>15718812</v>
      </c>
      <c r="FF25" s="171">
        <f>SUM(FA25:FE25)</f>
        <v>100583829</v>
      </c>
      <c r="FG25" s="108">
        <v>741700</v>
      </c>
      <c r="FH25" s="108">
        <v>3925597</v>
      </c>
      <c r="FI25" s="108">
        <v>5677639</v>
      </c>
      <c r="FJ25" s="108">
        <v>27482950</v>
      </c>
      <c r="FK25" s="108">
        <v>59672449</v>
      </c>
      <c r="FL25" s="294">
        <f>SUM(FG25:FK25)</f>
        <v>97500335</v>
      </c>
      <c r="FM25" s="292">
        <f t="shared" si="47"/>
        <v>0</v>
      </c>
      <c r="FN25" s="108">
        <f t="shared" si="48"/>
        <v>13419148</v>
      </c>
      <c r="FO25" s="108">
        <f t="shared" si="49"/>
        <v>107541240</v>
      </c>
      <c r="FP25" s="108">
        <f t="shared" si="50"/>
        <v>106499787</v>
      </c>
      <c r="FQ25" s="108">
        <f t="shared" si="51"/>
        <v>131587915</v>
      </c>
      <c r="FR25" s="108">
        <f t="shared" si="52"/>
        <v>183477340</v>
      </c>
      <c r="FS25" s="108">
        <f t="shared" si="53"/>
        <v>176442114</v>
      </c>
      <c r="FT25" s="175">
        <f>SUM(FM25:FS25)</f>
        <v>718967544</v>
      </c>
    </row>
    <row r="26" spans="1:176" ht="18" customHeight="1">
      <c r="A26" s="176" t="s">
        <v>35</v>
      </c>
      <c r="B26" s="108">
        <f t="shared" si="41"/>
        <v>35777205</v>
      </c>
      <c r="C26" s="108">
        <f t="shared" si="42"/>
        <v>201858145</v>
      </c>
      <c r="D26" s="108">
        <f t="shared" si="43"/>
        <v>160930978</v>
      </c>
      <c r="E26" s="108">
        <f t="shared" si="44"/>
        <v>149420432</v>
      </c>
      <c r="F26" s="108">
        <f t="shared" si="45"/>
        <v>151011962</v>
      </c>
      <c r="G26" s="108">
        <f t="shared" si="46"/>
        <v>145239310</v>
      </c>
      <c r="H26" s="293">
        <f t="shared" si="1"/>
        <v>844238032</v>
      </c>
      <c r="I26" s="292">
        <v>24079109</v>
      </c>
      <c r="J26" s="108">
        <v>155037236</v>
      </c>
      <c r="K26" s="108">
        <v>124834529</v>
      </c>
      <c r="L26" s="108">
        <v>118242500</v>
      </c>
      <c r="M26" s="108">
        <v>117046108</v>
      </c>
      <c r="N26" s="108">
        <v>117904762</v>
      </c>
      <c r="O26" s="109">
        <f t="shared" si="3"/>
        <v>657144244</v>
      </c>
      <c r="P26" s="108">
        <v>16992910</v>
      </c>
      <c r="Q26" s="108">
        <v>94960637</v>
      </c>
      <c r="R26" s="108">
        <v>64341528</v>
      </c>
      <c r="S26" s="108">
        <v>58414551</v>
      </c>
      <c r="T26" s="108">
        <v>58630610</v>
      </c>
      <c r="U26" s="108">
        <v>65323363</v>
      </c>
      <c r="V26" s="109">
        <f t="shared" si="5"/>
        <v>358663599</v>
      </c>
      <c r="W26" s="108">
        <v>0</v>
      </c>
      <c r="X26" s="108">
        <v>705467</v>
      </c>
      <c r="Y26" s="108">
        <v>1412006</v>
      </c>
      <c r="Z26" s="108">
        <v>2044755</v>
      </c>
      <c r="AA26" s="108">
        <v>5654617</v>
      </c>
      <c r="AB26" s="108">
        <v>12545562</v>
      </c>
      <c r="AC26" s="170">
        <f t="shared" si="7"/>
        <v>22362407</v>
      </c>
      <c r="AD26" s="108">
        <v>474996</v>
      </c>
      <c r="AE26" s="108">
        <v>5130577</v>
      </c>
      <c r="AF26" s="108">
        <v>6129411</v>
      </c>
      <c r="AG26" s="108">
        <v>5039150</v>
      </c>
      <c r="AH26" s="108">
        <v>6730797</v>
      </c>
      <c r="AI26" s="108">
        <v>14857651</v>
      </c>
      <c r="AJ26" s="170">
        <f t="shared" si="9"/>
        <v>38362582</v>
      </c>
      <c r="AK26" s="108">
        <v>0</v>
      </c>
      <c r="AL26" s="108">
        <v>57062</v>
      </c>
      <c r="AM26" s="108">
        <v>174480</v>
      </c>
      <c r="AN26" s="108">
        <v>41500</v>
      </c>
      <c r="AO26" s="108">
        <v>35955</v>
      </c>
      <c r="AP26" s="108">
        <v>109879</v>
      </c>
      <c r="AQ26" s="170">
        <f t="shared" si="11"/>
        <v>418876</v>
      </c>
      <c r="AR26" s="108">
        <v>3910699</v>
      </c>
      <c r="AS26" s="108">
        <v>33020423</v>
      </c>
      <c r="AT26" s="108">
        <v>31781923</v>
      </c>
      <c r="AU26" s="108">
        <v>33404694</v>
      </c>
      <c r="AV26" s="108">
        <v>29544684</v>
      </c>
      <c r="AW26" s="108">
        <v>13010492</v>
      </c>
      <c r="AX26" s="170">
        <f t="shared" si="13"/>
        <v>144672915</v>
      </c>
      <c r="AY26" s="108">
        <v>684603</v>
      </c>
      <c r="AZ26" s="108">
        <v>8754388</v>
      </c>
      <c r="BA26" s="108">
        <v>11068160</v>
      </c>
      <c r="BB26" s="108">
        <v>10886288</v>
      </c>
      <c r="BC26" s="108">
        <v>7764806</v>
      </c>
      <c r="BD26" s="108">
        <v>2505004</v>
      </c>
      <c r="BE26" s="170">
        <f t="shared" si="15"/>
        <v>41663249</v>
      </c>
      <c r="BF26" s="108">
        <v>2015901</v>
      </c>
      <c r="BG26" s="108">
        <v>12408682</v>
      </c>
      <c r="BH26" s="108">
        <v>9927021</v>
      </c>
      <c r="BI26" s="108">
        <v>8411562</v>
      </c>
      <c r="BJ26" s="108">
        <v>8684639</v>
      </c>
      <c r="BK26" s="108">
        <v>9552811</v>
      </c>
      <c r="BL26" s="175">
        <f t="shared" si="17"/>
        <v>51000616</v>
      </c>
      <c r="BM26" s="292">
        <v>136619</v>
      </c>
      <c r="BN26" s="108">
        <v>2035024</v>
      </c>
      <c r="BO26" s="108">
        <v>5044945</v>
      </c>
      <c r="BP26" s="108">
        <v>7290245</v>
      </c>
      <c r="BQ26" s="108">
        <v>10004537</v>
      </c>
      <c r="BR26" s="108">
        <v>8167550</v>
      </c>
      <c r="BS26" s="171">
        <f t="shared" si="19"/>
        <v>32678920</v>
      </c>
      <c r="BT26" s="108">
        <v>100929</v>
      </c>
      <c r="BU26" s="108">
        <v>1860792</v>
      </c>
      <c r="BV26" s="108">
        <v>3955998</v>
      </c>
      <c r="BW26" s="108">
        <v>6361851</v>
      </c>
      <c r="BX26" s="108">
        <v>8474535</v>
      </c>
      <c r="BY26" s="108">
        <v>7255260</v>
      </c>
      <c r="BZ26" s="171">
        <f t="shared" si="21"/>
        <v>28009365</v>
      </c>
      <c r="CA26" s="108">
        <v>35690</v>
      </c>
      <c r="CB26" s="108">
        <v>174232</v>
      </c>
      <c r="CC26" s="108">
        <v>1088947</v>
      </c>
      <c r="CD26" s="108">
        <v>928394</v>
      </c>
      <c r="CE26" s="108">
        <v>1530002</v>
      </c>
      <c r="CF26" s="108">
        <v>912290</v>
      </c>
      <c r="CG26" s="172">
        <f t="shared" si="23"/>
        <v>4669555</v>
      </c>
      <c r="CH26" s="173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75">
        <f t="shared" si="25"/>
        <v>0</v>
      </c>
      <c r="CO26" s="292">
        <v>9482048</v>
      </c>
      <c r="CP26" s="108">
        <v>39172588</v>
      </c>
      <c r="CQ26" s="108">
        <v>28500008</v>
      </c>
      <c r="CR26" s="108">
        <v>22166039</v>
      </c>
      <c r="CS26" s="108">
        <v>21576894</v>
      </c>
      <c r="CT26" s="108">
        <v>18368503</v>
      </c>
      <c r="CU26" s="171">
        <f t="shared" si="27"/>
        <v>139266080</v>
      </c>
      <c r="CV26" s="108">
        <v>190350</v>
      </c>
      <c r="CW26" s="108">
        <v>1902870</v>
      </c>
      <c r="CX26" s="108">
        <v>2016180</v>
      </c>
      <c r="CY26" s="108">
        <v>2092140</v>
      </c>
      <c r="CZ26" s="108">
        <v>2240630</v>
      </c>
      <c r="DA26" s="108">
        <v>2668950</v>
      </c>
      <c r="DB26" s="171">
        <f t="shared" si="29"/>
        <v>11111120</v>
      </c>
      <c r="DC26" s="108">
        <v>2893998</v>
      </c>
      <c r="DD26" s="108">
        <v>7097062</v>
      </c>
      <c r="DE26" s="108">
        <v>4019496</v>
      </c>
      <c r="DF26" s="108">
        <v>1275560</v>
      </c>
      <c r="DG26" s="108">
        <v>240219</v>
      </c>
      <c r="DH26" s="171">
        <f t="shared" si="30"/>
        <v>15526335</v>
      </c>
      <c r="DI26" s="108">
        <v>717544</v>
      </c>
      <c r="DJ26" s="108">
        <v>6387226</v>
      </c>
      <c r="DK26" s="108">
        <v>5088496</v>
      </c>
      <c r="DL26" s="108">
        <v>6681106</v>
      </c>
      <c r="DM26" s="108">
        <v>10472912</v>
      </c>
      <c r="DN26" s="108">
        <v>9197095</v>
      </c>
      <c r="DO26" s="171">
        <f t="shared" si="32"/>
        <v>38544379</v>
      </c>
      <c r="DP26" s="108">
        <v>8574154</v>
      </c>
      <c r="DQ26" s="108">
        <v>27988494</v>
      </c>
      <c r="DR26" s="108">
        <v>14298270</v>
      </c>
      <c r="DS26" s="108">
        <v>9373297</v>
      </c>
      <c r="DT26" s="108">
        <v>7587792</v>
      </c>
      <c r="DU26" s="108">
        <v>6262239</v>
      </c>
      <c r="DV26" s="175">
        <f t="shared" si="34"/>
        <v>74084246</v>
      </c>
      <c r="DW26" s="292">
        <v>307439</v>
      </c>
      <c r="DX26" s="108">
        <v>846004</v>
      </c>
      <c r="DY26" s="108">
        <v>735164</v>
      </c>
      <c r="DZ26" s="108">
        <v>860413</v>
      </c>
      <c r="EA26" s="108">
        <v>706983</v>
      </c>
      <c r="EB26" s="108">
        <v>474345</v>
      </c>
      <c r="EC26" s="175">
        <f>SUM(DW26:EB26)</f>
        <v>3930348</v>
      </c>
      <c r="ED26" s="292">
        <v>1771990</v>
      </c>
      <c r="EE26" s="108">
        <v>4767293</v>
      </c>
      <c r="EF26" s="108">
        <v>1816332</v>
      </c>
      <c r="EG26" s="108">
        <v>861235</v>
      </c>
      <c r="EH26" s="108">
        <v>1677440</v>
      </c>
      <c r="EI26" s="108">
        <v>324150</v>
      </c>
      <c r="EJ26" s="294">
        <f>SUM(ED26:EI26)</f>
        <v>11218440</v>
      </c>
      <c r="EK26" s="292">
        <v>0</v>
      </c>
      <c r="EL26" s="108">
        <v>817751</v>
      </c>
      <c r="EM26" s="108">
        <v>33545224</v>
      </c>
      <c r="EN26" s="108">
        <v>70901183</v>
      </c>
      <c r="EO26" s="108">
        <v>108289986</v>
      </c>
      <c r="EP26" s="108">
        <v>213741125</v>
      </c>
      <c r="EQ26" s="108">
        <v>233858001</v>
      </c>
      <c r="ER26" s="175">
        <f>SUM(EK26:EQ26)</f>
        <v>661153270</v>
      </c>
      <c r="ES26" s="292">
        <v>0</v>
      </c>
      <c r="ET26" s="108">
        <v>817751</v>
      </c>
      <c r="EU26" s="108">
        <v>19894826</v>
      </c>
      <c r="EV26" s="108">
        <v>32689897</v>
      </c>
      <c r="EW26" s="108">
        <v>45315731</v>
      </c>
      <c r="EX26" s="108">
        <v>96569787</v>
      </c>
      <c r="EY26" s="108">
        <v>86617486</v>
      </c>
      <c r="EZ26" s="171">
        <f>SUM(ES26:EY26)</f>
        <v>281905478</v>
      </c>
      <c r="FA26" s="108">
        <v>11762360</v>
      </c>
      <c r="FB26" s="108">
        <v>33093697</v>
      </c>
      <c r="FC26" s="108">
        <v>43917877</v>
      </c>
      <c r="FD26" s="108">
        <v>46953964</v>
      </c>
      <c r="FE26" s="108">
        <v>24026985</v>
      </c>
      <c r="FF26" s="171">
        <f>SUM(FA26:FE26)</f>
        <v>159754883</v>
      </c>
      <c r="FG26" s="108">
        <v>1888038</v>
      </c>
      <c r="FH26" s="108">
        <v>5117589</v>
      </c>
      <c r="FI26" s="108">
        <v>19056378</v>
      </c>
      <c r="FJ26" s="108">
        <v>70217374</v>
      </c>
      <c r="FK26" s="108">
        <v>123213530</v>
      </c>
      <c r="FL26" s="294">
        <f>SUM(FG26:FK26)</f>
        <v>219492909</v>
      </c>
      <c r="FM26" s="292">
        <f t="shared" si="47"/>
        <v>0</v>
      </c>
      <c r="FN26" s="108">
        <f t="shared" si="48"/>
        <v>36594956</v>
      </c>
      <c r="FO26" s="108">
        <f t="shared" si="49"/>
        <v>235403369</v>
      </c>
      <c r="FP26" s="108">
        <f t="shared" si="50"/>
        <v>231832161</v>
      </c>
      <c r="FQ26" s="108">
        <f t="shared" si="51"/>
        <v>257710418</v>
      </c>
      <c r="FR26" s="108">
        <f t="shared" si="52"/>
        <v>364753087</v>
      </c>
      <c r="FS26" s="108">
        <f t="shared" si="53"/>
        <v>379097311</v>
      </c>
      <c r="FT26" s="175">
        <f>SUM(FM26:FS26)</f>
        <v>1505391302</v>
      </c>
    </row>
    <row r="27" spans="1:176" ht="18" customHeight="1">
      <c r="A27" s="176" t="s">
        <v>36</v>
      </c>
      <c r="B27" s="108">
        <f t="shared" si="41"/>
        <v>52750375</v>
      </c>
      <c r="C27" s="108">
        <f t="shared" si="42"/>
        <v>263026775</v>
      </c>
      <c r="D27" s="108">
        <f t="shared" si="43"/>
        <v>173951319</v>
      </c>
      <c r="E27" s="108">
        <f t="shared" si="44"/>
        <v>198807074</v>
      </c>
      <c r="F27" s="108">
        <f t="shared" si="45"/>
        <v>185575872</v>
      </c>
      <c r="G27" s="108">
        <f t="shared" si="46"/>
        <v>174563804</v>
      </c>
      <c r="H27" s="293">
        <f t="shared" si="1"/>
        <v>1048675219</v>
      </c>
      <c r="I27" s="292">
        <v>34413458</v>
      </c>
      <c r="J27" s="108">
        <v>191304138</v>
      </c>
      <c r="K27" s="108">
        <v>127125058</v>
      </c>
      <c r="L27" s="108">
        <v>147600027</v>
      </c>
      <c r="M27" s="108">
        <v>138377908</v>
      </c>
      <c r="N27" s="108">
        <v>138728989</v>
      </c>
      <c r="O27" s="109">
        <f t="shared" si="3"/>
        <v>777549578</v>
      </c>
      <c r="P27" s="108">
        <v>23680667</v>
      </c>
      <c r="Q27" s="108">
        <v>109348505</v>
      </c>
      <c r="R27" s="108">
        <v>65357255</v>
      </c>
      <c r="S27" s="108">
        <v>68285241</v>
      </c>
      <c r="T27" s="108">
        <v>68144440</v>
      </c>
      <c r="U27" s="108">
        <v>76809206</v>
      </c>
      <c r="V27" s="109">
        <f t="shared" si="5"/>
        <v>411625314</v>
      </c>
      <c r="W27" s="108">
        <v>12060</v>
      </c>
      <c r="X27" s="108">
        <v>586890</v>
      </c>
      <c r="Y27" s="108">
        <v>1600740</v>
      </c>
      <c r="Z27" s="108">
        <v>3610629</v>
      </c>
      <c r="AA27" s="108">
        <v>7538503</v>
      </c>
      <c r="AB27" s="108">
        <v>17226664</v>
      </c>
      <c r="AC27" s="170">
        <f t="shared" si="7"/>
        <v>30575486</v>
      </c>
      <c r="AD27" s="108">
        <v>455322</v>
      </c>
      <c r="AE27" s="108">
        <v>5532665</v>
      </c>
      <c r="AF27" s="108">
        <v>6285515</v>
      </c>
      <c r="AG27" s="108">
        <v>7950335</v>
      </c>
      <c r="AH27" s="108">
        <v>8744025</v>
      </c>
      <c r="AI27" s="108">
        <v>14075274</v>
      </c>
      <c r="AJ27" s="170">
        <f t="shared" si="9"/>
        <v>43043136</v>
      </c>
      <c r="AK27" s="108">
        <v>20592</v>
      </c>
      <c r="AL27" s="108">
        <v>104488</v>
      </c>
      <c r="AM27" s="108">
        <v>62249</v>
      </c>
      <c r="AN27" s="108">
        <v>165996</v>
      </c>
      <c r="AO27" s="108">
        <v>323979</v>
      </c>
      <c r="AP27" s="108">
        <v>422070</v>
      </c>
      <c r="AQ27" s="170">
        <f t="shared" si="11"/>
        <v>1099374</v>
      </c>
      <c r="AR27" s="108">
        <v>6180916</v>
      </c>
      <c r="AS27" s="108">
        <v>48365012</v>
      </c>
      <c r="AT27" s="108">
        <v>33207219</v>
      </c>
      <c r="AU27" s="108">
        <v>43166941</v>
      </c>
      <c r="AV27" s="108">
        <v>33883841</v>
      </c>
      <c r="AW27" s="108">
        <v>14072184</v>
      </c>
      <c r="AX27" s="170">
        <f t="shared" si="13"/>
        <v>178876113</v>
      </c>
      <c r="AY27" s="108">
        <v>798836</v>
      </c>
      <c r="AZ27" s="108">
        <v>11129507</v>
      </c>
      <c r="BA27" s="108">
        <v>9776026</v>
      </c>
      <c r="BB27" s="108">
        <v>12114132</v>
      </c>
      <c r="BC27" s="108">
        <v>7076709</v>
      </c>
      <c r="BD27" s="108">
        <v>3056410</v>
      </c>
      <c r="BE27" s="170">
        <f t="shared" si="15"/>
        <v>43951620</v>
      </c>
      <c r="BF27" s="108">
        <v>3265065</v>
      </c>
      <c r="BG27" s="108">
        <v>16237071</v>
      </c>
      <c r="BH27" s="108">
        <v>10836054</v>
      </c>
      <c r="BI27" s="108">
        <v>12306753</v>
      </c>
      <c r="BJ27" s="108">
        <v>12666411</v>
      </c>
      <c r="BK27" s="108">
        <v>13067181</v>
      </c>
      <c r="BL27" s="175">
        <f t="shared" si="17"/>
        <v>68378535</v>
      </c>
      <c r="BM27" s="292">
        <v>128969</v>
      </c>
      <c r="BN27" s="108">
        <v>3402505</v>
      </c>
      <c r="BO27" s="108">
        <v>7502174</v>
      </c>
      <c r="BP27" s="108">
        <v>12711581</v>
      </c>
      <c r="BQ27" s="108">
        <v>14661857</v>
      </c>
      <c r="BR27" s="108">
        <v>12917052</v>
      </c>
      <c r="BS27" s="171">
        <f t="shared" si="19"/>
        <v>51324138</v>
      </c>
      <c r="BT27" s="108">
        <v>128969</v>
      </c>
      <c r="BU27" s="108">
        <v>3098950</v>
      </c>
      <c r="BV27" s="108">
        <v>6771198</v>
      </c>
      <c r="BW27" s="108">
        <v>10278289</v>
      </c>
      <c r="BX27" s="108">
        <v>11932536</v>
      </c>
      <c r="BY27" s="108">
        <v>11034810</v>
      </c>
      <c r="BZ27" s="171">
        <f t="shared" si="21"/>
        <v>43244752</v>
      </c>
      <c r="CA27" s="108">
        <v>0</v>
      </c>
      <c r="CB27" s="108">
        <v>303555</v>
      </c>
      <c r="CC27" s="108">
        <v>730976</v>
      </c>
      <c r="CD27" s="108">
        <v>2433292</v>
      </c>
      <c r="CE27" s="108">
        <v>2729321</v>
      </c>
      <c r="CF27" s="108">
        <v>1882242</v>
      </c>
      <c r="CG27" s="172">
        <f t="shared" si="23"/>
        <v>8079386</v>
      </c>
      <c r="CH27" s="173">
        <v>0</v>
      </c>
      <c r="CI27" s="108">
        <v>0</v>
      </c>
      <c r="CJ27" s="108">
        <v>0</v>
      </c>
      <c r="CK27" s="108">
        <v>0</v>
      </c>
      <c r="CL27" s="108">
        <v>0</v>
      </c>
      <c r="CM27" s="108">
        <v>0</v>
      </c>
      <c r="CN27" s="175">
        <f t="shared" si="25"/>
        <v>0</v>
      </c>
      <c r="CO27" s="292">
        <v>14851854</v>
      </c>
      <c r="CP27" s="108">
        <v>58773436</v>
      </c>
      <c r="CQ27" s="108">
        <v>35719740</v>
      </c>
      <c r="CR27" s="108">
        <v>34558368</v>
      </c>
      <c r="CS27" s="108">
        <v>30244743</v>
      </c>
      <c r="CT27" s="108">
        <v>21411884</v>
      </c>
      <c r="CU27" s="171">
        <f t="shared" si="27"/>
        <v>195560025</v>
      </c>
      <c r="CV27" s="108">
        <v>320850</v>
      </c>
      <c r="CW27" s="108">
        <v>2123820</v>
      </c>
      <c r="CX27" s="108">
        <v>1663830</v>
      </c>
      <c r="CY27" s="108">
        <v>2344860</v>
      </c>
      <c r="CZ27" s="108">
        <v>2280870</v>
      </c>
      <c r="DA27" s="108">
        <v>3109230</v>
      </c>
      <c r="DB27" s="171">
        <f t="shared" si="29"/>
        <v>11843460</v>
      </c>
      <c r="DC27" s="108">
        <v>5633213</v>
      </c>
      <c r="DD27" s="108">
        <v>6967770</v>
      </c>
      <c r="DE27" s="108">
        <v>6278041</v>
      </c>
      <c r="DF27" s="108">
        <v>5439912</v>
      </c>
      <c r="DG27" s="108">
        <v>980851</v>
      </c>
      <c r="DH27" s="171">
        <f t="shared" si="30"/>
        <v>25299787</v>
      </c>
      <c r="DI27" s="108">
        <v>1565512</v>
      </c>
      <c r="DJ27" s="108">
        <v>16030808</v>
      </c>
      <c r="DK27" s="108">
        <v>11371672</v>
      </c>
      <c r="DL27" s="108">
        <v>13347208</v>
      </c>
      <c r="DM27" s="108">
        <v>12887887</v>
      </c>
      <c r="DN27" s="108">
        <v>9998723</v>
      </c>
      <c r="DO27" s="171">
        <f t="shared" si="32"/>
        <v>65201810</v>
      </c>
      <c r="DP27" s="108">
        <v>12965492</v>
      </c>
      <c r="DQ27" s="108">
        <v>34985595</v>
      </c>
      <c r="DR27" s="108">
        <v>15716468</v>
      </c>
      <c r="DS27" s="108">
        <v>12588259</v>
      </c>
      <c r="DT27" s="108">
        <v>9636074</v>
      </c>
      <c r="DU27" s="108">
        <v>7323080</v>
      </c>
      <c r="DV27" s="175">
        <f t="shared" si="34"/>
        <v>93214968</v>
      </c>
      <c r="DW27" s="292">
        <v>295151</v>
      </c>
      <c r="DX27" s="108">
        <v>1899392</v>
      </c>
      <c r="DY27" s="108">
        <v>660266</v>
      </c>
      <c r="DZ27" s="108">
        <v>1211509</v>
      </c>
      <c r="EA27" s="108">
        <v>825669</v>
      </c>
      <c r="EB27" s="108">
        <v>429272</v>
      </c>
      <c r="EC27" s="175">
        <f>SUM(DW27:EB27)</f>
        <v>5321259</v>
      </c>
      <c r="ED27" s="292">
        <v>3060943</v>
      </c>
      <c r="EE27" s="108">
        <v>7647304</v>
      </c>
      <c r="EF27" s="108">
        <v>2944081</v>
      </c>
      <c r="EG27" s="108">
        <v>2725589</v>
      </c>
      <c r="EH27" s="108">
        <v>1465695</v>
      </c>
      <c r="EI27" s="108">
        <v>1076607</v>
      </c>
      <c r="EJ27" s="294">
        <f>SUM(ED27:EI27)</f>
        <v>18920219</v>
      </c>
      <c r="EK27" s="292">
        <v>0</v>
      </c>
      <c r="EL27" s="108">
        <v>249631</v>
      </c>
      <c r="EM27" s="108">
        <v>45722696</v>
      </c>
      <c r="EN27" s="108">
        <v>85380861</v>
      </c>
      <c r="EO27" s="108">
        <v>142836065</v>
      </c>
      <c r="EP27" s="108">
        <v>252704156</v>
      </c>
      <c r="EQ27" s="108">
        <v>253750580</v>
      </c>
      <c r="ER27" s="175">
        <f>SUM(EK27:EQ27)</f>
        <v>780643989</v>
      </c>
      <c r="ES27" s="292">
        <v>0</v>
      </c>
      <c r="ET27" s="108">
        <v>249631</v>
      </c>
      <c r="EU27" s="108">
        <v>26242171</v>
      </c>
      <c r="EV27" s="108">
        <v>45469132</v>
      </c>
      <c r="EW27" s="108">
        <v>72677089</v>
      </c>
      <c r="EX27" s="108">
        <v>125820385</v>
      </c>
      <c r="EY27" s="108">
        <v>117129351</v>
      </c>
      <c r="EZ27" s="171">
        <f>SUM(ES27:EY27)</f>
        <v>387587759</v>
      </c>
      <c r="FA27" s="108">
        <v>16991087</v>
      </c>
      <c r="FB27" s="108">
        <v>30332854</v>
      </c>
      <c r="FC27" s="108">
        <v>47079942</v>
      </c>
      <c r="FD27" s="108">
        <v>52397240</v>
      </c>
      <c r="FE27" s="108">
        <v>20658416</v>
      </c>
      <c r="FF27" s="171">
        <f>SUM(FA27:FE27)</f>
        <v>167459539</v>
      </c>
      <c r="FG27" s="108">
        <v>2489438</v>
      </c>
      <c r="FH27" s="108">
        <v>9578875</v>
      </c>
      <c r="FI27" s="108">
        <v>23079034</v>
      </c>
      <c r="FJ27" s="108">
        <v>74486531</v>
      </c>
      <c r="FK27" s="108">
        <v>115962813</v>
      </c>
      <c r="FL27" s="294">
        <f>SUM(FG27:FK27)</f>
        <v>225596691</v>
      </c>
      <c r="FM27" s="292">
        <f t="shared" si="47"/>
        <v>0</v>
      </c>
      <c r="FN27" s="108">
        <f t="shared" si="48"/>
        <v>53000006</v>
      </c>
      <c r="FO27" s="108">
        <f t="shared" si="49"/>
        <v>308749471</v>
      </c>
      <c r="FP27" s="108">
        <f t="shared" si="50"/>
        <v>259332180</v>
      </c>
      <c r="FQ27" s="108">
        <f t="shared" si="51"/>
        <v>341643139</v>
      </c>
      <c r="FR27" s="108">
        <f t="shared" si="52"/>
        <v>438280028</v>
      </c>
      <c r="FS27" s="108">
        <f t="shared" si="53"/>
        <v>428314384</v>
      </c>
      <c r="FT27" s="175">
        <f>SUM(FM27:FS27)</f>
        <v>1829319208</v>
      </c>
    </row>
    <row r="28" spans="1:176" ht="18" customHeight="1">
      <c r="A28" s="176" t="s">
        <v>37</v>
      </c>
      <c r="B28" s="108">
        <f t="shared" si="41"/>
        <v>33225231</v>
      </c>
      <c r="C28" s="108">
        <f t="shared" si="42"/>
        <v>231263443</v>
      </c>
      <c r="D28" s="108">
        <f t="shared" si="43"/>
        <v>214320535</v>
      </c>
      <c r="E28" s="108">
        <f t="shared" si="44"/>
        <v>235554507</v>
      </c>
      <c r="F28" s="108">
        <f t="shared" si="45"/>
        <v>222247309</v>
      </c>
      <c r="G28" s="108">
        <f t="shared" si="46"/>
        <v>228645624</v>
      </c>
      <c r="H28" s="293">
        <f t="shared" si="1"/>
        <v>1165256649</v>
      </c>
      <c r="I28" s="292">
        <v>22929358</v>
      </c>
      <c r="J28" s="108">
        <v>173667839</v>
      </c>
      <c r="K28" s="108">
        <v>151123998</v>
      </c>
      <c r="L28" s="108">
        <v>168882764</v>
      </c>
      <c r="M28" s="108">
        <v>150143800</v>
      </c>
      <c r="N28" s="108">
        <v>166758409</v>
      </c>
      <c r="O28" s="109">
        <f t="shared" si="3"/>
        <v>833506168</v>
      </c>
      <c r="P28" s="108">
        <v>15630794</v>
      </c>
      <c r="Q28" s="108">
        <v>97702595</v>
      </c>
      <c r="R28" s="108">
        <v>71572457</v>
      </c>
      <c r="S28" s="108">
        <v>76042239</v>
      </c>
      <c r="T28" s="108">
        <v>73606642</v>
      </c>
      <c r="U28" s="108">
        <v>87588414</v>
      </c>
      <c r="V28" s="109">
        <f t="shared" si="5"/>
        <v>422143141</v>
      </c>
      <c r="W28" s="108">
        <v>0</v>
      </c>
      <c r="X28" s="108">
        <v>1302480</v>
      </c>
      <c r="Y28" s="108">
        <v>2215422</v>
      </c>
      <c r="Z28" s="108">
        <v>5060340</v>
      </c>
      <c r="AA28" s="108">
        <v>9308488</v>
      </c>
      <c r="AB28" s="108">
        <v>18467595</v>
      </c>
      <c r="AC28" s="170">
        <f t="shared" si="7"/>
        <v>36354325</v>
      </c>
      <c r="AD28" s="108">
        <v>425217</v>
      </c>
      <c r="AE28" s="108">
        <v>5808864</v>
      </c>
      <c r="AF28" s="108">
        <v>7110490</v>
      </c>
      <c r="AG28" s="108">
        <v>8459094</v>
      </c>
      <c r="AH28" s="108">
        <v>10661686</v>
      </c>
      <c r="AI28" s="108">
        <v>18581730</v>
      </c>
      <c r="AJ28" s="170">
        <f t="shared" si="9"/>
        <v>51047081</v>
      </c>
      <c r="AK28" s="108">
        <v>0</v>
      </c>
      <c r="AL28" s="108">
        <v>84414</v>
      </c>
      <c r="AM28" s="108">
        <v>161756</v>
      </c>
      <c r="AN28" s="108">
        <v>182032</v>
      </c>
      <c r="AO28" s="108">
        <v>323981</v>
      </c>
      <c r="AP28" s="108">
        <v>833299</v>
      </c>
      <c r="AQ28" s="170">
        <f t="shared" si="11"/>
        <v>1585482</v>
      </c>
      <c r="AR28" s="108">
        <v>3230056</v>
      </c>
      <c r="AS28" s="108">
        <v>35916724</v>
      </c>
      <c r="AT28" s="108">
        <v>36117632</v>
      </c>
      <c r="AU28" s="108">
        <v>41407656</v>
      </c>
      <c r="AV28" s="108">
        <v>28252855</v>
      </c>
      <c r="AW28" s="108">
        <v>18269874</v>
      </c>
      <c r="AX28" s="170">
        <f t="shared" si="13"/>
        <v>163194797</v>
      </c>
      <c r="AY28" s="108">
        <v>1070911</v>
      </c>
      <c r="AZ28" s="108">
        <v>18190205</v>
      </c>
      <c r="BA28" s="108">
        <v>21926552</v>
      </c>
      <c r="BB28" s="108">
        <v>26330617</v>
      </c>
      <c r="BC28" s="108">
        <v>16884814</v>
      </c>
      <c r="BD28" s="108">
        <v>10796784</v>
      </c>
      <c r="BE28" s="170">
        <f t="shared" si="15"/>
        <v>95199883</v>
      </c>
      <c r="BF28" s="108">
        <v>2572380</v>
      </c>
      <c r="BG28" s="108">
        <v>14662557</v>
      </c>
      <c r="BH28" s="108">
        <v>12019689</v>
      </c>
      <c r="BI28" s="108">
        <v>11400786</v>
      </c>
      <c r="BJ28" s="108">
        <v>11105334</v>
      </c>
      <c r="BK28" s="108">
        <v>12220713</v>
      </c>
      <c r="BL28" s="175">
        <f t="shared" si="17"/>
        <v>63981459</v>
      </c>
      <c r="BM28" s="292">
        <v>113125</v>
      </c>
      <c r="BN28" s="108">
        <v>2165584</v>
      </c>
      <c r="BO28" s="108">
        <v>5191814</v>
      </c>
      <c r="BP28" s="108">
        <v>12813434</v>
      </c>
      <c r="BQ28" s="108">
        <v>18053336</v>
      </c>
      <c r="BR28" s="108">
        <v>17113759</v>
      </c>
      <c r="BS28" s="171">
        <f t="shared" si="19"/>
        <v>55451052</v>
      </c>
      <c r="BT28" s="108">
        <v>56430</v>
      </c>
      <c r="BU28" s="108">
        <v>1676786</v>
      </c>
      <c r="BV28" s="108">
        <v>3316298</v>
      </c>
      <c r="BW28" s="108">
        <v>7054196</v>
      </c>
      <c r="BX28" s="108">
        <v>10157749</v>
      </c>
      <c r="BY28" s="108">
        <v>9549940</v>
      </c>
      <c r="BZ28" s="171">
        <f t="shared" si="21"/>
        <v>31811399</v>
      </c>
      <c r="CA28" s="108">
        <v>56695</v>
      </c>
      <c r="CB28" s="108">
        <v>488798</v>
      </c>
      <c r="CC28" s="108">
        <v>1702997</v>
      </c>
      <c r="CD28" s="108">
        <v>5324750</v>
      </c>
      <c r="CE28" s="108">
        <v>6722272</v>
      </c>
      <c r="CF28" s="108">
        <v>5602645</v>
      </c>
      <c r="CG28" s="172">
        <f t="shared" si="23"/>
        <v>19898157</v>
      </c>
      <c r="CH28" s="173">
        <v>0</v>
      </c>
      <c r="CI28" s="108">
        <v>0</v>
      </c>
      <c r="CJ28" s="108">
        <v>172519</v>
      </c>
      <c r="CK28" s="108">
        <v>434488</v>
      </c>
      <c r="CL28" s="108">
        <v>1173315</v>
      </c>
      <c r="CM28" s="108">
        <v>1961174</v>
      </c>
      <c r="CN28" s="175">
        <f t="shared" si="25"/>
        <v>3741496</v>
      </c>
      <c r="CO28" s="292">
        <v>9640077</v>
      </c>
      <c r="CP28" s="108">
        <v>53112263</v>
      </c>
      <c r="CQ28" s="108">
        <v>52966876</v>
      </c>
      <c r="CR28" s="108">
        <v>48728296</v>
      </c>
      <c r="CS28" s="108">
        <v>48685399</v>
      </c>
      <c r="CT28" s="108">
        <v>42320287</v>
      </c>
      <c r="CU28" s="171">
        <f t="shared" si="27"/>
        <v>255453198</v>
      </c>
      <c r="CV28" s="108">
        <v>398160</v>
      </c>
      <c r="CW28" s="108">
        <v>5068170</v>
      </c>
      <c r="CX28" s="108">
        <v>6445170</v>
      </c>
      <c r="CY28" s="108">
        <v>6256890</v>
      </c>
      <c r="CZ28" s="108">
        <v>6296760</v>
      </c>
      <c r="DA28" s="108">
        <v>6927390</v>
      </c>
      <c r="DB28" s="171">
        <f t="shared" si="29"/>
        <v>31392540</v>
      </c>
      <c r="DC28" s="108">
        <v>8085281</v>
      </c>
      <c r="DD28" s="108">
        <v>13216465</v>
      </c>
      <c r="DE28" s="108">
        <v>12475930</v>
      </c>
      <c r="DF28" s="108">
        <v>8103997</v>
      </c>
      <c r="DG28" s="108">
        <v>1073061</v>
      </c>
      <c r="DH28" s="171">
        <f t="shared" si="30"/>
        <v>42954734</v>
      </c>
      <c r="DI28" s="108">
        <v>184559</v>
      </c>
      <c r="DJ28" s="108">
        <v>6062172</v>
      </c>
      <c r="DK28" s="108">
        <v>13860465</v>
      </c>
      <c r="DL28" s="108">
        <v>15836666</v>
      </c>
      <c r="DM28" s="108">
        <v>24060427</v>
      </c>
      <c r="DN28" s="108">
        <v>25356928</v>
      </c>
      <c r="DO28" s="171">
        <f t="shared" si="32"/>
        <v>85361217</v>
      </c>
      <c r="DP28" s="108">
        <v>9057358</v>
      </c>
      <c r="DQ28" s="108">
        <v>33896640</v>
      </c>
      <c r="DR28" s="108">
        <v>19444776</v>
      </c>
      <c r="DS28" s="108">
        <v>14158810</v>
      </c>
      <c r="DT28" s="108">
        <v>10224215</v>
      </c>
      <c r="DU28" s="108">
        <v>8962908</v>
      </c>
      <c r="DV28" s="175">
        <f t="shared" si="34"/>
        <v>95744707</v>
      </c>
      <c r="DW28" s="292">
        <v>244653</v>
      </c>
      <c r="DX28" s="108">
        <v>635526</v>
      </c>
      <c r="DY28" s="108">
        <v>1028884</v>
      </c>
      <c r="DZ28" s="108">
        <v>1428466</v>
      </c>
      <c r="EA28" s="108">
        <v>1164288</v>
      </c>
      <c r="EB28" s="108">
        <v>340055</v>
      </c>
      <c r="EC28" s="175">
        <f>SUM(DW28:EB28)</f>
        <v>4841872</v>
      </c>
      <c r="ED28" s="292">
        <v>298018</v>
      </c>
      <c r="EE28" s="108">
        <v>1682231</v>
      </c>
      <c r="EF28" s="108">
        <v>4008963</v>
      </c>
      <c r="EG28" s="108">
        <v>3701547</v>
      </c>
      <c r="EH28" s="108">
        <v>4200486</v>
      </c>
      <c r="EI28" s="108">
        <v>2113114</v>
      </c>
      <c r="EJ28" s="294">
        <f>SUM(ED28:EI28)</f>
        <v>16004359</v>
      </c>
      <c r="EK28" s="292">
        <v>0</v>
      </c>
      <c r="EL28" s="108">
        <v>1299975</v>
      </c>
      <c r="EM28" s="108">
        <v>36469271</v>
      </c>
      <c r="EN28" s="108">
        <v>82770566</v>
      </c>
      <c r="EO28" s="108">
        <v>140379634</v>
      </c>
      <c r="EP28" s="108">
        <v>237572921</v>
      </c>
      <c r="EQ28" s="108">
        <v>242169616</v>
      </c>
      <c r="ER28" s="175">
        <f>SUM(EK28:EQ28)</f>
        <v>740661983</v>
      </c>
      <c r="ES28" s="292">
        <v>0</v>
      </c>
      <c r="ET28" s="108">
        <v>1299975</v>
      </c>
      <c r="EU28" s="108">
        <v>19955665</v>
      </c>
      <c r="EV28" s="108">
        <v>42590376</v>
      </c>
      <c r="EW28" s="108">
        <v>76105238</v>
      </c>
      <c r="EX28" s="108">
        <v>129130773</v>
      </c>
      <c r="EY28" s="108">
        <v>120392654</v>
      </c>
      <c r="EZ28" s="171">
        <f>SUM(ES28:EY28)</f>
        <v>389474681</v>
      </c>
      <c r="FA28" s="108">
        <v>13746269</v>
      </c>
      <c r="FB28" s="108">
        <v>35212016</v>
      </c>
      <c r="FC28" s="108">
        <v>54566511</v>
      </c>
      <c r="FD28" s="108">
        <v>67910377</v>
      </c>
      <c r="FE28" s="108">
        <v>37198405</v>
      </c>
      <c r="FF28" s="171">
        <f>SUM(FA28:FE28)</f>
        <v>208633578</v>
      </c>
      <c r="FG28" s="108">
        <v>2767337</v>
      </c>
      <c r="FH28" s="108">
        <v>4968174</v>
      </c>
      <c r="FI28" s="108">
        <v>9707885</v>
      </c>
      <c r="FJ28" s="108">
        <v>40531771</v>
      </c>
      <c r="FK28" s="108">
        <v>84578557</v>
      </c>
      <c r="FL28" s="294">
        <f>SUM(FG28:FK28)</f>
        <v>142553724</v>
      </c>
      <c r="FM28" s="292">
        <f t="shared" si="47"/>
        <v>0</v>
      </c>
      <c r="FN28" s="108">
        <f t="shared" si="48"/>
        <v>34525206</v>
      </c>
      <c r="FO28" s="108">
        <f t="shared" si="49"/>
        <v>267732714</v>
      </c>
      <c r="FP28" s="108">
        <f t="shared" si="50"/>
        <v>297091101</v>
      </c>
      <c r="FQ28" s="108">
        <f t="shared" si="51"/>
        <v>375934141</v>
      </c>
      <c r="FR28" s="108">
        <f t="shared" si="52"/>
        <v>459820230</v>
      </c>
      <c r="FS28" s="108">
        <f t="shared" si="53"/>
        <v>470815240</v>
      </c>
      <c r="FT28" s="175">
        <f>SUM(FM28:FS28)</f>
        <v>1905918632</v>
      </c>
    </row>
    <row r="29" spans="1:176" ht="18" customHeight="1">
      <c r="A29" s="176" t="s">
        <v>38</v>
      </c>
      <c r="B29" s="108">
        <f t="shared" si="41"/>
        <v>29136645</v>
      </c>
      <c r="C29" s="108">
        <f t="shared" si="42"/>
        <v>160075700</v>
      </c>
      <c r="D29" s="108">
        <f t="shared" si="43"/>
        <v>111771081</v>
      </c>
      <c r="E29" s="108">
        <f t="shared" si="44"/>
        <v>120796164</v>
      </c>
      <c r="F29" s="108">
        <f t="shared" si="45"/>
        <v>114964136</v>
      </c>
      <c r="G29" s="108">
        <f t="shared" si="46"/>
        <v>114516815</v>
      </c>
      <c r="H29" s="293">
        <f t="shared" si="1"/>
        <v>651260541</v>
      </c>
      <c r="I29" s="292">
        <v>18818032</v>
      </c>
      <c r="J29" s="108">
        <v>118357021</v>
      </c>
      <c r="K29" s="108">
        <v>81619687</v>
      </c>
      <c r="L29" s="108">
        <v>90174121</v>
      </c>
      <c r="M29" s="108">
        <v>80328189</v>
      </c>
      <c r="N29" s="108">
        <v>82917054</v>
      </c>
      <c r="O29" s="109">
        <f t="shared" si="3"/>
        <v>472214104</v>
      </c>
      <c r="P29" s="108">
        <v>12885678</v>
      </c>
      <c r="Q29" s="108">
        <v>64846579</v>
      </c>
      <c r="R29" s="108">
        <v>39078494</v>
      </c>
      <c r="S29" s="108">
        <v>40870030</v>
      </c>
      <c r="T29" s="108">
        <v>36874402</v>
      </c>
      <c r="U29" s="108">
        <v>43960262</v>
      </c>
      <c r="V29" s="109">
        <f t="shared" si="5"/>
        <v>238515445</v>
      </c>
      <c r="W29" s="108">
        <v>0</v>
      </c>
      <c r="X29" s="108">
        <v>1724580</v>
      </c>
      <c r="Y29" s="108">
        <v>2433708</v>
      </c>
      <c r="Z29" s="108">
        <v>3761910</v>
      </c>
      <c r="AA29" s="108">
        <v>8269573</v>
      </c>
      <c r="AB29" s="108">
        <v>12651735</v>
      </c>
      <c r="AC29" s="170">
        <f t="shared" si="7"/>
        <v>28841506</v>
      </c>
      <c r="AD29" s="108">
        <v>294190</v>
      </c>
      <c r="AE29" s="108">
        <v>5811009</v>
      </c>
      <c r="AF29" s="108">
        <v>4932847</v>
      </c>
      <c r="AG29" s="108">
        <v>6291593</v>
      </c>
      <c r="AH29" s="108">
        <v>6829347</v>
      </c>
      <c r="AI29" s="108">
        <v>11569322</v>
      </c>
      <c r="AJ29" s="170">
        <f t="shared" si="9"/>
        <v>35728308</v>
      </c>
      <c r="AK29" s="108">
        <v>0</v>
      </c>
      <c r="AL29" s="108">
        <v>88658</v>
      </c>
      <c r="AM29" s="108">
        <v>10375</v>
      </c>
      <c r="AN29" s="108">
        <v>175904</v>
      </c>
      <c r="AO29" s="108">
        <v>117425</v>
      </c>
      <c r="AP29" s="108">
        <v>46529</v>
      </c>
      <c r="AQ29" s="170">
        <f t="shared" si="11"/>
        <v>438891</v>
      </c>
      <c r="AR29" s="108">
        <v>2775348</v>
      </c>
      <c r="AS29" s="108">
        <v>28180846</v>
      </c>
      <c r="AT29" s="108">
        <v>20930363</v>
      </c>
      <c r="AU29" s="108">
        <v>23430096</v>
      </c>
      <c r="AV29" s="108">
        <v>14808975</v>
      </c>
      <c r="AW29" s="108">
        <v>5853691</v>
      </c>
      <c r="AX29" s="170">
        <f t="shared" si="13"/>
        <v>95979319</v>
      </c>
      <c r="AY29" s="108">
        <v>640455</v>
      </c>
      <c r="AZ29" s="108">
        <v>6651459</v>
      </c>
      <c r="BA29" s="108">
        <v>7220938</v>
      </c>
      <c r="BB29" s="108">
        <v>8404871</v>
      </c>
      <c r="BC29" s="108">
        <v>5723855</v>
      </c>
      <c r="BD29" s="108">
        <v>1882277</v>
      </c>
      <c r="BE29" s="170">
        <f t="shared" si="15"/>
        <v>30523855</v>
      </c>
      <c r="BF29" s="108">
        <v>2222361</v>
      </c>
      <c r="BG29" s="108">
        <v>11053890</v>
      </c>
      <c r="BH29" s="108">
        <v>7012962</v>
      </c>
      <c r="BI29" s="108">
        <v>7239717</v>
      </c>
      <c r="BJ29" s="108">
        <v>7704612</v>
      </c>
      <c r="BK29" s="108">
        <v>6953238</v>
      </c>
      <c r="BL29" s="175">
        <f t="shared" si="17"/>
        <v>42186780</v>
      </c>
      <c r="BM29" s="292">
        <v>94467</v>
      </c>
      <c r="BN29" s="108">
        <v>2233101</v>
      </c>
      <c r="BO29" s="108">
        <v>5199574</v>
      </c>
      <c r="BP29" s="108">
        <v>6592680</v>
      </c>
      <c r="BQ29" s="108">
        <v>9686911</v>
      </c>
      <c r="BR29" s="108">
        <v>9572783</v>
      </c>
      <c r="BS29" s="171">
        <f t="shared" si="19"/>
        <v>33379516</v>
      </c>
      <c r="BT29" s="108">
        <v>94467</v>
      </c>
      <c r="BU29" s="108">
        <v>2035958</v>
      </c>
      <c r="BV29" s="108">
        <v>4161515</v>
      </c>
      <c r="BW29" s="108">
        <v>5177120</v>
      </c>
      <c r="BX29" s="108">
        <v>7551047</v>
      </c>
      <c r="BY29" s="108">
        <v>6353544</v>
      </c>
      <c r="BZ29" s="171">
        <f t="shared" si="21"/>
        <v>25373651</v>
      </c>
      <c r="CA29" s="108">
        <v>0</v>
      </c>
      <c r="CB29" s="108">
        <v>171979</v>
      </c>
      <c r="CC29" s="108">
        <v>1038059</v>
      </c>
      <c r="CD29" s="108">
        <v>1289531</v>
      </c>
      <c r="CE29" s="108">
        <v>1953225</v>
      </c>
      <c r="CF29" s="108">
        <v>2268798</v>
      </c>
      <c r="CG29" s="172">
        <f t="shared" si="23"/>
        <v>6721592</v>
      </c>
      <c r="CH29" s="173">
        <v>0</v>
      </c>
      <c r="CI29" s="108">
        <v>25164</v>
      </c>
      <c r="CJ29" s="108">
        <v>0</v>
      </c>
      <c r="CK29" s="108">
        <v>126029</v>
      </c>
      <c r="CL29" s="108">
        <v>182639</v>
      </c>
      <c r="CM29" s="108">
        <v>950441</v>
      </c>
      <c r="CN29" s="175">
        <f t="shared" si="25"/>
        <v>1284273</v>
      </c>
      <c r="CO29" s="292">
        <v>8088501</v>
      </c>
      <c r="CP29" s="108">
        <v>34864262</v>
      </c>
      <c r="CQ29" s="108">
        <v>22584758</v>
      </c>
      <c r="CR29" s="108">
        <v>22511368</v>
      </c>
      <c r="CS29" s="108">
        <v>24078408</v>
      </c>
      <c r="CT29" s="108">
        <v>21463759</v>
      </c>
      <c r="CU29" s="171">
        <f t="shared" si="27"/>
        <v>133591056</v>
      </c>
      <c r="CV29" s="108">
        <v>377820</v>
      </c>
      <c r="CW29" s="108">
        <v>2868570</v>
      </c>
      <c r="CX29" s="108">
        <v>2828430</v>
      </c>
      <c r="CY29" s="108">
        <v>3125790</v>
      </c>
      <c r="CZ29" s="108">
        <v>3482280</v>
      </c>
      <c r="DA29" s="108">
        <v>4463190</v>
      </c>
      <c r="DB29" s="171">
        <f t="shared" si="29"/>
        <v>17146080</v>
      </c>
      <c r="DC29" s="108">
        <v>3623003</v>
      </c>
      <c r="DD29" s="108">
        <v>3825768</v>
      </c>
      <c r="DE29" s="108">
        <v>3289011</v>
      </c>
      <c r="DF29" s="108">
        <v>1774416</v>
      </c>
      <c r="DG29" s="108">
        <v>1043926</v>
      </c>
      <c r="DH29" s="171">
        <f t="shared" si="30"/>
        <v>13556124</v>
      </c>
      <c r="DI29" s="108">
        <v>626920</v>
      </c>
      <c r="DJ29" s="108">
        <v>7236109</v>
      </c>
      <c r="DK29" s="108">
        <v>6006314</v>
      </c>
      <c r="DL29" s="108">
        <v>8900174</v>
      </c>
      <c r="DM29" s="108">
        <v>13165693</v>
      </c>
      <c r="DN29" s="108">
        <v>11395187</v>
      </c>
      <c r="DO29" s="171">
        <f t="shared" si="32"/>
        <v>47330397</v>
      </c>
      <c r="DP29" s="108">
        <v>7083761</v>
      </c>
      <c r="DQ29" s="108">
        <v>21136580</v>
      </c>
      <c r="DR29" s="108">
        <v>9924246</v>
      </c>
      <c r="DS29" s="108">
        <v>7196393</v>
      </c>
      <c r="DT29" s="108">
        <v>5656019</v>
      </c>
      <c r="DU29" s="108">
        <v>4561456</v>
      </c>
      <c r="DV29" s="175">
        <f t="shared" si="34"/>
        <v>55558455</v>
      </c>
      <c r="DW29" s="292">
        <v>139365</v>
      </c>
      <c r="DX29" s="108">
        <v>548298</v>
      </c>
      <c r="DY29" s="108">
        <v>426690</v>
      </c>
      <c r="DZ29" s="108">
        <v>620533</v>
      </c>
      <c r="EA29" s="108">
        <v>198335</v>
      </c>
      <c r="EB29" s="108">
        <v>297865</v>
      </c>
      <c r="EC29" s="175">
        <f>SUM(DW29:EB29)</f>
        <v>2231086</v>
      </c>
      <c r="ED29" s="292">
        <v>1996280</v>
      </c>
      <c r="EE29" s="108">
        <v>4073018</v>
      </c>
      <c r="EF29" s="108">
        <v>1940372</v>
      </c>
      <c r="EG29" s="108">
        <v>897462</v>
      </c>
      <c r="EH29" s="108">
        <v>672293</v>
      </c>
      <c r="EI29" s="108">
        <v>265354</v>
      </c>
      <c r="EJ29" s="294">
        <f>SUM(ED29:EI29)</f>
        <v>9844779</v>
      </c>
      <c r="EK29" s="292">
        <v>263602</v>
      </c>
      <c r="EL29" s="108">
        <v>253139</v>
      </c>
      <c r="EM29" s="108">
        <v>44177220</v>
      </c>
      <c r="EN29" s="108">
        <v>73514468</v>
      </c>
      <c r="EO29" s="108">
        <v>116153240</v>
      </c>
      <c r="EP29" s="108">
        <v>177307685</v>
      </c>
      <c r="EQ29" s="108">
        <v>192527432</v>
      </c>
      <c r="ER29" s="175">
        <f>SUM(EK29:EQ29)</f>
        <v>604196786</v>
      </c>
      <c r="ES29" s="292">
        <v>263602</v>
      </c>
      <c r="ET29" s="108">
        <v>253139</v>
      </c>
      <c r="EU29" s="108">
        <v>21968632</v>
      </c>
      <c r="EV29" s="108">
        <v>39618995</v>
      </c>
      <c r="EW29" s="108">
        <v>60802232</v>
      </c>
      <c r="EX29" s="108">
        <v>86545787</v>
      </c>
      <c r="EY29" s="108">
        <v>98883045</v>
      </c>
      <c r="EZ29" s="171">
        <f>SUM(ES29:EY29)</f>
        <v>308335432</v>
      </c>
      <c r="FA29" s="108">
        <v>17820475</v>
      </c>
      <c r="FB29" s="108">
        <v>31025388</v>
      </c>
      <c r="FC29" s="108">
        <v>49479794</v>
      </c>
      <c r="FD29" s="108">
        <v>63528464</v>
      </c>
      <c r="FE29" s="108">
        <v>30521875</v>
      </c>
      <c r="FF29" s="171">
        <f>SUM(FA29:FE29)</f>
        <v>192375996</v>
      </c>
      <c r="FG29" s="108">
        <v>4388113</v>
      </c>
      <c r="FH29" s="108">
        <v>2870085</v>
      </c>
      <c r="FI29" s="108">
        <v>5871214</v>
      </c>
      <c r="FJ29" s="108">
        <v>27233434</v>
      </c>
      <c r="FK29" s="108">
        <v>63122512</v>
      </c>
      <c r="FL29" s="294">
        <f>SUM(FG29:FK29)</f>
        <v>103485358</v>
      </c>
      <c r="FM29" s="292">
        <f t="shared" si="47"/>
        <v>263602</v>
      </c>
      <c r="FN29" s="108">
        <f t="shared" si="48"/>
        <v>29389784</v>
      </c>
      <c r="FO29" s="108">
        <f t="shared" si="49"/>
        <v>204252920</v>
      </c>
      <c r="FP29" s="108">
        <f t="shared" si="50"/>
        <v>185285549</v>
      </c>
      <c r="FQ29" s="108">
        <f t="shared" si="51"/>
        <v>236949404</v>
      </c>
      <c r="FR29" s="108">
        <f t="shared" si="52"/>
        <v>292271821</v>
      </c>
      <c r="FS29" s="108">
        <f t="shared" si="53"/>
        <v>307044247</v>
      </c>
      <c r="FT29" s="175">
        <f>SUM(FM29:FS29)</f>
        <v>1255457327</v>
      </c>
    </row>
    <row r="30" spans="1:176" ht="18" customHeight="1">
      <c r="A30" s="176" t="s">
        <v>39</v>
      </c>
      <c r="B30" s="108">
        <f t="shared" si="41"/>
        <v>33891686</v>
      </c>
      <c r="C30" s="108">
        <f t="shared" si="42"/>
        <v>147232484</v>
      </c>
      <c r="D30" s="108">
        <f t="shared" si="43"/>
        <v>128721898</v>
      </c>
      <c r="E30" s="108">
        <f t="shared" si="44"/>
        <v>139371106</v>
      </c>
      <c r="F30" s="108">
        <f t="shared" si="45"/>
        <v>145769478</v>
      </c>
      <c r="G30" s="108">
        <f t="shared" si="46"/>
        <v>135067177</v>
      </c>
      <c r="H30" s="293">
        <f t="shared" si="1"/>
        <v>730053829</v>
      </c>
      <c r="I30" s="292">
        <v>21519567</v>
      </c>
      <c r="J30" s="108">
        <v>104405165</v>
      </c>
      <c r="K30" s="108">
        <v>90237035</v>
      </c>
      <c r="L30" s="108">
        <v>97839271</v>
      </c>
      <c r="M30" s="108">
        <v>103576062</v>
      </c>
      <c r="N30" s="108">
        <v>102281255</v>
      </c>
      <c r="O30" s="109">
        <f t="shared" si="3"/>
        <v>519858355</v>
      </c>
      <c r="P30" s="108">
        <v>14199568</v>
      </c>
      <c r="Q30" s="108">
        <v>54770048</v>
      </c>
      <c r="R30" s="108">
        <v>44184880</v>
      </c>
      <c r="S30" s="108">
        <v>44173802</v>
      </c>
      <c r="T30" s="108">
        <v>47705792</v>
      </c>
      <c r="U30" s="108">
        <v>54659040</v>
      </c>
      <c r="V30" s="109">
        <f t="shared" si="5"/>
        <v>259693130</v>
      </c>
      <c r="W30" s="108">
        <v>84420</v>
      </c>
      <c r="X30" s="108">
        <v>975672</v>
      </c>
      <c r="Y30" s="108">
        <v>2039429</v>
      </c>
      <c r="Z30" s="108">
        <v>3748447</v>
      </c>
      <c r="AA30" s="108">
        <v>8132319</v>
      </c>
      <c r="AB30" s="108">
        <v>15087288</v>
      </c>
      <c r="AC30" s="170">
        <f t="shared" si="7"/>
        <v>30067575</v>
      </c>
      <c r="AD30" s="108">
        <v>310264</v>
      </c>
      <c r="AE30" s="108">
        <v>2617548</v>
      </c>
      <c r="AF30" s="108">
        <v>3287113</v>
      </c>
      <c r="AG30" s="108">
        <v>3649362</v>
      </c>
      <c r="AH30" s="108">
        <v>5916210</v>
      </c>
      <c r="AI30" s="108">
        <v>11275416</v>
      </c>
      <c r="AJ30" s="170">
        <f t="shared" si="9"/>
        <v>27055913</v>
      </c>
      <c r="AK30" s="108">
        <v>0</v>
      </c>
      <c r="AL30" s="108">
        <v>337187</v>
      </c>
      <c r="AM30" s="108">
        <v>202313</v>
      </c>
      <c r="AN30" s="108">
        <v>286013</v>
      </c>
      <c r="AO30" s="108">
        <v>223061</v>
      </c>
      <c r="AP30" s="108">
        <v>330582</v>
      </c>
      <c r="AQ30" s="170">
        <f t="shared" si="11"/>
        <v>1379156</v>
      </c>
      <c r="AR30" s="108">
        <v>3304520</v>
      </c>
      <c r="AS30" s="108">
        <v>25257807</v>
      </c>
      <c r="AT30" s="108">
        <v>22998483</v>
      </c>
      <c r="AU30" s="108">
        <v>28379442</v>
      </c>
      <c r="AV30" s="108">
        <v>24601629</v>
      </c>
      <c r="AW30" s="108">
        <v>8645516</v>
      </c>
      <c r="AX30" s="170">
        <f t="shared" si="13"/>
        <v>113187397</v>
      </c>
      <c r="AY30" s="108">
        <v>583259</v>
      </c>
      <c r="AZ30" s="108">
        <v>8341714</v>
      </c>
      <c r="BA30" s="108">
        <v>8160362</v>
      </c>
      <c r="BB30" s="108">
        <v>8260286</v>
      </c>
      <c r="BC30" s="108">
        <v>6461525</v>
      </c>
      <c r="BD30" s="108">
        <v>2516379</v>
      </c>
      <c r="BE30" s="170">
        <f t="shared" si="15"/>
        <v>34323525</v>
      </c>
      <c r="BF30" s="108">
        <v>3037536</v>
      </c>
      <c r="BG30" s="108">
        <v>12105189</v>
      </c>
      <c r="BH30" s="108">
        <v>9364455</v>
      </c>
      <c r="BI30" s="108">
        <v>9341919</v>
      </c>
      <c r="BJ30" s="108">
        <v>10535526</v>
      </c>
      <c r="BK30" s="108">
        <v>9767034</v>
      </c>
      <c r="BL30" s="175">
        <f t="shared" si="17"/>
        <v>54151659</v>
      </c>
      <c r="BM30" s="292">
        <v>266211</v>
      </c>
      <c r="BN30" s="108">
        <v>3565000</v>
      </c>
      <c r="BO30" s="108">
        <v>8109774</v>
      </c>
      <c r="BP30" s="108">
        <v>13526321</v>
      </c>
      <c r="BQ30" s="108">
        <v>17282719</v>
      </c>
      <c r="BR30" s="108">
        <v>14886791</v>
      </c>
      <c r="BS30" s="171">
        <f t="shared" si="19"/>
        <v>57636816</v>
      </c>
      <c r="BT30" s="108">
        <v>266211</v>
      </c>
      <c r="BU30" s="108">
        <v>3202173</v>
      </c>
      <c r="BV30" s="108">
        <v>6916365</v>
      </c>
      <c r="BW30" s="108">
        <v>11623590</v>
      </c>
      <c r="BX30" s="108">
        <v>14591212</v>
      </c>
      <c r="BY30" s="108">
        <v>11976531</v>
      </c>
      <c r="BZ30" s="171">
        <f t="shared" si="21"/>
        <v>48576082</v>
      </c>
      <c r="CA30" s="108">
        <v>0</v>
      </c>
      <c r="CB30" s="108">
        <v>362827</v>
      </c>
      <c r="CC30" s="108">
        <v>1193409</v>
      </c>
      <c r="CD30" s="108">
        <v>1902731</v>
      </c>
      <c r="CE30" s="108">
        <v>2691507</v>
      </c>
      <c r="CF30" s="108">
        <v>2910260</v>
      </c>
      <c r="CG30" s="172">
        <f t="shared" si="23"/>
        <v>9060734</v>
      </c>
      <c r="CH30" s="173">
        <v>0</v>
      </c>
      <c r="CI30" s="108">
        <v>0</v>
      </c>
      <c r="CJ30" s="108">
        <v>0</v>
      </c>
      <c r="CK30" s="108">
        <v>0</v>
      </c>
      <c r="CL30" s="108">
        <v>0</v>
      </c>
      <c r="CM30" s="108">
        <v>0</v>
      </c>
      <c r="CN30" s="175">
        <f t="shared" si="25"/>
        <v>0</v>
      </c>
      <c r="CO30" s="292">
        <v>10087985</v>
      </c>
      <c r="CP30" s="108">
        <v>36818097</v>
      </c>
      <c r="CQ30" s="108">
        <v>27969180</v>
      </c>
      <c r="CR30" s="108">
        <v>25906447</v>
      </c>
      <c r="CS30" s="108">
        <v>23733993</v>
      </c>
      <c r="CT30" s="108">
        <v>17380592</v>
      </c>
      <c r="CU30" s="171">
        <f t="shared" si="27"/>
        <v>141896294</v>
      </c>
      <c r="CV30" s="108">
        <v>358470</v>
      </c>
      <c r="CW30" s="108">
        <v>1714500</v>
      </c>
      <c r="CX30" s="108">
        <v>1832580</v>
      </c>
      <c r="CY30" s="108">
        <v>1872630</v>
      </c>
      <c r="CZ30" s="108">
        <v>2548080</v>
      </c>
      <c r="DA30" s="108">
        <v>3164310</v>
      </c>
      <c r="DB30" s="171">
        <f t="shared" si="29"/>
        <v>11490570</v>
      </c>
      <c r="DC30" s="108">
        <v>4168451</v>
      </c>
      <c r="DD30" s="108">
        <v>6007418</v>
      </c>
      <c r="DE30" s="108">
        <v>6095427</v>
      </c>
      <c r="DF30" s="108">
        <v>2231978</v>
      </c>
      <c r="DG30" s="108">
        <v>1037248</v>
      </c>
      <c r="DH30" s="171">
        <f t="shared" si="30"/>
        <v>19540522</v>
      </c>
      <c r="DI30" s="108">
        <v>1157403</v>
      </c>
      <c r="DJ30" s="108">
        <v>10970623</v>
      </c>
      <c r="DK30" s="108">
        <v>8557786</v>
      </c>
      <c r="DL30" s="108">
        <v>8793577</v>
      </c>
      <c r="DM30" s="108">
        <v>11213535</v>
      </c>
      <c r="DN30" s="108">
        <v>7049331</v>
      </c>
      <c r="DO30" s="171">
        <f t="shared" si="32"/>
        <v>47742255</v>
      </c>
      <c r="DP30" s="108">
        <v>8572112</v>
      </c>
      <c r="DQ30" s="108">
        <v>19964523</v>
      </c>
      <c r="DR30" s="108">
        <v>11571396</v>
      </c>
      <c r="DS30" s="108">
        <v>9144813</v>
      </c>
      <c r="DT30" s="108">
        <v>7740400</v>
      </c>
      <c r="DU30" s="108">
        <v>6129703</v>
      </c>
      <c r="DV30" s="175">
        <f t="shared" si="34"/>
        <v>63122947</v>
      </c>
      <c r="DW30" s="292">
        <v>586253</v>
      </c>
      <c r="DX30" s="108">
        <v>792115</v>
      </c>
      <c r="DY30" s="108">
        <v>459683</v>
      </c>
      <c r="DZ30" s="108">
        <v>358149</v>
      </c>
      <c r="EA30" s="108">
        <v>333179</v>
      </c>
      <c r="EB30" s="108">
        <v>215383</v>
      </c>
      <c r="EC30" s="175">
        <f>SUM(DW30:EB30)</f>
        <v>2744762</v>
      </c>
      <c r="ED30" s="292">
        <v>1431670</v>
      </c>
      <c r="EE30" s="108">
        <v>1652107</v>
      </c>
      <c r="EF30" s="108">
        <v>1946226</v>
      </c>
      <c r="EG30" s="108">
        <v>1740918</v>
      </c>
      <c r="EH30" s="108">
        <v>843525</v>
      </c>
      <c r="EI30" s="108">
        <v>303156</v>
      </c>
      <c r="EJ30" s="294">
        <f>SUM(ED30:EI30)</f>
        <v>7917602</v>
      </c>
      <c r="EK30" s="292">
        <v>18108</v>
      </c>
      <c r="EL30" s="108">
        <v>1428569</v>
      </c>
      <c r="EM30" s="108">
        <v>43575088</v>
      </c>
      <c r="EN30" s="108">
        <v>74510757</v>
      </c>
      <c r="EO30" s="108">
        <v>114351495</v>
      </c>
      <c r="EP30" s="108">
        <v>205609962</v>
      </c>
      <c r="EQ30" s="108">
        <v>202899041</v>
      </c>
      <c r="ER30" s="175">
        <f>SUM(EK30:EQ30)</f>
        <v>642393020</v>
      </c>
      <c r="ES30" s="292">
        <v>18108</v>
      </c>
      <c r="ET30" s="108">
        <v>1428569</v>
      </c>
      <c r="EU30" s="108">
        <v>24702362</v>
      </c>
      <c r="EV30" s="108">
        <v>37326517</v>
      </c>
      <c r="EW30" s="108">
        <v>54566708</v>
      </c>
      <c r="EX30" s="108">
        <v>103897945</v>
      </c>
      <c r="EY30" s="108">
        <v>85909171</v>
      </c>
      <c r="EZ30" s="171">
        <f>SUM(ES30:EY30)</f>
        <v>307849380</v>
      </c>
      <c r="FA30" s="108">
        <v>16560616</v>
      </c>
      <c r="FB30" s="108">
        <v>30915695</v>
      </c>
      <c r="FC30" s="108">
        <v>51256524</v>
      </c>
      <c r="FD30" s="108">
        <v>72103225</v>
      </c>
      <c r="FE30" s="108">
        <v>43870686</v>
      </c>
      <c r="FF30" s="171">
        <f>SUM(FA30:FE30)</f>
        <v>214706746</v>
      </c>
      <c r="FG30" s="108">
        <v>2312110</v>
      </c>
      <c r="FH30" s="108">
        <v>6268545</v>
      </c>
      <c r="FI30" s="108">
        <v>8528263</v>
      </c>
      <c r="FJ30" s="108">
        <v>29608792</v>
      </c>
      <c r="FK30" s="108">
        <v>73119184</v>
      </c>
      <c r="FL30" s="294">
        <f>SUM(FG30:FK30)</f>
        <v>119836894</v>
      </c>
      <c r="FM30" s="292">
        <f t="shared" si="47"/>
        <v>18108</v>
      </c>
      <c r="FN30" s="108">
        <f t="shared" si="48"/>
        <v>35320255</v>
      </c>
      <c r="FO30" s="108">
        <f t="shared" si="49"/>
        <v>190807572</v>
      </c>
      <c r="FP30" s="108">
        <f t="shared" si="50"/>
        <v>203232655</v>
      </c>
      <c r="FQ30" s="108">
        <f t="shared" si="51"/>
        <v>253722601</v>
      </c>
      <c r="FR30" s="108">
        <f t="shared" si="52"/>
        <v>351379440</v>
      </c>
      <c r="FS30" s="108">
        <f t="shared" si="53"/>
        <v>337966218</v>
      </c>
      <c r="FT30" s="175">
        <f>SUM(FM30:FS30)</f>
        <v>1372446849</v>
      </c>
    </row>
    <row r="31" spans="1:176" ht="18" customHeight="1">
      <c r="A31" s="177" t="s">
        <v>40</v>
      </c>
      <c r="B31" s="110">
        <f aca="true" t="shared" si="54" ref="B31:G31">SUM(B8:B30)</f>
        <v>718747029</v>
      </c>
      <c r="C31" s="110">
        <f t="shared" si="54"/>
        <v>3302713530</v>
      </c>
      <c r="D31" s="110">
        <f t="shared" si="54"/>
        <v>2634782821</v>
      </c>
      <c r="E31" s="110">
        <f t="shared" si="54"/>
        <v>2773077467</v>
      </c>
      <c r="F31" s="110">
        <f t="shared" si="54"/>
        <v>2614327565</v>
      </c>
      <c r="G31" s="110">
        <f t="shared" si="54"/>
        <v>2549772663</v>
      </c>
      <c r="H31" s="111">
        <f t="shared" si="1"/>
        <v>14593421075</v>
      </c>
      <c r="I31" s="178">
        <f aca="true" t="shared" si="55" ref="I31:N31">SUM(I8:I30)</f>
        <v>476360610</v>
      </c>
      <c r="J31" s="110">
        <f t="shared" si="55"/>
        <v>2442128760</v>
      </c>
      <c r="K31" s="110">
        <f t="shared" si="55"/>
        <v>1917491734</v>
      </c>
      <c r="L31" s="110">
        <f t="shared" si="55"/>
        <v>2032251312</v>
      </c>
      <c r="M31" s="110">
        <f t="shared" si="55"/>
        <v>1901159197</v>
      </c>
      <c r="N31" s="110">
        <f t="shared" si="55"/>
        <v>1981655980</v>
      </c>
      <c r="O31" s="112">
        <f t="shared" si="3"/>
        <v>10751047593</v>
      </c>
      <c r="P31" s="110">
        <f aca="true" t="shared" si="56" ref="P31:U31">SUM(P8:P30)</f>
        <v>339939361</v>
      </c>
      <c r="Q31" s="110">
        <f t="shared" si="56"/>
        <v>1449608255</v>
      </c>
      <c r="R31" s="110">
        <f t="shared" si="56"/>
        <v>1008396368</v>
      </c>
      <c r="S31" s="110">
        <f t="shared" si="56"/>
        <v>992471772</v>
      </c>
      <c r="T31" s="110">
        <f t="shared" si="56"/>
        <v>979583629</v>
      </c>
      <c r="U31" s="110">
        <f t="shared" si="56"/>
        <v>1102177124</v>
      </c>
      <c r="V31" s="112">
        <f t="shared" si="5"/>
        <v>5872176509</v>
      </c>
      <c r="W31" s="179">
        <f aca="true" t="shared" si="57" ref="W31:AB31">SUM(W8:W30)</f>
        <v>358593</v>
      </c>
      <c r="X31" s="179">
        <f t="shared" si="57"/>
        <v>13541868</v>
      </c>
      <c r="Y31" s="179">
        <f t="shared" si="57"/>
        <v>30826686</v>
      </c>
      <c r="Z31" s="179">
        <f t="shared" si="57"/>
        <v>61605529</v>
      </c>
      <c r="AA31" s="179">
        <f t="shared" si="57"/>
        <v>128773953</v>
      </c>
      <c r="AB31" s="179">
        <f t="shared" si="57"/>
        <v>248449827</v>
      </c>
      <c r="AC31" s="180">
        <f t="shared" si="7"/>
        <v>483556456</v>
      </c>
      <c r="AD31" s="179">
        <f aca="true" t="shared" si="58" ref="AD31:AI31">SUM(AD8:AD30)</f>
        <v>8746887</v>
      </c>
      <c r="AE31" s="179">
        <f t="shared" si="58"/>
        <v>91681036</v>
      </c>
      <c r="AF31" s="179">
        <f t="shared" si="58"/>
        <v>99351116</v>
      </c>
      <c r="AG31" s="179">
        <f t="shared" si="58"/>
        <v>113273237</v>
      </c>
      <c r="AH31" s="179">
        <f t="shared" si="58"/>
        <v>140103235</v>
      </c>
      <c r="AI31" s="179">
        <f t="shared" si="58"/>
        <v>233467733</v>
      </c>
      <c r="AJ31" s="180">
        <f t="shared" si="9"/>
        <v>686623244</v>
      </c>
      <c r="AK31" s="179">
        <f aca="true" t="shared" si="59" ref="AK31:AP31">SUM(AK8:AK30)</f>
        <v>162960</v>
      </c>
      <c r="AL31" s="179">
        <f t="shared" si="59"/>
        <v>3324375</v>
      </c>
      <c r="AM31" s="179">
        <f t="shared" si="59"/>
        <v>2878003</v>
      </c>
      <c r="AN31" s="179">
        <f t="shared" si="59"/>
        <v>4079967</v>
      </c>
      <c r="AO31" s="179">
        <f t="shared" si="59"/>
        <v>4672404</v>
      </c>
      <c r="AP31" s="179">
        <f t="shared" si="59"/>
        <v>5775689</v>
      </c>
      <c r="AQ31" s="180">
        <f t="shared" si="11"/>
        <v>20893398</v>
      </c>
      <c r="AR31" s="179">
        <f aca="true" t="shared" si="60" ref="AR31:AW31">SUM(AR8:AR30)</f>
        <v>72886478</v>
      </c>
      <c r="AS31" s="179">
        <f t="shared" si="60"/>
        <v>562298301</v>
      </c>
      <c r="AT31" s="179">
        <f t="shared" si="60"/>
        <v>496545007</v>
      </c>
      <c r="AU31" s="179">
        <f t="shared" si="60"/>
        <v>569072291</v>
      </c>
      <c r="AV31" s="179">
        <f t="shared" si="60"/>
        <v>398400371</v>
      </c>
      <c r="AW31" s="179">
        <f t="shared" si="60"/>
        <v>184447667</v>
      </c>
      <c r="AX31" s="180">
        <f t="shared" si="13"/>
        <v>2283650115</v>
      </c>
      <c r="AY31" s="179">
        <f aca="true" t="shared" si="61" ref="AY31:BD31">SUM(AY8:AY30)</f>
        <v>7767339</v>
      </c>
      <c r="AZ31" s="179">
        <f t="shared" si="61"/>
        <v>101711386</v>
      </c>
      <c r="BA31" s="179">
        <f t="shared" si="61"/>
        <v>112570956</v>
      </c>
      <c r="BB31" s="179">
        <f t="shared" si="61"/>
        <v>125577249</v>
      </c>
      <c r="BC31" s="179">
        <f t="shared" si="61"/>
        <v>82876553</v>
      </c>
      <c r="BD31" s="179">
        <f t="shared" si="61"/>
        <v>35731150</v>
      </c>
      <c r="BE31" s="180">
        <f t="shared" si="15"/>
        <v>466234633</v>
      </c>
      <c r="BF31" s="179">
        <f aca="true" t="shared" si="62" ref="BF31:BK31">SUM(BF8:BF30)</f>
        <v>46498992</v>
      </c>
      <c r="BG31" s="179">
        <f t="shared" si="62"/>
        <v>219963539</v>
      </c>
      <c r="BH31" s="179">
        <f t="shared" si="62"/>
        <v>166923598</v>
      </c>
      <c r="BI31" s="179">
        <f t="shared" si="62"/>
        <v>166171267</v>
      </c>
      <c r="BJ31" s="179">
        <f t="shared" si="62"/>
        <v>166749052</v>
      </c>
      <c r="BK31" s="179">
        <f t="shared" si="62"/>
        <v>171606790</v>
      </c>
      <c r="BL31" s="181">
        <f t="shared" si="17"/>
        <v>937913238</v>
      </c>
      <c r="BM31" s="178">
        <f aca="true" t="shared" si="63" ref="BM31:BR31">SUM(BM8:BM30)</f>
        <v>1871068</v>
      </c>
      <c r="BN31" s="179">
        <f t="shared" si="63"/>
        <v>48120822</v>
      </c>
      <c r="BO31" s="179">
        <f t="shared" si="63"/>
        <v>96959164</v>
      </c>
      <c r="BP31" s="179">
        <f t="shared" si="63"/>
        <v>159835445</v>
      </c>
      <c r="BQ31" s="179">
        <f t="shared" si="63"/>
        <v>192204497</v>
      </c>
      <c r="BR31" s="179">
        <f t="shared" si="63"/>
        <v>170402201</v>
      </c>
      <c r="BS31" s="180">
        <f t="shared" si="19"/>
        <v>669393197</v>
      </c>
      <c r="BT31" s="179">
        <f aca="true" t="shared" si="64" ref="BT31:BY31">SUM(BT8:BT30)</f>
        <v>1512986</v>
      </c>
      <c r="BU31" s="179">
        <f t="shared" si="64"/>
        <v>40200077</v>
      </c>
      <c r="BV31" s="179">
        <f t="shared" si="64"/>
        <v>80285172</v>
      </c>
      <c r="BW31" s="179">
        <f t="shared" si="64"/>
        <v>127806861</v>
      </c>
      <c r="BX31" s="179">
        <f t="shared" si="64"/>
        <v>154313560</v>
      </c>
      <c r="BY31" s="179">
        <f t="shared" si="64"/>
        <v>137545252</v>
      </c>
      <c r="BZ31" s="180">
        <f t="shared" si="21"/>
        <v>541663908</v>
      </c>
      <c r="CA31" s="179">
        <f aca="true" t="shared" si="65" ref="CA31:CF31">SUM(CA8:CA30)</f>
        <v>358082</v>
      </c>
      <c r="CB31" s="179">
        <f t="shared" si="65"/>
        <v>7869546</v>
      </c>
      <c r="CC31" s="179">
        <f t="shared" si="65"/>
        <v>15946358</v>
      </c>
      <c r="CD31" s="179">
        <f t="shared" si="65"/>
        <v>30596966</v>
      </c>
      <c r="CE31" s="179">
        <f t="shared" si="65"/>
        <v>35135532</v>
      </c>
      <c r="CF31" s="179">
        <f t="shared" si="65"/>
        <v>27561318</v>
      </c>
      <c r="CG31" s="179">
        <f t="shared" si="23"/>
        <v>117467802</v>
      </c>
      <c r="CH31" s="179">
        <f aca="true" t="shared" si="66" ref="CH31:CM31">SUM(CH8:CH30)</f>
        <v>0</v>
      </c>
      <c r="CI31" s="179">
        <f t="shared" si="66"/>
        <v>51199</v>
      </c>
      <c r="CJ31" s="179">
        <f t="shared" si="66"/>
        <v>727634</v>
      </c>
      <c r="CK31" s="179">
        <f t="shared" si="66"/>
        <v>1431618</v>
      </c>
      <c r="CL31" s="179">
        <f t="shared" si="66"/>
        <v>2755405</v>
      </c>
      <c r="CM31" s="179">
        <f t="shared" si="66"/>
        <v>5295631</v>
      </c>
      <c r="CN31" s="181">
        <f t="shared" si="25"/>
        <v>10261487</v>
      </c>
      <c r="CO31" s="182">
        <f aca="true" t="shared" si="67" ref="CO31:CT31">SUM(CO8:CO30)</f>
        <v>198445649</v>
      </c>
      <c r="CP31" s="183">
        <f t="shared" si="67"/>
        <v>712766814</v>
      </c>
      <c r="CQ31" s="183">
        <f t="shared" si="67"/>
        <v>566855757</v>
      </c>
      <c r="CR31" s="183">
        <f t="shared" si="67"/>
        <v>534426592</v>
      </c>
      <c r="CS31" s="183">
        <f t="shared" si="67"/>
        <v>488481377</v>
      </c>
      <c r="CT31" s="183">
        <f t="shared" si="67"/>
        <v>382817488</v>
      </c>
      <c r="CU31" s="180">
        <f t="shared" si="27"/>
        <v>2883793677</v>
      </c>
      <c r="CV31" s="179">
        <f aca="true" t="shared" si="68" ref="CV31:DA31">SUM(CV8:CV30)</f>
        <v>5572360</v>
      </c>
      <c r="CW31" s="179">
        <f t="shared" si="68"/>
        <v>37872050</v>
      </c>
      <c r="CX31" s="179">
        <f t="shared" si="68"/>
        <v>39546920</v>
      </c>
      <c r="CY31" s="179">
        <f t="shared" si="68"/>
        <v>44054280</v>
      </c>
      <c r="CZ31" s="179">
        <f t="shared" si="68"/>
        <v>47879420</v>
      </c>
      <c r="DA31" s="179">
        <f t="shared" si="68"/>
        <v>57070740</v>
      </c>
      <c r="DB31" s="180">
        <f t="shared" si="29"/>
        <v>231995770</v>
      </c>
      <c r="DC31" s="179">
        <f>SUM(DC8:DC30)</f>
        <v>65147002</v>
      </c>
      <c r="DD31" s="179">
        <f>SUM(DD8:DD30)</f>
        <v>112387491</v>
      </c>
      <c r="DE31" s="179">
        <f>SUM(DE8:DE30)</f>
        <v>103914213</v>
      </c>
      <c r="DF31" s="179">
        <f>SUM(DF8:DF30)</f>
        <v>49756543</v>
      </c>
      <c r="DG31" s="179">
        <f>SUM(DG8:DG30)</f>
        <v>11563020</v>
      </c>
      <c r="DH31" s="180">
        <f t="shared" si="30"/>
        <v>342768269</v>
      </c>
      <c r="DI31" s="179">
        <f aca="true" t="shared" si="69" ref="DI31:DN31">SUM(DI8:DI30)</f>
        <v>15144252</v>
      </c>
      <c r="DJ31" s="179">
        <f t="shared" si="69"/>
        <v>166213837</v>
      </c>
      <c r="DK31" s="179">
        <f t="shared" si="69"/>
        <v>186399105</v>
      </c>
      <c r="DL31" s="179">
        <f t="shared" si="69"/>
        <v>220884307</v>
      </c>
      <c r="DM31" s="179">
        <f t="shared" si="69"/>
        <v>266172631</v>
      </c>
      <c r="DN31" s="179">
        <f t="shared" si="69"/>
        <v>213333390</v>
      </c>
      <c r="DO31" s="180">
        <f t="shared" si="32"/>
        <v>1068147522</v>
      </c>
      <c r="DP31" s="183">
        <f aca="true" t="shared" si="70" ref="DP31:DU31">SUM(DP8:DP30)</f>
        <v>177729037</v>
      </c>
      <c r="DQ31" s="183">
        <f t="shared" si="70"/>
        <v>443533925</v>
      </c>
      <c r="DR31" s="183">
        <f t="shared" si="70"/>
        <v>228522241</v>
      </c>
      <c r="DS31" s="183">
        <f t="shared" si="70"/>
        <v>165573792</v>
      </c>
      <c r="DT31" s="183">
        <f t="shared" si="70"/>
        <v>124672783</v>
      </c>
      <c r="DU31" s="183">
        <f t="shared" si="70"/>
        <v>100850338</v>
      </c>
      <c r="DV31" s="181">
        <f t="shared" si="34"/>
        <v>1240882116</v>
      </c>
      <c r="DW31" s="182">
        <f aca="true" t="shared" si="71" ref="DW31:EB31">SUM(DW8:DW30)</f>
        <v>5971887</v>
      </c>
      <c r="DX31" s="183">
        <f t="shared" si="71"/>
        <v>19130032</v>
      </c>
      <c r="DY31" s="183">
        <f t="shared" si="71"/>
        <v>12932047</v>
      </c>
      <c r="DZ31" s="183">
        <f t="shared" si="71"/>
        <v>14955334</v>
      </c>
      <c r="EA31" s="183">
        <f t="shared" si="71"/>
        <v>11441654</v>
      </c>
      <c r="EB31" s="183">
        <f t="shared" si="71"/>
        <v>5291817</v>
      </c>
      <c r="EC31" s="181">
        <f>SUM(DW31:EB31)</f>
        <v>69722771</v>
      </c>
      <c r="ED31" s="182">
        <f>SUM(ED8:ED30)</f>
        <v>36097815</v>
      </c>
      <c r="EE31" s="183">
        <f>SUM(EE8:EE30)</f>
        <v>80567102</v>
      </c>
      <c r="EF31" s="183">
        <f>SUM(EF8:EF30)</f>
        <v>40544119</v>
      </c>
      <c r="EG31" s="183">
        <f>SUM(EG8:EG30)</f>
        <v>31608784</v>
      </c>
      <c r="EH31" s="183">
        <f>SUM(EH8:EH30)</f>
        <v>21040840</v>
      </c>
      <c r="EI31" s="183">
        <f>SUM(EI8:EI30)</f>
        <v>9605177</v>
      </c>
      <c r="EJ31" s="184">
        <f>SUM(ED31:EI31)</f>
        <v>219463837</v>
      </c>
      <c r="EK31" s="182">
        <f>SUM(EK8:EK30)</f>
        <v>684624</v>
      </c>
      <c r="EL31" s="183">
        <f>SUM(EL8:EL30)</f>
        <v>11232322</v>
      </c>
      <c r="EM31" s="183">
        <f>SUM(EM8:EM30)</f>
        <v>615427011</v>
      </c>
      <c r="EN31" s="183">
        <f>SUM(EN8:EN30)</f>
        <v>1213284101</v>
      </c>
      <c r="EO31" s="183">
        <f>SUM(EO8:EO30)</f>
        <v>2010019658</v>
      </c>
      <c r="EP31" s="183">
        <f>SUM(EP8:EP30)</f>
        <v>3550600532</v>
      </c>
      <c r="EQ31" s="183">
        <f>SUM(EQ8:EQ30)</f>
        <v>3825281899</v>
      </c>
      <c r="ER31" s="181">
        <f>SUM(EK31:EQ31)</f>
        <v>11226530147</v>
      </c>
      <c r="ES31" s="182">
        <f>SUM(ES8:ES30)</f>
        <v>684624</v>
      </c>
      <c r="ET31" s="183">
        <f>SUM(ET8:ET30)</f>
        <v>11232322</v>
      </c>
      <c r="EU31" s="183">
        <f>SUM(EU8:EU30)</f>
        <v>360215462</v>
      </c>
      <c r="EV31" s="183">
        <f>SUM(EV8:EV30)</f>
        <v>635124069</v>
      </c>
      <c r="EW31" s="183">
        <f>SUM(EW8:EW30)</f>
        <v>1069928634</v>
      </c>
      <c r="EX31" s="183">
        <f>SUM(EX8:EX30)</f>
        <v>1942115812</v>
      </c>
      <c r="EY31" s="183">
        <f>SUM(EY8:EY30)</f>
        <v>1920767432</v>
      </c>
      <c r="EZ31" s="180">
        <f>SUM(ES31:EY31)</f>
        <v>5940068355</v>
      </c>
      <c r="FA31" s="179">
        <f>SUM(FA8:FA30)</f>
        <v>221254918</v>
      </c>
      <c r="FB31" s="179">
        <f>SUM(FB8:FB30)</f>
        <v>495670702</v>
      </c>
      <c r="FC31" s="179">
        <f>SUM(FC8:FC30)</f>
        <v>707757571</v>
      </c>
      <c r="FD31" s="179">
        <f>SUM(FD8:FD30)</f>
        <v>827290509</v>
      </c>
      <c r="FE31" s="179">
        <f>SUM(FE8:FE30)</f>
        <v>415345135</v>
      </c>
      <c r="FF31" s="180">
        <f>SUM(FA31:FE31)</f>
        <v>2667318835</v>
      </c>
      <c r="FG31" s="183">
        <f>SUM(FG8:FG30)</f>
        <v>33956631</v>
      </c>
      <c r="FH31" s="183">
        <f>SUM(FH8:FH30)</f>
        <v>82489330</v>
      </c>
      <c r="FI31" s="183">
        <f>SUM(FI8:FI30)</f>
        <v>232333453</v>
      </c>
      <c r="FJ31" s="183">
        <f>SUM(FJ8:FJ30)</f>
        <v>781194211</v>
      </c>
      <c r="FK31" s="183">
        <f>SUM(FK8:FK30)</f>
        <v>1489169332</v>
      </c>
      <c r="FL31" s="184">
        <f>SUM(FG31:FK31)</f>
        <v>2619142957</v>
      </c>
      <c r="FM31" s="182">
        <f>SUM(FM8:FM30)</f>
        <v>684624</v>
      </c>
      <c r="FN31" s="183">
        <f>SUM(FN8:FN30)</f>
        <v>729979351</v>
      </c>
      <c r="FO31" s="183">
        <f>SUM(FO8:FO30)</f>
        <v>3918140541</v>
      </c>
      <c r="FP31" s="183">
        <f>SUM(FP8:FP30)</f>
        <v>3848066922</v>
      </c>
      <c r="FQ31" s="183">
        <f>SUM(FQ8:FQ30)</f>
        <v>4783097125</v>
      </c>
      <c r="FR31" s="183">
        <f>SUM(FR8:FR30)</f>
        <v>6164928097</v>
      </c>
      <c r="FS31" s="183">
        <f>SUM(FS8:FS30)</f>
        <v>6375054562</v>
      </c>
      <c r="FT31" s="181">
        <f>SUM(FM31:FS31)</f>
        <v>25819951222</v>
      </c>
    </row>
    <row r="32" spans="1:176" ht="18" customHeight="1">
      <c r="A32" s="176" t="s">
        <v>41</v>
      </c>
      <c r="B32" s="108">
        <f aca="true" t="shared" si="72" ref="B32:B57">I32+BM32+CO32+DW32+ED32</f>
        <v>42250317</v>
      </c>
      <c r="C32" s="108">
        <f aca="true" t="shared" si="73" ref="C32:C57">J32+BN32+CP32+DX32+EE32</f>
        <v>184602124</v>
      </c>
      <c r="D32" s="108">
        <f aca="true" t="shared" si="74" ref="D32:D57">K32+BO32+CQ32+DY32+EF32</f>
        <v>140708314</v>
      </c>
      <c r="E32" s="108">
        <f aca="true" t="shared" si="75" ref="E32:E57">L32+BP32+CR32+DZ32+EG32</f>
        <v>131961349</v>
      </c>
      <c r="F32" s="108">
        <f aca="true" t="shared" si="76" ref="F32:F57">M32+BQ32+CS32+EA32+EH32</f>
        <v>115453655</v>
      </c>
      <c r="G32" s="108">
        <f aca="true" t="shared" si="77" ref="G32:G57">N32+BR32+CT32+EB32+EI32</f>
        <v>104554414</v>
      </c>
      <c r="H32" s="293">
        <f t="shared" si="1"/>
        <v>719530173</v>
      </c>
      <c r="I32" s="292">
        <v>25933274</v>
      </c>
      <c r="J32" s="108">
        <v>125328429</v>
      </c>
      <c r="K32" s="108">
        <v>98218559</v>
      </c>
      <c r="L32" s="108">
        <v>96005402</v>
      </c>
      <c r="M32" s="108">
        <v>79655902</v>
      </c>
      <c r="N32" s="108">
        <v>76820531</v>
      </c>
      <c r="O32" s="113">
        <f t="shared" si="3"/>
        <v>501962097</v>
      </c>
      <c r="P32" s="108">
        <v>14532331</v>
      </c>
      <c r="Q32" s="108">
        <v>68536081</v>
      </c>
      <c r="R32" s="108">
        <v>49319253</v>
      </c>
      <c r="S32" s="108">
        <v>41600246</v>
      </c>
      <c r="T32" s="108">
        <v>39372073</v>
      </c>
      <c r="U32" s="108">
        <v>37851612</v>
      </c>
      <c r="V32" s="109">
        <f t="shared" si="5"/>
        <v>251211596</v>
      </c>
      <c r="W32" s="108">
        <v>0</v>
      </c>
      <c r="X32" s="108">
        <v>333900</v>
      </c>
      <c r="Y32" s="108">
        <v>965925</v>
      </c>
      <c r="Z32" s="108">
        <v>2280669</v>
      </c>
      <c r="AA32" s="108">
        <v>4917869</v>
      </c>
      <c r="AB32" s="108">
        <v>10733099</v>
      </c>
      <c r="AC32" s="170">
        <f t="shared" si="7"/>
        <v>19231462</v>
      </c>
      <c r="AD32" s="108">
        <v>465088</v>
      </c>
      <c r="AE32" s="108">
        <v>3281763</v>
      </c>
      <c r="AF32" s="108">
        <v>4197892</v>
      </c>
      <c r="AG32" s="108">
        <v>5077751</v>
      </c>
      <c r="AH32" s="108">
        <v>5451810</v>
      </c>
      <c r="AI32" s="108">
        <v>9667303</v>
      </c>
      <c r="AJ32" s="170">
        <f t="shared" si="9"/>
        <v>28141607</v>
      </c>
      <c r="AK32" s="108">
        <v>0</v>
      </c>
      <c r="AL32" s="108">
        <v>10296</v>
      </c>
      <c r="AM32" s="108">
        <v>5148</v>
      </c>
      <c r="AN32" s="108">
        <v>30888</v>
      </c>
      <c r="AO32" s="108">
        <v>36036</v>
      </c>
      <c r="AP32" s="108">
        <v>87516</v>
      </c>
      <c r="AQ32" s="170">
        <f t="shared" si="11"/>
        <v>169884</v>
      </c>
      <c r="AR32" s="108">
        <v>8700019</v>
      </c>
      <c r="AS32" s="108">
        <v>34553579</v>
      </c>
      <c r="AT32" s="108">
        <v>24701878</v>
      </c>
      <c r="AU32" s="108">
        <v>27418487</v>
      </c>
      <c r="AV32" s="108">
        <v>14503971</v>
      </c>
      <c r="AW32" s="108">
        <v>6057225</v>
      </c>
      <c r="AX32" s="170">
        <f t="shared" si="13"/>
        <v>115935159</v>
      </c>
      <c r="AY32" s="108">
        <v>445691</v>
      </c>
      <c r="AZ32" s="108">
        <v>8704728</v>
      </c>
      <c r="BA32" s="108">
        <v>10435065</v>
      </c>
      <c r="BB32" s="108">
        <v>11793065</v>
      </c>
      <c r="BC32" s="108">
        <v>7268086</v>
      </c>
      <c r="BD32" s="108">
        <v>4386848</v>
      </c>
      <c r="BE32" s="170">
        <f t="shared" si="15"/>
        <v>43033483</v>
      </c>
      <c r="BF32" s="108">
        <v>1790145</v>
      </c>
      <c r="BG32" s="108">
        <v>9908082</v>
      </c>
      <c r="BH32" s="108">
        <v>8593398</v>
      </c>
      <c r="BI32" s="108">
        <v>7804296</v>
      </c>
      <c r="BJ32" s="108">
        <v>8106057</v>
      </c>
      <c r="BK32" s="108">
        <v>8036928</v>
      </c>
      <c r="BL32" s="175">
        <f t="shared" si="17"/>
        <v>44238906</v>
      </c>
      <c r="BM32" s="292">
        <v>231546</v>
      </c>
      <c r="BN32" s="108">
        <v>3714636</v>
      </c>
      <c r="BO32" s="108">
        <v>7001910</v>
      </c>
      <c r="BP32" s="108">
        <v>11845579</v>
      </c>
      <c r="BQ32" s="108">
        <v>11801813</v>
      </c>
      <c r="BR32" s="108">
        <v>9661005</v>
      </c>
      <c r="BS32" s="171">
        <f t="shared" si="19"/>
        <v>44256489</v>
      </c>
      <c r="BT32" s="108">
        <v>138452</v>
      </c>
      <c r="BU32" s="108">
        <v>2808252</v>
      </c>
      <c r="BV32" s="108">
        <v>4797498</v>
      </c>
      <c r="BW32" s="108">
        <v>6784883</v>
      </c>
      <c r="BX32" s="108">
        <v>6518559</v>
      </c>
      <c r="BY32" s="108">
        <v>5759866</v>
      </c>
      <c r="BZ32" s="171">
        <f t="shared" si="21"/>
        <v>26807510</v>
      </c>
      <c r="CA32" s="108">
        <v>93094</v>
      </c>
      <c r="CB32" s="108">
        <v>839681</v>
      </c>
      <c r="CC32" s="108">
        <v>2073819</v>
      </c>
      <c r="CD32" s="108">
        <v>4294012</v>
      </c>
      <c r="CE32" s="108">
        <v>4805999</v>
      </c>
      <c r="CF32" s="108">
        <v>3317982</v>
      </c>
      <c r="CG32" s="172">
        <f t="shared" si="23"/>
        <v>15424587</v>
      </c>
      <c r="CH32" s="173">
        <v>0</v>
      </c>
      <c r="CI32" s="108">
        <v>66703</v>
      </c>
      <c r="CJ32" s="108">
        <v>130593</v>
      </c>
      <c r="CK32" s="108">
        <v>766684</v>
      </c>
      <c r="CL32" s="108">
        <v>477255</v>
      </c>
      <c r="CM32" s="108">
        <v>583157</v>
      </c>
      <c r="CN32" s="175">
        <f t="shared" si="25"/>
        <v>2024392</v>
      </c>
      <c r="CO32" s="292">
        <v>13577681</v>
      </c>
      <c r="CP32" s="108">
        <v>48310381</v>
      </c>
      <c r="CQ32" s="108">
        <v>32097784</v>
      </c>
      <c r="CR32" s="108">
        <v>20562970</v>
      </c>
      <c r="CS32" s="108">
        <v>21854557</v>
      </c>
      <c r="CT32" s="108">
        <v>16898669</v>
      </c>
      <c r="CU32" s="171">
        <f t="shared" si="27"/>
        <v>153302042</v>
      </c>
      <c r="CV32" s="108">
        <v>190440</v>
      </c>
      <c r="CW32" s="108">
        <v>1193670</v>
      </c>
      <c r="CX32" s="108">
        <v>1117260</v>
      </c>
      <c r="CY32" s="108">
        <v>1157760</v>
      </c>
      <c r="CZ32" s="108">
        <v>1453410</v>
      </c>
      <c r="DA32" s="108">
        <v>2220210</v>
      </c>
      <c r="DB32" s="171">
        <f t="shared" si="29"/>
        <v>7332750</v>
      </c>
      <c r="DC32" s="108">
        <v>3326512</v>
      </c>
      <c r="DD32" s="108">
        <v>5005316</v>
      </c>
      <c r="DE32" s="108">
        <v>2392063</v>
      </c>
      <c r="DF32" s="108">
        <v>3117517</v>
      </c>
      <c r="DG32" s="108">
        <v>1102516</v>
      </c>
      <c r="DH32" s="171">
        <f t="shared" si="30"/>
        <v>14943924</v>
      </c>
      <c r="DI32" s="108">
        <v>4703398</v>
      </c>
      <c r="DJ32" s="108">
        <v>20646089</v>
      </c>
      <c r="DK32" s="108">
        <v>13015419</v>
      </c>
      <c r="DL32" s="108">
        <v>8371502</v>
      </c>
      <c r="DM32" s="108">
        <v>11228806</v>
      </c>
      <c r="DN32" s="108">
        <v>9025384</v>
      </c>
      <c r="DO32" s="171">
        <f t="shared" si="32"/>
        <v>66990598</v>
      </c>
      <c r="DP32" s="108">
        <v>8683843</v>
      </c>
      <c r="DQ32" s="108">
        <v>23144110</v>
      </c>
      <c r="DR32" s="108">
        <v>12959789</v>
      </c>
      <c r="DS32" s="108">
        <v>8641645</v>
      </c>
      <c r="DT32" s="108">
        <v>6054824</v>
      </c>
      <c r="DU32" s="108">
        <v>4550559</v>
      </c>
      <c r="DV32" s="175">
        <f t="shared" si="34"/>
        <v>64034770</v>
      </c>
      <c r="DW32" s="292">
        <v>279927</v>
      </c>
      <c r="DX32" s="108">
        <v>1840603</v>
      </c>
      <c r="DY32" s="108">
        <v>960678</v>
      </c>
      <c r="DZ32" s="108">
        <v>1016888</v>
      </c>
      <c r="EA32" s="108">
        <v>656812</v>
      </c>
      <c r="EB32" s="108">
        <v>452071</v>
      </c>
      <c r="EC32" s="175">
        <f>SUM(DW32:EB32)</f>
        <v>5206979</v>
      </c>
      <c r="ED32" s="292">
        <v>2227889</v>
      </c>
      <c r="EE32" s="108">
        <v>5408075</v>
      </c>
      <c r="EF32" s="108">
        <v>2429383</v>
      </c>
      <c r="EG32" s="108">
        <v>2530510</v>
      </c>
      <c r="EH32" s="108">
        <v>1484571</v>
      </c>
      <c r="EI32" s="108">
        <v>722138</v>
      </c>
      <c r="EJ32" s="294">
        <f>SUM(ED32:EI32)</f>
        <v>14802566</v>
      </c>
      <c r="EK32" s="292">
        <v>0</v>
      </c>
      <c r="EL32" s="108">
        <v>261936</v>
      </c>
      <c r="EM32" s="108">
        <v>23486737</v>
      </c>
      <c r="EN32" s="108">
        <v>82272756</v>
      </c>
      <c r="EO32" s="108">
        <v>130780025</v>
      </c>
      <c r="EP32" s="108">
        <v>242428516</v>
      </c>
      <c r="EQ32" s="108">
        <v>321301603</v>
      </c>
      <c r="ER32" s="175">
        <f>SUM(EK32:EQ32)</f>
        <v>800531573</v>
      </c>
      <c r="ES32" s="292">
        <v>0</v>
      </c>
      <c r="ET32" s="108">
        <v>261936</v>
      </c>
      <c r="EU32" s="108">
        <v>10983383</v>
      </c>
      <c r="EV32" s="108">
        <v>43883001</v>
      </c>
      <c r="EW32" s="108">
        <v>62255506</v>
      </c>
      <c r="EX32" s="108">
        <v>102295822</v>
      </c>
      <c r="EY32" s="108">
        <v>111921325</v>
      </c>
      <c r="EZ32" s="171">
        <f>SUM(ES32:EY32)</f>
        <v>331600973</v>
      </c>
      <c r="FA32" s="108">
        <v>10719304</v>
      </c>
      <c r="FB32" s="108">
        <v>29063203</v>
      </c>
      <c r="FC32" s="108">
        <v>36807816</v>
      </c>
      <c r="FD32" s="108">
        <v>46111836</v>
      </c>
      <c r="FE32" s="108">
        <v>28622278</v>
      </c>
      <c r="FF32" s="171">
        <f>SUM(FA32:FE32)</f>
        <v>151324437</v>
      </c>
      <c r="FG32" s="108">
        <v>1784050</v>
      </c>
      <c r="FH32" s="108">
        <v>9326552</v>
      </c>
      <c r="FI32" s="108">
        <v>31716703</v>
      </c>
      <c r="FJ32" s="108">
        <v>94020858</v>
      </c>
      <c r="FK32" s="108">
        <v>180758000</v>
      </c>
      <c r="FL32" s="294">
        <f>SUM(FG32:FK32)</f>
        <v>317606163</v>
      </c>
      <c r="FM32" s="292">
        <f aca="true" t="shared" si="78" ref="FM32:FM57">EK32</f>
        <v>0</v>
      </c>
      <c r="FN32" s="108">
        <f aca="true" t="shared" si="79" ref="FN32:FN57">B32+EL32</f>
        <v>42512253</v>
      </c>
      <c r="FO32" s="108">
        <f aca="true" t="shared" si="80" ref="FO32:FO57">C32+EM32</f>
        <v>208088861</v>
      </c>
      <c r="FP32" s="108">
        <f aca="true" t="shared" si="81" ref="FP32:FP57">D32+EN32</f>
        <v>222981070</v>
      </c>
      <c r="FQ32" s="108">
        <f aca="true" t="shared" si="82" ref="FQ32:FQ57">E32+EO32</f>
        <v>262741374</v>
      </c>
      <c r="FR32" s="108">
        <f aca="true" t="shared" si="83" ref="FR32:FR57">F32+EP32</f>
        <v>357882171</v>
      </c>
      <c r="FS32" s="108">
        <f aca="true" t="shared" si="84" ref="FS32:FS57">G32+EQ32</f>
        <v>425856017</v>
      </c>
      <c r="FT32" s="175">
        <f>SUM(FM32:FS32)</f>
        <v>1520061746</v>
      </c>
    </row>
    <row r="33" spans="1:176" ht="18" customHeight="1">
      <c r="A33" s="176" t="s">
        <v>42</v>
      </c>
      <c r="B33" s="108">
        <f t="shared" si="72"/>
        <v>21531551</v>
      </c>
      <c r="C33" s="108">
        <f t="shared" si="73"/>
        <v>70141835</v>
      </c>
      <c r="D33" s="108">
        <f t="shared" si="74"/>
        <v>41934141</v>
      </c>
      <c r="E33" s="108">
        <f t="shared" si="75"/>
        <v>36409444</v>
      </c>
      <c r="F33" s="108">
        <f t="shared" si="76"/>
        <v>30713494</v>
      </c>
      <c r="G33" s="108">
        <f t="shared" si="77"/>
        <v>29964313</v>
      </c>
      <c r="H33" s="293">
        <f t="shared" si="1"/>
        <v>230694778</v>
      </c>
      <c r="I33" s="292">
        <v>13948808</v>
      </c>
      <c r="J33" s="108">
        <v>50203129</v>
      </c>
      <c r="K33" s="108">
        <v>29333140</v>
      </c>
      <c r="L33" s="108">
        <v>26405578</v>
      </c>
      <c r="M33" s="108">
        <v>21711040</v>
      </c>
      <c r="N33" s="108">
        <v>23204823</v>
      </c>
      <c r="O33" s="113">
        <f t="shared" si="3"/>
        <v>164806518</v>
      </c>
      <c r="P33" s="108">
        <v>7564656</v>
      </c>
      <c r="Q33" s="108">
        <v>22998907</v>
      </c>
      <c r="R33" s="108">
        <v>12028369</v>
      </c>
      <c r="S33" s="108">
        <v>9367635</v>
      </c>
      <c r="T33" s="108">
        <v>7918564</v>
      </c>
      <c r="U33" s="108">
        <v>11327294</v>
      </c>
      <c r="V33" s="109">
        <f t="shared" si="5"/>
        <v>71205425</v>
      </c>
      <c r="W33" s="108">
        <v>45810</v>
      </c>
      <c r="X33" s="108">
        <v>116883</v>
      </c>
      <c r="Y33" s="108">
        <v>357750</v>
      </c>
      <c r="Z33" s="108">
        <v>853875</v>
      </c>
      <c r="AA33" s="108">
        <v>2211097</v>
      </c>
      <c r="AB33" s="108">
        <v>3244904</v>
      </c>
      <c r="AC33" s="170">
        <f t="shared" si="7"/>
        <v>6830319</v>
      </c>
      <c r="AD33" s="108">
        <v>354391</v>
      </c>
      <c r="AE33" s="108">
        <v>2371514</v>
      </c>
      <c r="AF33" s="108">
        <v>1365736</v>
      </c>
      <c r="AG33" s="108">
        <v>1454505</v>
      </c>
      <c r="AH33" s="108">
        <v>2002710</v>
      </c>
      <c r="AI33" s="108">
        <v>3554106</v>
      </c>
      <c r="AJ33" s="170">
        <f t="shared" si="9"/>
        <v>11102962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70">
        <f t="shared" si="11"/>
        <v>0</v>
      </c>
      <c r="AR33" s="108">
        <v>4012551</v>
      </c>
      <c r="AS33" s="108">
        <v>15993477</v>
      </c>
      <c r="AT33" s="108">
        <v>10257811</v>
      </c>
      <c r="AU33" s="108">
        <v>10499942</v>
      </c>
      <c r="AV33" s="108">
        <v>6159175</v>
      </c>
      <c r="AW33" s="108">
        <v>2600709</v>
      </c>
      <c r="AX33" s="170">
        <f t="shared" si="13"/>
        <v>49523665</v>
      </c>
      <c r="AY33" s="108">
        <v>635422</v>
      </c>
      <c r="AZ33" s="108">
        <v>4498558</v>
      </c>
      <c r="BA33" s="108">
        <v>2461042</v>
      </c>
      <c r="BB33" s="108">
        <v>1899350</v>
      </c>
      <c r="BC33" s="108">
        <v>994975</v>
      </c>
      <c r="BD33" s="108">
        <v>161588</v>
      </c>
      <c r="BE33" s="170">
        <f t="shared" si="15"/>
        <v>10650935</v>
      </c>
      <c r="BF33" s="108">
        <v>1335978</v>
      </c>
      <c r="BG33" s="108">
        <v>4223790</v>
      </c>
      <c r="BH33" s="108">
        <v>2862432</v>
      </c>
      <c r="BI33" s="108">
        <v>2330271</v>
      </c>
      <c r="BJ33" s="108">
        <v>2424519</v>
      </c>
      <c r="BK33" s="108">
        <v>2316222</v>
      </c>
      <c r="BL33" s="175">
        <f t="shared" si="17"/>
        <v>15493212</v>
      </c>
      <c r="BM33" s="292">
        <v>0</v>
      </c>
      <c r="BN33" s="108">
        <v>2126887</v>
      </c>
      <c r="BO33" s="108">
        <v>2494920</v>
      </c>
      <c r="BP33" s="108">
        <v>3333708</v>
      </c>
      <c r="BQ33" s="108">
        <v>4369437</v>
      </c>
      <c r="BR33" s="108">
        <v>3155129</v>
      </c>
      <c r="BS33" s="171">
        <f t="shared" si="19"/>
        <v>15480081</v>
      </c>
      <c r="BT33" s="108">
        <v>0</v>
      </c>
      <c r="BU33" s="108">
        <v>1880366</v>
      </c>
      <c r="BV33" s="108">
        <v>2078854</v>
      </c>
      <c r="BW33" s="108">
        <v>3129893</v>
      </c>
      <c r="BX33" s="108">
        <v>3508413</v>
      </c>
      <c r="BY33" s="108">
        <v>2631385</v>
      </c>
      <c r="BZ33" s="171">
        <f t="shared" si="21"/>
        <v>13228911</v>
      </c>
      <c r="CA33" s="108">
        <v>0</v>
      </c>
      <c r="CB33" s="108">
        <v>246521</v>
      </c>
      <c r="CC33" s="108">
        <v>364315</v>
      </c>
      <c r="CD33" s="108">
        <v>191193</v>
      </c>
      <c r="CE33" s="108">
        <v>500990</v>
      </c>
      <c r="CF33" s="108">
        <v>257230</v>
      </c>
      <c r="CG33" s="172">
        <f t="shared" si="23"/>
        <v>1560249</v>
      </c>
      <c r="CH33" s="173">
        <v>0</v>
      </c>
      <c r="CI33" s="108">
        <v>0</v>
      </c>
      <c r="CJ33" s="108">
        <v>51751</v>
      </c>
      <c r="CK33" s="108">
        <v>12622</v>
      </c>
      <c r="CL33" s="108">
        <v>360034</v>
      </c>
      <c r="CM33" s="108">
        <v>266514</v>
      </c>
      <c r="CN33" s="175">
        <f t="shared" si="25"/>
        <v>690921</v>
      </c>
      <c r="CO33" s="292">
        <v>6675973</v>
      </c>
      <c r="CP33" s="108">
        <v>16967276</v>
      </c>
      <c r="CQ33" s="108">
        <v>9197614</v>
      </c>
      <c r="CR33" s="108">
        <v>6316956</v>
      </c>
      <c r="CS33" s="108">
        <v>4469034</v>
      </c>
      <c r="CT33" s="108">
        <v>3595176</v>
      </c>
      <c r="CU33" s="171">
        <f t="shared" si="27"/>
        <v>47222029</v>
      </c>
      <c r="CV33" s="108">
        <v>264510</v>
      </c>
      <c r="CW33" s="108">
        <v>1091700</v>
      </c>
      <c r="CX33" s="108">
        <v>829440</v>
      </c>
      <c r="CY33" s="108">
        <v>860760</v>
      </c>
      <c r="CZ33" s="108">
        <v>801900</v>
      </c>
      <c r="DA33" s="108">
        <v>1120680</v>
      </c>
      <c r="DB33" s="171">
        <f t="shared" si="29"/>
        <v>4968990</v>
      </c>
      <c r="DC33" s="108">
        <v>4216885</v>
      </c>
      <c r="DD33" s="108">
        <v>2586528</v>
      </c>
      <c r="DE33" s="108">
        <v>1799979</v>
      </c>
      <c r="DF33" s="108">
        <v>259879</v>
      </c>
      <c r="DG33" s="108">
        <v>0</v>
      </c>
      <c r="DH33" s="171">
        <f t="shared" si="30"/>
        <v>8863271</v>
      </c>
      <c r="DI33" s="108">
        <v>1783026</v>
      </c>
      <c r="DJ33" s="108">
        <v>3739667</v>
      </c>
      <c r="DK33" s="108">
        <v>2566332</v>
      </c>
      <c r="DL33" s="108">
        <v>1318108</v>
      </c>
      <c r="DM33" s="108">
        <v>1772966</v>
      </c>
      <c r="DN33" s="108">
        <v>1145360</v>
      </c>
      <c r="DO33" s="171">
        <f t="shared" si="32"/>
        <v>12325459</v>
      </c>
      <c r="DP33" s="108">
        <v>4628437</v>
      </c>
      <c r="DQ33" s="108">
        <v>7919024</v>
      </c>
      <c r="DR33" s="108">
        <v>3215314</v>
      </c>
      <c r="DS33" s="108">
        <v>2338109</v>
      </c>
      <c r="DT33" s="108">
        <v>1634289</v>
      </c>
      <c r="DU33" s="108">
        <v>1329136</v>
      </c>
      <c r="DV33" s="175">
        <f t="shared" si="34"/>
        <v>21064309</v>
      </c>
      <c r="DW33" s="292">
        <v>166668</v>
      </c>
      <c r="DX33" s="108">
        <v>354702</v>
      </c>
      <c r="DY33" s="108">
        <v>203918</v>
      </c>
      <c r="DZ33" s="108">
        <v>117253</v>
      </c>
      <c r="EA33" s="108">
        <v>53509</v>
      </c>
      <c r="EB33" s="108">
        <v>9185</v>
      </c>
      <c r="EC33" s="175">
        <f>SUM(DW33:EB33)</f>
        <v>905235</v>
      </c>
      <c r="ED33" s="292">
        <v>740102</v>
      </c>
      <c r="EE33" s="108">
        <v>489841</v>
      </c>
      <c r="EF33" s="108">
        <v>704549</v>
      </c>
      <c r="EG33" s="108">
        <v>235949</v>
      </c>
      <c r="EH33" s="108">
        <v>110474</v>
      </c>
      <c r="EI33" s="108">
        <v>0</v>
      </c>
      <c r="EJ33" s="294">
        <f>SUM(ED33:EI33)</f>
        <v>2280915</v>
      </c>
      <c r="EK33" s="292">
        <v>0</v>
      </c>
      <c r="EL33" s="108">
        <v>577318</v>
      </c>
      <c r="EM33" s="108">
        <v>24593033</v>
      </c>
      <c r="EN33" s="108">
        <v>38005997</v>
      </c>
      <c r="EO33" s="108">
        <v>45115151</v>
      </c>
      <c r="EP33" s="108">
        <v>76979545</v>
      </c>
      <c r="EQ33" s="108">
        <v>64343511</v>
      </c>
      <c r="ER33" s="175">
        <f>SUM(EK33:EQ33)</f>
        <v>249614555</v>
      </c>
      <c r="ES33" s="292">
        <v>0</v>
      </c>
      <c r="ET33" s="108">
        <v>577318</v>
      </c>
      <c r="EU33" s="108">
        <v>13833053</v>
      </c>
      <c r="EV33" s="108">
        <v>22434993</v>
      </c>
      <c r="EW33" s="108">
        <v>24729997</v>
      </c>
      <c r="EX33" s="108">
        <v>41743609</v>
      </c>
      <c r="EY33" s="108">
        <v>35803151</v>
      </c>
      <c r="EZ33" s="171">
        <f>SUM(ES33:EY33)</f>
        <v>139122121</v>
      </c>
      <c r="FA33" s="108">
        <v>9470554</v>
      </c>
      <c r="FB33" s="108">
        <v>15006631</v>
      </c>
      <c r="FC33" s="108">
        <v>19671450</v>
      </c>
      <c r="FD33" s="108">
        <v>22470554</v>
      </c>
      <c r="FE33" s="108">
        <v>10600626</v>
      </c>
      <c r="FF33" s="171">
        <f>SUM(FA33:FE33)</f>
        <v>77219815</v>
      </c>
      <c r="FG33" s="108">
        <v>1289426</v>
      </c>
      <c r="FH33" s="108">
        <v>564373</v>
      </c>
      <c r="FI33" s="108">
        <v>713704</v>
      </c>
      <c r="FJ33" s="108">
        <v>12765382</v>
      </c>
      <c r="FK33" s="108">
        <v>17939734</v>
      </c>
      <c r="FL33" s="294">
        <f>SUM(FG33:FK33)</f>
        <v>33272619</v>
      </c>
      <c r="FM33" s="292">
        <f t="shared" si="78"/>
        <v>0</v>
      </c>
      <c r="FN33" s="108">
        <f t="shared" si="79"/>
        <v>22108869</v>
      </c>
      <c r="FO33" s="108">
        <f t="shared" si="80"/>
        <v>94734868</v>
      </c>
      <c r="FP33" s="108">
        <f t="shared" si="81"/>
        <v>79940138</v>
      </c>
      <c r="FQ33" s="108">
        <f t="shared" si="82"/>
        <v>81524595</v>
      </c>
      <c r="FR33" s="108">
        <f t="shared" si="83"/>
        <v>107693039</v>
      </c>
      <c r="FS33" s="108">
        <f t="shared" si="84"/>
        <v>94307824</v>
      </c>
      <c r="FT33" s="175">
        <f>SUM(FM33:FS33)</f>
        <v>480309333</v>
      </c>
    </row>
    <row r="34" spans="1:176" ht="18" customHeight="1">
      <c r="A34" s="176" t="s">
        <v>43</v>
      </c>
      <c r="B34" s="108">
        <f t="shared" si="72"/>
        <v>10388711</v>
      </c>
      <c r="C34" s="108">
        <f t="shared" si="73"/>
        <v>64257781</v>
      </c>
      <c r="D34" s="108">
        <f t="shared" si="74"/>
        <v>61782676</v>
      </c>
      <c r="E34" s="108">
        <f t="shared" si="75"/>
        <v>53703144</v>
      </c>
      <c r="F34" s="108">
        <f t="shared" si="76"/>
        <v>49338144</v>
      </c>
      <c r="G34" s="108">
        <f t="shared" si="77"/>
        <v>47467517</v>
      </c>
      <c r="H34" s="293">
        <f t="shared" si="1"/>
        <v>286937973</v>
      </c>
      <c r="I34" s="292">
        <v>6801242</v>
      </c>
      <c r="J34" s="108">
        <v>48500164</v>
      </c>
      <c r="K34" s="108">
        <v>46385544</v>
      </c>
      <c r="L34" s="108">
        <v>38191688</v>
      </c>
      <c r="M34" s="108">
        <v>34760000</v>
      </c>
      <c r="N34" s="108">
        <v>35285972</v>
      </c>
      <c r="O34" s="113">
        <f t="shared" si="3"/>
        <v>209924610</v>
      </c>
      <c r="P34" s="108">
        <v>4931626</v>
      </c>
      <c r="Q34" s="108">
        <v>29815517</v>
      </c>
      <c r="R34" s="108">
        <v>26000064</v>
      </c>
      <c r="S34" s="108">
        <v>18952656</v>
      </c>
      <c r="T34" s="108">
        <v>19212275</v>
      </c>
      <c r="U34" s="108">
        <v>21755747</v>
      </c>
      <c r="V34" s="109">
        <f t="shared" si="5"/>
        <v>120667885</v>
      </c>
      <c r="W34" s="108">
        <v>0</v>
      </c>
      <c r="X34" s="108">
        <v>143100</v>
      </c>
      <c r="Y34" s="108">
        <v>166950</v>
      </c>
      <c r="Z34" s="108">
        <v>785871</v>
      </c>
      <c r="AA34" s="108">
        <v>1035089</v>
      </c>
      <c r="AB34" s="108">
        <v>3872083</v>
      </c>
      <c r="AC34" s="170">
        <f t="shared" si="7"/>
        <v>6003093</v>
      </c>
      <c r="AD34" s="108">
        <v>139207</v>
      </c>
      <c r="AE34" s="108">
        <v>1692158</v>
      </c>
      <c r="AF34" s="108">
        <v>1743651</v>
      </c>
      <c r="AG34" s="108">
        <v>1856181</v>
      </c>
      <c r="AH34" s="108">
        <v>2373082</v>
      </c>
      <c r="AI34" s="108">
        <v>3272295</v>
      </c>
      <c r="AJ34" s="170">
        <f t="shared" si="9"/>
        <v>11076574</v>
      </c>
      <c r="AK34" s="108">
        <v>5148</v>
      </c>
      <c r="AL34" s="108">
        <v>128700</v>
      </c>
      <c r="AM34" s="108">
        <v>66924</v>
      </c>
      <c r="AN34" s="108">
        <v>15444</v>
      </c>
      <c r="AO34" s="108">
        <v>61776</v>
      </c>
      <c r="AP34" s="108">
        <v>209196</v>
      </c>
      <c r="AQ34" s="170">
        <f t="shared" si="11"/>
        <v>487188</v>
      </c>
      <c r="AR34" s="108">
        <v>952072</v>
      </c>
      <c r="AS34" s="108">
        <v>9732627</v>
      </c>
      <c r="AT34" s="108">
        <v>10694340</v>
      </c>
      <c r="AU34" s="108">
        <v>9356680</v>
      </c>
      <c r="AV34" s="108">
        <v>6825939</v>
      </c>
      <c r="AW34" s="108">
        <v>2513926</v>
      </c>
      <c r="AX34" s="170">
        <f t="shared" si="13"/>
        <v>40075584</v>
      </c>
      <c r="AY34" s="108">
        <v>170279</v>
      </c>
      <c r="AZ34" s="108">
        <v>3319797</v>
      </c>
      <c r="BA34" s="108">
        <v>4365354</v>
      </c>
      <c r="BB34" s="108">
        <v>4151293</v>
      </c>
      <c r="BC34" s="108">
        <v>3015420</v>
      </c>
      <c r="BD34" s="108">
        <v>991750</v>
      </c>
      <c r="BE34" s="170">
        <f t="shared" si="15"/>
        <v>16013893</v>
      </c>
      <c r="BF34" s="108">
        <v>602910</v>
      </c>
      <c r="BG34" s="108">
        <v>3668265</v>
      </c>
      <c r="BH34" s="108">
        <v>3348261</v>
      </c>
      <c r="BI34" s="108">
        <v>3073563</v>
      </c>
      <c r="BJ34" s="108">
        <v>2236419</v>
      </c>
      <c r="BK34" s="108">
        <v>2670975</v>
      </c>
      <c r="BL34" s="175">
        <f t="shared" si="17"/>
        <v>15600393</v>
      </c>
      <c r="BM34" s="292">
        <v>0</v>
      </c>
      <c r="BN34" s="108">
        <v>476817</v>
      </c>
      <c r="BO34" s="108">
        <v>1725857</v>
      </c>
      <c r="BP34" s="108">
        <v>4172514</v>
      </c>
      <c r="BQ34" s="108">
        <v>3458667</v>
      </c>
      <c r="BR34" s="108">
        <v>2531229</v>
      </c>
      <c r="BS34" s="171">
        <f t="shared" si="19"/>
        <v>12365084</v>
      </c>
      <c r="BT34" s="108">
        <v>0</v>
      </c>
      <c r="BU34" s="108">
        <v>332871</v>
      </c>
      <c r="BV34" s="108">
        <v>1251778</v>
      </c>
      <c r="BW34" s="108">
        <v>3066657</v>
      </c>
      <c r="BX34" s="108">
        <v>2345509</v>
      </c>
      <c r="BY34" s="108">
        <v>1493705</v>
      </c>
      <c r="BZ34" s="171">
        <f t="shared" si="21"/>
        <v>8490520</v>
      </c>
      <c r="CA34" s="108">
        <v>0</v>
      </c>
      <c r="CB34" s="108">
        <v>143946</v>
      </c>
      <c r="CC34" s="108">
        <v>474079</v>
      </c>
      <c r="CD34" s="108">
        <v>1105857</v>
      </c>
      <c r="CE34" s="108">
        <v>1113158</v>
      </c>
      <c r="CF34" s="108">
        <v>920813</v>
      </c>
      <c r="CG34" s="172">
        <f t="shared" si="23"/>
        <v>3757853</v>
      </c>
      <c r="CH34" s="173">
        <v>0</v>
      </c>
      <c r="CI34" s="108">
        <v>0</v>
      </c>
      <c r="CJ34" s="108">
        <v>0</v>
      </c>
      <c r="CK34" s="108">
        <v>0</v>
      </c>
      <c r="CL34" s="108">
        <v>0</v>
      </c>
      <c r="CM34" s="108">
        <v>116711</v>
      </c>
      <c r="CN34" s="175">
        <f t="shared" si="25"/>
        <v>116711</v>
      </c>
      <c r="CO34" s="292">
        <v>2833454</v>
      </c>
      <c r="CP34" s="108">
        <v>13286869</v>
      </c>
      <c r="CQ34" s="108">
        <v>12720952</v>
      </c>
      <c r="CR34" s="108">
        <v>10291760</v>
      </c>
      <c r="CS34" s="108">
        <v>10335132</v>
      </c>
      <c r="CT34" s="108">
        <v>9252174</v>
      </c>
      <c r="CU34" s="171">
        <f t="shared" si="27"/>
        <v>58720341</v>
      </c>
      <c r="CV34" s="108">
        <v>10440</v>
      </c>
      <c r="CW34" s="108">
        <v>395370</v>
      </c>
      <c r="CX34" s="108">
        <v>538920</v>
      </c>
      <c r="CY34" s="108">
        <v>503010</v>
      </c>
      <c r="CZ34" s="108">
        <v>493380</v>
      </c>
      <c r="DA34" s="108">
        <v>755100</v>
      </c>
      <c r="DB34" s="171">
        <f t="shared" si="29"/>
        <v>2696220</v>
      </c>
      <c r="DC34" s="108">
        <v>502652</v>
      </c>
      <c r="DD34" s="108">
        <v>501277</v>
      </c>
      <c r="DE34" s="108">
        <v>752695</v>
      </c>
      <c r="DF34" s="108">
        <v>739308</v>
      </c>
      <c r="DG34" s="108">
        <v>260028</v>
      </c>
      <c r="DH34" s="171">
        <f t="shared" si="30"/>
        <v>2755960</v>
      </c>
      <c r="DI34" s="108">
        <v>291555</v>
      </c>
      <c r="DJ34" s="108">
        <v>3626252</v>
      </c>
      <c r="DK34" s="108">
        <v>6693472</v>
      </c>
      <c r="DL34" s="108">
        <v>6166342</v>
      </c>
      <c r="DM34" s="108">
        <v>7114998</v>
      </c>
      <c r="DN34" s="108">
        <v>6664531</v>
      </c>
      <c r="DO34" s="171">
        <f t="shared" si="32"/>
        <v>30557150</v>
      </c>
      <c r="DP34" s="108">
        <v>2531459</v>
      </c>
      <c r="DQ34" s="108">
        <v>8762595</v>
      </c>
      <c r="DR34" s="108">
        <v>4987283</v>
      </c>
      <c r="DS34" s="108">
        <v>2869713</v>
      </c>
      <c r="DT34" s="108">
        <v>1987446</v>
      </c>
      <c r="DU34" s="108">
        <v>1572515</v>
      </c>
      <c r="DV34" s="175">
        <f t="shared" si="34"/>
        <v>22711011</v>
      </c>
      <c r="DW34" s="292">
        <v>139481</v>
      </c>
      <c r="DX34" s="108">
        <v>343844</v>
      </c>
      <c r="DY34" s="108">
        <v>194688</v>
      </c>
      <c r="DZ34" s="108">
        <v>186641</v>
      </c>
      <c r="EA34" s="108">
        <v>203800</v>
      </c>
      <c r="EB34" s="108">
        <v>263142</v>
      </c>
      <c r="EC34" s="175">
        <f>SUM(DW34:EB34)</f>
        <v>1331596</v>
      </c>
      <c r="ED34" s="292">
        <v>614534</v>
      </c>
      <c r="EE34" s="108">
        <v>1650087</v>
      </c>
      <c r="EF34" s="108">
        <v>755635</v>
      </c>
      <c r="EG34" s="108">
        <v>860541</v>
      </c>
      <c r="EH34" s="108">
        <v>580545</v>
      </c>
      <c r="EI34" s="108">
        <v>135000</v>
      </c>
      <c r="EJ34" s="294">
        <f>SUM(ED34:EI34)</f>
        <v>4596342</v>
      </c>
      <c r="EK34" s="292">
        <v>0</v>
      </c>
      <c r="EL34" s="108">
        <v>0</v>
      </c>
      <c r="EM34" s="108">
        <v>8960623</v>
      </c>
      <c r="EN34" s="108">
        <v>25314579</v>
      </c>
      <c r="EO34" s="108">
        <v>46018642</v>
      </c>
      <c r="EP34" s="108">
        <v>64965678</v>
      </c>
      <c r="EQ34" s="108">
        <v>101088452</v>
      </c>
      <c r="ER34" s="175">
        <f>SUM(EK34:EQ34)</f>
        <v>246347974</v>
      </c>
      <c r="ES34" s="292">
        <v>0</v>
      </c>
      <c r="ET34" s="108">
        <v>0</v>
      </c>
      <c r="EU34" s="108">
        <v>4384067</v>
      </c>
      <c r="EV34" s="108">
        <v>13951171</v>
      </c>
      <c r="EW34" s="108">
        <v>22866044</v>
      </c>
      <c r="EX34" s="108">
        <v>33836730</v>
      </c>
      <c r="EY34" s="108">
        <v>62070191</v>
      </c>
      <c r="EZ34" s="171">
        <f>SUM(ES34:EY34)</f>
        <v>137108203</v>
      </c>
      <c r="FA34" s="108">
        <v>4312261</v>
      </c>
      <c r="FB34" s="108">
        <v>10097503</v>
      </c>
      <c r="FC34" s="108">
        <v>18186155</v>
      </c>
      <c r="FD34" s="108">
        <v>21802756</v>
      </c>
      <c r="FE34" s="108">
        <v>9314596</v>
      </c>
      <c r="FF34" s="171">
        <f>SUM(FA34:FE34)</f>
        <v>63713271</v>
      </c>
      <c r="FG34" s="108">
        <v>264295</v>
      </c>
      <c r="FH34" s="108">
        <v>1265905</v>
      </c>
      <c r="FI34" s="108">
        <v>4966443</v>
      </c>
      <c r="FJ34" s="108">
        <v>9326192</v>
      </c>
      <c r="FK34" s="108">
        <v>29703665</v>
      </c>
      <c r="FL34" s="294">
        <f>SUM(FG34:FK34)</f>
        <v>45526500</v>
      </c>
      <c r="FM34" s="292">
        <f t="shared" si="78"/>
        <v>0</v>
      </c>
      <c r="FN34" s="108">
        <f t="shared" si="79"/>
        <v>10388711</v>
      </c>
      <c r="FO34" s="108">
        <f t="shared" si="80"/>
        <v>73218404</v>
      </c>
      <c r="FP34" s="108">
        <f t="shared" si="81"/>
        <v>87097255</v>
      </c>
      <c r="FQ34" s="108">
        <f t="shared" si="82"/>
        <v>99721786</v>
      </c>
      <c r="FR34" s="108">
        <f t="shared" si="83"/>
        <v>114303822</v>
      </c>
      <c r="FS34" s="108">
        <f t="shared" si="84"/>
        <v>148555969</v>
      </c>
      <c r="FT34" s="175">
        <f>SUM(FM34:FS34)</f>
        <v>533285947</v>
      </c>
    </row>
    <row r="35" spans="1:176" ht="18" customHeight="1">
      <c r="A35" s="176" t="s">
        <v>44</v>
      </c>
      <c r="B35" s="108">
        <f t="shared" si="72"/>
        <v>12117220</v>
      </c>
      <c r="C35" s="108">
        <f t="shared" si="73"/>
        <v>61329747</v>
      </c>
      <c r="D35" s="108">
        <f t="shared" si="74"/>
        <v>51176757</v>
      </c>
      <c r="E35" s="108">
        <f t="shared" si="75"/>
        <v>53152103</v>
      </c>
      <c r="F35" s="108">
        <f t="shared" si="76"/>
        <v>54572042</v>
      </c>
      <c r="G35" s="108">
        <f t="shared" si="77"/>
        <v>49700547</v>
      </c>
      <c r="H35" s="293">
        <f t="shared" si="1"/>
        <v>282048416</v>
      </c>
      <c r="I35" s="292">
        <v>7903997</v>
      </c>
      <c r="J35" s="108">
        <v>43785505</v>
      </c>
      <c r="K35" s="108">
        <v>37411250</v>
      </c>
      <c r="L35" s="108">
        <v>39863249</v>
      </c>
      <c r="M35" s="108">
        <v>38906794</v>
      </c>
      <c r="N35" s="108">
        <v>37278949</v>
      </c>
      <c r="O35" s="113">
        <f t="shared" si="3"/>
        <v>205149744</v>
      </c>
      <c r="P35" s="108">
        <v>5804887</v>
      </c>
      <c r="Q35" s="108">
        <v>27347334</v>
      </c>
      <c r="R35" s="108">
        <v>19084911</v>
      </c>
      <c r="S35" s="108">
        <v>19749928</v>
      </c>
      <c r="T35" s="108">
        <v>18694068</v>
      </c>
      <c r="U35" s="108">
        <v>18764312</v>
      </c>
      <c r="V35" s="109">
        <f t="shared" si="5"/>
        <v>109445440</v>
      </c>
      <c r="W35" s="108">
        <v>0</v>
      </c>
      <c r="X35" s="108">
        <v>48240</v>
      </c>
      <c r="Y35" s="108">
        <v>105471</v>
      </c>
      <c r="Z35" s="108">
        <v>623021</v>
      </c>
      <c r="AA35" s="108">
        <v>1417684</v>
      </c>
      <c r="AB35" s="108">
        <v>3660999</v>
      </c>
      <c r="AC35" s="170">
        <f t="shared" si="7"/>
        <v>5855415</v>
      </c>
      <c r="AD35" s="108">
        <v>157892</v>
      </c>
      <c r="AE35" s="108">
        <v>2393389</v>
      </c>
      <c r="AF35" s="108">
        <v>2464891</v>
      </c>
      <c r="AG35" s="108">
        <v>3231756</v>
      </c>
      <c r="AH35" s="108">
        <v>3650209</v>
      </c>
      <c r="AI35" s="108">
        <v>5057809</v>
      </c>
      <c r="AJ35" s="170">
        <f t="shared" si="9"/>
        <v>16955946</v>
      </c>
      <c r="AK35" s="108">
        <v>0</v>
      </c>
      <c r="AL35" s="108">
        <v>0</v>
      </c>
      <c r="AM35" s="108">
        <v>10296</v>
      </c>
      <c r="AN35" s="108">
        <v>0</v>
      </c>
      <c r="AO35" s="108">
        <v>0</v>
      </c>
      <c r="AP35" s="108">
        <v>0</v>
      </c>
      <c r="AQ35" s="170">
        <f t="shared" si="11"/>
        <v>10296</v>
      </c>
      <c r="AR35" s="108">
        <v>929800</v>
      </c>
      <c r="AS35" s="108">
        <v>7687567</v>
      </c>
      <c r="AT35" s="108">
        <v>9060981</v>
      </c>
      <c r="AU35" s="108">
        <v>9134085</v>
      </c>
      <c r="AV35" s="108">
        <v>9019438</v>
      </c>
      <c r="AW35" s="108">
        <v>5823626</v>
      </c>
      <c r="AX35" s="170">
        <f t="shared" si="13"/>
        <v>41655497</v>
      </c>
      <c r="AY35" s="108">
        <v>307888</v>
      </c>
      <c r="AZ35" s="108">
        <v>2585585</v>
      </c>
      <c r="BA35" s="108">
        <v>3234676</v>
      </c>
      <c r="BB35" s="108">
        <v>3859214</v>
      </c>
      <c r="BC35" s="108">
        <v>2876449</v>
      </c>
      <c r="BD35" s="108">
        <v>528146</v>
      </c>
      <c r="BE35" s="170">
        <f t="shared" si="15"/>
        <v>13391958</v>
      </c>
      <c r="BF35" s="108">
        <v>703530</v>
      </c>
      <c r="BG35" s="108">
        <v>3723390</v>
      </c>
      <c r="BH35" s="108">
        <v>3450024</v>
      </c>
      <c r="BI35" s="108">
        <v>3265245</v>
      </c>
      <c r="BJ35" s="108">
        <v>3248946</v>
      </c>
      <c r="BK35" s="108">
        <v>3444057</v>
      </c>
      <c r="BL35" s="175">
        <f t="shared" si="17"/>
        <v>17835192</v>
      </c>
      <c r="BM35" s="292">
        <v>0</v>
      </c>
      <c r="BN35" s="108">
        <v>438873</v>
      </c>
      <c r="BO35" s="108">
        <v>2806617</v>
      </c>
      <c r="BP35" s="108">
        <v>3602279</v>
      </c>
      <c r="BQ35" s="108">
        <v>4513132</v>
      </c>
      <c r="BR35" s="108">
        <v>4931259</v>
      </c>
      <c r="BS35" s="171">
        <f t="shared" si="19"/>
        <v>16292160</v>
      </c>
      <c r="BT35" s="108">
        <v>0</v>
      </c>
      <c r="BU35" s="108">
        <v>344058</v>
      </c>
      <c r="BV35" s="108">
        <v>2167001</v>
      </c>
      <c r="BW35" s="108">
        <v>2957052</v>
      </c>
      <c r="BX35" s="108">
        <v>2712404</v>
      </c>
      <c r="BY35" s="108">
        <v>3214667</v>
      </c>
      <c r="BZ35" s="171">
        <f t="shared" si="21"/>
        <v>11395182</v>
      </c>
      <c r="CA35" s="108">
        <v>0</v>
      </c>
      <c r="CB35" s="108">
        <v>94815</v>
      </c>
      <c r="CC35" s="108">
        <v>639616</v>
      </c>
      <c r="CD35" s="108">
        <v>645227</v>
      </c>
      <c r="CE35" s="108">
        <v>1800728</v>
      </c>
      <c r="CF35" s="108">
        <v>1461706</v>
      </c>
      <c r="CG35" s="172">
        <f t="shared" si="23"/>
        <v>4642092</v>
      </c>
      <c r="CH35" s="173">
        <v>0</v>
      </c>
      <c r="CI35" s="108">
        <v>0</v>
      </c>
      <c r="CJ35" s="108">
        <v>0</v>
      </c>
      <c r="CK35" s="108">
        <v>0</v>
      </c>
      <c r="CL35" s="108">
        <v>0</v>
      </c>
      <c r="CM35" s="108">
        <v>254886</v>
      </c>
      <c r="CN35" s="175">
        <f t="shared" si="25"/>
        <v>254886</v>
      </c>
      <c r="CO35" s="292">
        <v>3618958</v>
      </c>
      <c r="CP35" s="108">
        <v>14566805</v>
      </c>
      <c r="CQ35" s="108">
        <v>10264751</v>
      </c>
      <c r="CR35" s="108">
        <v>9062521</v>
      </c>
      <c r="CS35" s="108">
        <v>10376353</v>
      </c>
      <c r="CT35" s="108">
        <v>7159751</v>
      </c>
      <c r="CU35" s="171">
        <f t="shared" si="27"/>
        <v>55049139</v>
      </c>
      <c r="CV35" s="108">
        <v>37440</v>
      </c>
      <c r="CW35" s="108">
        <v>395460</v>
      </c>
      <c r="CX35" s="108">
        <v>413100</v>
      </c>
      <c r="CY35" s="108">
        <v>533160</v>
      </c>
      <c r="CZ35" s="108">
        <v>787050</v>
      </c>
      <c r="DA35" s="108">
        <v>739710</v>
      </c>
      <c r="DB35" s="171">
        <f t="shared" si="29"/>
        <v>2905920</v>
      </c>
      <c r="DC35" s="108">
        <v>734896</v>
      </c>
      <c r="DD35" s="108">
        <v>522274</v>
      </c>
      <c r="DE35" s="108">
        <v>250821</v>
      </c>
      <c r="DF35" s="108">
        <v>1276922</v>
      </c>
      <c r="DG35" s="108">
        <v>0</v>
      </c>
      <c r="DH35" s="171">
        <f t="shared" si="30"/>
        <v>2784913</v>
      </c>
      <c r="DI35" s="108">
        <v>408349</v>
      </c>
      <c r="DJ35" s="108">
        <v>4586261</v>
      </c>
      <c r="DK35" s="108">
        <v>4371031</v>
      </c>
      <c r="DL35" s="108">
        <v>4915455</v>
      </c>
      <c r="DM35" s="108">
        <v>5732737</v>
      </c>
      <c r="DN35" s="108">
        <v>4447606</v>
      </c>
      <c r="DO35" s="171">
        <f t="shared" si="32"/>
        <v>24461439</v>
      </c>
      <c r="DP35" s="108">
        <v>3173169</v>
      </c>
      <c r="DQ35" s="108">
        <v>8850188</v>
      </c>
      <c r="DR35" s="108">
        <v>4958346</v>
      </c>
      <c r="DS35" s="108">
        <v>3363085</v>
      </c>
      <c r="DT35" s="108">
        <v>2579644</v>
      </c>
      <c r="DU35" s="108">
        <v>1972435</v>
      </c>
      <c r="DV35" s="175">
        <f t="shared" si="34"/>
        <v>24896867</v>
      </c>
      <c r="DW35" s="292">
        <v>96579</v>
      </c>
      <c r="DX35" s="108">
        <v>598510</v>
      </c>
      <c r="DY35" s="108">
        <v>297829</v>
      </c>
      <c r="DZ35" s="108">
        <v>313168</v>
      </c>
      <c r="EA35" s="108">
        <v>157567</v>
      </c>
      <c r="EB35" s="108">
        <v>0</v>
      </c>
      <c r="EC35" s="175">
        <f>SUM(DW35:EB35)</f>
        <v>1463653</v>
      </c>
      <c r="ED35" s="292">
        <v>497686</v>
      </c>
      <c r="EE35" s="108">
        <v>1940054</v>
      </c>
      <c r="EF35" s="108">
        <v>396310</v>
      </c>
      <c r="EG35" s="108">
        <v>310886</v>
      </c>
      <c r="EH35" s="108">
        <v>618196</v>
      </c>
      <c r="EI35" s="108">
        <v>330588</v>
      </c>
      <c r="EJ35" s="294">
        <f>SUM(ED35:EI35)</f>
        <v>4093720</v>
      </c>
      <c r="EK35" s="292">
        <v>0</v>
      </c>
      <c r="EL35" s="108">
        <v>0</v>
      </c>
      <c r="EM35" s="108">
        <v>11707064</v>
      </c>
      <c r="EN35" s="108">
        <v>28909790</v>
      </c>
      <c r="EO35" s="108">
        <v>41848040</v>
      </c>
      <c r="EP35" s="108">
        <v>69608084</v>
      </c>
      <c r="EQ35" s="108">
        <v>78536755</v>
      </c>
      <c r="ER35" s="175">
        <f>SUM(EK35:EQ35)</f>
        <v>230609733</v>
      </c>
      <c r="ES35" s="292">
        <v>0</v>
      </c>
      <c r="ET35" s="108">
        <v>0</v>
      </c>
      <c r="EU35" s="108">
        <v>6860329</v>
      </c>
      <c r="EV35" s="108">
        <v>17109408</v>
      </c>
      <c r="EW35" s="108">
        <v>24687313</v>
      </c>
      <c r="EX35" s="108">
        <v>41134563</v>
      </c>
      <c r="EY35" s="108">
        <v>34926652</v>
      </c>
      <c r="EZ35" s="171">
        <f>SUM(ES35:EY35)</f>
        <v>124718265</v>
      </c>
      <c r="FA35" s="108">
        <v>4846735</v>
      </c>
      <c r="FB35" s="108">
        <v>8043878</v>
      </c>
      <c r="FC35" s="108">
        <v>14689774</v>
      </c>
      <c r="FD35" s="108">
        <v>14637996</v>
      </c>
      <c r="FE35" s="108">
        <v>10156446</v>
      </c>
      <c r="FF35" s="171">
        <f>SUM(FA35:FE35)</f>
        <v>52374829</v>
      </c>
      <c r="FG35" s="108">
        <v>0</v>
      </c>
      <c r="FH35" s="108">
        <v>3756504</v>
      </c>
      <c r="FI35" s="108">
        <v>2470953</v>
      </c>
      <c r="FJ35" s="108">
        <v>13835525</v>
      </c>
      <c r="FK35" s="108">
        <v>33453657</v>
      </c>
      <c r="FL35" s="294">
        <f>SUM(FG35:FK35)</f>
        <v>53516639</v>
      </c>
      <c r="FM35" s="292">
        <f t="shared" si="78"/>
        <v>0</v>
      </c>
      <c r="FN35" s="108">
        <f t="shared" si="79"/>
        <v>12117220</v>
      </c>
      <c r="FO35" s="108">
        <f t="shared" si="80"/>
        <v>73036811</v>
      </c>
      <c r="FP35" s="108">
        <f t="shared" si="81"/>
        <v>80086547</v>
      </c>
      <c r="FQ35" s="108">
        <f t="shared" si="82"/>
        <v>95000143</v>
      </c>
      <c r="FR35" s="108">
        <f t="shared" si="83"/>
        <v>124180126</v>
      </c>
      <c r="FS35" s="108">
        <f t="shared" si="84"/>
        <v>128237302</v>
      </c>
      <c r="FT35" s="175">
        <f>SUM(FM35:FS35)</f>
        <v>512658149</v>
      </c>
    </row>
    <row r="36" spans="1:176" ht="18" customHeight="1">
      <c r="A36" s="176" t="s">
        <v>45</v>
      </c>
      <c r="B36" s="108">
        <f t="shared" si="72"/>
        <v>9983919</v>
      </c>
      <c r="C36" s="108">
        <f t="shared" si="73"/>
        <v>32674947</v>
      </c>
      <c r="D36" s="108">
        <f t="shared" si="74"/>
        <v>20393184</v>
      </c>
      <c r="E36" s="108">
        <f t="shared" si="75"/>
        <v>22744324</v>
      </c>
      <c r="F36" s="108">
        <f t="shared" si="76"/>
        <v>15701359</v>
      </c>
      <c r="G36" s="108">
        <f t="shared" si="77"/>
        <v>18130913</v>
      </c>
      <c r="H36" s="293">
        <f t="shared" si="1"/>
        <v>119628646</v>
      </c>
      <c r="I36" s="292">
        <v>7043649</v>
      </c>
      <c r="J36" s="108">
        <v>26132427</v>
      </c>
      <c r="K36" s="108">
        <v>15329769</v>
      </c>
      <c r="L36" s="108">
        <v>16435063</v>
      </c>
      <c r="M36" s="108">
        <v>12442513</v>
      </c>
      <c r="N36" s="108">
        <v>13639239</v>
      </c>
      <c r="O36" s="113">
        <f t="shared" si="3"/>
        <v>91022660</v>
      </c>
      <c r="P36" s="108">
        <v>3429058</v>
      </c>
      <c r="Q36" s="108">
        <v>10402992</v>
      </c>
      <c r="R36" s="108">
        <v>4761182</v>
      </c>
      <c r="S36" s="108">
        <v>4027531</v>
      </c>
      <c r="T36" s="108">
        <v>4853346</v>
      </c>
      <c r="U36" s="108">
        <v>7057844</v>
      </c>
      <c r="V36" s="109">
        <f t="shared" si="5"/>
        <v>34531953</v>
      </c>
      <c r="W36" s="108">
        <v>0</v>
      </c>
      <c r="X36" s="108">
        <v>78750</v>
      </c>
      <c r="Y36" s="108">
        <v>281250</v>
      </c>
      <c r="Z36" s="108">
        <v>67500</v>
      </c>
      <c r="AA36" s="108">
        <v>540000</v>
      </c>
      <c r="AB36" s="108">
        <v>1194525</v>
      </c>
      <c r="AC36" s="170">
        <f t="shared" si="7"/>
        <v>2162025</v>
      </c>
      <c r="AD36" s="108">
        <v>112747</v>
      </c>
      <c r="AE36" s="108">
        <v>1021390</v>
      </c>
      <c r="AF36" s="108">
        <v>740595</v>
      </c>
      <c r="AG36" s="108">
        <v>1177262</v>
      </c>
      <c r="AH36" s="108">
        <v>1156063</v>
      </c>
      <c r="AI36" s="108">
        <v>1999781</v>
      </c>
      <c r="AJ36" s="170">
        <f t="shared" si="9"/>
        <v>6207838</v>
      </c>
      <c r="AK36" s="108">
        <v>0</v>
      </c>
      <c r="AL36" s="108">
        <v>160200</v>
      </c>
      <c r="AM36" s="108">
        <v>0</v>
      </c>
      <c r="AN36" s="108">
        <v>21600</v>
      </c>
      <c r="AO36" s="108">
        <v>36000</v>
      </c>
      <c r="AP36" s="108">
        <v>0</v>
      </c>
      <c r="AQ36" s="170">
        <f t="shared" si="11"/>
        <v>217800</v>
      </c>
      <c r="AR36" s="108">
        <v>1737481</v>
      </c>
      <c r="AS36" s="108">
        <v>7429392</v>
      </c>
      <c r="AT36" s="108">
        <v>3931940</v>
      </c>
      <c r="AU36" s="108">
        <v>5339264</v>
      </c>
      <c r="AV36" s="108">
        <v>2262623</v>
      </c>
      <c r="AW36" s="108">
        <v>866821</v>
      </c>
      <c r="AX36" s="170">
        <f t="shared" si="13"/>
        <v>21567521</v>
      </c>
      <c r="AY36" s="108">
        <v>1213635</v>
      </c>
      <c r="AZ36" s="108">
        <v>5197700</v>
      </c>
      <c r="BA36" s="108">
        <v>4204358</v>
      </c>
      <c r="BB36" s="108">
        <v>4224755</v>
      </c>
      <c r="BC36" s="108">
        <v>2100175</v>
      </c>
      <c r="BD36" s="108">
        <v>915181</v>
      </c>
      <c r="BE36" s="170">
        <f t="shared" si="15"/>
        <v>17855804</v>
      </c>
      <c r="BF36" s="108">
        <v>550728</v>
      </c>
      <c r="BG36" s="108">
        <v>1842003</v>
      </c>
      <c r="BH36" s="108">
        <v>1410444</v>
      </c>
      <c r="BI36" s="108">
        <v>1577151</v>
      </c>
      <c r="BJ36" s="108">
        <v>1494306</v>
      </c>
      <c r="BK36" s="108">
        <v>1605087</v>
      </c>
      <c r="BL36" s="175">
        <f t="shared" si="17"/>
        <v>8479719</v>
      </c>
      <c r="BM36" s="292">
        <v>118902</v>
      </c>
      <c r="BN36" s="108">
        <v>1094539</v>
      </c>
      <c r="BO36" s="108">
        <v>1602509</v>
      </c>
      <c r="BP36" s="108">
        <v>3544579</v>
      </c>
      <c r="BQ36" s="108">
        <v>1397746</v>
      </c>
      <c r="BR36" s="108">
        <v>3367255</v>
      </c>
      <c r="BS36" s="171">
        <f t="shared" si="19"/>
        <v>11125530</v>
      </c>
      <c r="BT36" s="108">
        <v>118902</v>
      </c>
      <c r="BU36" s="108">
        <v>1001511</v>
      </c>
      <c r="BV36" s="108">
        <v>1276971</v>
      </c>
      <c r="BW36" s="108">
        <v>2636995</v>
      </c>
      <c r="BX36" s="108">
        <v>1173072</v>
      </c>
      <c r="BY36" s="108">
        <v>3102888</v>
      </c>
      <c r="BZ36" s="171">
        <f t="shared" si="21"/>
        <v>9310339</v>
      </c>
      <c r="CA36" s="108">
        <v>0</v>
      </c>
      <c r="CB36" s="108">
        <v>93028</v>
      </c>
      <c r="CC36" s="108">
        <v>325538</v>
      </c>
      <c r="CD36" s="108">
        <v>907584</v>
      </c>
      <c r="CE36" s="108">
        <v>224674</v>
      </c>
      <c r="CF36" s="108">
        <v>264367</v>
      </c>
      <c r="CG36" s="172">
        <f t="shared" si="23"/>
        <v>1815191</v>
      </c>
      <c r="CH36" s="173">
        <v>0</v>
      </c>
      <c r="CI36" s="108">
        <v>0</v>
      </c>
      <c r="CJ36" s="108">
        <v>0</v>
      </c>
      <c r="CK36" s="108">
        <v>0</v>
      </c>
      <c r="CL36" s="108">
        <v>0</v>
      </c>
      <c r="CM36" s="108">
        <v>0</v>
      </c>
      <c r="CN36" s="175">
        <f t="shared" si="25"/>
        <v>0</v>
      </c>
      <c r="CO36" s="292">
        <v>2227513</v>
      </c>
      <c r="CP36" s="108">
        <v>5348303</v>
      </c>
      <c r="CQ36" s="108">
        <v>3271681</v>
      </c>
      <c r="CR36" s="108">
        <v>2673822</v>
      </c>
      <c r="CS36" s="108">
        <v>1344979</v>
      </c>
      <c r="CT36" s="108">
        <v>1107787</v>
      </c>
      <c r="CU36" s="171">
        <f t="shared" si="27"/>
        <v>15974085</v>
      </c>
      <c r="CV36" s="108">
        <v>30780</v>
      </c>
      <c r="CW36" s="108">
        <v>221580</v>
      </c>
      <c r="CX36" s="108">
        <v>139410</v>
      </c>
      <c r="CY36" s="108">
        <v>167670</v>
      </c>
      <c r="CZ36" s="108">
        <v>156060</v>
      </c>
      <c r="DA36" s="108">
        <v>225810</v>
      </c>
      <c r="DB36" s="171">
        <f t="shared" si="29"/>
        <v>941310</v>
      </c>
      <c r="DC36" s="108">
        <v>778405</v>
      </c>
      <c r="DD36" s="108">
        <v>922500</v>
      </c>
      <c r="DE36" s="108">
        <v>471438</v>
      </c>
      <c r="DF36" s="108">
        <v>205092</v>
      </c>
      <c r="DG36" s="108">
        <v>0</v>
      </c>
      <c r="DH36" s="171">
        <f t="shared" si="30"/>
        <v>2377435</v>
      </c>
      <c r="DI36" s="108">
        <v>70385</v>
      </c>
      <c r="DJ36" s="108">
        <v>325245</v>
      </c>
      <c r="DK36" s="108">
        <v>172351</v>
      </c>
      <c r="DL36" s="108">
        <v>399444</v>
      </c>
      <c r="DM36" s="108">
        <v>0</v>
      </c>
      <c r="DN36" s="108">
        <v>0</v>
      </c>
      <c r="DO36" s="171">
        <f t="shared" si="32"/>
        <v>967425</v>
      </c>
      <c r="DP36" s="108">
        <v>2126348</v>
      </c>
      <c r="DQ36" s="108">
        <v>4023073</v>
      </c>
      <c r="DR36" s="108">
        <v>2037420</v>
      </c>
      <c r="DS36" s="108">
        <v>1635270</v>
      </c>
      <c r="DT36" s="108">
        <v>983827</v>
      </c>
      <c r="DU36" s="108">
        <v>881977</v>
      </c>
      <c r="DV36" s="175">
        <f t="shared" si="34"/>
        <v>11687915</v>
      </c>
      <c r="DW36" s="292">
        <v>82007</v>
      </c>
      <c r="DX36" s="108">
        <v>36666</v>
      </c>
      <c r="DY36" s="108">
        <v>173160</v>
      </c>
      <c r="DZ36" s="108">
        <v>42099</v>
      </c>
      <c r="EA36" s="108">
        <v>262796</v>
      </c>
      <c r="EB36" s="108">
        <v>16632</v>
      </c>
      <c r="EC36" s="175">
        <f>SUM(DW36:EB36)</f>
        <v>613360</v>
      </c>
      <c r="ED36" s="292">
        <v>511848</v>
      </c>
      <c r="EE36" s="108">
        <v>63012</v>
      </c>
      <c r="EF36" s="108">
        <v>16065</v>
      </c>
      <c r="EG36" s="108">
        <v>48761</v>
      </c>
      <c r="EH36" s="108">
        <v>253325</v>
      </c>
      <c r="EI36" s="108">
        <v>0</v>
      </c>
      <c r="EJ36" s="294">
        <f>SUM(ED36:EI36)</f>
        <v>893011</v>
      </c>
      <c r="EK36" s="292">
        <v>0</v>
      </c>
      <c r="EL36" s="108">
        <v>0</v>
      </c>
      <c r="EM36" s="108">
        <v>19662457</v>
      </c>
      <c r="EN36" s="108">
        <v>23823022</v>
      </c>
      <c r="EO36" s="108">
        <v>40257787</v>
      </c>
      <c r="EP36" s="108">
        <v>72129794</v>
      </c>
      <c r="EQ36" s="108">
        <v>63132511</v>
      </c>
      <c r="ER36" s="175">
        <f>SUM(EK36:EQ36)</f>
        <v>219005571</v>
      </c>
      <c r="ES36" s="292">
        <v>0</v>
      </c>
      <c r="ET36" s="108">
        <v>0</v>
      </c>
      <c r="EU36" s="108">
        <v>10208336</v>
      </c>
      <c r="EV36" s="108">
        <v>15461060</v>
      </c>
      <c r="EW36" s="108">
        <v>25902496</v>
      </c>
      <c r="EX36" s="108">
        <v>44436303</v>
      </c>
      <c r="EY36" s="108">
        <v>34608047</v>
      </c>
      <c r="EZ36" s="171">
        <f>SUM(ES36:EY36)</f>
        <v>130616242</v>
      </c>
      <c r="FA36" s="108">
        <v>8603889</v>
      </c>
      <c r="FB36" s="108">
        <v>7724482</v>
      </c>
      <c r="FC36" s="108">
        <v>10276447</v>
      </c>
      <c r="FD36" s="108">
        <v>6292992</v>
      </c>
      <c r="FE36" s="108">
        <v>3622615</v>
      </c>
      <c r="FF36" s="171">
        <f>SUM(FA36:FE36)</f>
        <v>36520425</v>
      </c>
      <c r="FG36" s="108">
        <v>850232</v>
      </c>
      <c r="FH36" s="108">
        <v>637480</v>
      </c>
      <c r="FI36" s="108">
        <v>4078844</v>
      </c>
      <c r="FJ36" s="108">
        <v>21400499</v>
      </c>
      <c r="FK36" s="108">
        <v>24901849</v>
      </c>
      <c r="FL36" s="294">
        <f>SUM(FG36:FK36)</f>
        <v>51868904</v>
      </c>
      <c r="FM36" s="292">
        <f t="shared" si="78"/>
        <v>0</v>
      </c>
      <c r="FN36" s="108">
        <f t="shared" si="79"/>
        <v>9983919</v>
      </c>
      <c r="FO36" s="108">
        <f t="shared" si="80"/>
        <v>52337404</v>
      </c>
      <c r="FP36" s="108">
        <f t="shared" si="81"/>
        <v>44216206</v>
      </c>
      <c r="FQ36" s="108">
        <f t="shared" si="82"/>
        <v>63002111</v>
      </c>
      <c r="FR36" s="108">
        <f t="shared" si="83"/>
        <v>87831153</v>
      </c>
      <c r="FS36" s="108">
        <f t="shared" si="84"/>
        <v>81263424</v>
      </c>
      <c r="FT36" s="175">
        <f>SUM(FM36:FS36)</f>
        <v>338634217</v>
      </c>
    </row>
    <row r="37" spans="1:176" ht="18" customHeight="1">
      <c r="A37" s="176" t="s">
        <v>46</v>
      </c>
      <c r="B37" s="108">
        <f t="shared" si="72"/>
        <v>15733168</v>
      </c>
      <c r="C37" s="108">
        <f t="shared" si="73"/>
        <v>74660167</v>
      </c>
      <c r="D37" s="108">
        <f t="shared" si="74"/>
        <v>55252922</v>
      </c>
      <c r="E37" s="108">
        <f t="shared" si="75"/>
        <v>49677280</v>
      </c>
      <c r="F37" s="108">
        <f t="shared" si="76"/>
        <v>48814754</v>
      </c>
      <c r="G37" s="108">
        <f t="shared" si="77"/>
        <v>40308568</v>
      </c>
      <c r="H37" s="293">
        <f t="shared" si="1"/>
        <v>284446859</v>
      </c>
      <c r="I37" s="292">
        <v>10206619</v>
      </c>
      <c r="J37" s="108">
        <v>55564062</v>
      </c>
      <c r="K37" s="108">
        <v>39761516</v>
      </c>
      <c r="L37" s="108">
        <v>34040569</v>
      </c>
      <c r="M37" s="108">
        <v>32494616</v>
      </c>
      <c r="N37" s="108">
        <v>27625600</v>
      </c>
      <c r="O37" s="113">
        <f t="shared" si="3"/>
        <v>199692982</v>
      </c>
      <c r="P37" s="108">
        <v>6445379</v>
      </c>
      <c r="Q37" s="108">
        <v>27086947</v>
      </c>
      <c r="R37" s="108">
        <v>17141012</v>
      </c>
      <c r="S37" s="108">
        <v>13515393</v>
      </c>
      <c r="T37" s="108">
        <v>12440351</v>
      </c>
      <c r="U37" s="108">
        <v>13259948</v>
      </c>
      <c r="V37" s="109">
        <f t="shared" si="5"/>
        <v>89889030</v>
      </c>
      <c r="W37" s="108">
        <v>0</v>
      </c>
      <c r="X37" s="108">
        <v>71550</v>
      </c>
      <c r="Y37" s="108">
        <v>250425</v>
      </c>
      <c r="Z37" s="108">
        <v>655875</v>
      </c>
      <c r="AA37" s="108">
        <v>2475895</v>
      </c>
      <c r="AB37" s="108">
        <v>3324689</v>
      </c>
      <c r="AC37" s="170">
        <f t="shared" si="7"/>
        <v>6778434</v>
      </c>
      <c r="AD37" s="108">
        <v>189407</v>
      </c>
      <c r="AE37" s="108">
        <v>1446371</v>
      </c>
      <c r="AF37" s="108">
        <v>1653281</v>
      </c>
      <c r="AG37" s="108">
        <v>1301222</v>
      </c>
      <c r="AH37" s="108">
        <v>2305890</v>
      </c>
      <c r="AI37" s="108">
        <v>3224845</v>
      </c>
      <c r="AJ37" s="170">
        <f t="shared" si="9"/>
        <v>10121016</v>
      </c>
      <c r="AK37" s="108">
        <v>0</v>
      </c>
      <c r="AL37" s="108">
        <v>0</v>
      </c>
      <c r="AM37" s="108">
        <v>0</v>
      </c>
      <c r="AN37" s="108">
        <v>20592</v>
      </c>
      <c r="AO37" s="108">
        <v>0</v>
      </c>
      <c r="AP37" s="108">
        <v>0</v>
      </c>
      <c r="AQ37" s="170">
        <f t="shared" si="11"/>
        <v>20592</v>
      </c>
      <c r="AR37" s="108">
        <v>2422277</v>
      </c>
      <c r="AS37" s="108">
        <v>15702149</v>
      </c>
      <c r="AT37" s="108">
        <v>11136789</v>
      </c>
      <c r="AU37" s="108">
        <v>9089153</v>
      </c>
      <c r="AV37" s="108">
        <v>6968425</v>
      </c>
      <c r="AW37" s="108">
        <v>2979724</v>
      </c>
      <c r="AX37" s="170">
        <f t="shared" si="13"/>
        <v>48298517</v>
      </c>
      <c r="AY37" s="108">
        <v>185071</v>
      </c>
      <c r="AZ37" s="108">
        <v>5592652</v>
      </c>
      <c r="BA37" s="108">
        <v>5434960</v>
      </c>
      <c r="BB37" s="108">
        <v>5684904</v>
      </c>
      <c r="BC37" s="108">
        <v>4194547</v>
      </c>
      <c r="BD37" s="108">
        <v>1326754</v>
      </c>
      <c r="BE37" s="170">
        <f t="shared" si="15"/>
        <v>22418888</v>
      </c>
      <c r="BF37" s="108">
        <v>964485</v>
      </c>
      <c r="BG37" s="108">
        <v>5664393</v>
      </c>
      <c r="BH37" s="108">
        <v>4145049</v>
      </c>
      <c r="BI37" s="108">
        <v>3773430</v>
      </c>
      <c r="BJ37" s="108">
        <v>4109508</v>
      </c>
      <c r="BK37" s="108">
        <v>3509640</v>
      </c>
      <c r="BL37" s="175">
        <f t="shared" si="17"/>
        <v>22166505</v>
      </c>
      <c r="BM37" s="292">
        <v>0</v>
      </c>
      <c r="BN37" s="108">
        <v>3149590</v>
      </c>
      <c r="BO37" s="108">
        <v>4510618</v>
      </c>
      <c r="BP37" s="108">
        <v>7117716</v>
      </c>
      <c r="BQ37" s="108">
        <v>9807995</v>
      </c>
      <c r="BR37" s="108">
        <v>7860121</v>
      </c>
      <c r="BS37" s="171">
        <f t="shared" si="19"/>
        <v>32446040</v>
      </c>
      <c r="BT37" s="108">
        <v>0</v>
      </c>
      <c r="BU37" s="108">
        <v>2144394</v>
      </c>
      <c r="BV37" s="108">
        <v>3524104</v>
      </c>
      <c r="BW37" s="108">
        <v>5399686</v>
      </c>
      <c r="BX37" s="108">
        <v>7134338</v>
      </c>
      <c r="BY37" s="108">
        <v>4738392</v>
      </c>
      <c r="BZ37" s="171">
        <f t="shared" si="21"/>
        <v>22940914</v>
      </c>
      <c r="CA37" s="108">
        <v>0</v>
      </c>
      <c r="CB37" s="108">
        <v>1005196</v>
      </c>
      <c r="CC37" s="108">
        <v>986514</v>
      </c>
      <c r="CD37" s="108">
        <v>1718030</v>
      </c>
      <c r="CE37" s="108">
        <v>2582073</v>
      </c>
      <c r="CF37" s="108">
        <v>3121729</v>
      </c>
      <c r="CG37" s="172">
        <f t="shared" si="23"/>
        <v>9413542</v>
      </c>
      <c r="CH37" s="173">
        <v>0</v>
      </c>
      <c r="CI37" s="108">
        <v>0</v>
      </c>
      <c r="CJ37" s="108">
        <v>0</v>
      </c>
      <c r="CK37" s="108">
        <v>0</v>
      </c>
      <c r="CL37" s="108">
        <v>91584</v>
      </c>
      <c r="CM37" s="108">
        <v>0</v>
      </c>
      <c r="CN37" s="175">
        <f t="shared" si="25"/>
        <v>91584</v>
      </c>
      <c r="CO37" s="292">
        <v>4302591</v>
      </c>
      <c r="CP37" s="108">
        <v>13032089</v>
      </c>
      <c r="CQ37" s="108">
        <v>10388193</v>
      </c>
      <c r="CR37" s="108">
        <v>7593092</v>
      </c>
      <c r="CS37" s="108">
        <v>5641842</v>
      </c>
      <c r="CT37" s="108">
        <v>4108785</v>
      </c>
      <c r="CU37" s="171">
        <f t="shared" si="27"/>
        <v>45066592</v>
      </c>
      <c r="CV37" s="108">
        <v>90360</v>
      </c>
      <c r="CW37" s="108">
        <v>316350</v>
      </c>
      <c r="CX37" s="108">
        <v>360810</v>
      </c>
      <c r="CY37" s="108">
        <v>326070</v>
      </c>
      <c r="CZ37" s="108">
        <v>425700</v>
      </c>
      <c r="DA37" s="108">
        <v>572130</v>
      </c>
      <c r="DB37" s="171">
        <f t="shared" si="29"/>
        <v>2091420</v>
      </c>
      <c r="DC37" s="108">
        <v>248163</v>
      </c>
      <c r="DD37" s="108">
        <v>1236084</v>
      </c>
      <c r="DE37" s="108">
        <v>403301</v>
      </c>
      <c r="DF37" s="108">
        <v>541204</v>
      </c>
      <c r="DG37" s="108">
        <v>275629</v>
      </c>
      <c r="DH37" s="171">
        <f t="shared" si="30"/>
        <v>2704381</v>
      </c>
      <c r="DI37" s="108">
        <v>450352</v>
      </c>
      <c r="DJ37" s="108">
        <v>1941792</v>
      </c>
      <c r="DK37" s="108">
        <v>3644366</v>
      </c>
      <c r="DL37" s="108">
        <v>3647507</v>
      </c>
      <c r="DM37" s="108">
        <v>1955436</v>
      </c>
      <c r="DN37" s="108">
        <v>1342232</v>
      </c>
      <c r="DO37" s="171">
        <f t="shared" si="32"/>
        <v>12981685</v>
      </c>
      <c r="DP37" s="108">
        <v>3761879</v>
      </c>
      <c r="DQ37" s="108">
        <v>10525784</v>
      </c>
      <c r="DR37" s="108">
        <v>5146933</v>
      </c>
      <c r="DS37" s="108">
        <v>3216214</v>
      </c>
      <c r="DT37" s="108">
        <v>2719502</v>
      </c>
      <c r="DU37" s="108">
        <v>1918794</v>
      </c>
      <c r="DV37" s="175">
        <f t="shared" si="34"/>
        <v>27289106</v>
      </c>
      <c r="DW37" s="292">
        <v>237887</v>
      </c>
      <c r="DX37" s="108">
        <v>423119</v>
      </c>
      <c r="DY37" s="108">
        <v>392680</v>
      </c>
      <c r="DZ37" s="108">
        <v>259224</v>
      </c>
      <c r="EA37" s="108">
        <v>217414</v>
      </c>
      <c r="EB37" s="108">
        <v>229203</v>
      </c>
      <c r="EC37" s="175">
        <f>SUM(DW37:EB37)</f>
        <v>1759527</v>
      </c>
      <c r="ED37" s="292">
        <v>986071</v>
      </c>
      <c r="EE37" s="108">
        <v>2491307</v>
      </c>
      <c r="EF37" s="108">
        <v>199915</v>
      </c>
      <c r="EG37" s="108">
        <v>666679</v>
      </c>
      <c r="EH37" s="108">
        <v>652887</v>
      </c>
      <c r="EI37" s="108">
        <v>484859</v>
      </c>
      <c r="EJ37" s="294">
        <f>SUM(ED37:EI37)</f>
        <v>5481718</v>
      </c>
      <c r="EK37" s="292">
        <v>0</v>
      </c>
      <c r="EL37" s="108">
        <v>266290</v>
      </c>
      <c r="EM37" s="108">
        <v>16994204</v>
      </c>
      <c r="EN37" s="108">
        <v>33518168</v>
      </c>
      <c r="EO37" s="108">
        <v>54313497</v>
      </c>
      <c r="EP37" s="108">
        <v>95855903</v>
      </c>
      <c r="EQ37" s="108">
        <v>117836787</v>
      </c>
      <c r="ER37" s="175">
        <f>SUM(EK37:EQ37)</f>
        <v>318784849</v>
      </c>
      <c r="ES37" s="292">
        <v>0</v>
      </c>
      <c r="ET37" s="108">
        <v>266290</v>
      </c>
      <c r="EU37" s="108">
        <v>10604363</v>
      </c>
      <c r="EV37" s="108">
        <v>21197885</v>
      </c>
      <c r="EW37" s="108">
        <v>30316934</v>
      </c>
      <c r="EX37" s="108">
        <v>53357668</v>
      </c>
      <c r="EY37" s="108">
        <v>52102511</v>
      </c>
      <c r="EZ37" s="171">
        <f>SUM(ES37:EY37)</f>
        <v>167845651</v>
      </c>
      <c r="FA37" s="108">
        <v>6141762</v>
      </c>
      <c r="FB37" s="108">
        <v>10725755</v>
      </c>
      <c r="FC37" s="108">
        <v>20709138</v>
      </c>
      <c r="FD37" s="108">
        <v>24586564</v>
      </c>
      <c r="FE37" s="108">
        <v>13861698</v>
      </c>
      <c r="FF37" s="171">
        <f>SUM(FA37:FE37)</f>
        <v>76024917</v>
      </c>
      <c r="FG37" s="108">
        <v>248079</v>
      </c>
      <c r="FH37" s="108">
        <v>1594528</v>
      </c>
      <c r="FI37" s="108">
        <v>3287425</v>
      </c>
      <c r="FJ37" s="108">
        <v>17911671</v>
      </c>
      <c r="FK37" s="108">
        <v>51872578</v>
      </c>
      <c r="FL37" s="294">
        <f>SUM(FG37:FK37)</f>
        <v>74914281</v>
      </c>
      <c r="FM37" s="292">
        <f t="shared" si="78"/>
        <v>0</v>
      </c>
      <c r="FN37" s="108">
        <f t="shared" si="79"/>
        <v>15999458</v>
      </c>
      <c r="FO37" s="108">
        <f t="shared" si="80"/>
        <v>91654371</v>
      </c>
      <c r="FP37" s="108">
        <f t="shared" si="81"/>
        <v>88771090</v>
      </c>
      <c r="FQ37" s="108">
        <f t="shared" si="82"/>
        <v>103990777</v>
      </c>
      <c r="FR37" s="108">
        <f t="shared" si="83"/>
        <v>144670657</v>
      </c>
      <c r="FS37" s="108">
        <f t="shared" si="84"/>
        <v>158145355</v>
      </c>
      <c r="FT37" s="175">
        <f>SUM(FM37:FS37)</f>
        <v>603231708</v>
      </c>
    </row>
    <row r="38" spans="1:176" ht="18" customHeight="1">
      <c r="A38" s="176" t="s">
        <v>47</v>
      </c>
      <c r="B38" s="108">
        <f t="shared" si="72"/>
        <v>7318799</v>
      </c>
      <c r="C38" s="108">
        <f t="shared" si="73"/>
        <v>29814916</v>
      </c>
      <c r="D38" s="108">
        <f t="shared" si="74"/>
        <v>24926578</v>
      </c>
      <c r="E38" s="108">
        <f t="shared" si="75"/>
        <v>30498688</v>
      </c>
      <c r="F38" s="108">
        <f t="shared" si="76"/>
        <v>23536277</v>
      </c>
      <c r="G38" s="108">
        <f t="shared" si="77"/>
        <v>18894806</v>
      </c>
      <c r="H38" s="293">
        <f t="shared" si="1"/>
        <v>134990064</v>
      </c>
      <c r="I38" s="292">
        <v>4854900</v>
      </c>
      <c r="J38" s="108">
        <v>21201609</v>
      </c>
      <c r="K38" s="108">
        <v>18368702</v>
      </c>
      <c r="L38" s="108">
        <v>21901310</v>
      </c>
      <c r="M38" s="108">
        <v>16414781</v>
      </c>
      <c r="N38" s="108">
        <v>13116853</v>
      </c>
      <c r="O38" s="113">
        <f t="shared" si="3"/>
        <v>95858155</v>
      </c>
      <c r="P38" s="108">
        <v>2836388</v>
      </c>
      <c r="Q38" s="108">
        <v>10952283</v>
      </c>
      <c r="R38" s="108">
        <v>7994806</v>
      </c>
      <c r="S38" s="108">
        <v>8403063</v>
      </c>
      <c r="T38" s="108">
        <v>7621282</v>
      </c>
      <c r="U38" s="108">
        <v>6884373</v>
      </c>
      <c r="V38" s="109">
        <f t="shared" si="5"/>
        <v>44692195</v>
      </c>
      <c r="W38" s="108">
        <v>0</v>
      </c>
      <c r="X38" s="108">
        <v>35775</v>
      </c>
      <c r="Y38" s="108">
        <v>212625</v>
      </c>
      <c r="Z38" s="108">
        <v>450450</v>
      </c>
      <c r="AA38" s="108">
        <v>958657</v>
      </c>
      <c r="AB38" s="108">
        <v>1885702</v>
      </c>
      <c r="AC38" s="170">
        <f t="shared" si="7"/>
        <v>3543209</v>
      </c>
      <c r="AD38" s="108">
        <v>184463</v>
      </c>
      <c r="AE38" s="108">
        <v>763835</v>
      </c>
      <c r="AF38" s="108">
        <v>649828</v>
      </c>
      <c r="AG38" s="108">
        <v>619465</v>
      </c>
      <c r="AH38" s="108">
        <v>753306</v>
      </c>
      <c r="AI38" s="108">
        <v>1265664</v>
      </c>
      <c r="AJ38" s="170">
        <f t="shared" si="9"/>
        <v>4236561</v>
      </c>
      <c r="AK38" s="108">
        <v>0</v>
      </c>
      <c r="AL38" s="108">
        <v>0</v>
      </c>
      <c r="AM38" s="108">
        <v>0</v>
      </c>
      <c r="AN38" s="108">
        <v>0</v>
      </c>
      <c r="AO38" s="108">
        <v>30888</v>
      </c>
      <c r="AP38" s="108">
        <v>20592</v>
      </c>
      <c r="AQ38" s="170">
        <f t="shared" si="11"/>
        <v>51480</v>
      </c>
      <c r="AR38" s="108">
        <v>1029107</v>
      </c>
      <c r="AS38" s="108">
        <v>4519586</v>
      </c>
      <c r="AT38" s="108">
        <v>5528993</v>
      </c>
      <c r="AU38" s="108">
        <v>6082736</v>
      </c>
      <c r="AV38" s="108">
        <v>3013124</v>
      </c>
      <c r="AW38" s="108">
        <v>1125827</v>
      </c>
      <c r="AX38" s="170">
        <f t="shared" si="13"/>
        <v>21299373</v>
      </c>
      <c r="AY38" s="108">
        <v>373392</v>
      </c>
      <c r="AZ38" s="108">
        <v>3062414</v>
      </c>
      <c r="BA38" s="108">
        <v>2151175</v>
      </c>
      <c r="BB38" s="108">
        <v>4074797</v>
      </c>
      <c r="BC38" s="108">
        <v>2334013</v>
      </c>
      <c r="BD38" s="108">
        <v>483544</v>
      </c>
      <c r="BE38" s="170">
        <f t="shared" si="15"/>
        <v>12479335</v>
      </c>
      <c r="BF38" s="108">
        <v>431550</v>
      </c>
      <c r="BG38" s="108">
        <v>1867716</v>
      </c>
      <c r="BH38" s="108">
        <v>1831275</v>
      </c>
      <c r="BI38" s="108">
        <v>2270799</v>
      </c>
      <c r="BJ38" s="108">
        <v>1703511</v>
      </c>
      <c r="BK38" s="108">
        <v>1451151</v>
      </c>
      <c r="BL38" s="175">
        <f t="shared" si="17"/>
        <v>9556002</v>
      </c>
      <c r="BM38" s="292">
        <v>57564</v>
      </c>
      <c r="BN38" s="108">
        <v>1497488</v>
      </c>
      <c r="BO38" s="108">
        <v>1694118</v>
      </c>
      <c r="BP38" s="108">
        <v>4259667</v>
      </c>
      <c r="BQ38" s="108">
        <v>3927200</v>
      </c>
      <c r="BR38" s="108">
        <v>3531506</v>
      </c>
      <c r="BS38" s="171">
        <f t="shared" si="19"/>
        <v>14967543</v>
      </c>
      <c r="BT38" s="108">
        <v>0</v>
      </c>
      <c r="BU38" s="108">
        <v>592733</v>
      </c>
      <c r="BV38" s="108">
        <v>1549482</v>
      </c>
      <c r="BW38" s="108">
        <v>2138727</v>
      </c>
      <c r="BX38" s="108">
        <v>2499703</v>
      </c>
      <c r="BY38" s="108">
        <v>2996934</v>
      </c>
      <c r="BZ38" s="171">
        <f t="shared" si="21"/>
        <v>9777579</v>
      </c>
      <c r="CA38" s="108">
        <v>57564</v>
      </c>
      <c r="CB38" s="108">
        <v>722380</v>
      </c>
      <c r="CC38" s="108">
        <v>68739</v>
      </c>
      <c r="CD38" s="108">
        <v>1164779</v>
      </c>
      <c r="CE38" s="108">
        <v>1157599</v>
      </c>
      <c r="CF38" s="108">
        <v>231506</v>
      </c>
      <c r="CG38" s="172">
        <f t="shared" si="23"/>
        <v>3402567</v>
      </c>
      <c r="CH38" s="173">
        <v>0</v>
      </c>
      <c r="CI38" s="108">
        <v>182375</v>
      </c>
      <c r="CJ38" s="108">
        <v>75897</v>
      </c>
      <c r="CK38" s="108">
        <v>956161</v>
      </c>
      <c r="CL38" s="108">
        <v>269898</v>
      </c>
      <c r="CM38" s="108">
        <v>303066</v>
      </c>
      <c r="CN38" s="175">
        <f t="shared" si="25"/>
        <v>1787397</v>
      </c>
      <c r="CO38" s="292">
        <v>2156216</v>
      </c>
      <c r="CP38" s="108">
        <v>6187392</v>
      </c>
      <c r="CQ38" s="108">
        <v>4503256</v>
      </c>
      <c r="CR38" s="108">
        <v>3703054</v>
      </c>
      <c r="CS38" s="108">
        <v>2955103</v>
      </c>
      <c r="CT38" s="108">
        <v>2095535</v>
      </c>
      <c r="CU38" s="171">
        <f t="shared" si="27"/>
        <v>21600556</v>
      </c>
      <c r="CV38" s="108">
        <v>102960</v>
      </c>
      <c r="CW38" s="108">
        <v>277020</v>
      </c>
      <c r="CX38" s="108">
        <v>311850</v>
      </c>
      <c r="CY38" s="108">
        <v>214470</v>
      </c>
      <c r="CZ38" s="108">
        <v>287370</v>
      </c>
      <c r="DA38" s="108">
        <v>433980</v>
      </c>
      <c r="DB38" s="171">
        <f t="shared" si="29"/>
        <v>1627650</v>
      </c>
      <c r="DC38" s="108">
        <v>1012640</v>
      </c>
      <c r="DD38" s="108">
        <v>1478009</v>
      </c>
      <c r="DE38" s="108">
        <v>1247455</v>
      </c>
      <c r="DF38" s="108">
        <v>0</v>
      </c>
      <c r="DG38" s="108">
        <v>0</v>
      </c>
      <c r="DH38" s="171">
        <f t="shared" si="30"/>
        <v>3738104</v>
      </c>
      <c r="DI38" s="108">
        <v>285710</v>
      </c>
      <c r="DJ38" s="108">
        <v>926361</v>
      </c>
      <c r="DK38" s="108">
        <v>360540</v>
      </c>
      <c r="DL38" s="108">
        <v>188958</v>
      </c>
      <c r="DM38" s="108">
        <v>1315404</v>
      </c>
      <c r="DN38" s="108">
        <v>660975</v>
      </c>
      <c r="DO38" s="171">
        <f t="shared" si="32"/>
        <v>3737948</v>
      </c>
      <c r="DP38" s="108">
        <v>1767546</v>
      </c>
      <c r="DQ38" s="108">
        <v>3971371</v>
      </c>
      <c r="DR38" s="108">
        <v>2352857</v>
      </c>
      <c r="DS38" s="108">
        <v>2052171</v>
      </c>
      <c r="DT38" s="108">
        <v>1352329</v>
      </c>
      <c r="DU38" s="108">
        <v>1000580</v>
      </c>
      <c r="DV38" s="175">
        <f t="shared" si="34"/>
        <v>12496854</v>
      </c>
      <c r="DW38" s="292">
        <v>10206</v>
      </c>
      <c r="DX38" s="108">
        <v>239876</v>
      </c>
      <c r="DY38" s="108">
        <v>169140</v>
      </c>
      <c r="DZ38" s="108">
        <v>88180</v>
      </c>
      <c r="EA38" s="108">
        <v>204723</v>
      </c>
      <c r="EB38" s="108">
        <v>20412</v>
      </c>
      <c r="EC38" s="175">
        <f>SUM(DW38:EB38)</f>
        <v>732537</v>
      </c>
      <c r="ED38" s="292">
        <v>239913</v>
      </c>
      <c r="EE38" s="108">
        <v>688551</v>
      </c>
      <c r="EF38" s="108">
        <v>191362</v>
      </c>
      <c r="EG38" s="108">
        <v>546477</v>
      </c>
      <c r="EH38" s="108">
        <v>34470</v>
      </c>
      <c r="EI38" s="108">
        <v>130500</v>
      </c>
      <c r="EJ38" s="294">
        <f>SUM(ED38:EI38)</f>
        <v>1831273</v>
      </c>
      <c r="EK38" s="292">
        <v>0</v>
      </c>
      <c r="EL38" s="108">
        <v>810934</v>
      </c>
      <c r="EM38" s="108">
        <v>16045352</v>
      </c>
      <c r="EN38" s="108">
        <v>21462462</v>
      </c>
      <c r="EO38" s="108">
        <v>34131249</v>
      </c>
      <c r="EP38" s="108">
        <v>54127098</v>
      </c>
      <c r="EQ38" s="108">
        <v>45675246</v>
      </c>
      <c r="ER38" s="175">
        <f>SUM(EK38:EQ38)</f>
        <v>172252341</v>
      </c>
      <c r="ES38" s="292">
        <v>0</v>
      </c>
      <c r="ET38" s="108">
        <v>810934</v>
      </c>
      <c r="EU38" s="108">
        <v>11158994</v>
      </c>
      <c r="EV38" s="108">
        <v>12043250</v>
      </c>
      <c r="EW38" s="108">
        <v>16724018</v>
      </c>
      <c r="EX38" s="108">
        <v>28717535</v>
      </c>
      <c r="EY38" s="108">
        <v>19010057</v>
      </c>
      <c r="EZ38" s="171">
        <f>SUM(ES38:EY38)</f>
        <v>88464788</v>
      </c>
      <c r="FA38" s="108">
        <v>4427127</v>
      </c>
      <c r="FB38" s="108">
        <v>8849102</v>
      </c>
      <c r="FC38" s="108">
        <v>13788341</v>
      </c>
      <c r="FD38" s="108">
        <v>11782342</v>
      </c>
      <c r="FE38" s="108">
        <v>7086705</v>
      </c>
      <c r="FF38" s="171">
        <f>SUM(FA38:FE38)</f>
        <v>45933617</v>
      </c>
      <c r="FG38" s="108">
        <v>459231</v>
      </c>
      <c r="FH38" s="108">
        <v>570110</v>
      </c>
      <c r="FI38" s="108">
        <v>3618890</v>
      </c>
      <c r="FJ38" s="108">
        <v>13627221</v>
      </c>
      <c r="FK38" s="108">
        <v>19578484</v>
      </c>
      <c r="FL38" s="294">
        <f>SUM(FG38:FK38)</f>
        <v>37853936</v>
      </c>
      <c r="FM38" s="292">
        <f t="shared" si="78"/>
        <v>0</v>
      </c>
      <c r="FN38" s="108">
        <f t="shared" si="79"/>
        <v>8129733</v>
      </c>
      <c r="FO38" s="108">
        <f t="shared" si="80"/>
        <v>45860268</v>
      </c>
      <c r="FP38" s="108">
        <f t="shared" si="81"/>
        <v>46389040</v>
      </c>
      <c r="FQ38" s="108">
        <f t="shared" si="82"/>
        <v>64629937</v>
      </c>
      <c r="FR38" s="108">
        <f t="shared" si="83"/>
        <v>77663375</v>
      </c>
      <c r="FS38" s="108">
        <f t="shared" si="84"/>
        <v>64570052</v>
      </c>
      <c r="FT38" s="175">
        <f>SUM(FM38:FS38)</f>
        <v>307242405</v>
      </c>
    </row>
    <row r="39" spans="1:176" ht="18" customHeight="1">
      <c r="A39" s="176" t="s">
        <v>48</v>
      </c>
      <c r="B39" s="108">
        <f t="shared" si="72"/>
        <v>14132678</v>
      </c>
      <c r="C39" s="108">
        <f t="shared" si="73"/>
        <v>78886418</v>
      </c>
      <c r="D39" s="108">
        <f t="shared" si="74"/>
        <v>55644397</v>
      </c>
      <c r="E39" s="108">
        <f t="shared" si="75"/>
        <v>51673227</v>
      </c>
      <c r="F39" s="108">
        <f t="shared" si="76"/>
        <v>36528347</v>
      </c>
      <c r="G39" s="108">
        <f t="shared" si="77"/>
        <v>42972061</v>
      </c>
      <c r="H39" s="293">
        <f t="shared" si="1"/>
        <v>279837128</v>
      </c>
      <c r="I39" s="292">
        <v>8295977</v>
      </c>
      <c r="J39" s="108">
        <v>53149104</v>
      </c>
      <c r="K39" s="108">
        <v>37147032</v>
      </c>
      <c r="L39" s="108">
        <v>33336885</v>
      </c>
      <c r="M39" s="108">
        <v>23208905</v>
      </c>
      <c r="N39" s="108">
        <v>31738221</v>
      </c>
      <c r="O39" s="113">
        <f t="shared" si="3"/>
        <v>186876124</v>
      </c>
      <c r="P39" s="108">
        <v>6372683</v>
      </c>
      <c r="Q39" s="108">
        <v>30110054</v>
      </c>
      <c r="R39" s="108">
        <v>17453945</v>
      </c>
      <c r="S39" s="108">
        <v>13505192</v>
      </c>
      <c r="T39" s="108">
        <v>10540667</v>
      </c>
      <c r="U39" s="108">
        <v>15647283</v>
      </c>
      <c r="V39" s="109">
        <f t="shared" si="5"/>
        <v>93629824</v>
      </c>
      <c r="W39" s="108">
        <v>0</v>
      </c>
      <c r="X39" s="108">
        <v>166950</v>
      </c>
      <c r="Y39" s="108">
        <v>214650</v>
      </c>
      <c r="Z39" s="108">
        <v>568264</v>
      </c>
      <c r="AA39" s="108">
        <v>929992</v>
      </c>
      <c r="AB39" s="108">
        <v>3853927</v>
      </c>
      <c r="AC39" s="170">
        <f t="shared" si="7"/>
        <v>5733783</v>
      </c>
      <c r="AD39" s="108">
        <v>85081</v>
      </c>
      <c r="AE39" s="108">
        <v>2478050</v>
      </c>
      <c r="AF39" s="108">
        <v>2581288</v>
      </c>
      <c r="AG39" s="108">
        <v>2763796</v>
      </c>
      <c r="AH39" s="108">
        <v>1533641</v>
      </c>
      <c r="AI39" s="108">
        <v>4837911</v>
      </c>
      <c r="AJ39" s="170">
        <f t="shared" si="9"/>
        <v>14279767</v>
      </c>
      <c r="AK39" s="108">
        <v>0</v>
      </c>
      <c r="AL39" s="108">
        <v>0</v>
      </c>
      <c r="AM39" s="108">
        <v>15562</v>
      </c>
      <c r="AN39" s="108">
        <v>63978</v>
      </c>
      <c r="AO39" s="108">
        <v>0</v>
      </c>
      <c r="AP39" s="108">
        <v>37727</v>
      </c>
      <c r="AQ39" s="170">
        <f t="shared" si="11"/>
        <v>117267</v>
      </c>
      <c r="AR39" s="108">
        <v>992388</v>
      </c>
      <c r="AS39" s="108">
        <v>9798233</v>
      </c>
      <c r="AT39" s="108">
        <v>8378098</v>
      </c>
      <c r="AU39" s="108">
        <v>8827948</v>
      </c>
      <c r="AV39" s="108">
        <v>4464196</v>
      </c>
      <c r="AW39" s="108">
        <v>3085352</v>
      </c>
      <c r="AX39" s="170">
        <f t="shared" si="13"/>
        <v>35546215</v>
      </c>
      <c r="AY39" s="108">
        <v>193793</v>
      </c>
      <c r="AZ39" s="108">
        <v>5681556</v>
      </c>
      <c r="BA39" s="108">
        <v>4975030</v>
      </c>
      <c r="BB39" s="108">
        <v>4326451</v>
      </c>
      <c r="BC39" s="108">
        <v>2877455</v>
      </c>
      <c r="BD39" s="108">
        <v>593554</v>
      </c>
      <c r="BE39" s="170">
        <f t="shared" si="15"/>
        <v>18647839</v>
      </c>
      <c r="BF39" s="108">
        <v>652032</v>
      </c>
      <c r="BG39" s="108">
        <v>4914261</v>
      </c>
      <c r="BH39" s="108">
        <v>3528459</v>
      </c>
      <c r="BI39" s="108">
        <v>3281256</v>
      </c>
      <c r="BJ39" s="108">
        <v>2862954</v>
      </c>
      <c r="BK39" s="108">
        <v>3682467</v>
      </c>
      <c r="BL39" s="175">
        <f t="shared" si="17"/>
        <v>18921429</v>
      </c>
      <c r="BM39" s="292">
        <v>38890</v>
      </c>
      <c r="BN39" s="108">
        <v>1907635</v>
      </c>
      <c r="BO39" s="108">
        <v>3133326</v>
      </c>
      <c r="BP39" s="108">
        <v>4370523</v>
      </c>
      <c r="BQ39" s="108">
        <v>3943060</v>
      </c>
      <c r="BR39" s="108">
        <v>3943954</v>
      </c>
      <c r="BS39" s="171">
        <f t="shared" si="19"/>
        <v>17337388</v>
      </c>
      <c r="BT39" s="108">
        <v>38890</v>
      </c>
      <c r="BU39" s="108">
        <v>1283697</v>
      </c>
      <c r="BV39" s="108">
        <v>2746578</v>
      </c>
      <c r="BW39" s="108">
        <v>3343645</v>
      </c>
      <c r="BX39" s="108">
        <v>3060965</v>
      </c>
      <c r="BY39" s="108">
        <v>3455199</v>
      </c>
      <c r="BZ39" s="171">
        <f t="shared" si="21"/>
        <v>13928974</v>
      </c>
      <c r="CA39" s="108">
        <v>0</v>
      </c>
      <c r="CB39" s="108">
        <v>623938</v>
      </c>
      <c r="CC39" s="108">
        <v>327785</v>
      </c>
      <c r="CD39" s="108">
        <v>1026878</v>
      </c>
      <c r="CE39" s="108">
        <v>882095</v>
      </c>
      <c r="CF39" s="108">
        <v>488755</v>
      </c>
      <c r="CG39" s="172">
        <f t="shared" si="23"/>
        <v>3349451</v>
      </c>
      <c r="CH39" s="173">
        <v>0</v>
      </c>
      <c r="CI39" s="108">
        <v>0</v>
      </c>
      <c r="CJ39" s="108">
        <v>58963</v>
      </c>
      <c r="CK39" s="108">
        <v>0</v>
      </c>
      <c r="CL39" s="108">
        <v>0</v>
      </c>
      <c r="CM39" s="108">
        <v>0</v>
      </c>
      <c r="CN39" s="175">
        <f t="shared" si="25"/>
        <v>58963</v>
      </c>
      <c r="CO39" s="292">
        <v>5027839</v>
      </c>
      <c r="CP39" s="108">
        <v>19937033</v>
      </c>
      <c r="CQ39" s="108">
        <v>13968769</v>
      </c>
      <c r="CR39" s="108">
        <v>12405997</v>
      </c>
      <c r="CS39" s="108">
        <v>8814077</v>
      </c>
      <c r="CT39" s="108">
        <v>7034097</v>
      </c>
      <c r="CU39" s="171">
        <f t="shared" si="27"/>
        <v>67187812</v>
      </c>
      <c r="CV39" s="108">
        <v>76860</v>
      </c>
      <c r="CW39" s="108">
        <v>370620</v>
      </c>
      <c r="CX39" s="108">
        <v>419130</v>
      </c>
      <c r="CY39" s="108">
        <v>437490</v>
      </c>
      <c r="CZ39" s="108">
        <v>442170</v>
      </c>
      <c r="DA39" s="108">
        <v>831720</v>
      </c>
      <c r="DB39" s="171">
        <f t="shared" si="29"/>
        <v>2577990</v>
      </c>
      <c r="DC39" s="108">
        <v>498299</v>
      </c>
      <c r="DD39" s="108">
        <v>2947827</v>
      </c>
      <c r="DE39" s="108">
        <v>2568531</v>
      </c>
      <c r="DF39" s="108">
        <v>520206</v>
      </c>
      <c r="DG39" s="108">
        <v>275629</v>
      </c>
      <c r="DH39" s="171">
        <f t="shared" si="30"/>
        <v>6810492</v>
      </c>
      <c r="DI39" s="108">
        <v>1305278</v>
      </c>
      <c r="DJ39" s="108">
        <v>7962111</v>
      </c>
      <c r="DK39" s="108">
        <v>5869381</v>
      </c>
      <c r="DL39" s="108">
        <v>6396637</v>
      </c>
      <c r="DM39" s="108">
        <v>5989780</v>
      </c>
      <c r="DN39" s="108">
        <v>4052529</v>
      </c>
      <c r="DO39" s="171">
        <f t="shared" si="32"/>
        <v>31575716</v>
      </c>
      <c r="DP39" s="108">
        <v>3645701</v>
      </c>
      <c r="DQ39" s="108">
        <v>11106003</v>
      </c>
      <c r="DR39" s="108">
        <v>4732431</v>
      </c>
      <c r="DS39" s="108">
        <v>3003339</v>
      </c>
      <c r="DT39" s="108">
        <v>1861921</v>
      </c>
      <c r="DU39" s="108">
        <v>1874219</v>
      </c>
      <c r="DV39" s="175">
        <f t="shared" si="34"/>
        <v>26223614</v>
      </c>
      <c r="DW39" s="292">
        <v>22869</v>
      </c>
      <c r="DX39" s="108">
        <v>529640</v>
      </c>
      <c r="DY39" s="108">
        <v>140884</v>
      </c>
      <c r="DZ39" s="108">
        <v>284697</v>
      </c>
      <c r="EA39" s="108">
        <v>273293</v>
      </c>
      <c r="EB39" s="108">
        <v>46494</v>
      </c>
      <c r="EC39" s="175">
        <f>SUM(DW39:EB39)</f>
        <v>1297877</v>
      </c>
      <c r="ED39" s="292">
        <v>747103</v>
      </c>
      <c r="EE39" s="108">
        <v>3363006</v>
      </c>
      <c r="EF39" s="108">
        <v>1254386</v>
      </c>
      <c r="EG39" s="108">
        <v>1275125</v>
      </c>
      <c r="EH39" s="108">
        <v>289012</v>
      </c>
      <c r="EI39" s="108">
        <v>209295</v>
      </c>
      <c r="EJ39" s="294">
        <f>SUM(ED39:EI39)</f>
        <v>7137927</v>
      </c>
      <c r="EK39" s="292">
        <v>0</v>
      </c>
      <c r="EL39" s="108">
        <v>522433</v>
      </c>
      <c r="EM39" s="108">
        <v>9075023</v>
      </c>
      <c r="EN39" s="108">
        <v>33758279</v>
      </c>
      <c r="EO39" s="108">
        <v>47183773</v>
      </c>
      <c r="EP39" s="108">
        <v>80927936</v>
      </c>
      <c r="EQ39" s="108">
        <v>131267853</v>
      </c>
      <c r="ER39" s="175">
        <f>SUM(EK39:EQ39)</f>
        <v>302735297</v>
      </c>
      <c r="ES39" s="292">
        <v>0</v>
      </c>
      <c r="ET39" s="108">
        <v>522433</v>
      </c>
      <c r="EU39" s="108">
        <v>5592230</v>
      </c>
      <c r="EV39" s="108">
        <v>14975050</v>
      </c>
      <c r="EW39" s="108">
        <v>22541743</v>
      </c>
      <c r="EX39" s="108">
        <v>40132686</v>
      </c>
      <c r="EY39" s="108">
        <v>52977571</v>
      </c>
      <c r="EZ39" s="171">
        <f>SUM(ES39:EY39)</f>
        <v>136741713</v>
      </c>
      <c r="FA39" s="108">
        <v>3482793</v>
      </c>
      <c r="FB39" s="108">
        <v>15557601</v>
      </c>
      <c r="FC39" s="108">
        <v>21286794</v>
      </c>
      <c r="FD39" s="108">
        <v>19852191</v>
      </c>
      <c r="FE39" s="108">
        <v>14927261</v>
      </c>
      <c r="FF39" s="171">
        <f>SUM(FA39:FE39)</f>
        <v>75106640</v>
      </c>
      <c r="FG39" s="108">
        <v>0</v>
      </c>
      <c r="FH39" s="108">
        <v>3225628</v>
      </c>
      <c r="FI39" s="108">
        <v>3355236</v>
      </c>
      <c r="FJ39" s="108">
        <v>20943059</v>
      </c>
      <c r="FK39" s="108">
        <v>63363021</v>
      </c>
      <c r="FL39" s="294">
        <f>SUM(FG39:FK39)</f>
        <v>90886944</v>
      </c>
      <c r="FM39" s="292">
        <f t="shared" si="78"/>
        <v>0</v>
      </c>
      <c r="FN39" s="108">
        <f t="shared" si="79"/>
        <v>14655111</v>
      </c>
      <c r="FO39" s="108">
        <f t="shared" si="80"/>
        <v>87961441</v>
      </c>
      <c r="FP39" s="108">
        <f t="shared" si="81"/>
        <v>89402676</v>
      </c>
      <c r="FQ39" s="108">
        <f t="shared" si="82"/>
        <v>98857000</v>
      </c>
      <c r="FR39" s="108">
        <f t="shared" si="83"/>
        <v>117456283</v>
      </c>
      <c r="FS39" s="108">
        <f t="shared" si="84"/>
        <v>174239914</v>
      </c>
      <c r="FT39" s="175">
        <f>SUM(FM39:FS39)</f>
        <v>582572425</v>
      </c>
    </row>
    <row r="40" spans="1:176" ht="18" customHeight="1">
      <c r="A40" s="176" t="s">
        <v>49</v>
      </c>
      <c r="B40" s="108">
        <f t="shared" si="72"/>
        <v>21214888</v>
      </c>
      <c r="C40" s="108">
        <f t="shared" si="73"/>
        <v>143334139</v>
      </c>
      <c r="D40" s="108">
        <f t="shared" si="74"/>
        <v>120392081</v>
      </c>
      <c r="E40" s="108">
        <f t="shared" si="75"/>
        <v>129260369</v>
      </c>
      <c r="F40" s="108">
        <f t="shared" si="76"/>
        <v>111808239</v>
      </c>
      <c r="G40" s="108">
        <f t="shared" si="77"/>
        <v>111127450</v>
      </c>
      <c r="H40" s="293">
        <f t="shared" si="1"/>
        <v>637137166</v>
      </c>
      <c r="I40" s="292">
        <v>10548845</v>
      </c>
      <c r="J40" s="108">
        <v>96295044</v>
      </c>
      <c r="K40" s="108">
        <v>81110494</v>
      </c>
      <c r="L40" s="108">
        <v>90014331</v>
      </c>
      <c r="M40" s="108">
        <v>74033290</v>
      </c>
      <c r="N40" s="108">
        <v>81784212</v>
      </c>
      <c r="O40" s="113">
        <f t="shared" si="3"/>
        <v>433786216</v>
      </c>
      <c r="P40" s="108">
        <v>6535826</v>
      </c>
      <c r="Q40" s="108">
        <v>45941693</v>
      </c>
      <c r="R40" s="108">
        <v>32952838</v>
      </c>
      <c r="S40" s="108">
        <v>31609641</v>
      </c>
      <c r="T40" s="108">
        <v>23610721</v>
      </c>
      <c r="U40" s="108">
        <v>38167719</v>
      </c>
      <c r="V40" s="109">
        <f t="shared" si="5"/>
        <v>178818438</v>
      </c>
      <c r="W40" s="108">
        <v>0</v>
      </c>
      <c r="X40" s="108">
        <v>117832</v>
      </c>
      <c r="Y40" s="108">
        <v>901575</v>
      </c>
      <c r="Z40" s="108">
        <v>1974082</v>
      </c>
      <c r="AA40" s="108">
        <v>3767983</v>
      </c>
      <c r="AB40" s="108">
        <v>8034828</v>
      </c>
      <c r="AC40" s="170">
        <f t="shared" si="7"/>
        <v>14796300</v>
      </c>
      <c r="AD40" s="108">
        <v>140042</v>
      </c>
      <c r="AE40" s="108">
        <v>2095628</v>
      </c>
      <c r="AF40" s="108">
        <v>2497770</v>
      </c>
      <c r="AG40" s="108">
        <v>3865542</v>
      </c>
      <c r="AH40" s="108">
        <v>4144900</v>
      </c>
      <c r="AI40" s="108">
        <v>9548477</v>
      </c>
      <c r="AJ40" s="170">
        <f t="shared" si="9"/>
        <v>22292359</v>
      </c>
      <c r="AK40" s="108">
        <v>0</v>
      </c>
      <c r="AL40" s="108">
        <v>118404</v>
      </c>
      <c r="AM40" s="108">
        <v>36972</v>
      </c>
      <c r="AN40" s="108">
        <v>92664</v>
      </c>
      <c r="AO40" s="108">
        <v>328917</v>
      </c>
      <c r="AP40" s="108">
        <v>211726</v>
      </c>
      <c r="AQ40" s="170">
        <f t="shared" si="11"/>
        <v>788683</v>
      </c>
      <c r="AR40" s="108">
        <v>2917671</v>
      </c>
      <c r="AS40" s="108">
        <v>35569582</v>
      </c>
      <c r="AT40" s="108">
        <v>31973746</v>
      </c>
      <c r="AU40" s="108">
        <v>38424612</v>
      </c>
      <c r="AV40" s="108">
        <v>28559373</v>
      </c>
      <c r="AW40" s="108">
        <v>16756156</v>
      </c>
      <c r="AX40" s="170">
        <f t="shared" si="13"/>
        <v>154201140</v>
      </c>
      <c r="AY40" s="108">
        <v>82261</v>
      </c>
      <c r="AZ40" s="108">
        <v>4956840</v>
      </c>
      <c r="BA40" s="108">
        <v>6575789</v>
      </c>
      <c r="BB40" s="108">
        <v>8167640</v>
      </c>
      <c r="BC40" s="108">
        <v>7468861</v>
      </c>
      <c r="BD40" s="108">
        <v>2212166</v>
      </c>
      <c r="BE40" s="170">
        <f t="shared" si="15"/>
        <v>29463557</v>
      </c>
      <c r="BF40" s="108">
        <v>873045</v>
      </c>
      <c r="BG40" s="108">
        <v>7495065</v>
      </c>
      <c r="BH40" s="108">
        <v>6171804</v>
      </c>
      <c r="BI40" s="108">
        <v>5880150</v>
      </c>
      <c r="BJ40" s="108">
        <v>6152535</v>
      </c>
      <c r="BK40" s="108">
        <v>6853140</v>
      </c>
      <c r="BL40" s="175">
        <f t="shared" si="17"/>
        <v>33425739</v>
      </c>
      <c r="BM40" s="292">
        <v>41603</v>
      </c>
      <c r="BN40" s="108">
        <v>4733456</v>
      </c>
      <c r="BO40" s="108">
        <v>7693761</v>
      </c>
      <c r="BP40" s="108">
        <v>13632027</v>
      </c>
      <c r="BQ40" s="108">
        <v>16780057</v>
      </c>
      <c r="BR40" s="108">
        <v>16974281</v>
      </c>
      <c r="BS40" s="171">
        <f t="shared" si="19"/>
        <v>59855185</v>
      </c>
      <c r="BT40" s="108">
        <v>41603</v>
      </c>
      <c r="BU40" s="108">
        <v>4403892</v>
      </c>
      <c r="BV40" s="108">
        <v>6981263</v>
      </c>
      <c r="BW40" s="108">
        <v>12938283</v>
      </c>
      <c r="BX40" s="108">
        <v>15013105</v>
      </c>
      <c r="BY40" s="108">
        <v>16225508</v>
      </c>
      <c r="BZ40" s="171">
        <f t="shared" si="21"/>
        <v>55603654</v>
      </c>
      <c r="CA40" s="108">
        <v>0</v>
      </c>
      <c r="CB40" s="108">
        <v>329564</v>
      </c>
      <c r="CC40" s="108">
        <v>712498</v>
      </c>
      <c r="CD40" s="108">
        <v>693744</v>
      </c>
      <c r="CE40" s="108">
        <v>1766952</v>
      </c>
      <c r="CF40" s="108">
        <v>748773</v>
      </c>
      <c r="CG40" s="172">
        <f t="shared" si="23"/>
        <v>4251531</v>
      </c>
      <c r="CH40" s="173">
        <v>0</v>
      </c>
      <c r="CI40" s="108">
        <v>0</v>
      </c>
      <c r="CJ40" s="108">
        <v>0</v>
      </c>
      <c r="CK40" s="108">
        <v>0</v>
      </c>
      <c r="CL40" s="108">
        <v>0</v>
      </c>
      <c r="CM40" s="108">
        <v>0</v>
      </c>
      <c r="CN40" s="175">
        <f t="shared" si="25"/>
        <v>0</v>
      </c>
      <c r="CO40" s="292">
        <v>5481080</v>
      </c>
      <c r="CP40" s="108">
        <v>34571007</v>
      </c>
      <c r="CQ40" s="108">
        <v>26740974</v>
      </c>
      <c r="CR40" s="108">
        <v>22505899</v>
      </c>
      <c r="CS40" s="108">
        <v>18575855</v>
      </c>
      <c r="CT40" s="108">
        <v>11325819</v>
      </c>
      <c r="CU40" s="171">
        <f t="shared" si="27"/>
        <v>119200634</v>
      </c>
      <c r="CV40" s="108">
        <v>98820</v>
      </c>
      <c r="CW40" s="108">
        <v>1134090</v>
      </c>
      <c r="CX40" s="108">
        <v>1053720</v>
      </c>
      <c r="CY40" s="108">
        <v>1321650</v>
      </c>
      <c r="CZ40" s="108">
        <v>1113030</v>
      </c>
      <c r="DA40" s="108">
        <v>1667880</v>
      </c>
      <c r="DB40" s="171">
        <f t="shared" si="29"/>
        <v>6389190</v>
      </c>
      <c r="DC40" s="108">
        <v>3464190</v>
      </c>
      <c r="DD40" s="108">
        <v>7585970</v>
      </c>
      <c r="DE40" s="108">
        <v>5096588</v>
      </c>
      <c r="DF40" s="108">
        <v>2720709</v>
      </c>
      <c r="DG40" s="108">
        <v>523905</v>
      </c>
      <c r="DH40" s="171">
        <f t="shared" si="30"/>
        <v>19391362</v>
      </c>
      <c r="DI40" s="108">
        <v>936862</v>
      </c>
      <c r="DJ40" s="108">
        <v>9870617</v>
      </c>
      <c r="DK40" s="108">
        <v>7224101</v>
      </c>
      <c r="DL40" s="108">
        <v>8193113</v>
      </c>
      <c r="DM40" s="108">
        <v>9029854</v>
      </c>
      <c r="DN40" s="108">
        <v>4501792</v>
      </c>
      <c r="DO40" s="171">
        <f t="shared" si="32"/>
        <v>39756339</v>
      </c>
      <c r="DP40" s="108">
        <v>4445398</v>
      </c>
      <c r="DQ40" s="108">
        <v>20102110</v>
      </c>
      <c r="DR40" s="108">
        <v>10877183</v>
      </c>
      <c r="DS40" s="108">
        <v>7894548</v>
      </c>
      <c r="DT40" s="108">
        <v>5712262</v>
      </c>
      <c r="DU40" s="108">
        <v>4632242</v>
      </c>
      <c r="DV40" s="175">
        <f t="shared" si="34"/>
        <v>53663743</v>
      </c>
      <c r="DW40" s="292">
        <v>298723</v>
      </c>
      <c r="DX40" s="108">
        <v>1118064</v>
      </c>
      <c r="DY40" s="108">
        <v>831514</v>
      </c>
      <c r="DZ40" s="108">
        <v>560926</v>
      </c>
      <c r="EA40" s="108">
        <v>796414</v>
      </c>
      <c r="EB40" s="108">
        <v>368773</v>
      </c>
      <c r="EC40" s="175">
        <f>SUM(DW40:EB40)</f>
        <v>3974414</v>
      </c>
      <c r="ED40" s="292">
        <v>4844637</v>
      </c>
      <c r="EE40" s="108">
        <v>6616568</v>
      </c>
      <c r="EF40" s="108">
        <v>4015338</v>
      </c>
      <c r="EG40" s="108">
        <v>2547186</v>
      </c>
      <c r="EH40" s="108">
        <v>1622623</v>
      </c>
      <c r="EI40" s="108">
        <v>674365</v>
      </c>
      <c r="EJ40" s="294">
        <f>SUM(ED40:EI40)</f>
        <v>20320717</v>
      </c>
      <c r="EK40" s="292">
        <v>0</v>
      </c>
      <c r="EL40" s="108">
        <v>235359</v>
      </c>
      <c r="EM40" s="108">
        <v>24618272</v>
      </c>
      <c r="EN40" s="108">
        <v>52765600</v>
      </c>
      <c r="EO40" s="108">
        <v>86100012</v>
      </c>
      <c r="EP40" s="108">
        <v>140890864</v>
      </c>
      <c r="EQ40" s="108">
        <v>222444221</v>
      </c>
      <c r="ER40" s="175">
        <f>SUM(EK40:EQ40)</f>
        <v>527054328</v>
      </c>
      <c r="ES40" s="292">
        <v>0</v>
      </c>
      <c r="ET40" s="108">
        <v>235359</v>
      </c>
      <c r="EU40" s="108">
        <v>13630324</v>
      </c>
      <c r="EV40" s="108">
        <v>25010776</v>
      </c>
      <c r="EW40" s="108">
        <v>40358850</v>
      </c>
      <c r="EX40" s="108">
        <v>80538897</v>
      </c>
      <c r="EY40" s="108">
        <v>104765971</v>
      </c>
      <c r="EZ40" s="171">
        <f>SUM(ES40:EY40)</f>
        <v>264540177</v>
      </c>
      <c r="FA40" s="108">
        <v>10706403</v>
      </c>
      <c r="FB40" s="108">
        <v>24392340</v>
      </c>
      <c r="FC40" s="108">
        <v>34751532</v>
      </c>
      <c r="FD40" s="108">
        <v>34813252</v>
      </c>
      <c r="FE40" s="108">
        <v>26471281</v>
      </c>
      <c r="FF40" s="171">
        <f>SUM(FA40:FE40)</f>
        <v>131134808</v>
      </c>
      <c r="FG40" s="108">
        <v>281545</v>
      </c>
      <c r="FH40" s="108">
        <v>3362484</v>
      </c>
      <c r="FI40" s="108">
        <v>10989630</v>
      </c>
      <c r="FJ40" s="108">
        <v>25538715</v>
      </c>
      <c r="FK40" s="108">
        <v>91206969</v>
      </c>
      <c r="FL40" s="294">
        <f>SUM(FG40:FK40)</f>
        <v>131379343</v>
      </c>
      <c r="FM40" s="292">
        <f t="shared" si="78"/>
        <v>0</v>
      </c>
      <c r="FN40" s="108">
        <f t="shared" si="79"/>
        <v>21450247</v>
      </c>
      <c r="FO40" s="108">
        <f t="shared" si="80"/>
        <v>167952411</v>
      </c>
      <c r="FP40" s="108">
        <f t="shared" si="81"/>
        <v>173157681</v>
      </c>
      <c r="FQ40" s="108">
        <f t="shared" si="82"/>
        <v>215360381</v>
      </c>
      <c r="FR40" s="108">
        <f t="shared" si="83"/>
        <v>252699103</v>
      </c>
      <c r="FS40" s="108">
        <f t="shared" si="84"/>
        <v>333571671</v>
      </c>
      <c r="FT40" s="175">
        <f>SUM(FM40:FS40)</f>
        <v>1164191494</v>
      </c>
    </row>
    <row r="41" spans="1:176" ht="18" customHeight="1">
      <c r="A41" s="176" t="s">
        <v>50</v>
      </c>
      <c r="B41" s="108">
        <f t="shared" si="72"/>
        <v>9991111</v>
      </c>
      <c r="C41" s="108">
        <f t="shared" si="73"/>
        <v>43347008</v>
      </c>
      <c r="D41" s="108">
        <f t="shared" si="74"/>
        <v>31313314</v>
      </c>
      <c r="E41" s="108">
        <f t="shared" si="75"/>
        <v>26333254</v>
      </c>
      <c r="F41" s="108">
        <f t="shared" si="76"/>
        <v>24098011</v>
      </c>
      <c r="G41" s="108">
        <f t="shared" si="77"/>
        <v>23125663</v>
      </c>
      <c r="H41" s="293">
        <f t="shared" si="1"/>
        <v>158208361</v>
      </c>
      <c r="I41" s="292">
        <v>6952064</v>
      </c>
      <c r="J41" s="108">
        <v>30374442</v>
      </c>
      <c r="K41" s="108">
        <v>22267225</v>
      </c>
      <c r="L41" s="108">
        <v>17610899</v>
      </c>
      <c r="M41" s="108">
        <v>17479644</v>
      </c>
      <c r="N41" s="108">
        <v>17218792</v>
      </c>
      <c r="O41" s="113">
        <f t="shared" si="3"/>
        <v>111903066</v>
      </c>
      <c r="P41" s="108">
        <v>4749216</v>
      </c>
      <c r="Q41" s="108">
        <v>17406671</v>
      </c>
      <c r="R41" s="108">
        <v>10691281</v>
      </c>
      <c r="S41" s="108">
        <v>7141715</v>
      </c>
      <c r="T41" s="108">
        <v>7623258</v>
      </c>
      <c r="U41" s="108">
        <v>9456898</v>
      </c>
      <c r="V41" s="109">
        <f t="shared" si="5"/>
        <v>57069039</v>
      </c>
      <c r="W41" s="108">
        <v>0</v>
      </c>
      <c r="X41" s="108">
        <v>0</v>
      </c>
      <c r="Y41" s="108">
        <v>321975</v>
      </c>
      <c r="Z41" s="108">
        <v>548550</v>
      </c>
      <c r="AA41" s="108">
        <v>1010047</v>
      </c>
      <c r="AB41" s="108">
        <v>2527401</v>
      </c>
      <c r="AC41" s="170">
        <f t="shared" si="7"/>
        <v>4407973</v>
      </c>
      <c r="AD41" s="108">
        <v>218466</v>
      </c>
      <c r="AE41" s="108">
        <v>1231342</v>
      </c>
      <c r="AF41" s="108">
        <v>1353593</v>
      </c>
      <c r="AG41" s="108">
        <v>1146553</v>
      </c>
      <c r="AH41" s="108">
        <v>1125035</v>
      </c>
      <c r="AI41" s="108">
        <v>1853679</v>
      </c>
      <c r="AJ41" s="170">
        <f t="shared" si="9"/>
        <v>6928668</v>
      </c>
      <c r="AK41" s="108">
        <v>0</v>
      </c>
      <c r="AL41" s="108">
        <v>15444</v>
      </c>
      <c r="AM41" s="108">
        <v>20592</v>
      </c>
      <c r="AN41" s="108">
        <v>63648</v>
      </c>
      <c r="AO41" s="108">
        <v>0</v>
      </c>
      <c r="AP41" s="108">
        <v>138996</v>
      </c>
      <c r="AQ41" s="170">
        <f t="shared" si="11"/>
        <v>238680</v>
      </c>
      <c r="AR41" s="108">
        <v>1302495</v>
      </c>
      <c r="AS41" s="108">
        <v>6315802</v>
      </c>
      <c r="AT41" s="108">
        <v>5463774</v>
      </c>
      <c r="AU41" s="108">
        <v>5346239</v>
      </c>
      <c r="AV41" s="108">
        <v>4213907</v>
      </c>
      <c r="AW41" s="108">
        <v>947339</v>
      </c>
      <c r="AX41" s="170">
        <f t="shared" si="13"/>
        <v>23589556</v>
      </c>
      <c r="AY41" s="108">
        <v>261704</v>
      </c>
      <c r="AZ41" s="108">
        <v>2907818</v>
      </c>
      <c r="BA41" s="108">
        <v>2126554</v>
      </c>
      <c r="BB41" s="108">
        <v>1772022</v>
      </c>
      <c r="BC41" s="108">
        <v>1599829</v>
      </c>
      <c r="BD41" s="108">
        <v>704602</v>
      </c>
      <c r="BE41" s="170">
        <f t="shared" si="15"/>
        <v>9372529</v>
      </c>
      <c r="BF41" s="108">
        <v>420183</v>
      </c>
      <c r="BG41" s="108">
        <v>2497365</v>
      </c>
      <c r="BH41" s="108">
        <v>2289456</v>
      </c>
      <c r="BI41" s="108">
        <v>1592172</v>
      </c>
      <c r="BJ41" s="108">
        <v>1907568</v>
      </c>
      <c r="BK41" s="108">
        <v>1589877</v>
      </c>
      <c r="BL41" s="175">
        <f t="shared" si="17"/>
        <v>10296621</v>
      </c>
      <c r="BM41" s="292">
        <v>0</v>
      </c>
      <c r="BN41" s="108">
        <v>1265833</v>
      </c>
      <c r="BO41" s="108">
        <v>1606665</v>
      </c>
      <c r="BP41" s="108">
        <v>2250639</v>
      </c>
      <c r="BQ41" s="108">
        <v>2421943</v>
      </c>
      <c r="BR41" s="108">
        <v>1364611</v>
      </c>
      <c r="BS41" s="171">
        <f t="shared" si="19"/>
        <v>8909691</v>
      </c>
      <c r="BT41" s="108">
        <v>0</v>
      </c>
      <c r="BU41" s="108">
        <v>850545</v>
      </c>
      <c r="BV41" s="108">
        <v>852574</v>
      </c>
      <c r="BW41" s="108">
        <v>1305190</v>
      </c>
      <c r="BX41" s="108">
        <v>1031833</v>
      </c>
      <c r="BY41" s="108">
        <v>692896</v>
      </c>
      <c r="BZ41" s="171">
        <f t="shared" si="21"/>
        <v>4733038</v>
      </c>
      <c r="CA41" s="108">
        <v>0</v>
      </c>
      <c r="CB41" s="108">
        <v>415288</v>
      </c>
      <c r="CC41" s="108">
        <v>754091</v>
      </c>
      <c r="CD41" s="108">
        <v>884057</v>
      </c>
      <c r="CE41" s="108">
        <v>1390110</v>
      </c>
      <c r="CF41" s="108">
        <v>641285</v>
      </c>
      <c r="CG41" s="172">
        <f t="shared" si="23"/>
        <v>4084831</v>
      </c>
      <c r="CH41" s="173">
        <v>0</v>
      </c>
      <c r="CI41" s="108">
        <v>0</v>
      </c>
      <c r="CJ41" s="108">
        <v>0</v>
      </c>
      <c r="CK41" s="108">
        <v>61392</v>
      </c>
      <c r="CL41" s="108">
        <v>0</v>
      </c>
      <c r="CM41" s="108">
        <v>30430</v>
      </c>
      <c r="CN41" s="175">
        <f t="shared" si="25"/>
        <v>91822</v>
      </c>
      <c r="CO41" s="292">
        <v>2834099</v>
      </c>
      <c r="CP41" s="108">
        <v>10190643</v>
      </c>
      <c r="CQ41" s="108">
        <v>6931397</v>
      </c>
      <c r="CR41" s="108">
        <v>5623301</v>
      </c>
      <c r="CS41" s="108">
        <v>3800467</v>
      </c>
      <c r="CT41" s="108">
        <v>4532432</v>
      </c>
      <c r="CU41" s="171">
        <f t="shared" si="27"/>
        <v>33912339</v>
      </c>
      <c r="CV41" s="108">
        <v>48690</v>
      </c>
      <c r="CW41" s="108">
        <v>248040</v>
      </c>
      <c r="CX41" s="108">
        <v>244530</v>
      </c>
      <c r="CY41" s="108">
        <v>208800</v>
      </c>
      <c r="CZ41" s="108">
        <v>175590</v>
      </c>
      <c r="DA41" s="108">
        <v>292010</v>
      </c>
      <c r="DB41" s="171">
        <f t="shared" si="29"/>
        <v>1217660</v>
      </c>
      <c r="DC41" s="108">
        <v>1672246</v>
      </c>
      <c r="DD41" s="108">
        <v>1476622</v>
      </c>
      <c r="DE41" s="108">
        <v>755313</v>
      </c>
      <c r="DF41" s="108">
        <v>0</v>
      </c>
      <c r="DG41" s="108">
        <v>260028</v>
      </c>
      <c r="DH41" s="171">
        <f t="shared" si="30"/>
        <v>4164209</v>
      </c>
      <c r="DI41" s="108">
        <v>140770</v>
      </c>
      <c r="DJ41" s="108">
        <v>2591481</v>
      </c>
      <c r="DK41" s="108">
        <v>2464699</v>
      </c>
      <c r="DL41" s="108">
        <v>3180227</v>
      </c>
      <c r="DM41" s="108">
        <v>2444514</v>
      </c>
      <c r="DN41" s="108">
        <v>2992661</v>
      </c>
      <c r="DO41" s="171">
        <f t="shared" si="32"/>
        <v>13814352</v>
      </c>
      <c r="DP41" s="108">
        <v>2644639</v>
      </c>
      <c r="DQ41" s="108">
        <v>5678876</v>
      </c>
      <c r="DR41" s="108">
        <v>2745546</v>
      </c>
      <c r="DS41" s="108">
        <v>1478961</v>
      </c>
      <c r="DT41" s="108">
        <v>1180363</v>
      </c>
      <c r="DU41" s="108">
        <v>987733</v>
      </c>
      <c r="DV41" s="175">
        <f t="shared" si="34"/>
        <v>14716118</v>
      </c>
      <c r="DW41" s="292">
        <v>24948</v>
      </c>
      <c r="DX41" s="108">
        <v>169039</v>
      </c>
      <c r="DY41" s="108">
        <v>225121</v>
      </c>
      <c r="DZ41" s="108">
        <v>374610</v>
      </c>
      <c r="EA41" s="108">
        <v>178216</v>
      </c>
      <c r="EB41" s="108">
        <v>9828</v>
      </c>
      <c r="EC41" s="175">
        <f>SUM(DW41:EB41)</f>
        <v>981762</v>
      </c>
      <c r="ED41" s="292">
        <v>180000</v>
      </c>
      <c r="EE41" s="108">
        <v>1347051</v>
      </c>
      <c r="EF41" s="108">
        <v>282906</v>
      </c>
      <c r="EG41" s="108">
        <v>473805</v>
      </c>
      <c r="EH41" s="108">
        <v>217741</v>
      </c>
      <c r="EI41" s="108">
        <v>0</v>
      </c>
      <c r="EJ41" s="294">
        <f>SUM(ED41:EI41)</f>
        <v>2501503</v>
      </c>
      <c r="EK41" s="292">
        <v>289465</v>
      </c>
      <c r="EL41" s="108">
        <v>262777</v>
      </c>
      <c r="EM41" s="108">
        <v>9948032</v>
      </c>
      <c r="EN41" s="108">
        <v>19425953</v>
      </c>
      <c r="EO41" s="108">
        <v>27799442</v>
      </c>
      <c r="EP41" s="108">
        <v>46407140</v>
      </c>
      <c r="EQ41" s="108">
        <v>44926663</v>
      </c>
      <c r="ER41" s="175">
        <f>SUM(EK41:EQ41)</f>
        <v>149059472</v>
      </c>
      <c r="ES41" s="292">
        <v>289465</v>
      </c>
      <c r="ET41" s="108">
        <v>262777</v>
      </c>
      <c r="EU41" s="108">
        <v>4023654</v>
      </c>
      <c r="EV41" s="108">
        <v>8201782</v>
      </c>
      <c r="EW41" s="108">
        <v>13551550</v>
      </c>
      <c r="EX41" s="108">
        <v>29757595</v>
      </c>
      <c r="EY41" s="108">
        <v>28821054</v>
      </c>
      <c r="EZ41" s="171">
        <f>SUM(ES41:EY41)</f>
        <v>84907877</v>
      </c>
      <c r="FA41" s="108">
        <v>5381649</v>
      </c>
      <c r="FB41" s="108">
        <v>9679995</v>
      </c>
      <c r="FC41" s="108">
        <v>12184911</v>
      </c>
      <c r="FD41" s="108">
        <v>9637180</v>
      </c>
      <c r="FE41" s="108">
        <v>3429148</v>
      </c>
      <c r="FF41" s="171">
        <f>SUM(FA41:FE41)</f>
        <v>40312883</v>
      </c>
      <c r="FG41" s="108">
        <v>542729</v>
      </c>
      <c r="FH41" s="108">
        <v>1544176</v>
      </c>
      <c r="FI41" s="108">
        <v>2062981</v>
      </c>
      <c r="FJ41" s="108">
        <v>7012365</v>
      </c>
      <c r="FK41" s="108">
        <v>12676461</v>
      </c>
      <c r="FL41" s="294">
        <f>SUM(FG41:FK41)</f>
        <v>23838712</v>
      </c>
      <c r="FM41" s="292">
        <f t="shared" si="78"/>
        <v>289465</v>
      </c>
      <c r="FN41" s="108">
        <f t="shared" si="79"/>
        <v>10253888</v>
      </c>
      <c r="FO41" s="108">
        <f t="shared" si="80"/>
        <v>53295040</v>
      </c>
      <c r="FP41" s="108">
        <f t="shared" si="81"/>
        <v>50739267</v>
      </c>
      <c r="FQ41" s="108">
        <f t="shared" si="82"/>
        <v>54132696</v>
      </c>
      <c r="FR41" s="108">
        <f t="shared" si="83"/>
        <v>70505151</v>
      </c>
      <c r="FS41" s="108">
        <f t="shared" si="84"/>
        <v>68052326</v>
      </c>
      <c r="FT41" s="175">
        <f>SUM(FM41:FS41)</f>
        <v>307267833</v>
      </c>
    </row>
    <row r="42" spans="1:176" ht="18" customHeight="1">
      <c r="A42" s="176" t="s">
        <v>51</v>
      </c>
      <c r="B42" s="108">
        <f t="shared" si="72"/>
        <v>14572943</v>
      </c>
      <c r="C42" s="108">
        <f t="shared" si="73"/>
        <v>65347326</v>
      </c>
      <c r="D42" s="108">
        <f t="shared" si="74"/>
        <v>43521809</v>
      </c>
      <c r="E42" s="108">
        <f t="shared" si="75"/>
        <v>37777109</v>
      </c>
      <c r="F42" s="108">
        <f t="shared" si="76"/>
        <v>27476304</v>
      </c>
      <c r="G42" s="108">
        <f t="shared" si="77"/>
        <v>31714339</v>
      </c>
      <c r="H42" s="293">
        <f t="shared" si="1"/>
        <v>220409830</v>
      </c>
      <c r="I42" s="292">
        <v>9771607</v>
      </c>
      <c r="J42" s="108">
        <v>47163953</v>
      </c>
      <c r="K42" s="108">
        <v>34055072</v>
      </c>
      <c r="L42" s="108">
        <v>26106266</v>
      </c>
      <c r="M42" s="108">
        <v>18852084</v>
      </c>
      <c r="N42" s="108">
        <v>24682341</v>
      </c>
      <c r="O42" s="113">
        <f t="shared" si="3"/>
        <v>160631323</v>
      </c>
      <c r="P42" s="108">
        <v>5995079</v>
      </c>
      <c r="Q42" s="108">
        <v>24682099</v>
      </c>
      <c r="R42" s="108">
        <v>16236266</v>
      </c>
      <c r="S42" s="108">
        <v>10261737</v>
      </c>
      <c r="T42" s="108">
        <v>8091705</v>
      </c>
      <c r="U42" s="108">
        <v>11763005</v>
      </c>
      <c r="V42" s="109">
        <f t="shared" si="5"/>
        <v>77029891</v>
      </c>
      <c r="W42" s="108">
        <v>0</v>
      </c>
      <c r="X42" s="108">
        <v>95400</v>
      </c>
      <c r="Y42" s="108">
        <v>834750</v>
      </c>
      <c r="Z42" s="108">
        <v>1652647</v>
      </c>
      <c r="AA42" s="108">
        <v>2024550</v>
      </c>
      <c r="AB42" s="108">
        <v>3758931</v>
      </c>
      <c r="AC42" s="170">
        <f t="shared" si="7"/>
        <v>8366278</v>
      </c>
      <c r="AD42" s="108">
        <v>131693</v>
      </c>
      <c r="AE42" s="108">
        <v>2107051</v>
      </c>
      <c r="AF42" s="108">
        <v>2393739</v>
      </c>
      <c r="AG42" s="108">
        <v>1670328</v>
      </c>
      <c r="AH42" s="108">
        <v>2084970</v>
      </c>
      <c r="AI42" s="108">
        <v>3166366</v>
      </c>
      <c r="AJ42" s="170">
        <f t="shared" si="9"/>
        <v>11554147</v>
      </c>
      <c r="AK42" s="108">
        <v>0</v>
      </c>
      <c r="AL42" s="108">
        <v>48204</v>
      </c>
      <c r="AM42" s="108">
        <v>15444</v>
      </c>
      <c r="AN42" s="108">
        <v>61360</v>
      </c>
      <c r="AO42" s="108">
        <v>51115</v>
      </c>
      <c r="AP42" s="108">
        <v>5148</v>
      </c>
      <c r="AQ42" s="170">
        <f t="shared" si="11"/>
        <v>181271</v>
      </c>
      <c r="AR42" s="108">
        <v>2265056</v>
      </c>
      <c r="AS42" s="108">
        <v>14087141</v>
      </c>
      <c r="AT42" s="108">
        <v>9460698</v>
      </c>
      <c r="AU42" s="108">
        <v>7588247</v>
      </c>
      <c r="AV42" s="108">
        <v>3606992</v>
      </c>
      <c r="AW42" s="108">
        <v>2836335</v>
      </c>
      <c r="AX42" s="170">
        <f t="shared" si="13"/>
        <v>39844469</v>
      </c>
      <c r="AY42" s="108">
        <v>272284</v>
      </c>
      <c r="AZ42" s="108">
        <v>2294650</v>
      </c>
      <c r="BA42" s="108">
        <v>2072922</v>
      </c>
      <c r="BB42" s="108">
        <v>2226055</v>
      </c>
      <c r="BC42" s="108">
        <v>771444</v>
      </c>
      <c r="BD42" s="108">
        <v>1027674</v>
      </c>
      <c r="BE42" s="170">
        <f t="shared" si="15"/>
        <v>8665029</v>
      </c>
      <c r="BF42" s="108">
        <v>1107495</v>
      </c>
      <c r="BG42" s="108">
        <v>3849408</v>
      </c>
      <c r="BH42" s="108">
        <v>3041253</v>
      </c>
      <c r="BI42" s="108">
        <v>2645892</v>
      </c>
      <c r="BJ42" s="108">
        <v>2221308</v>
      </c>
      <c r="BK42" s="108">
        <v>2124882</v>
      </c>
      <c r="BL42" s="175">
        <f t="shared" si="17"/>
        <v>14990238</v>
      </c>
      <c r="BM42" s="292">
        <v>240333</v>
      </c>
      <c r="BN42" s="108">
        <v>2099526</v>
      </c>
      <c r="BO42" s="108">
        <v>2750060</v>
      </c>
      <c r="BP42" s="108">
        <v>4255484</v>
      </c>
      <c r="BQ42" s="108">
        <v>4441924</v>
      </c>
      <c r="BR42" s="108">
        <v>4055539</v>
      </c>
      <c r="BS42" s="171">
        <f t="shared" si="19"/>
        <v>17842866</v>
      </c>
      <c r="BT42" s="108">
        <v>240333</v>
      </c>
      <c r="BU42" s="108">
        <v>1477206</v>
      </c>
      <c r="BV42" s="108">
        <v>2518324</v>
      </c>
      <c r="BW42" s="108">
        <v>3685347</v>
      </c>
      <c r="BX42" s="108">
        <v>3871538</v>
      </c>
      <c r="BY42" s="108">
        <v>3452712</v>
      </c>
      <c r="BZ42" s="171">
        <f t="shared" si="21"/>
        <v>15245460</v>
      </c>
      <c r="CA42" s="108">
        <v>0</v>
      </c>
      <c r="CB42" s="108">
        <v>622320</v>
      </c>
      <c r="CC42" s="108">
        <v>231736</v>
      </c>
      <c r="CD42" s="108">
        <v>570137</v>
      </c>
      <c r="CE42" s="108">
        <v>570386</v>
      </c>
      <c r="CF42" s="108">
        <v>602827</v>
      </c>
      <c r="CG42" s="172">
        <f t="shared" si="23"/>
        <v>2597406</v>
      </c>
      <c r="CH42" s="173">
        <v>0</v>
      </c>
      <c r="CI42" s="108">
        <v>0</v>
      </c>
      <c r="CJ42" s="108">
        <v>0</v>
      </c>
      <c r="CK42" s="108">
        <v>0</v>
      </c>
      <c r="CL42" s="108">
        <v>0</v>
      </c>
      <c r="CM42" s="108">
        <v>0</v>
      </c>
      <c r="CN42" s="175">
        <f t="shared" si="25"/>
        <v>0</v>
      </c>
      <c r="CO42" s="292">
        <v>4075167</v>
      </c>
      <c r="CP42" s="108">
        <v>13961282</v>
      </c>
      <c r="CQ42" s="108">
        <v>6288553</v>
      </c>
      <c r="CR42" s="108">
        <v>7049028</v>
      </c>
      <c r="CS42" s="108">
        <v>4144118</v>
      </c>
      <c r="CT42" s="108">
        <v>2453379</v>
      </c>
      <c r="CU42" s="171">
        <f t="shared" si="27"/>
        <v>37971527</v>
      </c>
      <c r="CV42" s="108">
        <v>24390</v>
      </c>
      <c r="CW42" s="108">
        <v>276480</v>
      </c>
      <c r="CX42" s="108">
        <v>269910</v>
      </c>
      <c r="CY42" s="108">
        <v>227790</v>
      </c>
      <c r="CZ42" s="108">
        <v>241380</v>
      </c>
      <c r="DA42" s="108">
        <v>310410</v>
      </c>
      <c r="DB42" s="171">
        <f t="shared" si="29"/>
        <v>1350360</v>
      </c>
      <c r="DC42" s="108">
        <v>1135746</v>
      </c>
      <c r="DD42" s="108">
        <v>1037159</v>
      </c>
      <c r="DE42" s="108">
        <v>1481147</v>
      </c>
      <c r="DF42" s="108">
        <v>493404</v>
      </c>
      <c r="DG42" s="108">
        <v>0</v>
      </c>
      <c r="DH42" s="171">
        <f t="shared" si="30"/>
        <v>4147456</v>
      </c>
      <c r="DI42" s="108">
        <v>545207</v>
      </c>
      <c r="DJ42" s="108">
        <v>4121340</v>
      </c>
      <c r="DK42" s="108">
        <v>1092789</v>
      </c>
      <c r="DL42" s="108">
        <v>2979744</v>
      </c>
      <c r="DM42" s="108">
        <v>1924324</v>
      </c>
      <c r="DN42" s="108">
        <v>788105</v>
      </c>
      <c r="DO42" s="171">
        <f t="shared" si="32"/>
        <v>11451509</v>
      </c>
      <c r="DP42" s="108">
        <v>3505570</v>
      </c>
      <c r="DQ42" s="108">
        <v>8427716</v>
      </c>
      <c r="DR42" s="108">
        <v>3888695</v>
      </c>
      <c r="DS42" s="108">
        <v>2360347</v>
      </c>
      <c r="DT42" s="108">
        <v>1485010</v>
      </c>
      <c r="DU42" s="108">
        <v>1354864</v>
      </c>
      <c r="DV42" s="175">
        <f t="shared" si="34"/>
        <v>21022202</v>
      </c>
      <c r="DW42" s="292">
        <v>64486</v>
      </c>
      <c r="DX42" s="108">
        <v>344804</v>
      </c>
      <c r="DY42" s="108">
        <v>241462</v>
      </c>
      <c r="DZ42" s="108">
        <v>67378</v>
      </c>
      <c r="EA42" s="108">
        <v>38178</v>
      </c>
      <c r="EB42" s="108">
        <v>42120</v>
      </c>
      <c r="EC42" s="175">
        <f>SUM(DW42:EB42)</f>
        <v>798428</v>
      </c>
      <c r="ED42" s="292">
        <v>421350</v>
      </c>
      <c r="EE42" s="108">
        <v>1777761</v>
      </c>
      <c r="EF42" s="108">
        <v>186662</v>
      </c>
      <c r="EG42" s="108">
        <v>298953</v>
      </c>
      <c r="EH42" s="108">
        <v>0</v>
      </c>
      <c r="EI42" s="108">
        <v>480960</v>
      </c>
      <c r="EJ42" s="294">
        <f>SUM(ED42:EI42)</f>
        <v>3165686</v>
      </c>
      <c r="EK42" s="292">
        <v>0</v>
      </c>
      <c r="EL42" s="108">
        <v>0</v>
      </c>
      <c r="EM42" s="108">
        <v>24280533</v>
      </c>
      <c r="EN42" s="108">
        <v>30008271</v>
      </c>
      <c r="EO42" s="108">
        <v>44585061</v>
      </c>
      <c r="EP42" s="108">
        <v>72875548</v>
      </c>
      <c r="EQ42" s="108">
        <v>76760745</v>
      </c>
      <c r="ER42" s="175">
        <f>SUM(EK42:EQ42)</f>
        <v>248510158</v>
      </c>
      <c r="ES42" s="292">
        <v>0</v>
      </c>
      <c r="ET42" s="108">
        <v>0</v>
      </c>
      <c r="EU42" s="108">
        <v>12621785</v>
      </c>
      <c r="EV42" s="108">
        <v>15956742</v>
      </c>
      <c r="EW42" s="108">
        <v>22533463</v>
      </c>
      <c r="EX42" s="108">
        <v>39430379</v>
      </c>
      <c r="EY42" s="108">
        <v>45389190</v>
      </c>
      <c r="EZ42" s="171">
        <f>SUM(ES42:EY42)</f>
        <v>135931559</v>
      </c>
      <c r="FA42" s="108">
        <v>10780406</v>
      </c>
      <c r="FB42" s="108">
        <v>12654936</v>
      </c>
      <c r="FC42" s="108">
        <v>15362647</v>
      </c>
      <c r="FD42" s="108">
        <v>17461524</v>
      </c>
      <c r="FE42" s="108">
        <v>7113975</v>
      </c>
      <c r="FF42" s="171">
        <f>SUM(FA42:FE42)</f>
        <v>63373488</v>
      </c>
      <c r="FG42" s="108">
        <v>878342</v>
      </c>
      <c r="FH42" s="108">
        <v>1396593</v>
      </c>
      <c r="FI42" s="108">
        <v>6688951</v>
      </c>
      <c r="FJ42" s="108">
        <v>15983645</v>
      </c>
      <c r="FK42" s="108">
        <v>24257580</v>
      </c>
      <c r="FL42" s="294">
        <f>SUM(FG42:FK42)</f>
        <v>49205111</v>
      </c>
      <c r="FM42" s="292">
        <f t="shared" si="78"/>
        <v>0</v>
      </c>
      <c r="FN42" s="108">
        <f t="shared" si="79"/>
        <v>14572943</v>
      </c>
      <c r="FO42" s="108">
        <f t="shared" si="80"/>
        <v>89627859</v>
      </c>
      <c r="FP42" s="108">
        <f t="shared" si="81"/>
        <v>73530080</v>
      </c>
      <c r="FQ42" s="108">
        <f t="shared" si="82"/>
        <v>82362170</v>
      </c>
      <c r="FR42" s="108">
        <f t="shared" si="83"/>
        <v>100351852</v>
      </c>
      <c r="FS42" s="108">
        <f t="shared" si="84"/>
        <v>108475084</v>
      </c>
      <c r="FT42" s="175">
        <f>SUM(FM42:FS42)</f>
        <v>468919988</v>
      </c>
    </row>
    <row r="43" spans="1:176" ht="18" customHeight="1">
      <c r="A43" s="176" t="s">
        <v>52</v>
      </c>
      <c r="B43" s="108">
        <f t="shared" si="72"/>
        <v>18661813</v>
      </c>
      <c r="C43" s="108">
        <f t="shared" si="73"/>
        <v>61972387</v>
      </c>
      <c r="D43" s="108">
        <f t="shared" si="74"/>
        <v>46023165</v>
      </c>
      <c r="E43" s="108">
        <f t="shared" si="75"/>
        <v>45494364</v>
      </c>
      <c r="F43" s="108">
        <f t="shared" si="76"/>
        <v>35513816</v>
      </c>
      <c r="G43" s="108">
        <f t="shared" si="77"/>
        <v>33166551</v>
      </c>
      <c r="H43" s="293">
        <f t="shared" si="1"/>
        <v>240832096</v>
      </c>
      <c r="I43" s="292">
        <v>11954253</v>
      </c>
      <c r="J43" s="108">
        <v>46114077</v>
      </c>
      <c r="K43" s="108">
        <v>33148128</v>
      </c>
      <c r="L43" s="108">
        <v>33369098</v>
      </c>
      <c r="M43" s="108">
        <v>25195379</v>
      </c>
      <c r="N43" s="108">
        <v>25213111</v>
      </c>
      <c r="O43" s="113">
        <f t="shared" si="3"/>
        <v>174994046</v>
      </c>
      <c r="P43" s="108">
        <v>7580820</v>
      </c>
      <c r="Q43" s="108">
        <v>25612749</v>
      </c>
      <c r="R43" s="108">
        <v>14262685</v>
      </c>
      <c r="S43" s="108">
        <v>14043715</v>
      </c>
      <c r="T43" s="108">
        <v>11333142</v>
      </c>
      <c r="U43" s="108">
        <v>12246418</v>
      </c>
      <c r="V43" s="109">
        <f t="shared" si="5"/>
        <v>85079529</v>
      </c>
      <c r="W43" s="108">
        <v>0</v>
      </c>
      <c r="X43" s="108">
        <v>0</v>
      </c>
      <c r="Y43" s="108">
        <v>321975</v>
      </c>
      <c r="Z43" s="108">
        <v>429300</v>
      </c>
      <c r="AA43" s="108">
        <v>1072139</v>
      </c>
      <c r="AB43" s="108">
        <v>2051100</v>
      </c>
      <c r="AC43" s="170">
        <f t="shared" si="7"/>
        <v>3874514</v>
      </c>
      <c r="AD43" s="108">
        <v>333378</v>
      </c>
      <c r="AE43" s="108">
        <v>1651217</v>
      </c>
      <c r="AF43" s="108">
        <v>1996636</v>
      </c>
      <c r="AG43" s="108">
        <v>2344359</v>
      </c>
      <c r="AH43" s="108">
        <v>2116000</v>
      </c>
      <c r="AI43" s="108">
        <v>3335102</v>
      </c>
      <c r="AJ43" s="170">
        <f t="shared" si="9"/>
        <v>11776692</v>
      </c>
      <c r="AK43" s="108">
        <v>0</v>
      </c>
      <c r="AL43" s="108">
        <v>0</v>
      </c>
      <c r="AM43" s="108">
        <v>20592</v>
      </c>
      <c r="AN43" s="108">
        <v>15444</v>
      </c>
      <c r="AO43" s="108">
        <v>0</v>
      </c>
      <c r="AP43" s="108">
        <v>0</v>
      </c>
      <c r="AQ43" s="170">
        <f t="shared" si="11"/>
        <v>36036</v>
      </c>
      <c r="AR43" s="108">
        <v>1948607</v>
      </c>
      <c r="AS43" s="108">
        <v>8825863</v>
      </c>
      <c r="AT43" s="108">
        <v>8290536</v>
      </c>
      <c r="AU43" s="108">
        <v>8334941</v>
      </c>
      <c r="AV43" s="108">
        <v>5188380</v>
      </c>
      <c r="AW43" s="108">
        <v>3475492</v>
      </c>
      <c r="AX43" s="170">
        <f t="shared" si="13"/>
        <v>36063819</v>
      </c>
      <c r="AY43" s="108">
        <v>726463</v>
      </c>
      <c r="AZ43" s="108">
        <v>6635721</v>
      </c>
      <c r="BA43" s="108">
        <v>5560276</v>
      </c>
      <c r="BB43" s="108">
        <v>5397803</v>
      </c>
      <c r="BC43" s="108">
        <v>3152351</v>
      </c>
      <c r="BD43" s="108">
        <v>1663416</v>
      </c>
      <c r="BE43" s="170">
        <f t="shared" si="15"/>
        <v>23136030</v>
      </c>
      <c r="BF43" s="108">
        <v>1364985</v>
      </c>
      <c r="BG43" s="108">
        <v>3388527</v>
      </c>
      <c r="BH43" s="108">
        <v>2695428</v>
      </c>
      <c r="BI43" s="108">
        <v>2803536</v>
      </c>
      <c r="BJ43" s="108">
        <v>2333367</v>
      </c>
      <c r="BK43" s="108">
        <v>2441583</v>
      </c>
      <c r="BL43" s="175">
        <f t="shared" si="17"/>
        <v>15027426</v>
      </c>
      <c r="BM43" s="292">
        <v>82215</v>
      </c>
      <c r="BN43" s="108">
        <v>1201621</v>
      </c>
      <c r="BO43" s="108">
        <v>2017023</v>
      </c>
      <c r="BP43" s="108">
        <v>4000262</v>
      </c>
      <c r="BQ43" s="108">
        <v>4184460</v>
      </c>
      <c r="BR43" s="108">
        <v>2503647</v>
      </c>
      <c r="BS43" s="171">
        <f t="shared" si="19"/>
        <v>13989228</v>
      </c>
      <c r="BT43" s="108">
        <v>53003</v>
      </c>
      <c r="BU43" s="108">
        <v>546977</v>
      </c>
      <c r="BV43" s="108">
        <v>1222932</v>
      </c>
      <c r="BW43" s="108">
        <v>2616532</v>
      </c>
      <c r="BX43" s="108">
        <v>2654610</v>
      </c>
      <c r="BY43" s="108">
        <v>1101750</v>
      </c>
      <c r="BZ43" s="171">
        <f t="shared" si="21"/>
        <v>8195804</v>
      </c>
      <c r="CA43" s="108">
        <v>29212</v>
      </c>
      <c r="CB43" s="108">
        <v>598720</v>
      </c>
      <c r="CC43" s="108">
        <v>794091</v>
      </c>
      <c r="CD43" s="108">
        <v>1319098</v>
      </c>
      <c r="CE43" s="108">
        <v>1229436</v>
      </c>
      <c r="CF43" s="108">
        <v>1033297</v>
      </c>
      <c r="CG43" s="172">
        <f t="shared" si="23"/>
        <v>5003854</v>
      </c>
      <c r="CH43" s="173">
        <v>0</v>
      </c>
      <c r="CI43" s="108">
        <v>55924</v>
      </c>
      <c r="CJ43" s="108">
        <v>0</v>
      </c>
      <c r="CK43" s="108">
        <v>64632</v>
      </c>
      <c r="CL43" s="108">
        <v>300414</v>
      </c>
      <c r="CM43" s="108">
        <v>368600</v>
      </c>
      <c r="CN43" s="175">
        <f t="shared" si="25"/>
        <v>789570</v>
      </c>
      <c r="CO43" s="292">
        <v>5269761</v>
      </c>
      <c r="CP43" s="108">
        <v>12766436</v>
      </c>
      <c r="CQ43" s="108">
        <v>9397863</v>
      </c>
      <c r="CR43" s="108">
        <v>7749961</v>
      </c>
      <c r="CS43" s="108">
        <v>5548247</v>
      </c>
      <c r="CT43" s="108">
        <v>5271004</v>
      </c>
      <c r="CU43" s="171">
        <f t="shared" si="27"/>
        <v>46003272</v>
      </c>
      <c r="CV43" s="108">
        <v>86400</v>
      </c>
      <c r="CW43" s="108">
        <v>308970</v>
      </c>
      <c r="CX43" s="108">
        <v>392580</v>
      </c>
      <c r="CY43" s="108">
        <v>578610</v>
      </c>
      <c r="CZ43" s="108">
        <v>388350</v>
      </c>
      <c r="DA43" s="108">
        <v>594000</v>
      </c>
      <c r="DB43" s="171">
        <f t="shared" si="29"/>
        <v>2348910</v>
      </c>
      <c r="DC43" s="108">
        <v>742264</v>
      </c>
      <c r="DD43" s="108">
        <v>735113</v>
      </c>
      <c r="DE43" s="108">
        <v>990469</v>
      </c>
      <c r="DF43" s="108">
        <v>0</v>
      </c>
      <c r="DG43" s="108">
        <v>178227</v>
      </c>
      <c r="DH43" s="171">
        <f t="shared" si="30"/>
        <v>2646073</v>
      </c>
      <c r="DI43" s="108">
        <v>926935</v>
      </c>
      <c r="DJ43" s="108">
        <v>4166632</v>
      </c>
      <c r="DK43" s="108">
        <v>4358638</v>
      </c>
      <c r="DL43" s="108">
        <v>3598147</v>
      </c>
      <c r="DM43" s="108">
        <v>3527297</v>
      </c>
      <c r="DN43" s="108">
        <v>3208761</v>
      </c>
      <c r="DO43" s="171">
        <f t="shared" si="32"/>
        <v>19786410</v>
      </c>
      <c r="DP43" s="108">
        <v>4256426</v>
      </c>
      <c r="DQ43" s="108">
        <v>7548570</v>
      </c>
      <c r="DR43" s="108">
        <v>3911532</v>
      </c>
      <c r="DS43" s="108">
        <v>2582735</v>
      </c>
      <c r="DT43" s="108">
        <v>1632600</v>
      </c>
      <c r="DU43" s="108">
        <v>1290016</v>
      </c>
      <c r="DV43" s="175">
        <f t="shared" si="34"/>
        <v>21221879</v>
      </c>
      <c r="DW43" s="292">
        <v>183582</v>
      </c>
      <c r="DX43" s="108">
        <v>339305</v>
      </c>
      <c r="DY43" s="108">
        <v>243751</v>
      </c>
      <c r="DZ43" s="108">
        <v>160528</v>
      </c>
      <c r="EA43" s="108">
        <v>139005</v>
      </c>
      <c r="EB43" s="108">
        <v>96889</v>
      </c>
      <c r="EC43" s="175">
        <f>SUM(DW43:EB43)</f>
        <v>1163060</v>
      </c>
      <c r="ED43" s="292">
        <v>1172002</v>
      </c>
      <c r="EE43" s="108">
        <v>1550948</v>
      </c>
      <c r="EF43" s="108">
        <v>1216400</v>
      </c>
      <c r="EG43" s="108">
        <v>214515</v>
      </c>
      <c r="EH43" s="108">
        <v>446725</v>
      </c>
      <c r="EI43" s="108">
        <v>81900</v>
      </c>
      <c r="EJ43" s="294">
        <f>SUM(ED43:EI43)</f>
        <v>4682490</v>
      </c>
      <c r="EK43" s="292">
        <v>0</v>
      </c>
      <c r="EL43" s="108">
        <v>246657</v>
      </c>
      <c r="EM43" s="108">
        <v>16996650</v>
      </c>
      <c r="EN43" s="108">
        <v>33685009</v>
      </c>
      <c r="EO43" s="108">
        <v>45691523</v>
      </c>
      <c r="EP43" s="108">
        <v>73440800</v>
      </c>
      <c r="EQ43" s="108">
        <v>91252338</v>
      </c>
      <c r="ER43" s="175">
        <f>SUM(EK43:EQ43)</f>
        <v>261312977</v>
      </c>
      <c r="ES43" s="292">
        <v>0</v>
      </c>
      <c r="ET43" s="108">
        <v>246657</v>
      </c>
      <c r="EU43" s="108">
        <v>5959009</v>
      </c>
      <c r="EV43" s="108">
        <v>13215722</v>
      </c>
      <c r="EW43" s="108">
        <v>23078423</v>
      </c>
      <c r="EX43" s="108">
        <v>36686510</v>
      </c>
      <c r="EY43" s="108">
        <v>30943951</v>
      </c>
      <c r="EZ43" s="171">
        <f>SUM(ES43:EY43)</f>
        <v>110130272</v>
      </c>
      <c r="FA43" s="108">
        <v>10362404</v>
      </c>
      <c r="FB43" s="108">
        <v>18141912</v>
      </c>
      <c r="FC43" s="108">
        <v>19803577</v>
      </c>
      <c r="FD43" s="108">
        <v>21306329</v>
      </c>
      <c r="FE43" s="108">
        <v>15094208</v>
      </c>
      <c r="FF43" s="171">
        <f>SUM(FA43:FE43)</f>
        <v>84708430</v>
      </c>
      <c r="FG43" s="108">
        <v>675237</v>
      </c>
      <c r="FH43" s="108">
        <v>2327375</v>
      </c>
      <c r="FI43" s="108">
        <v>2809523</v>
      </c>
      <c r="FJ43" s="108">
        <v>15447961</v>
      </c>
      <c r="FK43" s="108">
        <v>45214179</v>
      </c>
      <c r="FL43" s="294">
        <f>SUM(FG43:FK43)</f>
        <v>66474275</v>
      </c>
      <c r="FM43" s="292">
        <f t="shared" si="78"/>
        <v>0</v>
      </c>
      <c r="FN43" s="108">
        <f t="shared" si="79"/>
        <v>18908470</v>
      </c>
      <c r="FO43" s="108">
        <f t="shared" si="80"/>
        <v>78969037</v>
      </c>
      <c r="FP43" s="108">
        <f t="shared" si="81"/>
        <v>79708174</v>
      </c>
      <c r="FQ43" s="108">
        <f t="shared" si="82"/>
        <v>91185887</v>
      </c>
      <c r="FR43" s="108">
        <f t="shared" si="83"/>
        <v>108954616</v>
      </c>
      <c r="FS43" s="108">
        <f t="shared" si="84"/>
        <v>124418889</v>
      </c>
      <c r="FT43" s="175">
        <f>SUM(FM43:FS43)</f>
        <v>502145073</v>
      </c>
    </row>
    <row r="44" spans="1:176" ht="18" customHeight="1">
      <c r="A44" s="176" t="s">
        <v>53</v>
      </c>
      <c r="B44" s="108">
        <f t="shared" si="72"/>
        <v>7914138</v>
      </c>
      <c r="C44" s="108">
        <f t="shared" si="73"/>
        <v>45244573</v>
      </c>
      <c r="D44" s="108">
        <f t="shared" si="74"/>
        <v>35823253</v>
      </c>
      <c r="E44" s="108">
        <f t="shared" si="75"/>
        <v>34394493</v>
      </c>
      <c r="F44" s="108">
        <f t="shared" si="76"/>
        <v>26660120</v>
      </c>
      <c r="G44" s="108">
        <f t="shared" si="77"/>
        <v>26204655</v>
      </c>
      <c r="H44" s="293">
        <f t="shared" si="1"/>
        <v>176241232</v>
      </c>
      <c r="I44" s="292">
        <v>5301692</v>
      </c>
      <c r="J44" s="108">
        <v>32961224</v>
      </c>
      <c r="K44" s="108">
        <v>24811014</v>
      </c>
      <c r="L44" s="108">
        <v>24213535</v>
      </c>
      <c r="M44" s="108">
        <v>17711438</v>
      </c>
      <c r="N44" s="108">
        <v>20086935</v>
      </c>
      <c r="O44" s="113">
        <f t="shared" si="3"/>
        <v>125085838</v>
      </c>
      <c r="P44" s="108">
        <v>3320829</v>
      </c>
      <c r="Q44" s="108">
        <v>15904423</v>
      </c>
      <c r="R44" s="108">
        <v>9566916</v>
      </c>
      <c r="S44" s="108">
        <v>9304003</v>
      </c>
      <c r="T44" s="108">
        <v>6743045</v>
      </c>
      <c r="U44" s="108">
        <v>8849517</v>
      </c>
      <c r="V44" s="109">
        <f t="shared" si="5"/>
        <v>53688733</v>
      </c>
      <c r="W44" s="108">
        <v>0</v>
      </c>
      <c r="X44" s="108">
        <v>78750</v>
      </c>
      <c r="Y44" s="108">
        <v>112500</v>
      </c>
      <c r="Z44" s="108">
        <v>567720</v>
      </c>
      <c r="AA44" s="108">
        <v>721777</v>
      </c>
      <c r="AB44" s="108">
        <v>2142016</v>
      </c>
      <c r="AC44" s="170">
        <f t="shared" si="7"/>
        <v>3622763</v>
      </c>
      <c r="AD44" s="108">
        <v>51558</v>
      </c>
      <c r="AE44" s="108">
        <v>1272249</v>
      </c>
      <c r="AF44" s="108">
        <v>1403255</v>
      </c>
      <c r="AG44" s="108">
        <v>1156602</v>
      </c>
      <c r="AH44" s="108">
        <v>1348258</v>
      </c>
      <c r="AI44" s="108">
        <v>2893637</v>
      </c>
      <c r="AJ44" s="170">
        <f t="shared" si="9"/>
        <v>8125559</v>
      </c>
      <c r="AK44" s="108">
        <v>0</v>
      </c>
      <c r="AL44" s="108">
        <v>37908</v>
      </c>
      <c r="AM44" s="108">
        <v>25542</v>
      </c>
      <c r="AN44" s="108">
        <v>94536</v>
      </c>
      <c r="AO44" s="108">
        <v>30888</v>
      </c>
      <c r="AP44" s="108">
        <v>144144</v>
      </c>
      <c r="AQ44" s="170">
        <f t="shared" si="11"/>
        <v>333018</v>
      </c>
      <c r="AR44" s="108">
        <v>987872</v>
      </c>
      <c r="AS44" s="108">
        <v>7650548</v>
      </c>
      <c r="AT44" s="108">
        <v>5736910</v>
      </c>
      <c r="AU44" s="108">
        <v>6388532</v>
      </c>
      <c r="AV44" s="108">
        <v>3993171</v>
      </c>
      <c r="AW44" s="108">
        <v>2442056</v>
      </c>
      <c r="AX44" s="170">
        <f t="shared" si="13"/>
        <v>27199089</v>
      </c>
      <c r="AY44" s="108">
        <v>440097</v>
      </c>
      <c r="AZ44" s="108">
        <v>5454794</v>
      </c>
      <c r="BA44" s="108">
        <v>5863896</v>
      </c>
      <c r="BB44" s="108">
        <v>4598392</v>
      </c>
      <c r="BC44" s="108">
        <v>3126553</v>
      </c>
      <c r="BD44" s="108">
        <v>1643719</v>
      </c>
      <c r="BE44" s="170">
        <f t="shared" si="15"/>
        <v>21127451</v>
      </c>
      <c r="BF44" s="108">
        <v>501336</v>
      </c>
      <c r="BG44" s="108">
        <v>2562552</v>
      </c>
      <c r="BH44" s="108">
        <v>2101995</v>
      </c>
      <c r="BI44" s="108">
        <v>2103750</v>
      </c>
      <c r="BJ44" s="108">
        <v>1747746</v>
      </c>
      <c r="BK44" s="108">
        <v>1971846</v>
      </c>
      <c r="BL44" s="175">
        <f t="shared" si="17"/>
        <v>10989225</v>
      </c>
      <c r="BM44" s="292">
        <v>30288</v>
      </c>
      <c r="BN44" s="108">
        <v>1442902</v>
      </c>
      <c r="BO44" s="108">
        <v>2463243</v>
      </c>
      <c r="BP44" s="108">
        <v>3794147</v>
      </c>
      <c r="BQ44" s="108">
        <v>4321710</v>
      </c>
      <c r="BR44" s="108">
        <v>3403351</v>
      </c>
      <c r="BS44" s="171">
        <f t="shared" si="19"/>
        <v>15455641</v>
      </c>
      <c r="BT44" s="108">
        <v>30288</v>
      </c>
      <c r="BU44" s="108">
        <v>706192</v>
      </c>
      <c r="BV44" s="108">
        <v>1332374</v>
      </c>
      <c r="BW44" s="108">
        <v>2145412</v>
      </c>
      <c r="BX44" s="108">
        <v>2968883</v>
      </c>
      <c r="BY44" s="108">
        <v>1981732</v>
      </c>
      <c r="BZ44" s="171">
        <f t="shared" si="21"/>
        <v>9164881</v>
      </c>
      <c r="CA44" s="108">
        <v>0</v>
      </c>
      <c r="CB44" s="108">
        <v>736710</v>
      </c>
      <c r="CC44" s="108">
        <v>1130869</v>
      </c>
      <c r="CD44" s="108">
        <v>1648735</v>
      </c>
      <c r="CE44" s="108">
        <v>1352827</v>
      </c>
      <c r="CF44" s="108">
        <v>1421619</v>
      </c>
      <c r="CG44" s="172">
        <f t="shared" si="23"/>
        <v>6290760</v>
      </c>
      <c r="CH44" s="173">
        <v>0</v>
      </c>
      <c r="CI44" s="108">
        <v>0</v>
      </c>
      <c r="CJ44" s="108">
        <v>0</v>
      </c>
      <c r="CK44" s="108">
        <v>0</v>
      </c>
      <c r="CL44" s="108">
        <v>0</v>
      </c>
      <c r="CM44" s="108">
        <v>0</v>
      </c>
      <c r="CN44" s="175">
        <f t="shared" si="25"/>
        <v>0</v>
      </c>
      <c r="CO44" s="292">
        <v>2267921</v>
      </c>
      <c r="CP44" s="108">
        <v>9802637</v>
      </c>
      <c r="CQ44" s="108">
        <v>7929905</v>
      </c>
      <c r="CR44" s="108">
        <v>5723757</v>
      </c>
      <c r="CS44" s="108">
        <v>4007411</v>
      </c>
      <c r="CT44" s="108">
        <v>2603479</v>
      </c>
      <c r="CU44" s="171">
        <f t="shared" si="27"/>
        <v>32335110</v>
      </c>
      <c r="CV44" s="108">
        <v>13500</v>
      </c>
      <c r="CW44" s="108">
        <v>416520</v>
      </c>
      <c r="CX44" s="108">
        <v>360990</v>
      </c>
      <c r="CY44" s="108">
        <v>257040</v>
      </c>
      <c r="CZ44" s="108">
        <v>336420</v>
      </c>
      <c r="DA44" s="108">
        <v>425520</v>
      </c>
      <c r="DB44" s="171">
        <f t="shared" si="29"/>
        <v>1809990</v>
      </c>
      <c r="DC44" s="108">
        <v>722349</v>
      </c>
      <c r="DD44" s="108">
        <v>2673791</v>
      </c>
      <c r="DE44" s="108">
        <v>1960184</v>
      </c>
      <c r="DF44" s="108">
        <v>801083</v>
      </c>
      <c r="DG44" s="108">
        <v>0</v>
      </c>
      <c r="DH44" s="171">
        <f t="shared" si="30"/>
        <v>6157407</v>
      </c>
      <c r="DI44" s="108">
        <v>0</v>
      </c>
      <c r="DJ44" s="108">
        <v>1668998</v>
      </c>
      <c r="DK44" s="108">
        <v>1511297</v>
      </c>
      <c r="DL44" s="108">
        <v>1209627</v>
      </c>
      <c r="DM44" s="108">
        <v>1320701</v>
      </c>
      <c r="DN44" s="108">
        <v>871546</v>
      </c>
      <c r="DO44" s="171">
        <f t="shared" si="32"/>
        <v>6582169</v>
      </c>
      <c r="DP44" s="108">
        <v>2254421</v>
      </c>
      <c r="DQ44" s="108">
        <v>6994770</v>
      </c>
      <c r="DR44" s="108">
        <v>3383827</v>
      </c>
      <c r="DS44" s="108">
        <v>2296906</v>
      </c>
      <c r="DT44" s="108">
        <v>1549207</v>
      </c>
      <c r="DU44" s="108">
        <v>1306413</v>
      </c>
      <c r="DV44" s="175">
        <f t="shared" si="34"/>
        <v>17785544</v>
      </c>
      <c r="DW44" s="292">
        <v>51847</v>
      </c>
      <c r="DX44" s="108">
        <v>324274</v>
      </c>
      <c r="DY44" s="108">
        <v>269464</v>
      </c>
      <c r="DZ44" s="108">
        <v>192776</v>
      </c>
      <c r="EA44" s="108">
        <v>251932</v>
      </c>
      <c r="EB44" s="108">
        <v>110890</v>
      </c>
      <c r="EC44" s="175">
        <f>SUM(DW44:EB44)</f>
        <v>1201183</v>
      </c>
      <c r="ED44" s="292">
        <v>262390</v>
      </c>
      <c r="EE44" s="108">
        <v>713536</v>
      </c>
      <c r="EF44" s="108">
        <v>349627</v>
      </c>
      <c r="EG44" s="108">
        <v>470278</v>
      </c>
      <c r="EH44" s="108">
        <v>367629</v>
      </c>
      <c r="EI44" s="108">
        <v>0</v>
      </c>
      <c r="EJ44" s="294">
        <f>SUM(ED44:EI44)</f>
        <v>2163460</v>
      </c>
      <c r="EK44" s="292">
        <v>0</v>
      </c>
      <c r="EL44" s="108">
        <v>0</v>
      </c>
      <c r="EM44" s="108">
        <v>20005381</v>
      </c>
      <c r="EN44" s="108">
        <v>37484798</v>
      </c>
      <c r="EO44" s="108">
        <v>44637880</v>
      </c>
      <c r="EP44" s="108">
        <v>75031826</v>
      </c>
      <c r="EQ44" s="108">
        <v>86882405</v>
      </c>
      <c r="ER44" s="175">
        <f>SUM(EK44:EQ44)</f>
        <v>264042290</v>
      </c>
      <c r="ES44" s="292">
        <v>0</v>
      </c>
      <c r="ET44" s="108">
        <v>0</v>
      </c>
      <c r="EU44" s="108">
        <v>13251266</v>
      </c>
      <c r="EV44" s="108">
        <v>23645369</v>
      </c>
      <c r="EW44" s="108">
        <v>25197102</v>
      </c>
      <c r="EX44" s="108">
        <v>43879611</v>
      </c>
      <c r="EY44" s="108">
        <v>49264384</v>
      </c>
      <c r="EZ44" s="171">
        <f>SUM(ES44:EY44)</f>
        <v>155237732</v>
      </c>
      <c r="FA44" s="108">
        <v>6179268</v>
      </c>
      <c r="FB44" s="108">
        <v>12382496</v>
      </c>
      <c r="FC44" s="108">
        <v>14207949</v>
      </c>
      <c r="FD44" s="108">
        <v>16361335</v>
      </c>
      <c r="FE44" s="108">
        <v>8467066</v>
      </c>
      <c r="FF44" s="171">
        <f>SUM(FA44:FE44)</f>
        <v>57598114</v>
      </c>
      <c r="FG44" s="108">
        <v>574847</v>
      </c>
      <c r="FH44" s="108">
        <v>1456933</v>
      </c>
      <c r="FI44" s="108">
        <v>5232829</v>
      </c>
      <c r="FJ44" s="108">
        <v>14790880</v>
      </c>
      <c r="FK44" s="108">
        <v>29150955</v>
      </c>
      <c r="FL44" s="294">
        <f>SUM(FG44:FK44)</f>
        <v>51206444</v>
      </c>
      <c r="FM44" s="292">
        <f t="shared" si="78"/>
        <v>0</v>
      </c>
      <c r="FN44" s="108">
        <f t="shared" si="79"/>
        <v>7914138</v>
      </c>
      <c r="FO44" s="108">
        <f t="shared" si="80"/>
        <v>65249954</v>
      </c>
      <c r="FP44" s="108">
        <f t="shared" si="81"/>
        <v>73308051</v>
      </c>
      <c r="FQ44" s="108">
        <f t="shared" si="82"/>
        <v>79032373</v>
      </c>
      <c r="FR44" s="108">
        <f t="shared" si="83"/>
        <v>101691946</v>
      </c>
      <c r="FS44" s="108">
        <f t="shared" si="84"/>
        <v>113087060</v>
      </c>
      <c r="FT44" s="175">
        <f>SUM(FM44:FS44)</f>
        <v>440283522</v>
      </c>
    </row>
    <row r="45" spans="1:176" ht="18" customHeight="1">
      <c r="A45" s="176" t="s">
        <v>54</v>
      </c>
      <c r="B45" s="108">
        <f t="shared" si="72"/>
        <v>7177456</v>
      </c>
      <c r="C45" s="108">
        <f t="shared" si="73"/>
        <v>32837716</v>
      </c>
      <c r="D45" s="108">
        <f t="shared" si="74"/>
        <v>29192641</v>
      </c>
      <c r="E45" s="108">
        <f t="shared" si="75"/>
        <v>24942619</v>
      </c>
      <c r="F45" s="108">
        <f t="shared" si="76"/>
        <v>22692161</v>
      </c>
      <c r="G45" s="108">
        <f t="shared" si="77"/>
        <v>31058830</v>
      </c>
      <c r="H45" s="293">
        <f t="shared" si="1"/>
        <v>147901423</v>
      </c>
      <c r="I45" s="292">
        <v>4817921</v>
      </c>
      <c r="J45" s="108">
        <v>22864305</v>
      </c>
      <c r="K45" s="108">
        <v>20300501</v>
      </c>
      <c r="L45" s="108">
        <v>19637261</v>
      </c>
      <c r="M45" s="108">
        <v>13281858</v>
      </c>
      <c r="N45" s="108">
        <v>23561378</v>
      </c>
      <c r="O45" s="113">
        <f t="shared" si="3"/>
        <v>104463224</v>
      </c>
      <c r="P45" s="108">
        <v>3419961</v>
      </c>
      <c r="Q45" s="108">
        <v>11522819</v>
      </c>
      <c r="R45" s="108">
        <v>8344284</v>
      </c>
      <c r="S45" s="108">
        <v>7552715</v>
      </c>
      <c r="T45" s="108">
        <v>4489886</v>
      </c>
      <c r="U45" s="108">
        <v>10771583</v>
      </c>
      <c r="V45" s="109">
        <f t="shared" si="5"/>
        <v>46101248</v>
      </c>
      <c r="W45" s="108">
        <v>0</v>
      </c>
      <c r="X45" s="108">
        <v>0</v>
      </c>
      <c r="Y45" s="108">
        <v>143100</v>
      </c>
      <c r="Z45" s="108">
        <v>131175</v>
      </c>
      <c r="AA45" s="108">
        <v>345825</v>
      </c>
      <c r="AB45" s="108">
        <v>2827788</v>
      </c>
      <c r="AC45" s="170">
        <f t="shared" si="7"/>
        <v>3447888</v>
      </c>
      <c r="AD45" s="108">
        <v>125852</v>
      </c>
      <c r="AE45" s="108">
        <v>1250033</v>
      </c>
      <c r="AF45" s="108">
        <v>1122219</v>
      </c>
      <c r="AG45" s="108">
        <v>912909</v>
      </c>
      <c r="AH45" s="108">
        <v>942449</v>
      </c>
      <c r="AI45" s="108">
        <v>3075178</v>
      </c>
      <c r="AJ45" s="170">
        <f t="shared" si="9"/>
        <v>7428640</v>
      </c>
      <c r="AK45" s="108">
        <v>0</v>
      </c>
      <c r="AL45" s="108">
        <v>41184</v>
      </c>
      <c r="AM45" s="108">
        <v>30888</v>
      </c>
      <c r="AN45" s="108">
        <v>46332</v>
      </c>
      <c r="AO45" s="108">
        <v>0</v>
      </c>
      <c r="AP45" s="108">
        <v>25740</v>
      </c>
      <c r="AQ45" s="170">
        <f t="shared" si="11"/>
        <v>144144</v>
      </c>
      <c r="AR45" s="108">
        <v>600173</v>
      </c>
      <c r="AS45" s="108">
        <v>5311463</v>
      </c>
      <c r="AT45" s="108">
        <v>5507161</v>
      </c>
      <c r="AU45" s="108">
        <v>6966510</v>
      </c>
      <c r="AV45" s="108">
        <v>4526309</v>
      </c>
      <c r="AW45" s="108">
        <v>3754233</v>
      </c>
      <c r="AX45" s="170">
        <f t="shared" si="13"/>
        <v>26665849</v>
      </c>
      <c r="AY45" s="108">
        <v>222700</v>
      </c>
      <c r="AZ45" s="108">
        <v>2869506</v>
      </c>
      <c r="BA45" s="108">
        <v>3346693</v>
      </c>
      <c r="BB45" s="108">
        <v>2535519</v>
      </c>
      <c r="BC45" s="108">
        <v>1636668</v>
      </c>
      <c r="BD45" s="108">
        <v>1182503</v>
      </c>
      <c r="BE45" s="170">
        <f t="shared" si="15"/>
        <v>11793589</v>
      </c>
      <c r="BF45" s="108">
        <v>449235</v>
      </c>
      <c r="BG45" s="108">
        <v>1869300</v>
      </c>
      <c r="BH45" s="108">
        <v>1806156</v>
      </c>
      <c r="BI45" s="108">
        <v>1492101</v>
      </c>
      <c r="BJ45" s="108">
        <v>1340721</v>
      </c>
      <c r="BK45" s="108">
        <v>1924353</v>
      </c>
      <c r="BL45" s="175">
        <f t="shared" si="17"/>
        <v>8881866</v>
      </c>
      <c r="BM45" s="292">
        <v>27489</v>
      </c>
      <c r="BN45" s="108">
        <v>583228</v>
      </c>
      <c r="BO45" s="108">
        <v>1559837</v>
      </c>
      <c r="BP45" s="108">
        <v>1766704</v>
      </c>
      <c r="BQ45" s="108">
        <v>4409243</v>
      </c>
      <c r="BR45" s="108">
        <v>3501999</v>
      </c>
      <c r="BS45" s="171">
        <f t="shared" si="19"/>
        <v>11848500</v>
      </c>
      <c r="BT45" s="108">
        <v>0</v>
      </c>
      <c r="BU45" s="108">
        <v>325504</v>
      </c>
      <c r="BV45" s="108">
        <v>987975</v>
      </c>
      <c r="BW45" s="108">
        <v>1361518</v>
      </c>
      <c r="BX45" s="108">
        <v>3560622</v>
      </c>
      <c r="BY45" s="108">
        <v>2525768</v>
      </c>
      <c r="BZ45" s="171">
        <f t="shared" si="21"/>
        <v>8761387</v>
      </c>
      <c r="CA45" s="108">
        <v>27489</v>
      </c>
      <c r="CB45" s="108">
        <v>257724</v>
      </c>
      <c r="CC45" s="108">
        <v>409269</v>
      </c>
      <c r="CD45" s="108">
        <v>314519</v>
      </c>
      <c r="CE45" s="108">
        <v>690604</v>
      </c>
      <c r="CF45" s="108">
        <v>221128</v>
      </c>
      <c r="CG45" s="172">
        <f t="shared" si="23"/>
        <v>1920733</v>
      </c>
      <c r="CH45" s="173">
        <v>0</v>
      </c>
      <c r="CI45" s="108">
        <v>0</v>
      </c>
      <c r="CJ45" s="108">
        <v>162593</v>
      </c>
      <c r="CK45" s="108">
        <v>90667</v>
      </c>
      <c r="CL45" s="108">
        <v>158017</v>
      </c>
      <c r="CM45" s="108">
        <v>755103</v>
      </c>
      <c r="CN45" s="175">
        <f t="shared" si="25"/>
        <v>1166380</v>
      </c>
      <c r="CO45" s="292">
        <v>2098324</v>
      </c>
      <c r="CP45" s="108">
        <v>7915925</v>
      </c>
      <c r="CQ45" s="108">
        <v>6446141</v>
      </c>
      <c r="CR45" s="108">
        <v>3308933</v>
      </c>
      <c r="CS45" s="108">
        <v>3944592</v>
      </c>
      <c r="CT45" s="108">
        <v>3815453</v>
      </c>
      <c r="CU45" s="171">
        <f t="shared" si="27"/>
        <v>27529368</v>
      </c>
      <c r="CV45" s="108">
        <v>0</v>
      </c>
      <c r="CW45" s="108">
        <v>80550</v>
      </c>
      <c r="CX45" s="108">
        <v>144720</v>
      </c>
      <c r="CY45" s="108">
        <v>90360</v>
      </c>
      <c r="CZ45" s="108">
        <v>111150</v>
      </c>
      <c r="DA45" s="108">
        <v>402570</v>
      </c>
      <c r="DB45" s="171">
        <f t="shared" si="29"/>
        <v>829350</v>
      </c>
      <c r="DC45" s="108">
        <v>483543</v>
      </c>
      <c r="DD45" s="108">
        <v>1407847</v>
      </c>
      <c r="DE45" s="108">
        <v>694009</v>
      </c>
      <c r="DF45" s="108">
        <v>785618</v>
      </c>
      <c r="DG45" s="108">
        <v>446446</v>
      </c>
      <c r="DH45" s="171">
        <f t="shared" si="30"/>
        <v>3817463</v>
      </c>
      <c r="DI45" s="108">
        <v>31787</v>
      </c>
      <c r="DJ45" s="108">
        <v>2561032</v>
      </c>
      <c r="DK45" s="108">
        <v>2130077</v>
      </c>
      <c r="DL45" s="108">
        <v>902499</v>
      </c>
      <c r="DM45" s="108">
        <v>1968165</v>
      </c>
      <c r="DN45" s="108">
        <v>1683054</v>
      </c>
      <c r="DO45" s="171">
        <f t="shared" si="32"/>
        <v>9276614</v>
      </c>
      <c r="DP45" s="108">
        <v>2066537</v>
      </c>
      <c r="DQ45" s="108">
        <v>4790800</v>
      </c>
      <c r="DR45" s="108">
        <v>2763497</v>
      </c>
      <c r="DS45" s="108">
        <v>1622065</v>
      </c>
      <c r="DT45" s="108">
        <v>1079659</v>
      </c>
      <c r="DU45" s="108">
        <v>1283383</v>
      </c>
      <c r="DV45" s="175">
        <f t="shared" si="34"/>
        <v>13605941</v>
      </c>
      <c r="DW45" s="292">
        <v>18663</v>
      </c>
      <c r="DX45" s="108">
        <v>151858</v>
      </c>
      <c r="DY45" s="108">
        <v>184281</v>
      </c>
      <c r="DZ45" s="108">
        <v>172121</v>
      </c>
      <c r="EA45" s="108">
        <v>279283</v>
      </c>
      <c r="EB45" s="108">
        <v>0</v>
      </c>
      <c r="EC45" s="175">
        <f>SUM(DW45:EB45)</f>
        <v>806206</v>
      </c>
      <c r="ED45" s="292">
        <v>215059</v>
      </c>
      <c r="EE45" s="108">
        <v>1322400</v>
      </c>
      <c r="EF45" s="108">
        <v>701881</v>
      </c>
      <c r="EG45" s="108">
        <v>57600</v>
      </c>
      <c r="EH45" s="108">
        <v>777185</v>
      </c>
      <c r="EI45" s="108">
        <v>180000</v>
      </c>
      <c r="EJ45" s="294">
        <f>SUM(ED45:EI45)</f>
        <v>3254125</v>
      </c>
      <c r="EK45" s="292">
        <v>0</v>
      </c>
      <c r="EL45" s="108">
        <v>0</v>
      </c>
      <c r="EM45" s="108">
        <v>6470742</v>
      </c>
      <c r="EN45" s="108">
        <v>15690147</v>
      </c>
      <c r="EO45" s="108">
        <v>28972731</v>
      </c>
      <c r="EP45" s="108">
        <v>39545589</v>
      </c>
      <c r="EQ45" s="108">
        <v>54802271</v>
      </c>
      <c r="ER45" s="175">
        <f>SUM(EK45:EQ45)</f>
        <v>145481480</v>
      </c>
      <c r="ES45" s="292">
        <v>0</v>
      </c>
      <c r="ET45" s="108">
        <v>0</v>
      </c>
      <c r="EU45" s="108">
        <v>3496830</v>
      </c>
      <c r="EV45" s="108">
        <v>6774599</v>
      </c>
      <c r="EW45" s="108">
        <v>15720258</v>
      </c>
      <c r="EX45" s="108">
        <v>23618039</v>
      </c>
      <c r="EY45" s="108">
        <v>30761922</v>
      </c>
      <c r="EZ45" s="171">
        <f>SUM(ES45:EY45)</f>
        <v>80371648</v>
      </c>
      <c r="FA45" s="108">
        <v>2503140</v>
      </c>
      <c r="FB45" s="108">
        <v>7925668</v>
      </c>
      <c r="FC45" s="108">
        <v>7370354</v>
      </c>
      <c r="FD45" s="108">
        <v>7965243</v>
      </c>
      <c r="FE45" s="108">
        <v>3535762</v>
      </c>
      <c r="FF45" s="171">
        <f>SUM(FA45:FE45)</f>
        <v>29300167</v>
      </c>
      <c r="FG45" s="108">
        <v>470772</v>
      </c>
      <c r="FH45" s="108">
        <v>989880</v>
      </c>
      <c r="FI45" s="108">
        <v>5882119</v>
      </c>
      <c r="FJ45" s="108">
        <v>7962307</v>
      </c>
      <c r="FK45" s="108">
        <v>20504587</v>
      </c>
      <c r="FL45" s="294">
        <f>SUM(FG45:FK45)</f>
        <v>35809665</v>
      </c>
      <c r="FM45" s="292">
        <f t="shared" si="78"/>
        <v>0</v>
      </c>
      <c r="FN45" s="108">
        <f t="shared" si="79"/>
        <v>7177456</v>
      </c>
      <c r="FO45" s="108">
        <f t="shared" si="80"/>
        <v>39308458</v>
      </c>
      <c r="FP45" s="108">
        <f t="shared" si="81"/>
        <v>44882788</v>
      </c>
      <c r="FQ45" s="108">
        <f t="shared" si="82"/>
        <v>53915350</v>
      </c>
      <c r="FR45" s="108">
        <f t="shared" si="83"/>
        <v>62237750</v>
      </c>
      <c r="FS45" s="108">
        <f t="shared" si="84"/>
        <v>85861101</v>
      </c>
      <c r="FT45" s="175">
        <f>SUM(FM45:FS45)</f>
        <v>293382903</v>
      </c>
    </row>
    <row r="46" spans="1:176" ht="18" customHeight="1">
      <c r="A46" s="176" t="s">
        <v>55</v>
      </c>
      <c r="B46" s="108">
        <f t="shared" si="72"/>
        <v>9242756</v>
      </c>
      <c r="C46" s="108">
        <f t="shared" si="73"/>
        <v>24201624</v>
      </c>
      <c r="D46" s="108">
        <f t="shared" si="74"/>
        <v>18209831</v>
      </c>
      <c r="E46" s="108">
        <f t="shared" si="75"/>
        <v>20554642</v>
      </c>
      <c r="F46" s="108">
        <f t="shared" si="76"/>
        <v>15837267</v>
      </c>
      <c r="G46" s="108">
        <f t="shared" si="77"/>
        <v>26408185</v>
      </c>
      <c r="H46" s="293">
        <f t="shared" si="1"/>
        <v>114454305</v>
      </c>
      <c r="I46" s="292">
        <v>6184329</v>
      </c>
      <c r="J46" s="108">
        <v>17630582</v>
      </c>
      <c r="K46" s="108">
        <v>12775623</v>
      </c>
      <c r="L46" s="108">
        <v>14789869</v>
      </c>
      <c r="M46" s="108">
        <v>10359446</v>
      </c>
      <c r="N46" s="108">
        <v>21275439</v>
      </c>
      <c r="O46" s="113">
        <f t="shared" si="3"/>
        <v>83015288</v>
      </c>
      <c r="P46" s="108">
        <v>3738844</v>
      </c>
      <c r="Q46" s="108">
        <v>8020700</v>
      </c>
      <c r="R46" s="108">
        <v>6311077</v>
      </c>
      <c r="S46" s="108">
        <v>5781585</v>
      </c>
      <c r="T46" s="108">
        <v>4725882</v>
      </c>
      <c r="U46" s="108">
        <v>10521581</v>
      </c>
      <c r="V46" s="109">
        <f t="shared" si="5"/>
        <v>39099669</v>
      </c>
      <c r="W46" s="108">
        <v>47700</v>
      </c>
      <c r="X46" s="108">
        <v>35775</v>
      </c>
      <c r="Y46" s="108">
        <v>95400</v>
      </c>
      <c r="Z46" s="108">
        <v>286200</v>
      </c>
      <c r="AA46" s="108">
        <v>560475</v>
      </c>
      <c r="AB46" s="108">
        <v>2096100</v>
      </c>
      <c r="AC46" s="170">
        <f t="shared" si="7"/>
        <v>3121650</v>
      </c>
      <c r="AD46" s="108">
        <v>344834</v>
      </c>
      <c r="AE46" s="108">
        <v>642816</v>
      </c>
      <c r="AF46" s="108">
        <v>217429</v>
      </c>
      <c r="AG46" s="108">
        <v>763027</v>
      </c>
      <c r="AH46" s="108">
        <v>916268</v>
      </c>
      <c r="AI46" s="108">
        <v>1892917</v>
      </c>
      <c r="AJ46" s="170">
        <f t="shared" si="9"/>
        <v>4777291</v>
      </c>
      <c r="AK46" s="108">
        <v>0</v>
      </c>
      <c r="AL46" s="108">
        <v>15444</v>
      </c>
      <c r="AM46" s="108">
        <v>0</v>
      </c>
      <c r="AN46" s="108">
        <v>72072</v>
      </c>
      <c r="AO46" s="108">
        <v>36036</v>
      </c>
      <c r="AP46" s="108">
        <v>51480</v>
      </c>
      <c r="AQ46" s="170">
        <f t="shared" si="11"/>
        <v>175032</v>
      </c>
      <c r="AR46" s="108">
        <v>818921</v>
      </c>
      <c r="AS46" s="108">
        <v>3913544</v>
      </c>
      <c r="AT46" s="108">
        <v>3077298</v>
      </c>
      <c r="AU46" s="108">
        <v>4021339</v>
      </c>
      <c r="AV46" s="108">
        <v>1999850</v>
      </c>
      <c r="AW46" s="108">
        <v>3033084</v>
      </c>
      <c r="AX46" s="170">
        <f t="shared" si="13"/>
        <v>16864036</v>
      </c>
      <c r="AY46" s="108">
        <v>512410</v>
      </c>
      <c r="AZ46" s="108">
        <v>3426196</v>
      </c>
      <c r="BA46" s="108">
        <v>2075356</v>
      </c>
      <c r="BB46" s="108">
        <v>2723591</v>
      </c>
      <c r="BC46" s="108">
        <v>1215508</v>
      </c>
      <c r="BD46" s="108">
        <v>1689927</v>
      </c>
      <c r="BE46" s="170">
        <f t="shared" si="15"/>
        <v>11642988</v>
      </c>
      <c r="BF46" s="108">
        <v>721620</v>
      </c>
      <c r="BG46" s="108">
        <v>1576107</v>
      </c>
      <c r="BH46" s="108">
        <v>999063</v>
      </c>
      <c r="BI46" s="108">
        <v>1142055</v>
      </c>
      <c r="BJ46" s="108">
        <v>905427</v>
      </c>
      <c r="BK46" s="108">
        <v>1990350</v>
      </c>
      <c r="BL46" s="175">
        <f t="shared" si="17"/>
        <v>7334622</v>
      </c>
      <c r="BM46" s="292">
        <v>22716</v>
      </c>
      <c r="BN46" s="108">
        <v>944143</v>
      </c>
      <c r="BO46" s="108">
        <v>964843</v>
      </c>
      <c r="BP46" s="108">
        <v>2039817</v>
      </c>
      <c r="BQ46" s="108">
        <v>2405325</v>
      </c>
      <c r="BR46" s="108">
        <v>2391392</v>
      </c>
      <c r="BS46" s="171">
        <f t="shared" si="19"/>
        <v>8768236</v>
      </c>
      <c r="BT46" s="108">
        <v>22716</v>
      </c>
      <c r="BU46" s="108">
        <v>465740</v>
      </c>
      <c r="BV46" s="108">
        <v>452118</v>
      </c>
      <c r="BW46" s="108">
        <v>1114167</v>
      </c>
      <c r="BX46" s="108">
        <v>2124602</v>
      </c>
      <c r="BY46" s="108">
        <v>1523126</v>
      </c>
      <c r="BZ46" s="171">
        <f t="shared" si="21"/>
        <v>5702469</v>
      </c>
      <c r="CA46" s="108">
        <v>0</v>
      </c>
      <c r="CB46" s="108">
        <v>478403</v>
      </c>
      <c r="CC46" s="108">
        <v>512725</v>
      </c>
      <c r="CD46" s="108">
        <v>925650</v>
      </c>
      <c r="CE46" s="108">
        <v>280723</v>
      </c>
      <c r="CF46" s="108">
        <v>868266</v>
      </c>
      <c r="CG46" s="172">
        <f t="shared" si="23"/>
        <v>3065767</v>
      </c>
      <c r="CH46" s="173">
        <v>0</v>
      </c>
      <c r="CI46" s="108">
        <v>0</v>
      </c>
      <c r="CJ46" s="108">
        <v>0</v>
      </c>
      <c r="CK46" s="108">
        <v>0</v>
      </c>
      <c r="CL46" s="108">
        <v>0</v>
      </c>
      <c r="CM46" s="108">
        <v>0</v>
      </c>
      <c r="CN46" s="175">
        <f t="shared" si="25"/>
        <v>0</v>
      </c>
      <c r="CO46" s="292">
        <v>2343287</v>
      </c>
      <c r="CP46" s="108">
        <v>5029092</v>
      </c>
      <c r="CQ46" s="108">
        <v>4093759</v>
      </c>
      <c r="CR46" s="108">
        <v>3313250</v>
      </c>
      <c r="CS46" s="108">
        <v>2801281</v>
      </c>
      <c r="CT46" s="108">
        <v>2741354</v>
      </c>
      <c r="CU46" s="171">
        <f t="shared" si="27"/>
        <v>20322023</v>
      </c>
      <c r="CV46" s="108">
        <v>37710</v>
      </c>
      <c r="CW46" s="108">
        <v>269370</v>
      </c>
      <c r="CX46" s="108">
        <v>242910</v>
      </c>
      <c r="CY46" s="108">
        <v>185400</v>
      </c>
      <c r="CZ46" s="108">
        <v>245880</v>
      </c>
      <c r="DA46" s="108">
        <v>347310</v>
      </c>
      <c r="DB46" s="171">
        <f t="shared" si="29"/>
        <v>1328580</v>
      </c>
      <c r="DC46" s="108">
        <v>1008740</v>
      </c>
      <c r="DD46" s="108">
        <v>993278</v>
      </c>
      <c r="DE46" s="108">
        <v>1001959</v>
      </c>
      <c r="DF46" s="108">
        <v>249604</v>
      </c>
      <c r="DG46" s="108">
        <v>212717</v>
      </c>
      <c r="DH46" s="171">
        <f t="shared" si="30"/>
        <v>3466298</v>
      </c>
      <c r="DI46" s="108">
        <v>281540</v>
      </c>
      <c r="DJ46" s="108">
        <v>968923</v>
      </c>
      <c r="DK46" s="108">
        <v>1633699</v>
      </c>
      <c r="DL46" s="108">
        <v>1066951</v>
      </c>
      <c r="DM46" s="108">
        <v>1556183</v>
      </c>
      <c r="DN46" s="108">
        <v>1201767</v>
      </c>
      <c r="DO46" s="171">
        <f t="shared" si="32"/>
        <v>6709063</v>
      </c>
      <c r="DP46" s="108">
        <v>2024037</v>
      </c>
      <c r="DQ46" s="108">
        <v>2782059</v>
      </c>
      <c r="DR46" s="108">
        <v>1223872</v>
      </c>
      <c r="DS46" s="108">
        <v>1058940</v>
      </c>
      <c r="DT46" s="108">
        <v>749614</v>
      </c>
      <c r="DU46" s="108">
        <v>979560</v>
      </c>
      <c r="DV46" s="175">
        <f t="shared" si="34"/>
        <v>8818082</v>
      </c>
      <c r="DW46" s="292">
        <v>126036</v>
      </c>
      <c r="DX46" s="108">
        <v>35928</v>
      </c>
      <c r="DY46" s="108">
        <v>83700</v>
      </c>
      <c r="DZ46" s="108">
        <v>118937</v>
      </c>
      <c r="EA46" s="108">
        <v>28350</v>
      </c>
      <c r="EB46" s="108">
        <v>0</v>
      </c>
      <c r="EC46" s="175">
        <f>SUM(DW46:EB46)</f>
        <v>392951</v>
      </c>
      <c r="ED46" s="292">
        <v>566388</v>
      </c>
      <c r="EE46" s="108">
        <v>561879</v>
      </c>
      <c r="EF46" s="108">
        <v>291906</v>
      </c>
      <c r="EG46" s="108">
        <v>292769</v>
      </c>
      <c r="EH46" s="108">
        <v>242865</v>
      </c>
      <c r="EI46" s="108">
        <v>0</v>
      </c>
      <c r="EJ46" s="294">
        <f>SUM(ED46:EI46)</f>
        <v>1955807</v>
      </c>
      <c r="EK46" s="292">
        <v>0</v>
      </c>
      <c r="EL46" s="108">
        <v>0</v>
      </c>
      <c r="EM46" s="108">
        <v>9570803</v>
      </c>
      <c r="EN46" s="108">
        <v>14139488</v>
      </c>
      <c r="EO46" s="108">
        <v>18932713</v>
      </c>
      <c r="EP46" s="108">
        <v>27165723</v>
      </c>
      <c r="EQ46" s="108">
        <v>41992839</v>
      </c>
      <c r="ER46" s="175">
        <f>SUM(EK46:EQ46)</f>
        <v>111801566</v>
      </c>
      <c r="ES46" s="292">
        <v>0</v>
      </c>
      <c r="ET46" s="108">
        <v>0</v>
      </c>
      <c r="EU46" s="108">
        <v>5339135</v>
      </c>
      <c r="EV46" s="108">
        <v>5518658</v>
      </c>
      <c r="EW46" s="108">
        <v>9708367</v>
      </c>
      <c r="EX46" s="108">
        <v>13163278</v>
      </c>
      <c r="EY46" s="108">
        <v>22737047</v>
      </c>
      <c r="EZ46" s="171">
        <f>SUM(ES46:EY46)</f>
        <v>56466485</v>
      </c>
      <c r="FA46" s="108">
        <v>4188705</v>
      </c>
      <c r="FB46" s="108">
        <v>7426733</v>
      </c>
      <c r="FC46" s="108">
        <v>6492272</v>
      </c>
      <c r="FD46" s="108">
        <v>7184031</v>
      </c>
      <c r="FE46" s="108">
        <v>6300518</v>
      </c>
      <c r="FF46" s="171">
        <f>SUM(FA46:FE46)</f>
        <v>31592259</v>
      </c>
      <c r="FG46" s="108">
        <v>42963</v>
      </c>
      <c r="FH46" s="108">
        <v>1194097</v>
      </c>
      <c r="FI46" s="108">
        <v>2732074</v>
      </c>
      <c r="FJ46" s="108">
        <v>6818414</v>
      </c>
      <c r="FK46" s="108">
        <v>12955274</v>
      </c>
      <c r="FL46" s="294">
        <f>SUM(FG46:FK46)</f>
        <v>23742822</v>
      </c>
      <c r="FM46" s="292">
        <f t="shared" si="78"/>
        <v>0</v>
      </c>
      <c r="FN46" s="108">
        <f t="shared" si="79"/>
        <v>9242756</v>
      </c>
      <c r="FO46" s="108">
        <f t="shared" si="80"/>
        <v>33772427</v>
      </c>
      <c r="FP46" s="108">
        <f t="shared" si="81"/>
        <v>32349319</v>
      </c>
      <c r="FQ46" s="108">
        <f t="shared" si="82"/>
        <v>39487355</v>
      </c>
      <c r="FR46" s="108">
        <f t="shared" si="83"/>
        <v>43002990</v>
      </c>
      <c r="FS46" s="108">
        <f t="shared" si="84"/>
        <v>68401024</v>
      </c>
      <c r="FT46" s="175">
        <f>SUM(FM46:FS46)</f>
        <v>226255871</v>
      </c>
    </row>
    <row r="47" spans="1:176" ht="18" customHeight="1">
      <c r="A47" s="176" t="s">
        <v>56</v>
      </c>
      <c r="B47" s="108">
        <f t="shared" si="72"/>
        <v>3351444</v>
      </c>
      <c r="C47" s="108">
        <f t="shared" si="73"/>
        <v>24859788</v>
      </c>
      <c r="D47" s="108">
        <f t="shared" si="74"/>
        <v>13388257</v>
      </c>
      <c r="E47" s="108">
        <f t="shared" si="75"/>
        <v>19503055</v>
      </c>
      <c r="F47" s="108">
        <f t="shared" si="76"/>
        <v>12933047</v>
      </c>
      <c r="G47" s="108">
        <f t="shared" si="77"/>
        <v>7008774</v>
      </c>
      <c r="H47" s="293">
        <f t="shared" si="1"/>
        <v>81044365</v>
      </c>
      <c r="I47" s="292">
        <v>2272478</v>
      </c>
      <c r="J47" s="108">
        <v>18423850</v>
      </c>
      <c r="K47" s="108">
        <v>10014798</v>
      </c>
      <c r="L47" s="108">
        <v>14162215</v>
      </c>
      <c r="M47" s="108">
        <v>9608889</v>
      </c>
      <c r="N47" s="108">
        <v>5920080</v>
      </c>
      <c r="O47" s="113">
        <f t="shared" si="3"/>
        <v>60402310</v>
      </c>
      <c r="P47" s="108">
        <v>1745463</v>
      </c>
      <c r="Q47" s="108">
        <v>10240049</v>
      </c>
      <c r="R47" s="108">
        <v>4206555</v>
      </c>
      <c r="S47" s="108">
        <v>7558413</v>
      </c>
      <c r="T47" s="108">
        <v>5950180</v>
      </c>
      <c r="U47" s="108">
        <v>3771834</v>
      </c>
      <c r="V47" s="109">
        <f t="shared" si="5"/>
        <v>33472494</v>
      </c>
      <c r="W47" s="108">
        <v>0</v>
      </c>
      <c r="X47" s="108">
        <v>972</v>
      </c>
      <c r="Y47" s="108">
        <v>67500</v>
      </c>
      <c r="Z47" s="108">
        <v>123750</v>
      </c>
      <c r="AA47" s="108">
        <v>301833</v>
      </c>
      <c r="AB47" s="108">
        <v>558202</v>
      </c>
      <c r="AC47" s="170">
        <f t="shared" si="7"/>
        <v>1052257</v>
      </c>
      <c r="AD47" s="108">
        <v>7358</v>
      </c>
      <c r="AE47" s="108">
        <v>226800</v>
      </c>
      <c r="AF47" s="108">
        <v>191366</v>
      </c>
      <c r="AG47" s="108">
        <v>356225</v>
      </c>
      <c r="AH47" s="108">
        <v>148848</v>
      </c>
      <c r="AI47" s="108">
        <v>627614</v>
      </c>
      <c r="AJ47" s="170">
        <f t="shared" si="9"/>
        <v>1558211</v>
      </c>
      <c r="AK47" s="108">
        <v>0</v>
      </c>
      <c r="AL47" s="108">
        <v>0</v>
      </c>
      <c r="AM47" s="108">
        <v>0</v>
      </c>
      <c r="AN47" s="108">
        <v>4950</v>
      </c>
      <c r="AO47" s="108">
        <v>0</v>
      </c>
      <c r="AP47" s="108">
        <v>9900</v>
      </c>
      <c r="AQ47" s="170">
        <f t="shared" si="11"/>
        <v>14850</v>
      </c>
      <c r="AR47" s="108">
        <v>323656</v>
      </c>
      <c r="AS47" s="108">
        <v>5098392</v>
      </c>
      <c r="AT47" s="108">
        <v>3240725</v>
      </c>
      <c r="AU47" s="108">
        <v>3736987</v>
      </c>
      <c r="AV47" s="108">
        <v>1662270</v>
      </c>
      <c r="AW47" s="108">
        <v>127057</v>
      </c>
      <c r="AX47" s="170">
        <f t="shared" si="13"/>
        <v>14189087</v>
      </c>
      <c r="AY47" s="108">
        <v>56951</v>
      </c>
      <c r="AZ47" s="108">
        <v>1542152</v>
      </c>
      <c r="BA47" s="108">
        <v>1555172</v>
      </c>
      <c r="BB47" s="108">
        <v>1282990</v>
      </c>
      <c r="BC47" s="108">
        <v>637775</v>
      </c>
      <c r="BD47" s="108">
        <v>290753</v>
      </c>
      <c r="BE47" s="170">
        <f t="shared" si="15"/>
        <v>5365793</v>
      </c>
      <c r="BF47" s="108">
        <v>139050</v>
      </c>
      <c r="BG47" s="108">
        <v>1315485</v>
      </c>
      <c r="BH47" s="108">
        <v>753480</v>
      </c>
      <c r="BI47" s="108">
        <v>1098900</v>
      </c>
      <c r="BJ47" s="108">
        <v>907983</v>
      </c>
      <c r="BK47" s="108">
        <v>534720</v>
      </c>
      <c r="BL47" s="175">
        <f t="shared" si="17"/>
        <v>4749618</v>
      </c>
      <c r="BM47" s="292">
        <v>0</v>
      </c>
      <c r="BN47" s="108">
        <v>578643</v>
      </c>
      <c r="BO47" s="108">
        <v>924672</v>
      </c>
      <c r="BP47" s="108">
        <v>2821494</v>
      </c>
      <c r="BQ47" s="108">
        <v>2070448</v>
      </c>
      <c r="BR47" s="108">
        <v>442660</v>
      </c>
      <c r="BS47" s="171">
        <f t="shared" si="19"/>
        <v>6837917</v>
      </c>
      <c r="BT47" s="108">
        <v>0</v>
      </c>
      <c r="BU47" s="108">
        <v>494934</v>
      </c>
      <c r="BV47" s="108">
        <v>789804</v>
      </c>
      <c r="BW47" s="108">
        <v>2140679</v>
      </c>
      <c r="BX47" s="108">
        <v>2013861</v>
      </c>
      <c r="BY47" s="108">
        <v>329376</v>
      </c>
      <c r="BZ47" s="171">
        <f t="shared" si="21"/>
        <v>5768654</v>
      </c>
      <c r="CA47" s="108">
        <v>0</v>
      </c>
      <c r="CB47" s="108">
        <v>83709</v>
      </c>
      <c r="CC47" s="108">
        <v>134868</v>
      </c>
      <c r="CD47" s="108">
        <v>584774</v>
      </c>
      <c r="CE47" s="108">
        <v>56587</v>
      </c>
      <c r="CF47" s="108">
        <v>113284</v>
      </c>
      <c r="CG47" s="172">
        <f t="shared" si="23"/>
        <v>973222</v>
      </c>
      <c r="CH47" s="173">
        <v>0</v>
      </c>
      <c r="CI47" s="108">
        <v>0</v>
      </c>
      <c r="CJ47" s="108">
        <v>0</v>
      </c>
      <c r="CK47" s="108">
        <v>96041</v>
      </c>
      <c r="CL47" s="108">
        <v>0</v>
      </c>
      <c r="CM47" s="108">
        <v>0</v>
      </c>
      <c r="CN47" s="175">
        <f t="shared" si="25"/>
        <v>96041</v>
      </c>
      <c r="CO47" s="292">
        <v>969743</v>
      </c>
      <c r="CP47" s="108">
        <v>5335319</v>
      </c>
      <c r="CQ47" s="108">
        <v>2079450</v>
      </c>
      <c r="CR47" s="108">
        <v>2319781</v>
      </c>
      <c r="CS47" s="108">
        <v>1240102</v>
      </c>
      <c r="CT47" s="108">
        <v>646034</v>
      </c>
      <c r="CU47" s="171">
        <f t="shared" si="27"/>
        <v>12590429</v>
      </c>
      <c r="CV47" s="108">
        <v>45450</v>
      </c>
      <c r="CW47" s="108">
        <v>161010</v>
      </c>
      <c r="CX47" s="108">
        <v>77220</v>
      </c>
      <c r="CY47" s="108">
        <v>160920</v>
      </c>
      <c r="CZ47" s="108">
        <v>113310</v>
      </c>
      <c r="DA47" s="108">
        <v>105660</v>
      </c>
      <c r="DB47" s="171">
        <f t="shared" si="29"/>
        <v>663570</v>
      </c>
      <c r="DC47" s="108">
        <v>498730</v>
      </c>
      <c r="DD47" s="108">
        <v>246357</v>
      </c>
      <c r="DE47" s="108">
        <v>244872</v>
      </c>
      <c r="DF47" s="108">
        <v>270602</v>
      </c>
      <c r="DG47" s="108">
        <v>0</v>
      </c>
      <c r="DH47" s="171">
        <f t="shared" si="30"/>
        <v>1260561</v>
      </c>
      <c r="DI47" s="108">
        <v>174077</v>
      </c>
      <c r="DJ47" s="108">
        <v>1743324</v>
      </c>
      <c r="DK47" s="108">
        <v>532438</v>
      </c>
      <c r="DL47" s="108">
        <v>638534</v>
      </c>
      <c r="DM47" s="108">
        <v>216423</v>
      </c>
      <c r="DN47" s="108">
        <v>235737</v>
      </c>
      <c r="DO47" s="171">
        <f t="shared" si="32"/>
        <v>3540533</v>
      </c>
      <c r="DP47" s="108">
        <v>750216</v>
      </c>
      <c r="DQ47" s="108">
        <v>2932255</v>
      </c>
      <c r="DR47" s="108">
        <v>1223435</v>
      </c>
      <c r="DS47" s="108">
        <v>1275455</v>
      </c>
      <c r="DT47" s="108">
        <v>639767</v>
      </c>
      <c r="DU47" s="108">
        <v>304637</v>
      </c>
      <c r="DV47" s="175">
        <f t="shared" si="34"/>
        <v>7125765</v>
      </c>
      <c r="DW47" s="292">
        <v>80684</v>
      </c>
      <c r="DX47" s="108">
        <v>215314</v>
      </c>
      <c r="DY47" s="108">
        <v>0</v>
      </c>
      <c r="DZ47" s="108">
        <v>24948</v>
      </c>
      <c r="EA47" s="108">
        <v>13608</v>
      </c>
      <c r="EB47" s="108">
        <v>0</v>
      </c>
      <c r="EC47" s="175">
        <f>SUM(DW47:EB47)</f>
        <v>334554</v>
      </c>
      <c r="ED47" s="292">
        <v>28539</v>
      </c>
      <c r="EE47" s="108">
        <v>306662</v>
      </c>
      <c r="EF47" s="108">
        <v>369337</v>
      </c>
      <c r="EG47" s="108">
        <v>174617</v>
      </c>
      <c r="EH47" s="108">
        <v>0</v>
      </c>
      <c r="EI47" s="108">
        <v>0</v>
      </c>
      <c r="EJ47" s="294">
        <f>SUM(ED47:EI47)</f>
        <v>879155</v>
      </c>
      <c r="EK47" s="292">
        <v>0</v>
      </c>
      <c r="EL47" s="108">
        <v>510687</v>
      </c>
      <c r="EM47" s="108">
        <v>7260655</v>
      </c>
      <c r="EN47" s="108">
        <v>9882481</v>
      </c>
      <c r="EO47" s="108">
        <v>21903796</v>
      </c>
      <c r="EP47" s="108">
        <v>28765887</v>
      </c>
      <c r="EQ47" s="108">
        <v>18998708</v>
      </c>
      <c r="ER47" s="175">
        <f>SUM(EK47:EQ47)</f>
        <v>87322214</v>
      </c>
      <c r="ES47" s="292">
        <v>0</v>
      </c>
      <c r="ET47" s="108">
        <v>510687</v>
      </c>
      <c r="EU47" s="108">
        <v>4674862</v>
      </c>
      <c r="EV47" s="108">
        <v>5184637</v>
      </c>
      <c r="EW47" s="108">
        <v>13652054</v>
      </c>
      <c r="EX47" s="108">
        <v>22919599</v>
      </c>
      <c r="EY47" s="108">
        <v>10370500</v>
      </c>
      <c r="EZ47" s="171">
        <f>SUM(ES47:EY47)</f>
        <v>57312339</v>
      </c>
      <c r="FA47" s="108">
        <v>2048613</v>
      </c>
      <c r="FB47" s="108">
        <v>4053083</v>
      </c>
      <c r="FC47" s="108">
        <v>7068662</v>
      </c>
      <c r="FD47" s="108">
        <v>1140662</v>
      </c>
      <c r="FE47" s="108">
        <v>1261779</v>
      </c>
      <c r="FF47" s="171">
        <f>SUM(FA47:FE47)</f>
        <v>15572799</v>
      </c>
      <c r="FG47" s="108">
        <v>537180</v>
      </c>
      <c r="FH47" s="108">
        <v>644761</v>
      </c>
      <c r="FI47" s="108">
        <v>1183080</v>
      </c>
      <c r="FJ47" s="108">
        <v>4705626</v>
      </c>
      <c r="FK47" s="108">
        <v>7366429</v>
      </c>
      <c r="FL47" s="294">
        <f>SUM(FG47:FK47)</f>
        <v>14437076</v>
      </c>
      <c r="FM47" s="292">
        <f t="shared" si="78"/>
        <v>0</v>
      </c>
      <c r="FN47" s="108">
        <f t="shared" si="79"/>
        <v>3862131</v>
      </c>
      <c r="FO47" s="108">
        <f t="shared" si="80"/>
        <v>32120443</v>
      </c>
      <c r="FP47" s="108">
        <f t="shared" si="81"/>
        <v>23270738</v>
      </c>
      <c r="FQ47" s="108">
        <f t="shared" si="82"/>
        <v>41406851</v>
      </c>
      <c r="FR47" s="108">
        <f t="shared" si="83"/>
        <v>41698934</v>
      </c>
      <c r="FS47" s="108">
        <f t="shared" si="84"/>
        <v>26007482</v>
      </c>
      <c r="FT47" s="175">
        <f>SUM(FM47:FS47)</f>
        <v>168366579</v>
      </c>
    </row>
    <row r="48" spans="1:176" ht="18" customHeight="1">
      <c r="A48" s="176" t="s">
        <v>57</v>
      </c>
      <c r="B48" s="108">
        <f t="shared" si="72"/>
        <v>5569905</v>
      </c>
      <c r="C48" s="108">
        <f t="shared" si="73"/>
        <v>25464307</v>
      </c>
      <c r="D48" s="108">
        <f t="shared" si="74"/>
        <v>17566960</v>
      </c>
      <c r="E48" s="108">
        <f t="shared" si="75"/>
        <v>17064458</v>
      </c>
      <c r="F48" s="108">
        <f t="shared" si="76"/>
        <v>16443908</v>
      </c>
      <c r="G48" s="108">
        <f t="shared" si="77"/>
        <v>14968010</v>
      </c>
      <c r="H48" s="293">
        <f t="shared" si="1"/>
        <v>97077548</v>
      </c>
      <c r="I48" s="292">
        <v>3594833</v>
      </c>
      <c r="J48" s="108">
        <v>18395306</v>
      </c>
      <c r="K48" s="108">
        <v>12349680</v>
      </c>
      <c r="L48" s="108">
        <v>10849670</v>
      </c>
      <c r="M48" s="108">
        <v>11827514</v>
      </c>
      <c r="N48" s="108">
        <v>10983121</v>
      </c>
      <c r="O48" s="113">
        <f t="shared" si="3"/>
        <v>68000124</v>
      </c>
      <c r="P48" s="108">
        <v>2309225</v>
      </c>
      <c r="Q48" s="108">
        <v>10200620</v>
      </c>
      <c r="R48" s="108">
        <v>5939899</v>
      </c>
      <c r="S48" s="108">
        <v>4344562</v>
      </c>
      <c r="T48" s="108">
        <v>4668271</v>
      </c>
      <c r="U48" s="108">
        <v>5684806</v>
      </c>
      <c r="V48" s="109">
        <f t="shared" si="5"/>
        <v>33147383</v>
      </c>
      <c r="W48" s="108">
        <v>0</v>
      </c>
      <c r="X48" s="108">
        <v>0</v>
      </c>
      <c r="Y48" s="108">
        <v>0</v>
      </c>
      <c r="Z48" s="108">
        <v>131580</v>
      </c>
      <c r="AA48" s="108">
        <v>967946</v>
      </c>
      <c r="AB48" s="108">
        <v>1196554</v>
      </c>
      <c r="AC48" s="170">
        <f t="shared" si="7"/>
        <v>2296080</v>
      </c>
      <c r="AD48" s="108">
        <v>129774</v>
      </c>
      <c r="AE48" s="108">
        <v>820580</v>
      </c>
      <c r="AF48" s="108">
        <v>686884</v>
      </c>
      <c r="AG48" s="108">
        <v>1176773</v>
      </c>
      <c r="AH48" s="108">
        <v>1101848</v>
      </c>
      <c r="AI48" s="108">
        <v>1571304</v>
      </c>
      <c r="AJ48" s="170">
        <f t="shared" si="9"/>
        <v>5487163</v>
      </c>
      <c r="AK48" s="108">
        <v>0</v>
      </c>
      <c r="AL48" s="108">
        <v>20750</v>
      </c>
      <c r="AM48" s="108">
        <v>56786</v>
      </c>
      <c r="AN48" s="108">
        <v>103355</v>
      </c>
      <c r="AO48" s="108">
        <v>146623</v>
      </c>
      <c r="AP48" s="108">
        <v>187532</v>
      </c>
      <c r="AQ48" s="170">
        <f t="shared" si="11"/>
        <v>515046</v>
      </c>
      <c r="AR48" s="108">
        <v>889434</v>
      </c>
      <c r="AS48" s="108">
        <v>4962031</v>
      </c>
      <c r="AT48" s="108">
        <v>3852289</v>
      </c>
      <c r="AU48" s="108">
        <v>3717007</v>
      </c>
      <c r="AV48" s="108">
        <v>3307040</v>
      </c>
      <c r="AW48" s="108">
        <v>1140413</v>
      </c>
      <c r="AX48" s="170">
        <f t="shared" si="13"/>
        <v>17868214</v>
      </c>
      <c r="AY48" s="108">
        <v>0</v>
      </c>
      <c r="AZ48" s="108">
        <v>785599</v>
      </c>
      <c r="BA48" s="108">
        <v>665467</v>
      </c>
      <c r="BB48" s="108">
        <v>275144</v>
      </c>
      <c r="BC48" s="108">
        <v>490419</v>
      </c>
      <c r="BD48" s="108">
        <v>122602</v>
      </c>
      <c r="BE48" s="170">
        <f t="shared" si="15"/>
        <v>2339231</v>
      </c>
      <c r="BF48" s="108">
        <v>266400</v>
      </c>
      <c r="BG48" s="108">
        <v>1605726</v>
      </c>
      <c r="BH48" s="108">
        <v>1148355</v>
      </c>
      <c r="BI48" s="108">
        <v>1101249</v>
      </c>
      <c r="BJ48" s="108">
        <v>1145367</v>
      </c>
      <c r="BK48" s="108">
        <v>1079910</v>
      </c>
      <c r="BL48" s="175">
        <f t="shared" si="17"/>
        <v>6347007</v>
      </c>
      <c r="BM48" s="292">
        <v>8882</v>
      </c>
      <c r="BN48" s="108">
        <v>799141</v>
      </c>
      <c r="BO48" s="108">
        <v>717452</v>
      </c>
      <c r="BP48" s="108">
        <v>1601685</v>
      </c>
      <c r="BQ48" s="108">
        <v>1316963</v>
      </c>
      <c r="BR48" s="108">
        <v>1077819</v>
      </c>
      <c r="BS48" s="171">
        <f t="shared" si="19"/>
        <v>5521942</v>
      </c>
      <c r="BT48" s="108">
        <v>0</v>
      </c>
      <c r="BU48" s="108">
        <v>493194</v>
      </c>
      <c r="BV48" s="108">
        <v>640177</v>
      </c>
      <c r="BW48" s="108">
        <v>1094845</v>
      </c>
      <c r="BX48" s="108">
        <v>965985</v>
      </c>
      <c r="BY48" s="108">
        <v>929127</v>
      </c>
      <c r="BZ48" s="171">
        <f t="shared" si="21"/>
        <v>4123328</v>
      </c>
      <c r="CA48" s="108">
        <v>8882</v>
      </c>
      <c r="CB48" s="108">
        <v>305947</v>
      </c>
      <c r="CC48" s="108">
        <v>77275</v>
      </c>
      <c r="CD48" s="108">
        <v>506840</v>
      </c>
      <c r="CE48" s="108">
        <v>350978</v>
      </c>
      <c r="CF48" s="108">
        <v>148692</v>
      </c>
      <c r="CG48" s="172">
        <f t="shared" si="23"/>
        <v>1398614</v>
      </c>
      <c r="CH48" s="173">
        <v>0</v>
      </c>
      <c r="CI48" s="108">
        <v>0</v>
      </c>
      <c r="CJ48" s="108">
        <v>0</v>
      </c>
      <c r="CK48" s="108">
        <v>0</v>
      </c>
      <c r="CL48" s="108">
        <v>0</v>
      </c>
      <c r="CM48" s="108">
        <v>0</v>
      </c>
      <c r="CN48" s="175">
        <f t="shared" si="25"/>
        <v>0</v>
      </c>
      <c r="CO48" s="292">
        <v>1439682</v>
      </c>
      <c r="CP48" s="108">
        <v>5226098</v>
      </c>
      <c r="CQ48" s="108">
        <v>3948596</v>
      </c>
      <c r="CR48" s="108">
        <v>4305150</v>
      </c>
      <c r="CS48" s="108">
        <v>2761040</v>
      </c>
      <c r="CT48" s="108">
        <v>2828635</v>
      </c>
      <c r="CU48" s="171">
        <f t="shared" si="27"/>
        <v>20509201</v>
      </c>
      <c r="CV48" s="108">
        <v>0</v>
      </c>
      <c r="CW48" s="108">
        <v>181080</v>
      </c>
      <c r="CX48" s="108">
        <v>112500</v>
      </c>
      <c r="CY48" s="108">
        <v>90990</v>
      </c>
      <c r="CZ48" s="108">
        <v>222840</v>
      </c>
      <c r="DA48" s="108">
        <v>362610</v>
      </c>
      <c r="DB48" s="171">
        <f t="shared" si="29"/>
        <v>970020</v>
      </c>
      <c r="DC48" s="108">
        <v>0</v>
      </c>
      <c r="DD48" s="108">
        <v>781170</v>
      </c>
      <c r="DE48" s="108">
        <v>1229356</v>
      </c>
      <c r="DF48" s="108">
        <v>270602</v>
      </c>
      <c r="DG48" s="108">
        <v>0</v>
      </c>
      <c r="DH48" s="171">
        <f t="shared" si="30"/>
        <v>2281128</v>
      </c>
      <c r="DI48" s="108">
        <v>0</v>
      </c>
      <c r="DJ48" s="108">
        <v>1362560</v>
      </c>
      <c r="DK48" s="108">
        <v>1273478</v>
      </c>
      <c r="DL48" s="108">
        <v>1868788</v>
      </c>
      <c r="DM48" s="108">
        <v>1390203</v>
      </c>
      <c r="DN48" s="108">
        <v>1797255</v>
      </c>
      <c r="DO48" s="171">
        <f t="shared" si="32"/>
        <v>7692284</v>
      </c>
      <c r="DP48" s="108">
        <v>1439682</v>
      </c>
      <c r="DQ48" s="108">
        <v>3682458</v>
      </c>
      <c r="DR48" s="108">
        <v>1781448</v>
      </c>
      <c r="DS48" s="108">
        <v>1116016</v>
      </c>
      <c r="DT48" s="108">
        <v>877395</v>
      </c>
      <c r="DU48" s="108">
        <v>668770</v>
      </c>
      <c r="DV48" s="175">
        <f t="shared" si="34"/>
        <v>9565769</v>
      </c>
      <c r="DW48" s="292">
        <v>18427</v>
      </c>
      <c r="DX48" s="108">
        <v>158041</v>
      </c>
      <c r="DY48" s="108">
        <v>82782</v>
      </c>
      <c r="DZ48" s="108">
        <v>50652</v>
      </c>
      <c r="EA48" s="108">
        <v>358841</v>
      </c>
      <c r="EB48" s="108">
        <v>78435</v>
      </c>
      <c r="EC48" s="175">
        <f>SUM(DW48:EB48)</f>
        <v>747178</v>
      </c>
      <c r="ED48" s="292">
        <v>508081</v>
      </c>
      <c r="EE48" s="108">
        <v>885721</v>
      </c>
      <c r="EF48" s="108">
        <v>468450</v>
      </c>
      <c r="EG48" s="108">
        <v>257301</v>
      </c>
      <c r="EH48" s="108">
        <v>179550</v>
      </c>
      <c r="EI48" s="108">
        <v>0</v>
      </c>
      <c r="EJ48" s="294">
        <f>SUM(ED48:EI48)</f>
        <v>2299103</v>
      </c>
      <c r="EK48" s="292">
        <v>0</v>
      </c>
      <c r="EL48" s="108">
        <v>0</v>
      </c>
      <c r="EM48" s="108">
        <v>2894959</v>
      </c>
      <c r="EN48" s="108">
        <v>11124858</v>
      </c>
      <c r="EO48" s="108">
        <v>16621371</v>
      </c>
      <c r="EP48" s="108">
        <v>36483306</v>
      </c>
      <c r="EQ48" s="108">
        <v>53759470</v>
      </c>
      <c r="ER48" s="175">
        <f>SUM(EK48:EQ48)</f>
        <v>120883964</v>
      </c>
      <c r="ES48" s="292">
        <v>0</v>
      </c>
      <c r="ET48" s="108">
        <v>0</v>
      </c>
      <c r="EU48" s="108">
        <v>1521329</v>
      </c>
      <c r="EV48" s="108">
        <v>6907912</v>
      </c>
      <c r="EW48" s="108">
        <v>12599686</v>
      </c>
      <c r="EX48" s="108">
        <v>23170699</v>
      </c>
      <c r="EY48" s="108">
        <v>20872082</v>
      </c>
      <c r="EZ48" s="171">
        <f>SUM(ES48:EY48)</f>
        <v>65071708</v>
      </c>
      <c r="FA48" s="108">
        <v>1118934</v>
      </c>
      <c r="FB48" s="108">
        <v>1844780</v>
      </c>
      <c r="FC48" s="108">
        <v>2804294</v>
      </c>
      <c r="FD48" s="108">
        <v>4017506</v>
      </c>
      <c r="FE48" s="108">
        <v>1368555</v>
      </c>
      <c r="FF48" s="171">
        <f>SUM(FA48:FE48)</f>
        <v>11154069</v>
      </c>
      <c r="FG48" s="108">
        <v>254696</v>
      </c>
      <c r="FH48" s="108">
        <v>2372166</v>
      </c>
      <c r="FI48" s="108">
        <v>1217391</v>
      </c>
      <c r="FJ48" s="108">
        <v>9295101</v>
      </c>
      <c r="FK48" s="108">
        <v>31518833</v>
      </c>
      <c r="FL48" s="294">
        <f>SUM(FG48:FK48)</f>
        <v>44658187</v>
      </c>
      <c r="FM48" s="292">
        <f t="shared" si="78"/>
        <v>0</v>
      </c>
      <c r="FN48" s="108">
        <f t="shared" si="79"/>
        <v>5569905</v>
      </c>
      <c r="FO48" s="108">
        <f t="shared" si="80"/>
        <v>28359266</v>
      </c>
      <c r="FP48" s="108">
        <f t="shared" si="81"/>
        <v>28691818</v>
      </c>
      <c r="FQ48" s="108">
        <f t="shared" si="82"/>
        <v>33685829</v>
      </c>
      <c r="FR48" s="108">
        <f t="shared" si="83"/>
        <v>52927214</v>
      </c>
      <c r="FS48" s="108">
        <f t="shared" si="84"/>
        <v>68727480</v>
      </c>
      <c r="FT48" s="175">
        <f>SUM(FM48:FS48)</f>
        <v>217961512</v>
      </c>
    </row>
    <row r="49" spans="1:176" ht="18" customHeight="1">
      <c r="A49" s="176" t="s">
        <v>58</v>
      </c>
      <c r="B49" s="108">
        <f t="shared" si="72"/>
        <v>4064292</v>
      </c>
      <c r="C49" s="108">
        <f t="shared" si="73"/>
        <v>24844127</v>
      </c>
      <c r="D49" s="108">
        <f t="shared" si="74"/>
        <v>20377514</v>
      </c>
      <c r="E49" s="108">
        <f t="shared" si="75"/>
        <v>16761004</v>
      </c>
      <c r="F49" s="108">
        <f t="shared" si="76"/>
        <v>11853957</v>
      </c>
      <c r="G49" s="108">
        <f t="shared" si="77"/>
        <v>9817730</v>
      </c>
      <c r="H49" s="293">
        <f t="shared" si="1"/>
        <v>87718624</v>
      </c>
      <c r="I49" s="292">
        <v>2773145</v>
      </c>
      <c r="J49" s="108">
        <v>18859398</v>
      </c>
      <c r="K49" s="108">
        <v>15032832</v>
      </c>
      <c r="L49" s="108">
        <v>13476106</v>
      </c>
      <c r="M49" s="108">
        <v>8774709</v>
      </c>
      <c r="N49" s="108">
        <v>7004534</v>
      </c>
      <c r="O49" s="113">
        <f t="shared" si="3"/>
        <v>65920724</v>
      </c>
      <c r="P49" s="108">
        <v>1477375</v>
      </c>
      <c r="Q49" s="108">
        <v>7652566</v>
      </c>
      <c r="R49" s="108">
        <v>5704229</v>
      </c>
      <c r="S49" s="108">
        <v>3403417</v>
      </c>
      <c r="T49" s="108">
        <v>2917071</v>
      </c>
      <c r="U49" s="108">
        <v>2740267</v>
      </c>
      <c r="V49" s="109">
        <f t="shared" si="5"/>
        <v>23894925</v>
      </c>
      <c r="W49" s="108">
        <v>0</v>
      </c>
      <c r="X49" s="108">
        <v>0</v>
      </c>
      <c r="Y49" s="108">
        <v>90000</v>
      </c>
      <c r="Z49" s="108">
        <v>462420</v>
      </c>
      <c r="AA49" s="108">
        <v>219150</v>
      </c>
      <c r="AB49" s="108">
        <v>488475</v>
      </c>
      <c r="AC49" s="170">
        <f t="shared" si="7"/>
        <v>1260045</v>
      </c>
      <c r="AD49" s="108">
        <v>62377</v>
      </c>
      <c r="AE49" s="108">
        <v>142995</v>
      </c>
      <c r="AF49" s="108">
        <v>342317</v>
      </c>
      <c r="AG49" s="108">
        <v>236371</v>
      </c>
      <c r="AH49" s="108">
        <v>347088</v>
      </c>
      <c r="AI49" s="108">
        <v>646130</v>
      </c>
      <c r="AJ49" s="170">
        <f t="shared" si="9"/>
        <v>1777278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10018</v>
      </c>
      <c r="AQ49" s="170">
        <f t="shared" si="11"/>
        <v>10018</v>
      </c>
      <c r="AR49" s="108">
        <v>867536</v>
      </c>
      <c r="AS49" s="108">
        <v>7604780</v>
      </c>
      <c r="AT49" s="108">
        <v>5751968</v>
      </c>
      <c r="AU49" s="108">
        <v>6623557</v>
      </c>
      <c r="AV49" s="108">
        <v>3255356</v>
      </c>
      <c r="AW49" s="108">
        <v>1800527</v>
      </c>
      <c r="AX49" s="170">
        <f t="shared" si="13"/>
        <v>25903724</v>
      </c>
      <c r="AY49" s="108">
        <v>91987</v>
      </c>
      <c r="AZ49" s="108">
        <v>1867047</v>
      </c>
      <c r="BA49" s="108">
        <v>1938156</v>
      </c>
      <c r="BB49" s="108">
        <v>1691041</v>
      </c>
      <c r="BC49" s="108">
        <v>1002196</v>
      </c>
      <c r="BD49" s="108">
        <v>589217</v>
      </c>
      <c r="BE49" s="170">
        <f t="shared" si="15"/>
        <v>7179644</v>
      </c>
      <c r="BF49" s="108">
        <v>273870</v>
      </c>
      <c r="BG49" s="108">
        <v>1592010</v>
      </c>
      <c r="BH49" s="108">
        <v>1206162</v>
      </c>
      <c r="BI49" s="108">
        <v>1059300</v>
      </c>
      <c r="BJ49" s="108">
        <v>1033848</v>
      </c>
      <c r="BK49" s="108">
        <v>729900</v>
      </c>
      <c r="BL49" s="175">
        <f t="shared" si="17"/>
        <v>5895090</v>
      </c>
      <c r="BM49" s="292">
        <v>0</v>
      </c>
      <c r="BN49" s="108">
        <v>892348</v>
      </c>
      <c r="BO49" s="108">
        <v>1417013</v>
      </c>
      <c r="BP49" s="108">
        <v>1288855</v>
      </c>
      <c r="BQ49" s="108">
        <v>1569789</v>
      </c>
      <c r="BR49" s="108">
        <v>1824537</v>
      </c>
      <c r="BS49" s="171">
        <f t="shared" si="19"/>
        <v>6992542</v>
      </c>
      <c r="BT49" s="108">
        <v>0</v>
      </c>
      <c r="BU49" s="108">
        <v>605505</v>
      </c>
      <c r="BV49" s="108">
        <v>1166820</v>
      </c>
      <c r="BW49" s="108">
        <v>1041774</v>
      </c>
      <c r="BX49" s="108">
        <v>1169734</v>
      </c>
      <c r="BY49" s="108">
        <v>1385662</v>
      </c>
      <c r="BZ49" s="171">
        <f t="shared" si="21"/>
        <v>5369495</v>
      </c>
      <c r="CA49" s="108">
        <v>0</v>
      </c>
      <c r="CB49" s="108">
        <v>286843</v>
      </c>
      <c r="CC49" s="108">
        <v>250193</v>
      </c>
      <c r="CD49" s="108">
        <v>247081</v>
      </c>
      <c r="CE49" s="108">
        <v>400055</v>
      </c>
      <c r="CF49" s="108">
        <v>438875</v>
      </c>
      <c r="CG49" s="172">
        <f t="shared" si="23"/>
        <v>1623047</v>
      </c>
      <c r="CH49" s="173">
        <v>0</v>
      </c>
      <c r="CI49" s="108">
        <v>0</v>
      </c>
      <c r="CJ49" s="108">
        <v>0</v>
      </c>
      <c r="CK49" s="108">
        <v>0</v>
      </c>
      <c r="CL49" s="108">
        <v>0</v>
      </c>
      <c r="CM49" s="108">
        <v>0</v>
      </c>
      <c r="CN49" s="175">
        <f t="shared" si="25"/>
        <v>0</v>
      </c>
      <c r="CO49" s="292">
        <v>1111147</v>
      </c>
      <c r="CP49" s="108">
        <v>4765323</v>
      </c>
      <c r="CQ49" s="108">
        <v>3506487</v>
      </c>
      <c r="CR49" s="108">
        <v>1712705</v>
      </c>
      <c r="CS49" s="108">
        <v>1240877</v>
      </c>
      <c r="CT49" s="108">
        <v>969948</v>
      </c>
      <c r="CU49" s="171">
        <f t="shared" si="27"/>
        <v>13306487</v>
      </c>
      <c r="CV49" s="108">
        <v>0</v>
      </c>
      <c r="CW49" s="108">
        <v>70380</v>
      </c>
      <c r="CX49" s="108">
        <v>63900</v>
      </c>
      <c r="CY49" s="108">
        <v>60480</v>
      </c>
      <c r="CZ49" s="108">
        <v>47790</v>
      </c>
      <c r="DA49" s="108">
        <v>58140</v>
      </c>
      <c r="DB49" s="171">
        <f t="shared" si="29"/>
        <v>300690</v>
      </c>
      <c r="DC49" s="108">
        <v>904218</v>
      </c>
      <c r="DD49" s="108">
        <v>1466750</v>
      </c>
      <c r="DE49" s="108">
        <v>500207</v>
      </c>
      <c r="DF49" s="108">
        <v>510316</v>
      </c>
      <c r="DG49" s="108">
        <v>0</v>
      </c>
      <c r="DH49" s="171">
        <f t="shared" si="30"/>
        <v>3381491</v>
      </c>
      <c r="DI49" s="108">
        <v>70385</v>
      </c>
      <c r="DJ49" s="108">
        <v>481843</v>
      </c>
      <c r="DK49" s="108">
        <v>185724</v>
      </c>
      <c r="DL49" s="108">
        <v>0</v>
      </c>
      <c r="DM49" s="108">
        <v>0</v>
      </c>
      <c r="DN49" s="108">
        <v>487378</v>
      </c>
      <c r="DO49" s="171">
        <f t="shared" si="32"/>
        <v>1225330</v>
      </c>
      <c r="DP49" s="108">
        <v>1040762</v>
      </c>
      <c r="DQ49" s="108">
        <v>3308882</v>
      </c>
      <c r="DR49" s="108">
        <v>1790113</v>
      </c>
      <c r="DS49" s="108">
        <v>1152018</v>
      </c>
      <c r="DT49" s="108">
        <v>682771</v>
      </c>
      <c r="DU49" s="108">
        <v>424430</v>
      </c>
      <c r="DV49" s="175">
        <f t="shared" si="34"/>
        <v>8398976</v>
      </c>
      <c r="DW49" s="292">
        <v>0</v>
      </c>
      <c r="DX49" s="108">
        <v>173449</v>
      </c>
      <c r="DY49" s="108">
        <v>254862</v>
      </c>
      <c r="DZ49" s="108">
        <v>7938</v>
      </c>
      <c r="EA49" s="108">
        <v>98671</v>
      </c>
      <c r="EB49" s="108">
        <v>18711</v>
      </c>
      <c r="EC49" s="175">
        <f>SUM(DW49:EB49)</f>
        <v>553631</v>
      </c>
      <c r="ED49" s="292">
        <v>180000</v>
      </c>
      <c r="EE49" s="108">
        <v>153609</v>
      </c>
      <c r="EF49" s="108">
        <v>166320</v>
      </c>
      <c r="EG49" s="108">
        <v>275400</v>
      </c>
      <c r="EH49" s="108">
        <v>169911</v>
      </c>
      <c r="EI49" s="108">
        <v>0</v>
      </c>
      <c r="EJ49" s="294">
        <f>SUM(ED49:EI49)</f>
        <v>945240</v>
      </c>
      <c r="EK49" s="292">
        <v>0</v>
      </c>
      <c r="EL49" s="108">
        <v>0</v>
      </c>
      <c r="EM49" s="108">
        <v>9147817</v>
      </c>
      <c r="EN49" s="108">
        <v>13982424</v>
      </c>
      <c r="EO49" s="108">
        <v>21013535</v>
      </c>
      <c r="EP49" s="108">
        <v>29129775</v>
      </c>
      <c r="EQ49" s="108">
        <v>31675148</v>
      </c>
      <c r="ER49" s="175">
        <f>SUM(EK49:EQ49)</f>
        <v>104948699</v>
      </c>
      <c r="ES49" s="292">
        <v>0</v>
      </c>
      <c r="ET49" s="108">
        <v>0</v>
      </c>
      <c r="EU49" s="108">
        <v>4771186</v>
      </c>
      <c r="EV49" s="108">
        <v>9801055</v>
      </c>
      <c r="EW49" s="108">
        <v>10622587</v>
      </c>
      <c r="EX49" s="108">
        <v>18312606</v>
      </c>
      <c r="EY49" s="108">
        <v>19800980</v>
      </c>
      <c r="EZ49" s="171">
        <f>SUM(ES49:EY49)</f>
        <v>63308414</v>
      </c>
      <c r="FA49" s="108">
        <v>4376631</v>
      </c>
      <c r="FB49" s="108">
        <v>3882740</v>
      </c>
      <c r="FC49" s="108">
        <v>10028130</v>
      </c>
      <c r="FD49" s="108">
        <v>7036558</v>
      </c>
      <c r="FE49" s="108">
        <v>3524908</v>
      </c>
      <c r="FF49" s="171">
        <f>SUM(FA49:FE49)</f>
        <v>28848967</v>
      </c>
      <c r="FG49" s="108">
        <v>0</v>
      </c>
      <c r="FH49" s="108">
        <v>298629</v>
      </c>
      <c r="FI49" s="108">
        <v>362818</v>
      </c>
      <c r="FJ49" s="108">
        <v>3780611</v>
      </c>
      <c r="FK49" s="108">
        <v>8349260</v>
      </c>
      <c r="FL49" s="294">
        <f>SUM(FG49:FK49)</f>
        <v>12791318</v>
      </c>
      <c r="FM49" s="292">
        <f t="shared" si="78"/>
        <v>0</v>
      </c>
      <c r="FN49" s="108">
        <f t="shared" si="79"/>
        <v>4064292</v>
      </c>
      <c r="FO49" s="108">
        <f t="shared" si="80"/>
        <v>33991944</v>
      </c>
      <c r="FP49" s="108">
        <f t="shared" si="81"/>
        <v>34359938</v>
      </c>
      <c r="FQ49" s="108">
        <f t="shared" si="82"/>
        <v>37774539</v>
      </c>
      <c r="FR49" s="108">
        <f t="shared" si="83"/>
        <v>40983732</v>
      </c>
      <c r="FS49" s="108">
        <f t="shared" si="84"/>
        <v>41492878</v>
      </c>
      <c r="FT49" s="175">
        <f>SUM(FM49:FS49)</f>
        <v>192667323</v>
      </c>
    </row>
    <row r="50" spans="1:176" ht="18" customHeight="1">
      <c r="A50" s="176" t="s">
        <v>59</v>
      </c>
      <c r="B50" s="108">
        <f t="shared" si="72"/>
        <v>5597607</v>
      </c>
      <c r="C50" s="108">
        <f t="shared" si="73"/>
        <v>25202855</v>
      </c>
      <c r="D50" s="108">
        <f t="shared" si="74"/>
        <v>22201419</v>
      </c>
      <c r="E50" s="108">
        <f t="shared" si="75"/>
        <v>14905665</v>
      </c>
      <c r="F50" s="108">
        <f t="shared" si="76"/>
        <v>11539971</v>
      </c>
      <c r="G50" s="108">
        <f t="shared" si="77"/>
        <v>12556424</v>
      </c>
      <c r="H50" s="293">
        <f t="shared" si="1"/>
        <v>92003941</v>
      </c>
      <c r="I50" s="292">
        <v>3875835</v>
      </c>
      <c r="J50" s="108">
        <v>18907555</v>
      </c>
      <c r="K50" s="108">
        <v>15692569</v>
      </c>
      <c r="L50" s="108">
        <v>10694696</v>
      </c>
      <c r="M50" s="108">
        <v>7866127</v>
      </c>
      <c r="N50" s="108">
        <v>10232563</v>
      </c>
      <c r="O50" s="113">
        <f t="shared" si="3"/>
        <v>67269345</v>
      </c>
      <c r="P50" s="108">
        <v>2512177</v>
      </c>
      <c r="Q50" s="108">
        <v>10262689</v>
      </c>
      <c r="R50" s="108">
        <v>7748369</v>
      </c>
      <c r="S50" s="108">
        <v>4863291</v>
      </c>
      <c r="T50" s="108">
        <v>2361493</v>
      </c>
      <c r="U50" s="108">
        <v>5389109</v>
      </c>
      <c r="V50" s="109">
        <f t="shared" si="5"/>
        <v>33137128</v>
      </c>
      <c r="W50" s="108">
        <v>0</v>
      </c>
      <c r="X50" s="108">
        <v>45810</v>
      </c>
      <c r="Y50" s="108">
        <v>0</v>
      </c>
      <c r="Z50" s="108">
        <v>183240</v>
      </c>
      <c r="AA50" s="108">
        <v>363042</v>
      </c>
      <c r="AB50" s="108">
        <v>1333442</v>
      </c>
      <c r="AC50" s="170">
        <f t="shared" si="7"/>
        <v>1925534</v>
      </c>
      <c r="AD50" s="108">
        <v>177862</v>
      </c>
      <c r="AE50" s="108">
        <v>1320924</v>
      </c>
      <c r="AF50" s="108">
        <v>912031</v>
      </c>
      <c r="AG50" s="108">
        <v>592986</v>
      </c>
      <c r="AH50" s="108">
        <v>575418</v>
      </c>
      <c r="AI50" s="108">
        <v>1894741</v>
      </c>
      <c r="AJ50" s="170">
        <f t="shared" si="9"/>
        <v>5473962</v>
      </c>
      <c r="AK50" s="108">
        <v>0</v>
      </c>
      <c r="AL50" s="108">
        <v>20037</v>
      </c>
      <c r="AM50" s="108">
        <v>25046</v>
      </c>
      <c r="AN50" s="108">
        <v>20037</v>
      </c>
      <c r="AO50" s="108">
        <v>20037</v>
      </c>
      <c r="AP50" s="108">
        <v>0</v>
      </c>
      <c r="AQ50" s="170">
        <f t="shared" si="11"/>
        <v>85157</v>
      </c>
      <c r="AR50" s="108">
        <v>607404</v>
      </c>
      <c r="AS50" s="108">
        <v>4342990</v>
      </c>
      <c r="AT50" s="108">
        <v>3269630</v>
      </c>
      <c r="AU50" s="108">
        <v>2283129</v>
      </c>
      <c r="AV50" s="108">
        <v>2323730</v>
      </c>
      <c r="AW50" s="108">
        <v>590170</v>
      </c>
      <c r="AX50" s="170">
        <f t="shared" si="13"/>
        <v>13417053</v>
      </c>
      <c r="AY50" s="108">
        <v>253294</v>
      </c>
      <c r="AZ50" s="108">
        <v>1348196</v>
      </c>
      <c r="BA50" s="108">
        <v>2182347</v>
      </c>
      <c r="BB50" s="108">
        <v>1655228</v>
      </c>
      <c r="BC50" s="108">
        <v>1283734</v>
      </c>
      <c r="BD50" s="108">
        <v>134596</v>
      </c>
      <c r="BE50" s="170">
        <f t="shared" si="15"/>
        <v>6857395</v>
      </c>
      <c r="BF50" s="108">
        <v>325098</v>
      </c>
      <c r="BG50" s="108">
        <v>1566909</v>
      </c>
      <c r="BH50" s="108">
        <v>1555146</v>
      </c>
      <c r="BI50" s="108">
        <v>1096785</v>
      </c>
      <c r="BJ50" s="108">
        <v>938673</v>
      </c>
      <c r="BK50" s="108">
        <v>890505</v>
      </c>
      <c r="BL50" s="175">
        <f t="shared" si="17"/>
        <v>6373116</v>
      </c>
      <c r="BM50" s="292">
        <v>0</v>
      </c>
      <c r="BN50" s="108">
        <v>770927</v>
      </c>
      <c r="BO50" s="108">
        <v>1782340</v>
      </c>
      <c r="BP50" s="108">
        <v>1291225</v>
      </c>
      <c r="BQ50" s="108">
        <v>1751256</v>
      </c>
      <c r="BR50" s="108">
        <v>1247824</v>
      </c>
      <c r="BS50" s="171">
        <f t="shared" si="19"/>
        <v>6843572</v>
      </c>
      <c r="BT50" s="108">
        <v>0</v>
      </c>
      <c r="BU50" s="108">
        <v>621630</v>
      </c>
      <c r="BV50" s="108">
        <v>1274950</v>
      </c>
      <c r="BW50" s="108">
        <v>1003524</v>
      </c>
      <c r="BX50" s="108">
        <v>1316992</v>
      </c>
      <c r="BY50" s="108">
        <v>869830</v>
      </c>
      <c r="BZ50" s="171">
        <f t="shared" si="21"/>
        <v>5086926</v>
      </c>
      <c r="CA50" s="108">
        <v>0</v>
      </c>
      <c r="CB50" s="108">
        <v>149297</v>
      </c>
      <c r="CC50" s="108">
        <v>507390</v>
      </c>
      <c r="CD50" s="108">
        <v>287701</v>
      </c>
      <c r="CE50" s="108">
        <v>434264</v>
      </c>
      <c r="CF50" s="108">
        <v>377994</v>
      </c>
      <c r="CG50" s="172">
        <f t="shared" si="23"/>
        <v>1756646</v>
      </c>
      <c r="CH50" s="173">
        <v>0</v>
      </c>
      <c r="CI50" s="108">
        <v>0</v>
      </c>
      <c r="CJ50" s="108">
        <v>0</v>
      </c>
      <c r="CK50" s="108">
        <v>0</v>
      </c>
      <c r="CL50" s="108">
        <v>0</v>
      </c>
      <c r="CM50" s="108">
        <v>0</v>
      </c>
      <c r="CN50" s="175">
        <f t="shared" si="25"/>
        <v>0</v>
      </c>
      <c r="CO50" s="292">
        <v>1348316</v>
      </c>
      <c r="CP50" s="108">
        <v>4842136</v>
      </c>
      <c r="CQ50" s="108">
        <v>4308159</v>
      </c>
      <c r="CR50" s="108">
        <v>2607489</v>
      </c>
      <c r="CS50" s="108">
        <v>1723783</v>
      </c>
      <c r="CT50" s="108">
        <v>1040053</v>
      </c>
      <c r="CU50" s="171">
        <f t="shared" si="27"/>
        <v>15869936</v>
      </c>
      <c r="CV50" s="108">
        <v>56520</v>
      </c>
      <c r="CW50" s="108">
        <v>334980</v>
      </c>
      <c r="CX50" s="108">
        <v>236610</v>
      </c>
      <c r="CY50" s="108">
        <v>192600</v>
      </c>
      <c r="CZ50" s="108">
        <v>214380</v>
      </c>
      <c r="DA50" s="108">
        <v>240030</v>
      </c>
      <c r="DB50" s="171">
        <f t="shared" si="29"/>
        <v>1275120</v>
      </c>
      <c r="DC50" s="108">
        <v>226080</v>
      </c>
      <c r="DD50" s="108">
        <v>1885332</v>
      </c>
      <c r="DE50" s="108">
        <v>1235989</v>
      </c>
      <c r="DF50" s="108">
        <v>239714</v>
      </c>
      <c r="DG50" s="108">
        <v>0</v>
      </c>
      <c r="DH50" s="171">
        <f t="shared" si="30"/>
        <v>3587115</v>
      </c>
      <c r="DI50" s="108">
        <v>0</v>
      </c>
      <c r="DJ50" s="108">
        <v>321696</v>
      </c>
      <c r="DK50" s="108">
        <v>127512</v>
      </c>
      <c r="DL50" s="108">
        <v>171328</v>
      </c>
      <c r="DM50" s="108">
        <v>561618</v>
      </c>
      <c r="DN50" s="108">
        <v>231570</v>
      </c>
      <c r="DO50" s="171">
        <f t="shared" si="32"/>
        <v>1413724</v>
      </c>
      <c r="DP50" s="108">
        <v>1291796</v>
      </c>
      <c r="DQ50" s="108">
        <v>3959380</v>
      </c>
      <c r="DR50" s="108">
        <v>2058705</v>
      </c>
      <c r="DS50" s="108">
        <v>1007572</v>
      </c>
      <c r="DT50" s="108">
        <v>708071</v>
      </c>
      <c r="DU50" s="108">
        <v>568453</v>
      </c>
      <c r="DV50" s="175">
        <f t="shared" si="34"/>
        <v>9593977</v>
      </c>
      <c r="DW50" s="292">
        <v>42751</v>
      </c>
      <c r="DX50" s="108">
        <v>242772</v>
      </c>
      <c r="DY50" s="108">
        <v>99247</v>
      </c>
      <c r="DZ50" s="108">
        <v>95892</v>
      </c>
      <c r="EA50" s="108">
        <v>18805</v>
      </c>
      <c r="EB50" s="108">
        <v>35984</v>
      </c>
      <c r="EC50" s="175">
        <f>SUM(DW50:EB50)</f>
        <v>535451</v>
      </c>
      <c r="ED50" s="292">
        <v>330705</v>
      </c>
      <c r="EE50" s="108">
        <v>439465</v>
      </c>
      <c r="EF50" s="108">
        <v>319104</v>
      </c>
      <c r="EG50" s="108">
        <v>216363</v>
      </c>
      <c r="EH50" s="108">
        <v>180000</v>
      </c>
      <c r="EI50" s="108">
        <v>0</v>
      </c>
      <c r="EJ50" s="294">
        <f>SUM(ED50:EI50)</f>
        <v>1485637</v>
      </c>
      <c r="EK50" s="292">
        <v>0</v>
      </c>
      <c r="EL50" s="108">
        <v>488949</v>
      </c>
      <c r="EM50" s="108">
        <v>10675079</v>
      </c>
      <c r="EN50" s="108">
        <v>11188571</v>
      </c>
      <c r="EO50" s="108">
        <v>22242310</v>
      </c>
      <c r="EP50" s="108">
        <v>36713159</v>
      </c>
      <c r="EQ50" s="108">
        <v>38944166</v>
      </c>
      <c r="ER50" s="175">
        <f>SUM(EK50:EQ50)</f>
        <v>120252234</v>
      </c>
      <c r="ES50" s="292">
        <v>0</v>
      </c>
      <c r="ET50" s="108">
        <v>488949</v>
      </c>
      <c r="EU50" s="108">
        <v>6976408</v>
      </c>
      <c r="EV50" s="108">
        <v>7719086</v>
      </c>
      <c r="EW50" s="108">
        <v>14226886</v>
      </c>
      <c r="EX50" s="108">
        <v>18750734</v>
      </c>
      <c r="EY50" s="108">
        <v>15468345</v>
      </c>
      <c r="EZ50" s="171">
        <f>SUM(ES50:EY50)</f>
        <v>63630408</v>
      </c>
      <c r="FA50" s="108">
        <v>3139301</v>
      </c>
      <c r="FB50" s="108">
        <v>3117706</v>
      </c>
      <c r="FC50" s="108">
        <v>5834818</v>
      </c>
      <c r="FD50" s="108">
        <v>7134598</v>
      </c>
      <c r="FE50" s="108">
        <v>4627123</v>
      </c>
      <c r="FF50" s="171">
        <f>SUM(FA50:FE50)</f>
        <v>23853546</v>
      </c>
      <c r="FG50" s="108">
        <v>559370</v>
      </c>
      <c r="FH50" s="108">
        <v>351779</v>
      </c>
      <c r="FI50" s="108">
        <v>2180606</v>
      </c>
      <c r="FJ50" s="108">
        <v>10827827</v>
      </c>
      <c r="FK50" s="108">
        <v>18848698</v>
      </c>
      <c r="FL50" s="294">
        <f>SUM(FG50:FK50)</f>
        <v>32768280</v>
      </c>
      <c r="FM50" s="292">
        <f t="shared" si="78"/>
        <v>0</v>
      </c>
      <c r="FN50" s="108">
        <f t="shared" si="79"/>
        <v>6086556</v>
      </c>
      <c r="FO50" s="108">
        <f t="shared" si="80"/>
        <v>35877934</v>
      </c>
      <c r="FP50" s="108">
        <f t="shared" si="81"/>
        <v>33389990</v>
      </c>
      <c r="FQ50" s="108">
        <f t="shared" si="82"/>
        <v>37147975</v>
      </c>
      <c r="FR50" s="108">
        <f t="shared" si="83"/>
        <v>48253130</v>
      </c>
      <c r="FS50" s="108">
        <f t="shared" si="84"/>
        <v>51500590</v>
      </c>
      <c r="FT50" s="175">
        <f>SUM(FM50:FS50)</f>
        <v>212256175</v>
      </c>
    </row>
    <row r="51" spans="1:176" ht="18" customHeight="1">
      <c r="A51" s="176" t="s">
        <v>60</v>
      </c>
      <c r="B51" s="108">
        <f t="shared" si="72"/>
        <v>7683196</v>
      </c>
      <c r="C51" s="108">
        <f t="shared" si="73"/>
        <v>43699591</v>
      </c>
      <c r="D51" s="108">
        <f t="shared" si="74"/>
        <v>25318476</v>
      </c>
      <c r="E51" s="108">
        <f t="shared" si="75"/>
        <v>22897539</v>
      </c>
      <c r="F51" s="108">
        <f t="shared" si="76"/>
        <v>18596850</v>
      </c>
      <c r="G51" s="108">
        <f t="shared" si="77"/>
        <v>17877190</v>
      </c>
      <c r="H51" s="293">
        <f t="shared" si="1"/>
        <v>136072842</v>
      </c>
      <c r="I51" s="292">
        <v>5119246</v>
      </c>
      <c r="J51" s="108">
        <v>28086305</v>
      </c>
      <c r="K51" s="108">
        <v>16267543</v>
      </c>
      <c r="L51" s="108">
        <v>15620652</v>
      </c>
      <c r="M51" s="108">
        <v>12428491</v>
      </c>
      <c r="N51" s="108">
        <v>12243726</v>
      </c>
      <c r="O51" s="113">
        <f t="shared" si="3"/>
        <v>89765963</v>
      </c>
      <c r="P51" s="108">
        <v>3329436</v>
      </c>
      <c r="Q51" s="108">
        <v>13165457</v>
      </c>
      <c r="R51" s="108">
        <v>7019765</v>
      </c>
      <c r="S51" s="108">
        <v>6133574</v>
      </c>
      <c r="T51" s="108">
        <v>5443092</v>
      </c>
      <c r="U51" s="108">
        <v>6407974</v>
      </c>
      <c r="V51" s="109">
        <f t="shared" si="5"/>
        <v>41499298</v>
      </c>
      <c r="W51" s="108">
        <v>0</v>
      </c>
      <c r="X51" s="108">
        <v>11452</v>
      </c>
      <c r="Y51" s="108">
        <v>137430</v>
      </c>
      <c r="Z51" s="108">
        <v>125977</v>
      </c>
      <c r="AA51" s="108">
        <v>413166</v>
      </c>
      <c r="AB51" s="108">
        <v>812625</v>
      </c>
      <c r="AC51" s="170">
        <f t="shared" si="7"/>
        <v>1500650</v>
      </c>
      <c r="AD51" s="108">
        <v>82490</v>
      </c>
      <c r="AE51" s="108">
        <v>1076790</v>
      </c>
      <c r="AF51" s="108">
        <v>764176</v>
      </c>
      <c r="AG51" s="108">
        <v>591156</v>
      </c>
      <c r="AH51" s="108">
        <v>759266</v>
      </c>
      <c r="AI51" s="108">
        <v>1961514</v>
      </c>
      <c r="AJ51" s="170">
        <f t="shared" si="9"/>
        <v>5235392</v>
      </c>
      <c r="AK51" s="108">
        <v>0</v>
      </c>
      <c r="AL51" s="108">
        <v>45083</v>
      </c>
      <c r="AM51" s="108">
        <v>40072</v>
      </c>
      <c r="AN51" s="108">
        <v>35063</v>
      </c>
      <c r="AO51" s="108">
        <v>55100</v>
      </c>
      <c r="AP51" s="108">
        <v>115210</v>
      </c>
      <c r="AQ51" s="170">
        <f t="shared" si="11"/>
        <v>290528</v>
      </c>
      <c r="AR51" s="108">
        <v>1244253</v>
      </c>
      <c r="AS51" s="108">
        <v>9074072</v>
      </c>
      <c r="AT51" s="108">
        <v>5223985</v>
      </c>
      <c r="AU51" s="108">
        <v>5513201</v>
      </c>
      <c r="AV51" s="108">
        <v>2821602</v>
      </c>
      <c r="AW51" s="108">
        <v>1519892</v>
      </c>
      <c r="AX51" s="170">
        <f t="shared" si="13"/>
        <v>25397005</v>
      </c>
      <c r="AY51" s="108">
        <v>63170</v>
      </c>
      <c r="AZ51" s="108">
        <v>2224492</v>
      </c>
      <c r="BA51" s="108">
        <v>1501760</v>
      </c>
      <c r="BB51" s="108">
        <v>1990670</v>
      </c>
      <c r="BC51" s="108">
        <v>1470354</v>
      </c>
      <c r="BD51" s="108">
        <v>278066</v>
      </c>
      <c r="BE51" s="170">
        <f t="shared" si="15"/>
        <v>7528512</v>
      </c>
      <c r="BF51" s="108">
        <v>399897</v>
      </c>
      <c r="BG51" s="108">
        <v>2488959</v>
      </c>
      <c r="BH51" s="108">
        <v>1580355</v>
      </c>
      <c r="BI51" s="108">
        <v>1231011</v>
      </c>
      <c r="BJ51" s="108">
        <v>1465911</v>
      </c>
      <c r="BK51" s="108">
        <v>1148445</v>
      </c>
      <c r="BL51" s="175">
        <f t="shared" si="17"/>
        <v>8314578</v>
      </c>
      <c r="BM51" s="292">
        <v>32824</v>
      </c>
      <c r="BN51" s="108">
        <v>1085992</v>
      </c>
      <c r="BO51" s="108">
        <v>1428314</v>
      </c>
      <c r="BP51" s="108">
        <v>2336355</v>
      </c>
      <c r="BQ51" s="108">
        <v>2048780</v>
      </c>
      <c r="BR51" s="108">
        <v>2094658</v>
      </c>
      <c r="BS51" s="171">
        <f t="shared" si="19"/>
        <v>9026923</v>
      </c>
      <c r="BT51" s="108">
        <v>32824</v>
      </c>
      <c r="BU51" s="108">
        <v>644127</v>
      </c>
      <c r="BV51" s="108">
        <v>1428314</v>
      </c>
      <c r="BW51" s="108">
        <v>1507947</v>
      </c>
      <c r="BX51" s="108">
        <v>1877249</v>
      </c>
      <c r="BY51" s="108">
        <v>2021908</v>
      </c>
      <c r="BZ51" s="171">
        <f t="shared" si="21"/>
        <v>7512369</v>
      </c>
      <c r="CA51" s="108">
        <v>0</v>
      </c>
      <c r="CB51" s="108">
        <v>441865</v>
      </c>
      <c r="CC51" s="108">
        <v>0</v>
      </c>
      <c r="CD51" s="108">
        <v>828408</v>
      </c>
      <c r="CE51" s="108">
        <v>171531</v>
      </c>
      <c r="CF51" s="108">
        <v>0</v>
      </c>
      <c r="CG51" s="172">
        <f t="shared" si="23"/>
        <v>1441804</v>
      </c>
      <c r="CH51" s="173">
        <v>0</v>
      </c>
      <c r="CI51" s="108">
        <v>0</v>
      </c>
      <c r="CJ51" s="108">
        <v>0</v>
      </c>
      <c r="CK51" s="108">
        <v>0</v>
      </c>
      <c r="CL51" s="108">
        <v>0</v>
      </c>
      <c r="CM51" s="108">
        <v>72750</v>
      </c>
      <c r="CN51" s="175">
        <f t="shared" si="25"/>
        <v>72750</v>
      </c>
      <c r="CO51" s="292">
        <v>2376146</v>
      </c>
      <c r="CP51" s="108">
        <v>13377100</v>
      </c>
      <c r="CQ51" s="108">
        <v>7382259</v>
      </c>
      <c r="CR51" s="108">
        <v>4483110</v>
      </c>
      <c r="CS51" s="108">
        <v>3386754</v>
      </c>
      <c r="CT51" s="108">
        <v>3528765</v>
      </c>
      <c r="CU51" s="171">
        <f t="shared" si="27"/>
        <v>34534134</v>
      </c>
      <c r="CV51" s="108">
        <v>127710</v>
      </c>
      <c r="CW51" s="108">
        <v>727020</v>
      </c>
      <c r="CX51" s="108">
        <v>457740</v>
      </c>
      <c r="CY51" s="108">
        <v>365130</v>
      </c>
      <c r="CZ51" s="108">
        <v>355770</v>
      </c>
      <c r="DA51" s="108">
        <v>555570</v>
      </c>
      <c r="DB51" s="171">
        <f t="shared" si="29"/>
        <v>2588940</v>
      </c>
      <c r="DC51" s="108">
        <v>4764410</v>
      </c>
      <c r="DD51" s="108">
        <v>3441561</v>
      </c>
      <c r="DE51" s="108">
        <v>1428944</v>
      </c>
      <c r="DF51" s="108">
        <v>0</v>
      </c>
      <c r="DG51" s="108">
        <v>240900</v>
      </c>
      <c r="DH51" s="171">
        <f t="shared" si="30"/>
        <v>9875815</v>
      </c>
      <c r="DI51" s="108">
        <v>203273</v>
      </c>
      <c r="DJ51" s="108">
        <v>2524105</v>
      </c>
      <c r="DK51" s="108">
        <v>1618821</v>
      </c>
      <c r="DL51" s="108">
        <v>1476605</v>
      </c>
      <c r="DM51" s="108">
        <v>2123488</v>
      </c>
      <c r="DN51" s="108">
        <v>1954642</v>
      </c>
      <c r="DO51" s="171">
        <f t="shared" si="32"/>
        <v>9900934</v>
      </c>
      <c r="DP51" s="108">
        <v>2045163</v>
      </c>
      <c r="DQ51" s="108">
        <v>5361565</v>
      </c>
      <c r="DR51" s="108">
        <v>1864137</v>
      </c>
      <c r="DS51" s="108">
        <v>1212431</v>
      </c>
      <c r="DT51" s="108">
        <v>907496</v>
      </c>
      <c r="DU51" s="108">
        <v>777653</v>
      </c>
      <c r="DV51" s="175">
        <f t="shared" si="34"/>
        <v>12168445</v>
      </c>
      <c r="DW51" s="292">
        <v>6615</v>
      </c>
      <c r="DX51" s="108">
        <v>172128</v>
      </c>
      <c r="DY51" s="108">
        <v>25515</v>
      </c>
      <c r="DZ51" s="108">
        <v>68115</v>
      </c>
      <c r="EA51" s="108">
        <v>267246</v>
      </c>
      <c r="EB51" s="108">
        <v>10041</v>
      </c>
      <c r="EC51" s="175">
        <f>SUM(DW51:EB51)</f>
        <v>549660</v>
      </c>
      <c r="ED51" s="292">
        <v>148365</v>
      </c>
      <c r="EE51" s="108">
        <v>978066</v>
      </c>
      <c r="EF51" s="108">
        <v>214845</v>
      </c>
      <c r="EG51" s="108">
        <v>389307</v>
      </c>
      <c r="EH51" s="108">
        <v>465579</v>
      </c>
      <c r="EI51" s="108">
        <v>0</v>
      </c>
      <c r="EJ51" s="294">
        <f>SUM(ED51:EI51)</f>
        <v>2196162</v>
      </c>
      <c r="EK51" s="292">
        <v>0</v>
      </c>
      <c r="EL51" s="108">
        <v>240437</v>
      </c>
      <c r="EM51" s="108">
        <v>8973287</v>
      </c>
      <c r="EN51" s="108">
        <v>16911874</v>
      </c>
      <c r="EO51" s="108">
        <v>25652198</v>
      </c>
      <c r="EP51" s="108">
        <v>44172644</v>
      </c>
      <c r="EQ51" s="108">
        <v>49399404</v>
      </c>
      <c r="ER51" s="175">
        <f>SUM(EK51:EQ51)</f>
        <v>145349844</v>
      </c>
      <c r="ES51" s="292">
        <v>0</v>
      </c>
      <c r="ET51" s="108">
        <v>240437</v>
      </c>
      <c r="EU51" s="108">
        <v>3867810</v>
      </c>
      <c r="EV51" s="108">
        <v>9140661</v>
      </c>
      <c r="EW51" s="108">
        <v>13965260</v>
      </c>
      <c r="EX51" s="108">
        <v>21975829</v>
      </c>
      <c r="EY51" s="108">
        <v>22495890</v>
      </c>
      <c r="EZ51" s="171">
        <f>SUM(ES51:EY51)</f>
        <v>71685887</v>
      </c>
      <c r="FA51" s="108">
        <v>4482562</v>
      </c>
      <c r="FB51" s="108">
        <v>6279403</v>
      </c>
      <c r="FC51" s="108">
        <v>9570814</v>
      </c>
      <c r="FD51" s="108">
        <v>11002816</v>
      </c>
      <c r="FE51" s="108">
        <v>2772781</v>
      </c>
      <c r="FF51" s="171">
        <f>SUM(FA51:FE51)</f>
        <v>34108376</v>
      </c>
      <c r="FG51" s="108">
        <v>622915</v>
      </c>
      <c r="FH51" s="108">
        <v>1491810</v>
      </c>
      <c r="FI51" s="108">
        <v>2116124</v>
      </c>
      <c r="FJ51" s="108">
        <v>11193999</v>
      </c>
      <c r="FK51" s="108">
        <v>24130733</v>
      </c>
      <c r="FL51" s="294">
        <f>SUM(FG51:FK51)</f>
        <v>39555581</v>
      </c>
      <c r="FM51" s="292">
        <f t="shared" si="78"/>
        <v>0</v>
      </c>
      <c r="FN51" s="108">
        <f t="shared" si="79"/>
        <v>7923633</v>
      </c>
      <c r="FO51" s="108">
        <f t="shared" si="80"/>
        <v>52672878</v>
      </c>
      <c r="FP51" s="108">
        <f t="shared" si="81"/>
        <v>42230350</v>
      </c>
      <c r="FQ51" s="108">
        <f t="shared" si="82"/>
        <v>48549737</v>
      </c>
      <c r="FR51" s="108">
        <f t="shared" si="83"/>
        <v>62769494</v>
      </c>
      <c r="FS51" s="108">
        <f t="shared" si="84"/>
        <v>67276594</v>
      </c>
      <c r="FT51" s="175">
        <f>SUM(FM51:FS51)</f>
        <v>281422686</v>
      </c>
    </row>
    <row r="52" spans="1:176" ht="18" customHeight="1">
      <c r="A52" s="176" t="s">
        <v>61</v>
      </c>
      <c r="B52" s="108">
        <f t="shared" si="72"/>
        <v>4441059</v>
      </c>
      <c r="C52" s="108">
        <f t="shared" si="73"/>
        <v>20256357</v>
      </c>
      <c r="D52" s="108">
        <f t="shared" si="74"/>
        <v>14809494</v>
      </c>
      <c r="E52" s="108">
        <f t="shared" si="75"/>
        <v>14980619</v>
      </c>
      <c r="F52" s="108">
        <f t="shared" si="76"/>
        <v>11702609</v>
      </c>
      <c r="G52" s="108">
        <f t="shared" si="77"/>
        <v>8168659</v>
      </c>
      <c r="H52" s="293">
        <f t="shared" si="1"/>
        <v>74358797</v>
      </c>
      <c r="I52" s="292">
        <v>3235730</v>
      </c>
      <c r="J52" s="108">
        <v>15434229</v>
      </c>
      <c r="K52" s="108">
        <v>12380435</v>
      </c>
      <c r="L52" s="108">
        <v>12208495</v>
      </c>
      <c r="M52" s="108">
        <v>8486022</v>
      </c>
      <c r="N52" s="108">
        <v>5905025</v>
      </c>
      <c r="O52" s="113">
        <f t="shared" si="3"/>
        <v>57649936</v>
      </c>
      <c r="P52" s="108">
        <v>2163761</v>
      </c>
      <c r="Q52" s="108">
        <v>7062321</v>
      </c>
      <c r="R52" s="108">
        <v>4945154</v>
      </c>
      <c r="S52" s="108">
        <v>3791457</v>
      </c>
      <c r="T52" s="108">
        <v>2457673</v>
      </c>
      <c r="U52" s="108">
        <v>2573312</v>
      </c>
      <c r="V52" s="109">
        <f t="shared" si="5"/>
        <v>22993678</v>
      </c>
      <c r="W52" s="108">
        <v>0</v>
      </c>
      <c r="X52" s="108">
        <v>22905</v>
      </c>
      <c r="Y52" s="108">
        <v>45000</v>
      </c>
      <c r="Z52" s="108">
        <v>243810</v>
      </c>
      <c r="AA52" s="108">
        <v>533407</v>
      </c>
      <c r="AB52" s="108">
        <v>332122</v>
      </c>
      <c r="AC52" s="170">
        <f t="shared" si="7"/>
        <v>1177244</v>
      </c>
      <c r="AD52" s="108">
        <v>23223</v>
      </c>
      <c r="AE52" s="108">
        <v>991815</v>
      </c>
      <c r="AF52" s="108">
        <v>707649</v>
      </c>
      <c r="AG52" s="108">
        <v>930697</v>
      </c>
      <c r="AH52" s="108">
        <v>470314</v>
      </c>
      <c r="AI52" s="108">
        <v>835056</v>
      </c>
      <c r="AJ52" s="170">
        <f t="shared" si="9"/>
        <v>3958754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08">
        <v>0</v>
      </c>
      <c r="AQ52" s="170">
        <f t="shared" si="11"/>
        <v>0</v>
      </c>
      <c r="AR52" s="108">
        <v>696027</v>
      </c>
      <c r="AS52" s="108">
        <v>5393843</v>
      </c>
      <c r="AT52" s="108">
        <v>4763602</v>
      </c>
      <c r="AU52" s="108">
        <v>5161046</v>
      </c>
      <c r="AV52" s="108">
        <v>3394709</v>
      </c>
      <c r="AW52" s="108">
        <v>1401455</v>
      </c>
      <c r="AX52" s="170">
        <f t="shared" si="13"/>
        <v>20810682</v>
      </c>
      <c r="AY52" s="108">
        <v>168489</v>
      </c>
      <c r="AZ52" s="108">
        <v>638050</v>
      </c>
      <c r="BA52" s="108">
        <v>871637</v>
      </c>
      <c r="BB52" s="108">
        <v>1154161</v>
      </c>
      <c r="BC52" s="108">
        <v>558397</v>
      </c>
      <c r="BD52" s="108">
        <v>79368</v>
      </c>
      <c r="BE52" s="170">
        <f t="shared" si="15"/>
        <v>3470102</v>
      </c>
      <c r="BF52" s="108">
        <v>184230</v>
      </c>
      <c r="BG52" s="108">
        <v>1325295</v>
      </c>
      <c r="BH52" s="108">
        <v>1047393</v>
      </c>
      <c r="BI52" s="108">
        <v>927324</v>
      </c>
      <c r="BJ52" s="108">
        <v>1071522</v>
      </c>
      <c r="BK52" s="108">
        <v>683712</v>
      </c>
      <c r="BL52" s="175">
        <f t="shared" si="17"/>
        <v>5239476</v>
      </c>
      <c r="BM52" s="292">
        <v>71341</v>
      </c>
      <c r="BN52" s="108">
        <v>638175</v>
      </c>
      <c r="BO52" s="108">
        <v>676385</v>
      </c>
      <c r="BP52" s="108">
        <v>1300099</v>
      </c>
      <c r="BQ52" s="108">
        <v>1923938</v>
      </c>
      <c r="BR52" s="108">
        <v>1741568</v>
      </c>
      <c r="BS52" s="171">
        <f t="shared" si="19"/>
        <v>6351506</v>
      </c>
      <c r="BT52" s="108">
        <v>71341</v>
      </c>
      <c r="BU52" s="108">
        <v>638175</v>
      </c>
      <c r="BV52" s="108">
        <v>676385</v>
      </c>
      <c r="BW52" s="108">
        <v>1256647</v>
      </c>
      <c r="BX52" s="108">
        <v>1569863</v>
      </c>
      <c r="BY52" s="108">
        <v>1560138</v>
      </c>
      <c r="BZ52" s="171">
        <f t="shared" si="21"/>
        <v>5772549</v>
      </c>
      <c r="CA52" s="108">
        <v>0</v>
      </c>
      <c r="CB52" s="108">
        <v>0</v>
      </c>
      <c r="CC52" s="108">
        <v>0</v>
      </c>
      <c r="CD52" s="108">
        <v>43452</v>
      </c>
      <c r="CE52" s="108">
        <v>257207</v>
      </c>
      <c r="CF52" s="108">
        <v>181430</v>
      </c>
      <c r="CG52" s="172">
        <f t="shared" si="23"/>
        <v>482089</v>
      </c>
      <c r="CH52" s="173">
        <v>0</v>
      </c>
      <c r="CI52" s="108">
        <v>0</v>
      </c>
      <c r="CJ52" s="108">
        <v>0</v>
      </c>
      <c r="CK52" s="108">
        <v>0</v>
      </c>
      <c r="CL52" s="108">
        <v>96868</v>
      </c>
      <c r="CM52" s="108">
        <v>0</v>
      </c>
      <c r="CN52" s="175">
        <f t="shared" si="25"/>
        <v>96868</v>
      </c>
      <c r="CO52" s="292">
        <v>1118396</v>
      </c>
      <c r="CP52" s="108">
        <v>3582850</v>
      </c>
      <c r="CQ52" s="108">
        <v>1661706</v>
      </c>
      <c r="CR52" s="108">
        <v>1292003</v>
      </c>
      <c r="CS52" s="108">
        <v>889489</v>
      </c>
      <c r="CT52" s="108">
        <v>522066</v>
      </c>
      <c r="CU52" s="171">
        <f t="shared" si="27"/>
        <v>9066510</v>
      </c>
      <c r="CV52" s="108">
        <v>23940</v>
      </c>
      <c r="CW52" s="108">
        <v>220410</v>
      </c>
      <c r="CX52" s="108">
        <v>117090</v>
      </c>
      <c r="CY52" s="108">
        <v>121050</v>
      </c>
      <c r="CZ52" s="108">
        <v>108630</v>
      </c>
      <c r="DA52" s="108">
        <v>100800</v>
      </c>
      <c r="DB52" s="171">
        <f t="shared" si="29"/>
        <v>691920</v>
      </c>
      <c r="DC52" s="108">
        <v>512812</v>
      </c>
      <c r="DD52" s="108">
        <v>0</v>
      </c>
      <c r="DE52" s="108">
        <v>235170</v>
      </c>
      <c r="DF52" s="108">
        <v>0</v>
      </c>
      <c r="DG52" s="108">
        <v>0</v>
      </c>
      <c r="DH52" s="171">
        <f t="shared" si="30"/>
        <v>747982</v>
      </c>
      <c r="DI52" s="108">
        <v>71005</v>
      </c>
      <c r="DJ52" s="108">
        <v>229250</v>
      </c>
      <c r="DK52" s="108">
        <v>0</v>
      </c>
      <c r="DL52" s="108">
        <v>0</v>
      </c>
      <c r="DM52" s="108">
        <v>68580</v>
      </c>
      <c r="DN52" s="108">
        <v>0</v>
      </c>
      <c r="DO52" s="171">
        <f t="shared" si="32"/>
        <v>368835</v>
      </c>
      <c r="DP52" s="108">
        <v>1023451</v>
      </c>
      <c r="DQ52" s="108">
        <v>2620378</v>
      </c>
      <c r="DR52" s="108">
        <v>1544616</v>
      </c>
      <c r="DS52" s="108">
        <v>935783</v>
      </c>
      <c r="DT52" s="108">
        <v>712279</v>
      </c>
      <c r="DU52" s="108">
        <v>421266</v>
      </c>
      <c r="DV52" s="175">
        <f t="shared" si="34"/>
        <v>7257773</v>
      </c>
      <c r="DW52" s="292">
        <v>0</v>
      </c>
      <c r="DX52" s="108">
        <v>26357</v>
      </c>
      <c r="DY52" s="108">
        <v>73013</v>
      </c>
      <c r="DZ52" s="108">
        <v>8505</v>
      </c>
      <c r="EA52" s="108">
        <v>43610</v>
      </c>
      <c r="EB52" s="108">
        <v>0</v>
      </c>
      <c r="EC52" s="175">
        <f>SUM(DW52:EB52)</f>
        <v>151485</v>
      </c>
      <c r="ED52" s="292">
        <v>15592</v>
      </c>
      <c r="EE52" s="108">
        <v>574746</v>
      </c>
      <c r="EF52" s="108">
        <v>17955</v>
      </c>
      <c r="EG52" s="108">
        <v>171517</v>
      </c>
      <c r="EH52" s="108">
        <v>359550</v>
      </c>
      <c r="EI52" s="108">
        <v>0</v>
      </c>
      <c r="EJ52" s="294">
        <f>SUM(ED52:EI52)</f>
        <v>1139360</v>
      </c>
      <c r="EK52" s="292">
        <v>0</v>
      </c>
      <c r="EL52" s="108">
        <v>0</v>
      </c>
      <c r="EM52" s="108">
        <v>6482227</v>
      </c>
      <c r="EN52" s="108">
        <v>11634040</v>
      </c>
      <c r="EO52" s="108">
        <v>19195039</v>
      </c>
      <c r="EP52" s="108">
        <v>25513952</v>
      </c>
      <c r="EQ52" s="108">
        <v>25672767</v>
      </c>
      <c r="ER52" s="175">
        <f>SUM(EK52:EQ52)</f>
        <v>88498025</v>
      </c>
      <c r="ES52" s="292">
        <v>0</v>
      </c>
      <c r="ET52" s="108">
        <v>0</v>
      </c>
      <c r="EU52" s="108">
        <v>5052164</v>
      </c>
      <c r="EV52" s="108">
        <v>7517381</v>
      </c>
      <c r="EW52" s="108">
        <v>12507874</v>
      </c>
      <c r="EX52" s="108">
        <v>20395856</v>
      </c>
      <c r="EY52" s="108">
        <v>13751650</v>
      </c>
      <c r="EZ52" s="171">
        <f>SUM(ES52:EY52)</f>
        <v>59224925</v>
      </c>
      <c r="FA52" s="108">
        <v>1430063</v>
      </c>
      <c r="FB52" s="108">
        <v>3840201</v>
      </c>
      <c r="FC52" s="108">
        <v>5463753</v>
      </c>
      <c r="FD52" s="108">
        <v>3259443</v>
      </c>
      <c r="FE52" s="108">
        <v>2617168</v>
      </c>
      <c r="FF52" s="171">
        <f>SUM(FA52:FE52)</f>
        <v>16610628</v>
      </c>
      <c r="FG52" s="108">
        <v>0</v>
      </c>
      <c r="FH52" s="108">
        <v>276458</v>
      </c>
      <c r="FI52" s="108">
        <v>1223412</v>
      </c>
      <c r="FJ52" s="108">
        <v>1858653</v>
      </c>
      <c r="FK52" s="108">
        <v>9303949</v>
      </c>
      <c r="FL52" s="294">
        <f>SUM(FG52:FK52)</f>
        <v>12662472</v>
      </c>
      <c r="FM52" s="292">
        <f t="shared" si="78"/>
        <v>0</v>
      </c>
      <c r="FN52" s="108">
        <f t="shared" si="79"/>
        <v>4441059</v>
      </c>
      <c r="FO52" s="108">
        <f t="shared" si="80"/>
        <v>26738584</v>
      </c>
      <c r="FP52" s="108">
        <f t="shared" si="81"/>
        <v>26443534</v>
      </c>
      <c r="FQ52" s="108">
        <f t="shared" si="82"/>
        <v>34175658</v>
      </c>
      <c r="FR52" s="108">
        <f t="shared" si="83"/>
        <v>37216561</v>
      </c>
      <c r="FS52" s="108">
        <f t="shared" si="84"/>
        <v>33841426</v>
      </c>
      <c r="FT52" s="175">
        <f>SUM(FM52:FS52)</f>
        <v>162856822</v>
      </c>
    </row>
    <row r="53" spans="1:176" ht="18" customHeight="1">
      <c r="A53" s="176" t="s">
        <v>62</v>
      </c>
      <c r="B53" s="108">
        <f t="shared" si="72"/>
        <v>4848402</v>
      </c>
      <c r="C53" s="108">
        <f t="shared" si="73"/>
        <v>42023149</v>
      </c>
      <c r="D53" s="108">
        <f t="shared" si="74"/>
        <v>28034568</v>
      </c>
      <c r="E53" s="108">
        <f t="shared" si="75"/>
        <v>27856624</v>
      </c>
      <c r="F53" s="108">
        <f t="shared" si="76"/>
        <v>25641238</v>
      </c>
      <c r="G53" s="108">
        <f t="shared" si="77"/>
        <v>23320680</v>
      </c>
      <c r="H53" s="293">
        <f t="shared" si="1"/>
        <v>151724661</v>
      </c>
      <c r="I53" s="292">
        <v>3153666</v>
      </c>
      <c r="J53" s="108">
        <v>29403115</v>
      </c>
      <c r="K53" s="108">
        <v>20083967</v>
      </c>
      <c r="L53" s="108">
        <v>18948097</v>
      </c>
      <c r="M53" s="108">
        <v>16753807</v>
      </c>
      <c r="N53" s="108">
        <v>17430947</v>
      </c>
      <c r="O53" s="113">
        <f t="shared" si="3"/>
        <v>105773599</v>
      </c>
      <c r="P53" s="108">
        <v>2096737</v>
      </c>
      <c r="Q53" s="108">
        <v>15900267</v>
      </c>
      <c r="R53" s="108">
        <v>8814173</v>
      </c>
      <c r="S53" s="108">
        <v>6827084</v>
      </c>
      <c r="T53" s="108">
        <v>7111563</v>
      </c>
      <c r="U53" s="108">
        <v>8873975</v>
      </c>
      <c r="V53" s="109">
        <f t="shared" si="5"/>
        <v>49623799</v>
      </c>
      <c r="W53" s="108">
        <v>0</v>
      </c>
      <c r="X53" s="108">
        <v>23850</v>
      </c>
      <c r="Y53" s="108">
        <v>47700</v>
      </c>
      <c r="Z53" s="108">
        <v>190800</v>
      </c>
      <c r="AA53" s="108">
        <v>655875</v>
      </c>
      <c r="AB53" s="108">
        <v>2206125</v>
      </c>
      <c r="AC53" s="170">
        <f t="shared" si="7"/>
        <v>3124350</v>
      </c>
      <c r="AD53" s="108">
        <v>69918</v>
      </c>
      <c r="AE53" s="108">
        <v>1192230</v>
      </c>
      <c r="AF53" s="108">
        <v>1259795</v>
      </c>
      <c r="AG53" s="108">
        <v>1212155</v>
      </c>
      <c r="AH53" s="108">
        <v>1145975</v>
      </c>
      <c r="AI53" s="108">
        <v>1543792</v>
      </c>
      <c r="AJ53" s="170">
        <f t="shared" si="9"/>
        <v>6423865</v>
      </c>
      <c r="AK53" s="108">
        <v>0</v>
      </c>
      <c r="AL53" s="108">
        <v>10296</v>
      </c>
      <c r="AM53" s="108">
        <v>0</v>
      </c>
      <c r="AN53" s="108">
        <v>0</v>
      </c>
      <c r="AO53" s="108">
        <v>0</v>
      </c>
      <c r="AP53" s="108">
        <v>56628</v>
      </c>
      <c r="AQ53" s="170">
        <f t="shared" si="11"/>
        <v>66924</v>
      </c>
      <c r="AR53" s="108">
        <v>620926</v>
      </c>
      <c r="AS53" s="108">
        <v>6131672</v>
      </c>
      <c r="AT53" s="108">
        <v>5878041</v>
      </c>
      <c r="AU53" s="108">
        <v>6006606</v>
      </c>
      <c r="AV53" s="108">
        <v>5446394</v>
      </c>
      <c r="AW53" s="108">
        <v>2220546</v>
      </c>
      <c r="AX53" s="170">
        <f t="shared" si="13"/>
        <v>26304185</v>
      </c>
      <c r="AY53" s="108">
        <v>154135</v>
      </c>
      <c r="AZ53" s="108">
        <v>3371810</v>
      </c>
      <c r="BA53" s="108">
        <v>2546068</v>
      </c>
      <c r="BB53" s="108">
        <v>3206112</v>
      </c>
      <c r="BC53" s="108">
        <v>994032</v>
      </c>
      <c r="BD53" s="108">
        <v>867581</v>
      </c>
      <c r="BE53" s="170">
        <f t="shared" si="15"/>
        <v>11139738</v>
      </c>
      <c r="BF53" s="108">
        <v>211950</v>
      </c>
      <c r="BG53" s="108">
        <v>2772990</v>
      </c>
      <c r="BH53" s="108">
        <v>1538190</v>
      </c>
      <c r="BI53" s="108">
        <v>1505340</v>
      </c>
      <c r="BJ53" s="108">
        <v>1399968</v>
      </c>
      <c r="BK53" s="108">
        <v>1662300</v>
      </c>
      <c r="BL53" s="175">
        <f t="shared" si="17"/>
        <v>9090738</v>
      </c>
      <c r="BM53" s="292">
        <v>0</v>
      </c>
      <c r="BN53" s="108">
        <v>773935</v>
      </c>
      <c r="BO53" s="108">
        <v>1060421</v>
      </c>
      <c r="BP53" s="108">
        <v>3217306</v>
      </c>
      <c r="BQ53" s="108">
        <v>3812817</v>
      </c>
      <c r="BR53" s="108">
        <v>2917774</v>
      </c>
      <c r="BS53" s="171">
        <f t="shared" si="19"/>
        <v>11782253</v>
      </c>
      <c r="BT53" s="108">
        <v>0</v>
      </c>
      <c r="BU53" s="108">
        <v>497249</v>
      </c>
      <c r="BV53" s="108">
        <v>609666</v>
      </c>
      <c r="BW53" s="108">
        <v>1371433</v>
      </c>
      <c r="BX53" s="108">
        <v>2970501</v>
      </c>
      <c r="BY53" s="108">
        <v>2121555</v>
      </c>
      <c r="BZ53" s="171">
        <f t="shared" si="21"/>
        <v>7570404</v>
      </c>
      <c r="CA53" s="108">
        <v>0</v>
      </c>
      <c r="CB53" s="108">
        <v>276686</v>
      </c>
      <c r="CC53" s="108">
        <v>450755</v>
      </c>
      <c r="CD53" s="108">
        <v>1845873</v>
      </c>
      <c r="CE53" s="108">
        <v>842316</v>
      </c>
      <c r="CF53" s="108">
        <v>796219</v>
      </c>
      <c r="CG53" s="172">
        <f t="shared" si="23"/>
        <v>4211849</v>
      </c>
      <c r="CH53" s="173">
        <v>0</v>
      </c>
      <c r="CI53" s="108">
        <v>0</v>
      </c>
      <c r="CJ53" s="108">
        <v>0</v>
      </c>
      <c r="CK53" s="108">
        <v>0</v>
      </c>
      <c r="CL53" s="108">
        <v>0</v>
      </c>
      <c r="CM53" s="108">
        <v>0</v>
      </c>
      <c r="CN53" s="175">
        <f t="shared" si="25"/>
        <v>0</v>
      </c>
      <c r="CO53" s="292">
        <v>1595143</v>
      </c>
      <c r="CP53" s="108">
        <v>11369209</v>
      </c>
      <c r="CQ53" s="108">
        <v>6018333</v>
      </c>
      <c r="CR53" s="108">
        <v>5263595</v>
      </c>
      <c r="CS53" s="108">
        <v>4919501</v>
      </c>
      <c r="CT53" s="108">
        <v>2913842</v>
      </c>
      <c r="CU53" s="171">
        <f t="shared" si="27"/>
        <v>32079623</v>
      </c>
      <c r="CV53" s="108">
        <v>57330</v>
      </c>
      <c r="CW53" s="108">
        <v>276120</v>
      </c>
      <c r="CX53" s="108">
        <v>165150</v>
      </c>
      <c r="CY53" s="108">
        <v>415260</v>
      </c>
      <c r="CZ53" s="108">
        <v>407430</v>
      </c>
      <c r="DA53" s="108">
        <v>668070</v>
      </c>
      <c r="DB53" s="171">
        <f t="shared" si="29"/>
        <v>1989360</v>
      </c>
      <c r="DC53" s="108">
        <v>1118906</v>
      </c>
      <c r="DD53" s="108">
        <v>1221572</v>
      </c>
      <c r="DE53" s="108">
        <v>531738</v>
      </c>
      <c r="DF53" s="108">
        <v>794348</v>
      </c>
      <c r="DG53" s="108">
        <v>0</v>
      </c>
      <c r="DH53" s="171">
        <f t="shared" si="30"/>
        <v>3666564</v>
      </c>
      <c r="DI53" s="108">
        <v>474531</v>
      </c>
      <c r="DJ53" s="108">
        <v>4873262</v>
      </c>
      <c r="DK53" s="108">
        <v>2325190</v>
      </c>
      <c r="DL53" s="108">
        <v>2748890</v>
      </c>
      <c r="DM53" s="108">
        <v>2529263</v>
      </c>
      <c r="DN53" s="108">
        <v>1235042</v>
      </c>
      <c r="DO53" s="171">
        <f t="shared" si="32"/>
        <v>14186178</v>
      </c>
      <c r="DP53" s="108">
        <v>1063282</v>
      </c>
      <c r="DQ53" s="108">
        <v>5100921</v>
      </c>
      <c r="DR53" s="108">
        <v>2306421</v>
      </c>
      <c r="DS53" s="108">
        <v>1567707</v>
      </c>
      <c r="DT53" s="108">
        <v>1188460</v>
      </c>
      <c r="DU53" s="108">
        <v>1010730</v>
      </c>
      <c r="DV53" s="175">
        <f t="shared" si="34"/>
        <v>12237521</v>
      </c>
      <c r="DW53" s="292">
        <v>17010</v>
      </c>
      <c r="DX53" s="108">
        <v>143260</v>
      </c>
      <c r="DY53" s="108">
        <v>12757</v>
      </c>
      <c r="DZ53" s="108">
        <v>150102</v>
      </c>
      <c r="EA53" s="108">
        <v>75373</v>
      </c>
      <c r="EB53" s="108">
        <v>42052</v>
      </c>
      <c r="EC53" s="175">
        <f>SUM(DW53:EB53)</f>
        <v>440554</v>
      </c>
      <c r="ED53" s="292">
        <v>82583</v>
      </c>
      <c r="EE53" s="108">
        <v>333630</v>
      </c>
      <c r="EF53" s="108">
        <v>859090</v>
      </c>
      <c r="EG53" s="108">
        <v>277524</v>
      </c>
      <c r="EH53" s="108">
        <v>79740</v>
      </c>
      <c r="EI53" s="108">
        <v>16065</v>
      </c>
      <c r="EJ53" s="294">
        <f>SUM(ED53:EI53)</f>
        <v>1648632</v>
      </c>
      <c r="EK53" s="292">
        <v>0</v>
      </c>
      <c r="EL53" s="108">
        <v>246460</v>
      </c>
      <c r="EM53" s="108">
        <v>12809404</v>
      </c>
      <c r="EN53" s="108">
        <v>14568861</v>
      </c>
      <c r="EO53" s="108">
        <v>24280248</v>
      </c>
      <c r="EP53" s="108">
        <v>48691782</v>
      </c>
      <c r="EQ53" s="108">
        <v>60938554</v>
      </c>
      <c r="ER53" s="175">
        <f>SUM(EK53:EQ53)</f>
        <v>161535309</v>
      </c>
      <c r="ES53" s="292">
        <v>0</v>
      </c>
      <c r="ET53" s="108">
        <v>246460</v>
      </c>
      <c r="EU53" s="108">
        <v>5672575</v>
      </c>
      <c r="EV53" s="108">
        <v>7233464</v>
      </c>
      <c r="EW53" s="108">
        <v>11271619</v>
      </c>
      <c r="EX53" s="108">
        <v>25498238</v>
      </c>
      <c r="EY53" s="108">
        <v>29900187</v>
      </c>
      <c r="EZ53" s="171">
        <f>SUM(ES53:EY53)</f>
        <v>79822543</v>
      </c>
      <c r="FA53" s="108">
        <v>6276399</v>
      </c>
      <c r="FB53" s="108">
        <v>7335397</v>
      </c>
      <c r="FC53" s="108">
        <v>12204781</v>
      </c>
      <c r="FD53" s="108">
        <v>13611953</v>
      </c>
      <c r="FE53" s="108">
        <v>9844250</v>
      </c>
      <c r="FF53" s="171">
        <f>SUM(FA53:FE53)</f>
        <v>49272780</v>
      </c>
      <c r="FG53" s="108">
        <v>860430</v>
      </c>
      <c r="FH53" s="108">
        <v>0</v>
      </c>
      <c r="FI53" s="108">
        <v>803848</v>
      </c>
      <c r="FJ53" s="108">
        <v>9581591</v>
      </c>
      <c r="FK53" s="108">
        <v>21194117</v>
      </c>
      <c r="FL53" s="294">
        <f>SUM(FG53:FK53)</f>
        <v>32439986</v>
      </c>
      <c r="FM53" s="292">
        <f t="shared" si="78"/>
        <v>0</v>
      </c>
      <c r="FN53" s="108">
        <f t="shared" si="79"/>
        <v>5094862</v>
      </c>
      <c r="FO53" s="108">
        <f t="shared" si="80"/>
        <v>54832553</v>
      </c>
      <c r="FP53" s="108">
        <f t="shared" si="81"/>
        <v>42603429</v>
      </c>
      <c r="FQ53" s="108">
        <f t="shared" si="82"/>
        <v>52136872</v>
      </c>
      <c r="FR53" s="108">
        <f t="shared" si="83"/>
        <v>74333020</v>
      </c>
      <c r="FS53" s="108">
        <f t="shared" si="84"/>
        <v>84259234</v>
      </c>
      <c r="FT53" s="175">
        <f>SUM(FM53:FS53)</f>
        <v>313259970</v>
      </c>
    </row>
    <row r="54" spans="1:176" ht="18" customHeight="1">
      <c r="A54" s="176" t="s">
        <v>63</v>
      </c>
      <c r="B54" s="108">
        <f t="shared" si="72"/>
        <v>8658274</v>
      </c>
      <c r="C54" s="108">
        <f t="shared" si="73"/>
        <v>17486070</v>
      </c>
      <c r="D54" s="108">
        <f t="shared" si="74"/>
        <v>12945339</v>
      </c>
      <c r="E54" s="108">
        <f t="shared" si="75"/>
        <v>11468502</v>
      </c>
      <c r="F54" s="108">
        <f t="shared" si="76"/>
        <v>11553697</v>
      </c>
      <c r="G54" s="108">
        <f t="shared" si="77"/>
        <v>8252325</v>
      </c>
      <c r="H54" s="293">
        <f t="shared" si="1"/>
        <v>70364207</v>
      </c>
      <c r="I54" s="292">
        <v>5918774</v>
      </c>
      <c r="J54" s="108">
        <v>12678360</v>
      </c>
      <c r="K54" s="108">
        <v>9447924</v>
      </c>
      <c r="L54" s="108">
        <v>7522074</v>
      </c>
      <c r="M54" s="108">
        <v>8827647</v>
      </c>
      <c r="N54" s="108">
        <v>6770266</v>
      </c>
      <c r="O54" s="113">
        <f t="shared" si="3"/>
        <v>51165045</v>
      </c>
      <c r="P54" s="108">
        <v>3071051</v>
      </c>
      <c r="Q54" s="108">
        <v>5469757</v>
      </c>
      <c r="R54" s="108">
        <v>3264991</v>
      </c>
      <c r="S54" s="108">
        <v>3090775</v>
      </c>
      <c r="T54" s="108">
        <v>3706949</v>
      </c>
      <c r="U54" s="108">
        <v>3268018</v>
      </c>
      <c r="V54" s="109">
        <f t="shared" si="5"/>
        <v>21871541</v>
      </c>
      <c r="W54" s="108">
        <v>0</v>
      </c>
      <c r="X54" s="108">
        <v>47700</v>
      </c>
      <c r="Y54" s="108">
        <v>47700</v>
      </c>
      <c r="Z54" s="108">
        <v>178875</v>
      </c>
      <c r="AA54" s="108">
        <v>345825</v>
      </c>
      <c r="AB54" s="108">
        <v>798975</v>
      </c>
      <c r="AC54" s="170">
        <f t="shared" si="7"/>
        <v>1419075</v>
      </c>
      <c r="AD54" s="108">
        <v>202052</v>
      </c>
      <c r="AE54" s="108">
        <v>713830</v>
      </c>
      <c r="AF54" s="108">
        <v>648847</v>
      </c>
      <c r="AG54" s="108">
        <v>268114</v>
      </c>
      <c r="AH54" s="108">
        <v>633431</v>
      </c>
      <c r="AI54" s="108">
        <v>1077361</v>
      </c>
      <c r="AJ54" s="170">
        <f t="shared" si="9"/>
        <v>3543635</v>
      </c>
      <c r="AK54" s="108">
        <v>0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70">
        <f t="shared" si="11"/>
        <v>0</v>
      </c>
      <c r="AR54" s="108">
        <v>2172430</v>
      </c>
      <c r="AS54" s="108">
        <v>5067594</v>
      </c>
      <c r="AT54" s="108">
        <v>3946792</v>
      </c>
      <c r="AU54" s="108">
        <v>2869014</v>
      </c>
      <c r="AV54" s="108">
        <v>2287225</v>
      </c>
      <c r="AW54" s="108">
        <v>940930</v>
      </c>
      <c r="AX54" s="170">
        <f t="shared" si="13"/>
        <v>17283985</v>
      </c>
      <c r="AY54" s="108">
        <v>147126</v>
      </c>
      <c r="AZ54" s="108">
        <v>600754</v>
      </c>
      <c r="BA54" s="108">
        <v>755829</v>
      </c>
      <c r="BB54" s="108">
        <v>360376</v>
      </c>
      <c r="BC54" s="108">
        <v>1191997</v>
      </c>
      <c r="BD54" s="108">
        <v>12232</v>
      </c>
      <c r="BE54" s="170">
        <f t="shared" si="15"/>
        <v>3068314</v>
      </c>
      <c r="BF54" s="108">
        <v>326115</v>
      </c>
      <c r="BG54" s="108">
        <v>778725</v>
      </c>
      <c r="BH54" s="108">
        <v>783765</v>
      </c>
      <c r="BI54" s="108">
        <v>754920</v>
      </c>
      <c r="BJ54" s="108">
        <v>662220</v>
      </c>
      <c r="BK54" s="108">
        <v>672750</v>
      </c>
      <c r="BL54" s="175">
        <f t="shared" si="17"/>
        <v>3978495</v>
      </c>
      <c r="BM54" s="292">
        <v>60240</v>
      </c>
      <c r="BN54" s="108">
        <v>543385</v>
      </c>
      <c r="BO54" s="108">
        <v>1006411</v>
      </c>
      <c r="BP54" s="108">
        <v>1430515</v>
      </c>
      <c r="BQ54" s="108">
        <v>989960</v>
      </c>
      <c r="BR54" s="108">
        <v>749055</v>
      </c>
      <c r="BS54" s="171">
        <f t="shared" si="19"/>
        <v>4779566</v>
      </c>
      <c r="BT54" s="108">
        <v>60240</v>
      </c>
      <c r="BU54" s="108">
        <v>543385</v>
      </c>
      <c r="BV54" s="108">
        <v>1006411</v>
      </c>
      <c r="BW54" s="108">
        <v>1430515</v>
      </c>
      <c r="BX54" s="108">
        <v>908388</v>
      </c>
      <c r="BY54" s="108">
        <v>749055</v>
      </c>
      <c r="BZ54" s="171">
        <f t="shared" si="21"/>
        <v>4697994</v>
      </c>
      <c r="CA54" s="108">
        <v>0</v>
      </c>
      <c r="CB54" s="108">
        <v>0</v>
      </c>
      <c r="CC54" s="108">
        <v>0</v>
      </c>
      <c r="CD54" s="108">
        <v>0</v>
      </c>
      <c r="CE54" s="108">
        <v>81572</v>
      </c>
      <c r="CF54" s="108">
        <v>0</v>
      </c>
      <c r="CG54" s="172">
        <f t="shared" si="23"/>
        <v>81572</v>
      </c>
      <c r="CH54" s="173">
        <v>0</v>
      </c>
      <c r="CI54" s="108">
        <v>0</v>
      </c>
      <c r="CJ54" s="108">
        <v>0</v>
      </c>
      <c r="CK54" s="108">
        <v>0</v>
      </c>
      <c r="CL54" s="108">
        <v>0</v>
      </c>
      <c r="CM54" s="108">
        <v>0</v>
      </c>
      <c r="CN54" s="175">
        <f t="shared" si="25"/>
        <v>0</v>
      </c>
      <c r="CO54" s="292">
        <v>2412140</v>
      </c>
      <c r="CP54" s="108">
        <v>3852220</v>
      </c>
      <c r="CQ54" s="108">
        <v>2323238</v>
      </c>
      <c r="CR54" s="108">
        <v>2335013</v>
      </c>
      <c r="CS54" s="108">
        <v>1548530</v>
      </c>
      <c r="CT54" s="108">
        <v>733004</v>
      </c>
      <c r="CU54" s="171">
        <f t="shared" si="27"/>
        <v>13204145</v>
      </c>
      <c r="CV54" s="108">
        <v>41400</v>
      </c>
      <c r="CW54" s="108">
        <v>191970</v>
      </c>
      <c r="CX54" s="108">
        <v>144450</v>
      </c>
      <c r="CY54" s="108">
        <v>76500</v>
      </c>
      <c r="CZ54" s="108">
        <v>117000</v>
      </c>
      <c r="DA54" s="108">
        <v>121680</v>
      </c>
      <c r="DB54" s="171">
        <f t="shared" si="29"/>
        <v>693000</v>
      </c>
      <c r="DC54" s="108">
        <v>491814</v>
      </c>
      <c r="DD54" s="108">
        <v>480280</v>
      </c>
      <c r="DE54" s="108">
        <v>510741</v>
      </c>
      <c r="DF54" s="108">
        <v>0</v>
      </c>
      <c r="DG54" s="108">
        <v>0</v>
      </c>
      <c r="DH54" s="171">
        <f t="shared" si="30"/>
        <v>1482835</v>
      </c>
      <c r="DI54" s="108">
        <v>481343</v>
      </c>
      <c r="DJ54" s="108">
        <v>1454314</v>
      </c>
      <c r="DK54" s="108">
        <v>546525</v>
      </c>
      <c r="DL54" s="108">
        <v>1006865</v>
      </c>
      <c r="DM54" s="108">
        <v>887220</v>
      </c>
      <c r="DN54" s="108">
        <v>241914</v>
      </c>
      <c r="DO54" s="171">
        <f t="shared" si="32"/>
        <v>4618181</v>
      </c>
      <c r="DP54" s="108">
        <v>1889397</v>
      </c>
      <c r="DQ54" s="108">
        <v>1714122</v>
      </c>
      <c r="DR54" s="108">
        <v>1151983</v>
      </c>
      <c r="DS54" s="108">
        <v>740907</v>
      </c>
      <c r="DT54" s="108">
        <v>544310</v>
      </c>
      <c r="DU54" s="108">
        <v>369410</v>
      </c>
      <c r="DV54" s="175">
        <f t="shared" si="34"/>
        <v>6410129</v>
      </c>
      <c r="DW54" s="292">
        <v>8820</v>
      </c>
      <c r="DX54" s="108">
        <v>31752</v>
      </c>
      <c r="DY54" s="108">
        <v>15120</v>
      </c>
      <c r="DZ54" s="108">
        <v>180900</v>
      </c>
      <c r="EA54" s="108">
        <v>7560</v>
      </c>
      <c r="EB54" s="108">
        <v>0</v>
      </c>
      <c r="EC54" s="175">
        <f>SUM(DW54:EB54)</f>
        <v>244152</v>
      </c>
      <c r="ED54" s="292">
        <v>258300</v>
      </c>
      <c r="EE54" s="108">
        <v>380353</v>
      </c>
      <c r="EF54" s="108">
        <v>152646</v>
      </c>
      <c r="EG54" s="108">
        <v>0</v>
      </c>
      <c r="EH54" s="108">
        <v>180000</v>
      </c>
      <c r="EI54" s="108">
        <v>0</v>
      </c>
      <c r="EJ54" s="294">
        <f>SUM(ED54:EI54)</f>
        <v>971299</v>
      </c>
      <c r="EK54" s="292">
        <v>0</v>
      </c>
      <c r="EL54" s="108">
        <v>0</v>
      </c>
      <c r="EM54" s="108">
        <v>7262910</v>
      </c>
      <c r="EN54" s="108">
        <v>12195427</v>
      </c>
      <c r="EO54" s="108">
        <v>17525656</v>
      </c>
      <c r="EP54" s="108">
        <v>25120072</v>
      </c>
      <c r="EQ54" s="108">
        <v>23434758</v>
      </c>
      <c r="ER54" s="175">
        <f>SUM(EK54:EQ54)</f>
        <v>85538823</v>
      </c>
      <c r="ES54" s="292">
        <v>0</v>
      </c>
      <c r="ET54" s="108">
        <v>0</v>
      </c>
      <c r="EU54" s="108">
        <v>5027032</v>
      </c>
      <c r="EV54" s="108">
        <v>7671243</v>
      </c>
      <c r="EW54" s="108">
        <v>11026664</v>
      </c>
      <c r="EX54" s="108">
        <v>16211970</v>
      </c>
      <c r="EY54" s="108">
        <v>12809334</v>
      </c>
      <c r="EZ54" s="171">
        <f>SUM(ES54:EY54)</f>
        <v>52746243</v>
      </c>
      <c r="FA54" s="108">
        <v>2235878</v>
      </c>
      <c r="FB54" s="108">
        <v>4169327</v>
      </c>
      <c r="FC54" s="108">
        <v>6444167</v>
      </c>
      <c r="FD54" s="108">
        <v>6883000</v>
      </c>
      <c r="FE54" s="108">
        <v>1186360</v>
      </c>
      <c r="FF54" s="171">
        <f>SUM(FA54:FE54)</f>
        <v>20918732</v>
      </c>
      <c r="FG54" s="108">
        <v>0</v>
      </c>
      <c r="FH54" s="108">
        <v>354857</v>
      </c>
      <c r="FI54" s="108">
        <v>54825</v>
      </c>
      <c r="FJ54" s="108">
        <v>2025102</v>
      </c>
      <c r="FK54" s="108">
        <v>9439064</v>
      </c>
      <c r="FL54" s="294">
        <f>SUM(FG54:FK54)</f>
        <v>11873848</v>
      </c>
      <c r="FM54" s="292">
        <f t="shared" si="78"/>
        <v>0</v>
      </c>
      <c r="FN54" s="108">
        <f t="shared" si="79"/>
        <v>8658274</v>
      </c>
      <c r="FO54" s="108">
        <f t="shared" si="80"/>
        <v>24748980</v>
      </c>
      <c r="FP54" s="108">
        <f t="shared" si="81"/>
        <v>25140766</v>
      </c>
      <c r="FQ54" s="108">
        <f t="shared" si="82"/>
        <v>28994158</v>
      </c>
      <c r="FR54" s="108">
        <f t="shared" si="83"/>
        <v>36673769</v>
      </c>
      <c r="FS54" s="108">
        <f t="shared" si="84"/>
        <v>31687083</v>
      </c>
      <c r="FT54" s="175">
        <f>SUM(FM54:FS54)</f>
        <v>155903030</v>
      </c>
    </row>
    <row r="55" spans="1:176" ht="18" customHeight="1">
      <c r="A55" s="176" t="s">
        <v>64</v>
      </c>
      <c r="B55" s="108">
        <f t="shared" si="72"/>
        <v>3548713</v>
      </c>
      <c r="C55" s="108">
        <f t="shared" si="73"/>
        <v>15729752</v>
      </c>
      <c r="D55" s="108">
        <f t="shared" si="74"/>
        <v>8672387</v>
      </c>
      <c r="E55" s="108">
        <f t="shared" si="75"/>
        <v>9321672</v>
      </c>
      <c r="F55" s="108">
        <f t="shared" si="76"/>
        <v>8370260</v>
      </c>
      <c r="G55" s="108">
        <f t="shared" si="77"/>
        <v>6809976</v>
      </c>
      <c r="H55" s="293">
        <f t="shared" si="1"/>
        <v>52452760</v>
      </c>
      <c r="I55" s="292">
        <v>1672509</v>
      </c>
      <c r="J55" s="108">
        <v>9281719</v>
      </c>
      <c r="K55" s="108">
        <v>5927645</v>
      </c>
      <c r="L55" s="108">
        <v>5152327</v>
      </c>
      <c r="M55" s="108">
        <v>4460578</v>
      </c>
      <c r="N55" s="108">
        <v>4256294</v>
      </c>
      <c r="O55" s="113">
        <f t="shared" si="3"/>
        <v>30751072</v>
      </c>
      <c r="P55" s="108">
        <v>636223</v>
      </c>
      <c r="Q55" s="108">
        <v>4201371</v>
      </c>
      <c r="R55" s="108">
        <v>1824669</v>
      </c>
      <c r="S55" s="108">
        <v>1121199</v>
      </c>
      <c r="T55" s="108">
        <v>1056848</v>
      </c>
      <c r="U55" s="108">
        <v>1818374</v>
      </c>
      <c r="V55" s="109">
        <f t="shared" si="5"/>
        <v>10658684</v>
      </c>
      <c r="W55" s="108">
        <v>0</v>
      </c>
      <c r="X55" s="108">
        <v>0</v>
      </c>
      <c r="Y55" s="108">
        <v>45000</v>
      </c>
      <c r="Z55" s="108">
        <v>216180</v>
      </c>
      <c r="AA55" s="108">
        <v>22500</v>
      </c>
      <c r="AB55" s="108">
        <v>232875</v>
      </c>
      <c r="AC55" s="170">
        <f t="shared" si="7"/>
        <v>516555</v>
      </c>
      <c r="AD55" s="108">
        <v>33307</v>
      </c>
      <c r="AE55" s="108">
        <v>383555</v>
      </c>
      <c r="AF55" s="108">
        <v>385280</v>
      </c>
      <c r="AG55" s="108">
        <v>414926</v>
      </c>
      <c r="AH55" s="108">
        <v>251194</v>
      </c>
      <c r="AI55" s="108">
        <v>524777</v>
      </c>
      <c r="AJ55" s="170">
        <f t="shared" si="9"/>
        <v>1993039</v>
      </c>
      <c r="AK55" s="108">
        <v>0</v>
      </c>
      <c r="AL55" s="108">
        <v>0</v>
      </c>
      <c r="AM55" s="108">
        <v>0</v>
      </c>
      <c r="AN55" s="108">
        <v>0</v>
      </c>
      <c r="AO55" s="108">
        <v>0</v>
      </c>
      <c r="AP55" s="108">
        <v>0</v>
      </c>
      <c r="AQ55" s="170">
        <f t="shared" si="11"/>
        <v>0</v>
      </c>
      <c r="AR55" s="108">
        <v>600321</v>
      </c>
      <c r="AS55" s="108">
        <v>2951994</v>
      </c>
      <c r="AT55" s="108">
        <v>1999839</v>
      </c>
      <c r="AU55" s="108">
        <v>1914766</v>
      </c>
      <c r="AV55" s="108">
        <v>1673142</v>
      </c>
      <c r="AW55" s="108">
        <v>806429</v>
      </c>
      <c r="AX55" s="170">
        <f t="shared" si="13"/>
        <v>9946491</v>
      </c>
      <c r="AY55" s="108">
        <v>295018</v>
      </c>
      <c r="AZ55" s="108">
        <v>1068944</v>
      </c>
      <c r="BA55" s="108">
        <v>1080684</v>
      </c>
      <c r="BB55" s="108">
        <v>835681</v>
      </c>
      <c r="BC55" s="108">
        <v>806491</v>
      </c>
      <c r="BD55" s="108">
        <v>341930</v>
      </c>
      <c r="BE55" s="170">
        <f t="shared" si="15"/>
        <v>4428748</v>
      </c>
      <c r="BF55" s="108">
        <v>107640</v>
      </c>
      <c r="BG55" s="108">
        <v>675855</v>
      </c>
      <c r="BH55" s="108">
        <v>592173</v>
      </c>
      <c r="BI55" s="108">
        <v>649575</v>
      </c>
      <c r="BJ55" s="108">
        <v>650403</v>
      </c>
      <c r="BK55" s="108">
        <v>531909</v>
      </c>
      <c r="BL55" s="175">
        <f t="shared" si="17"/>
        <v>3207555</v>
      </c>
      <c r="BM55" s="292">
        <v>55664</v>
      </c>
      <c r="BN55" s="108">
        <v>551443</v>
      </c>
      <c r="BO55" s="108">
        <v>748375</v>
      </c>
      <c r="BP55" s="108">
        <v>1553359</v>
      </c>
      <c r="BQ55" s="108">
        <v>1512323</v>
      </c>
      <c r="BR55" s="108">
        <v>1022515</v>
      </c>
      <c r="BS55" s="171">
        <f t="shared" si="19"/>
        <v>5443679</v>
      </c>
      <c r="BT55" s="108">
        <v>29124</v>
      </c>
      <c r="BU55" s="108">
        <v>486859</v>
      </c>
      <c r="BV55" s="108">
        <v>657971</v>
      </c>
      <c r="BW55" s="108">
        <v>1553359</v>
      </c>
      <c r="BX55" s="108">
        <v>1512323</v>
      </c>
      <c r="BY55" s="108">
        <v>1022515</v>
      </c>
      <c r="BZ55" s="171">
        <f t="shared" si="21"/>
        <v>5262151</v>
      </c>
      <c r="CA55" s="108">
        <v>26540</v>
      </c>
      <c r="CB55" s="108">
        <v>64584</v>
      </c>
      <c r="CC55" s="108">
        <v>90404</v>
      </c>
      <c r="CD55" s="108">
        <v>0</v>
      </c>
      <c r="CE55" s="108">
        <v>0</v>
      </c>
      <c r="CF55" s="108">
        <v>0</v>
      </c>
      <c r="CG55" s="172">
        <f t="shared" si="23"/>
        <v>181528</v>
      </c>
      <c r="CH55" s="173">
        <v>0</v>
      </c>
      <c r="CI55" s="108">
        <v>0</v>
      </c>
      <c r="CJ55" s="108">
        <v>0</v>
      </c>
      <c r="CK55" s="108">
        <v>0</v>
      </c>
      <c r="CL55" s="108">
        <v>0</v>
      </c>
      <c r="CM55" s="108">
        <v>0</v>
      </c>
      <c r="CN55" s="175">
        <f t="shared" si="25"/>
        <v>0</v>
      </c>
      <c r="CO55" s="292">
        <v>1478120</v>
      </c>
      <c r="CP55" s="108">
        <v>5475189</v>
      </c>
      <c r="CQ55" s="108">
        <v>1989167</v>
      </c>
      <c r="CR55" s="108">
        <v>2588581</v>
      </c>
      <c r="CS55" s="108">
        <v>2397359</v>
      </c>
      <c r="CT55" s="108">
        <v>1531167</v>
      </c>
      <c r="CU55" s="171">
        <f t="shared" si="27"/>
        <v>15459583</v>
      </c>
      <c r="CV55" s="108">
        <v>27090</v>
      </c>
      <c r="CW55" s="108">
        <v>265590</v>
      </c>
      <c r="CX55" s="108">
        <v>148230</v>
      </c>
      <c r="CY55" s="108">
        <v>121590</v>
      </c>
      <c r="CZ55" s="108">
        <v>76410</v>
      </c>
      <c r="DA55" s="108">
        <v>93870</v>
      </c>
      <c r="DB55" s="171">
        <f t="shared" si="29"/>
        <v>732780</v>
      </c>
      <c r="DC55" s="108">
        <v>241893</v>
      </c>
      <c r="DD55" s="108">
        <v>246357</v>
      </c>
      <c r="DE55" s="108">
        <v>250821</v>
      </c>
      <c r="DF55" s="108">
        <v>0</v>
      </c>
      <c r="DG55" s="108">
        <v>0</v>
      </c>
      <c r="DH55" s="171">
        <f t="shared" si="30"/>
        <v>739071</v>
      </c>
      <c r="DI55" s="108">
        <v>931442</v>
      </c>
      <c r="DJ55" s="108">
        <v>3443861</v>
      </c>
      <c r="DK55" s="108">
        <v>857853</v>
      </c>
      <c r="DL55" s="108">
        <v>1645752</v>
      </c>
      <c r="DM55" s="108">
        <v>1929481</v>
      </c>
      <c r="DN55" s="108">
        <v>1116678</v>
      </c>
      <c r="DO55" s="171">
        <f t="shared" si="32"/>
        <v>9925067</v>
      </c>
      <c r="DP55" s="108">
        <v>519588</v>
      </c>
      <c r="DQ55" s="108">
        <v>1523845</v>
      </c>
      <c r="DR55" s="108">
        <v>736727</v>
      </c>
      <c r="DS55" s="108">
        <v>570418</v>
      </c>
      <c r="DT55" s="108">
        <v>391468</v>
      </c>
      <c r="DU55" s="108">
        <v>320619</v>
      </c>
      <c r="DV55" s="175">
        <f t="shared" si="34"/>
        <v>4062665</v>
      </c>
      <c r="DW55" s="292">
        <v>26856</v>
      </c>
      <c r="DX55" s="108">
        <v>41580</v>
      </c>
      <c r="DY55" s="108">
        <v>7200</v>
      </c>
      <c r="DZ55" s="108">
        <v>27405</v>
      </c>
      <c r="EA55" s="108">
        <v>0</v>
      </c>
      <c r="EB55" s="108">
        <v>0</v>
      </c>
      <c r="EC55" s="175">
        <f>SUM(DW55:EB55)</f>
        <v>103041</v>
      </c>
      <c r="ED55" s="292">
        <v>315564</v>
      </c>
      <c r="EE55" s="108">
        <v>379821</v>
      </c>
      <c r="EF55" s="108">
        <v>0</v>
      </c>
      <c r="EG55" s="108">
        <v>0</v>
      </c>
      <c r="EH55" s="108">
        <v>0</v>
      </c>
      <c r="EI55" s="108">
        <v>0</v>
      </c>
      <c r="EJ55" s="294">
        <f>SUM(ED55:EI55)</f>
        <v>695385</v>
      </c>
      <c r="EK55" s="292">
        <v>0</v>
      </c>
      <c r="EL55" s="108">
        <v>243846</v>
      </c>
      <c r="EM55" s="108">
        <v>4473876</v>
      </c>
      <c r="EN55" s="108">
        <v>5375183</v>
      </c>
      <c r="EO55" s="108">
        <v>9912062</v>
      </c>
      <c r="EP55" s="108">
        <v>18261960</v>
      </c>
      <c r="EQ55" s="108">
        <v>21585763</v>
      </c>
      <c r="ER55" s="175">
        <f>SUM(EK55:EQ55)</f>
        <v>59852690</v>
      </c>
      <c r="ES55" s="292">
        <v>0</v>
      </c>
      <c r="ET55" s="108">
        <v>243846</v>
      </c>
      <c r="EU55" s="108">
        <v>1967049</v>
      </c>
      <c r="EV55" s="108">
        <v>2860439</v>
      </c>
      <c r="EW55" s="108">
        <v>4911779</v>
      </c>
      <c r="EX55" s="108">
        <v>12214676</v>
      </c>
      <c r="EY55" s="108">
        <v>11899234</v>
      </c>
      <c r="EZ55" s="171">
        <f>SUM(ES55:EY55)</f>
        <v>34097023</v>
      </c>
      <c r="FA55" s="108">
        <v>2506827</v>
      </c>
      <c r="FB55" s="108">
        <v>2514744</v>
      </c>
      <c r="FC55" s="108">
        <v>3864269</v>
      </c>
      <c r="FD55" s="108">
        <v>2541760</v>
      </c>
      <c r="FE55" s="108">
        <v>1968276</v>
      </c>
      <c r="FF55" s="171">
        <f>SUM(FA55:FE55)</f>
        <v>13395876</v>
      </c>
      <c r="FG55" s="108">
        <v>0</v>
      </c>
      <c r="FH55" s="108">
        <v>0</v>
      </c>
      <c r="FI55" s="108">
        <v>1136014</v>
      </c>
      <c r="FJ55" s="108">
        <v>3505524</v>
      </c>
      <c r="FK55" s="108">
        <v>7718253</v>
      </c>
      <c r="FL55" s="294">
        <f>SUM(FG55:FK55)</f>
        <v>12359791</v>
      </c>
      <c r="FM55" s="292">
        <f t="shared" si="78"/>
        <v>0</v>
      </c>
      <c r="FN55" s="108">
        <f t="shared" si="79"/>
        <v>3792559</v>
      </c>
      <c r="FO55" s="108">
        <f t="shared" si="80"/>
        <v>20203628</v>
      </c>
      <c r="FP55" s="108">
        <f t="shared" si="81"/>
        <v>14047570</v>
      </c>
      <c r="FQ55" s="108">
        <f t="shared" si="82"/>
        <v>19233734</v>
      </c>
      <c r="FR55" s="108">
        <f t="shared" si="83"/>
        <v>26632220</v>
      </c>
      <c r="FS55" s="108">
        <f t="shared" si="84"/>
        <v>28395739</v>
      </c>
      <c r="FT55" s="175">
        <f>SUM(FM55:FS55)</f>
        <v>112305450</v>
      </c>
    </row>
    <row r="56" spans="1:176" ht="18" customHeight="1">
      <c r="A56" s="176" t="s">
        <v>65</v>
      </c>
      <c r="B56" s="108">
        <f t="shared" si="72"/>
        <v>4928624</v>
      </c>
      <c r="C56" s="108">
        <f t="shared" si="73"/>
        <v>23245602</v>
      </c>
      <c r="D56" s="108">
        <f t="shared" si="74"/>
        <v>17681251</v>
      </c>
      <c r="E56" s="108">
        <f t="shared" si="75"/>
        <v>16273416</v>
      </c>
      <c r="F56" s="108">
        <f t="shared" si="76"/>
        <v>13381733</v>
      </c>
      <c r="G56" s="108">
        <f t="shared" si="77"/>
        <v>10610371</v>
      </c>
      <c r="H56" s="293">
        <f t="shared" si="1"/>
        <v>86120997</v>
      </c>
      <c r="I56" s="292">
        <v>3447924</v>
      </c>
      <c r="J56" s="108">
        <v>17509236</v>
      </c>
      <c r="K56" s="108">
        <v>13582044</v>
      </c>
      <c r="L56" s="108">
        <v>12974139</v>
      </c>
      <c r="M56" s="108">
        <v>9241416</v>
      </c>
      <c r="N56" s="108">
        <v>7829108</v>
      </c>
      <c r="O56" s="113">
        <f t="shared" si="3"/>
        <v>64583867</v>
      </c>
      <c r="P56" s="108">
        <v>1764925</v>
      </c>
      <c r="Q56" s="108">
        <v>6683363</v>
      </c>
      <c r="R56" s="108">
        <v>4598495</v>
      </c>
      <c r="S56" s="108">
        <v>4546837</v>
      </c>
      <c r="T56" s="108">
        <v>3272104</v>
      </c>
      <c r="U56" s="108">
        <v>3942182</v>
      </c>
      <c r="V56" s="109">
        <f t="shared" si="5"/>
        <v>24807906</v>
      </c>
      <c r="W56" s="108">
        <v>0</v>
      </c>
      <c r="X56" s="108">
        <v>80167</v>
      </c>
      <c r="Y56" s="108">
        <v>33952</v>
      </c>
      <c r="Z56" s="108">
        <v>45810</v>
      </c>
      <c r="AA56" s="108">
        <v>596812</v>
      </c>
      <c r="AB56" s="108">
        <v>829423</v>
      </c>
      <c r="AC56" s="170">
        <f t="shared" si="7"/>
        <v>1586164</v>
      </c>
      <c r="AD56" s="108">
        <v>42503</v>
      </c>
      <c r="AE56" s="108">
        <v>542597</v>
      </c>
      <c r="AF56" s="108">
        <v>325464</v>
      </c>
      <c r="AG56" s="108">
        <v>250716</v>
      </c>
      <c r="AH56" s="108">
        <v>594800</v>
      </c>
      <c r="AI56" s="108">
        <v>789868</v>
      </c>
      <c r="AJ56" s="170">
        <f t="shared" si="9"/>
        <v>2545948</v>
      </c>
      <c r="AK56" s="108">
        <v>0</v>
      </c>
      <c r="AL56" s="108">
        <v>85940</v>
      </c>
      <c r="AM56" s="108">
        <v>60111</v>
      </c>
      <c r="AN56" s="108">
        <v>110204</v>
      </c>
      <c r="AO56" s="108">
        <v>105194</v>
      </c>
      <c r="AP56" s="108">
        <v>55101</v>
      </c>
      <c r="AQ56" s="170">
        <f t="shared" si="11"/>
        <v>416550</v>
      </c>
      <c r="AR56" s="108">
        <v>972623</v>
      </c>
      <c r="AS56" s="108">
        <v>5664708</v>
      </c>
      <c r="AT56" s="108">
        <v>4330752</v>
      </c>
      <c r="AU56" s="108">
        <v>3463902</v>
      </c>
      <c r="AV56" s="108">
        <v>1966763</v>
      </c>
      <c r="AW56" s="108">
        <v>1086956</v>
      </c>
      <c r="AX56" s="170">
        <f t="shared" si="13"/>
        <v>17485704</v>
      </c>
      <c r="AY56" s="108">
        <v>388198</v>
      </c>
      <c r="AZ56" s="108">
        <v>3132206</v>
      </c>
      <c r="BA56" s="108">
        <v>2898165</v>
      </c>
      <c r="BB56" s="108">
        <v>3408495</v>
      </c>
      <c r="BC56" s="108">
        <v>1313164</v>
      </c>
      <c r="BD56" s="108">
        <v>418853</v>
      </c>
      <c r="BE56" s="170">
        <f t="shared" si="15"/>
        <v>11559081</v>
      </c>
      <c r="BF56" s="108">
        <v>279675</v>
      </c>
      <c r="BG56" s="108">
        <v>1320255</v>
      </c>
      <c r="BH56" s="108">
        <v>1335105</v>
      </c>
      <c r="BI56" s="108">
        <v>1148175</v>
      </c>
      <c r="BJ56" s="108">
        <v>1392579</v>
      </c>
      <c r="BK56" s="108">
        <v>706725</v>
      </c>
      <c r="BL56" s="175">
        <f t="shared" si="17"/>
        <v>6182514</v>
      </c>
      <c r="BM56" s="292">
        <v>84401</v>
      </c>
      <c r="BN56" s="108">
        <v>1471995</v>
      </c>
      <c r="BO56" s="108">
        <v>834035</v>
      </c>
      <c r="BP56" s="108">
        <v>1720012</v>
      </c>
      <c r="BQ56" s="108">
        <v>2667784</v>
      </c>
      <c r="BR56" s="108">
        <v>1604983</v>
      </c>
      <c r="BS56" s="171">
        <f t="shared" si="19"/>
        <v>8383210</v>
      </c>
      <c r="BT56" s="108">
        <v>84401</v>
      </c>
      <c r="BU56" s="108">
        <v>1166212</v>
      </c>
      <c r="BV56" s="108">
        <v>834035</v>
      </c>
      <c r="BW56" s="108">
        <v>1375482</v>
      </c>
      <c r="BX56" s="108">
        <v>2422933</v>
      </c>
      <c r="BY56" s="108">
        <v>1337720</v>
      </c>
      <c r="BZ56" s="171">
        <f t="shared" si="21"/>
        <v>7220783</v>
      </c>
      <c r="CA56" s="108">
        <v>0</v>
      </c>
      <c r="CB56" s="108">
        <v>305783</v>
      </c>
      <c r="CC56" s="108">
        <v>0</v>
      </c>
      <c r="CD56" s="108">
        <v>344530</v>
      </c>
      <c r="CE56" s="108">
        <v>244851</v>
      </c>
      <c r="CF56" s="108">
        <v>267263</v>
      </c>
      <c r="CG56" s="172">
        <f t="shared" si="23"/>
        <v>1162427</v>
      </c>
      <c r="CH56" s="173">
        <v>0</v>
      </c>
      <c r="CI56" s="108">
        <v>0</v>
      </c>
      <c r="CJ56" s="108">
        <v>0</v>
      </c>
      <c r="CK56" s="108">
        <v>0</v>
      </c>
      <c r="CL56" s="108">
        <v>0</v>
      </c>
      <c r="CM56" s="108">
        <v>0</v>
      </c>
      <c r="CN56" s="175">
        <f t="shared" si="25"/>
        <v>0</v>
      </c>
      <c r="CO56" s="292">
        <v>1204134</v>
      </c>
      <c r="CP56" s="108">
        <v>3771926</v>
      </c>
      <c r="CQ56" s="108">
        <v>2153692</v>
      </c>
      <c r="CR56" s="108">
        <v>1374848</v>
      </c>
      <c r="CS56" s="108">
        <v>1177291</v>
      </c>
      <c r="CT56" s="108">
        <v>1153600</v>
      </c>
      <c r="CU56" s="171">
        <f t="shared" si="27"/>
        <v>10835491</v>
      </c>
      <c r="CV56" s="108">
        <v>9000</v>
      </c>
      <c r="CW56" s="108">
        <v>115740</v>
      </c>
      <c r="CX56" s="108">
        <v>130410</v>
      </c>
      <c r="CY56" s="108">
        <v>90990</v>
      </c>
      <c r="CZ56" s="108">
        <v>86670</v>
      </c>
      <c r="DA56" s="108">
        <v>177030</v>
      </c>
      <c r="DB56" s="171">
        <f t="shared" si="29"/>
        <v>609840</v>
      </c>
      <c r="DC56" s="108">
        <v>448164</v>
      </c>
      <c r="DD56" s="108">
        <v>0</v>
      </c>
      <c r="DE56" s="108">
        <v>0</v>
      </c>
      <c r="DF56" s="108">
        <v>0</v>
      </c>
      <c r="DG56" s="108">
        <v>240219</v>
      </c>
      <c r="DH56" s="171">
        <f t="shared" si="30"/>
        <v>688383</v>
      </c>
      <c r="DI56" s="108">
        <v>0</v>
      </c>
      <c r="DJ56" s="108">
        <v>162360</v>
      </c>
      <c r="DK56" s="108">
        <v>172611</v>
      </c>
      <c r="DL56" s="108">
        <v>0</v>
      </c>
      <c r="DM56" s="108">
        <v>221805</v>
      </c>
      <c r="DN56" s="108">
        <v>228222</v>
      </c>
      <c r="DO56" s="171">
        <f t="shared" si="32"/>
        <v>784998</v>
      </c>
      <c r="DP56" s="108">
        <v>1195134</v>
      </c>
      <c r="DQ56" s="108">
        <v>3045662</v>
      </c>
      <c r="DR56" s="108">
        <v>1850671</v>
      </c>
      <c r="DS56" s="108">
        <v>1283858</v>
      </c>
      <c r="DT56" s="108">
        <v>868816</v>
      </c>
      <c r="DU56" s="108">
        <v>508129</v>
      </c>
      <c r="DV56" s="175">
        <f t="shared" si="34"/>
        <v>8752270</v>
      </c>
      <c r="DW56" s="292">
        <v>12332</v>
      </c>
      <c r="DX56" s="108">
        <v>112046</v>
      </c>
      <c r="DY56" s="108">
        <v>77940</v>
      </c>
      <c r="DZ56" s="108">
        <v>67212</v>
      </c>
      <c r="EA56" s="108">
        <v>115242</v>
      </c>
      <c r="EB56" s="108">
        <v>22680</v>
      </c>
      <c r="EC56" s="175">
        <f>SUM(DW56:EB56)</f>
        <v>407452</v>
      </c>
      <c r="ED56" s="292">
        <v>179833</v>
      </c>
      <c r="EE56" s="108">
        <v>380399</v>
      </c>
      <c r="EF56" s="108">
        <v>1033540</v>
      </c>
      <c r="EG56" s="108">
        <v>137205</v>
      </c>
      <c r="EH56" s="108">
        <v>180000</v>
      </c>
      <c r="EI56" s="108">
        <v>0</v>
      </c>
      <c r="EJ56" s="294">
        <f>SUM(ED56:EI56)</f>
        <v>1910977</v>
      </c>
      <c r="EK56" s="292">
        <v>0</v>
      </c>
      <c r="EL56" s="108">
        <v>257054</v>
      </c>
      <c r="EM56" s="108">
        <v>8411311</v>
      </c>
      <c r="EN56" s="108">
        <v>14755718</v>
      </c>
      <c r="EO56" s="108">
        <v>25055668</v>
      </c>
      <c r="EP56" s="108">
        <v>36720089</v>
      </c>
      <c r="EQ56" s="108">
        <v>52170675</v>
      </c>
      <c r="ER56" s="175">
        <f>SUM(EK56:EQ56)</f>
        <v>137370515</v>
      </c>
      <c r="ES56" s="292">
        <v>0</v>
      </c>
      <c r="ET56" s="108">
        <v>257054</v>
      </c>
      <c r="EU56" s="108">
        <v>6358863</v>
      </c>
      <c r="EV56" s="108">
        <v>11471946</v>
      </c>
      <c r="EW56" s="108">
        <v>19082474</v>
      </c>
      <c r="EX56" s="108">
        <v>25728749</v>
      </c>
      <c r="EY56" s="108">
        <v>37929763</v>
      </c>
      <c r="EZ56" s="171">
        <f>SUM(ES56:EY56)</f>
        <v>100828849</v>
      </c>
      <c r="FA56" s="108">
        <v>1815834</v>
      </c>
      <c r="FB56" s="108">
        <v>2649135</v>
      </c>
      <c r="FC56" s="108">
        <v>3530917</v>
      </c>
      <c r="FD56" s="108">
        <v>4608126</v>
      </c>
      <c r="FE56" s="108">
        <v>1599180</v>
      </c>
      <c r="FF56" s="171">
        <f>SUM(FA56:FE56)</f>
        <v>14203192</v>
      </c>
      <c r="FG56" s="108">
        <v>236614</v>
      </c>
      <c r="FH56" s="108">
        <v>634637</v>
      </c>
      <c r="FI56" s="108">
        <v>2442277</v>
      </c>
      <c r="FJ56" s="108">
        <v>6383214</v>
      </c>
      <c r="FK56" s="108">
        <v>12641732</v>
      </c>
      <c r="FL56" s="294">
        <f>SUM(FG56:FK56)</f>
        <v>22338474</v>
      </c>
      <c r="FM56" s="292">
        <f t="shared" si="78"/>
        <v>0</v>
      </c>
      <c r="FN56" s="108">
        <f t="shared" si="79"/>
        <v>5185678</v>
      </c>
      <c r="FO56" s="108">
        <f t="shared" si="80"/>
        <v>31656913</v>
      </c>
      <c r="FP56" s="108">
        <f t="shared" si="81"/>
        <v>32436969</v>
      </c>
      <c r="FQ56" s="108">
        <f t="shared" si="82"/>
        <v>41329084</v>
      </c>
      <c r="FR56" s="108">
        <f t="shared" si="83"/>
        <v>50101822</v>
      </c>
      <c r="FS56" s="108">
        <f t="shared" si="84"/>
        <v>62781046</v>
      </c>
      <c r="FT56" s="175">
        <f>SUM(FM56:FS56)</f>
        <v>223491512</v>
      </c>
    </row>
    <row r="57" spans="1:176" ht="18" customHeight="1">
      <c r="A57" s="176" t="s">
        <v>66</v>
      </c>
      <c r="B57" s="108">
        <f t="shared" si="72"/>
        <v>13791615</v>
      </c>
      <c r="C57" s="108">
        <f t="shared" si="73"/>
        <v>62405006</v>
      </c>
      <c r="D57" s="108">
        <f t="shared" si="74"/>
        <v>47782878</v>
      </c>
      <c r="E57" s="108">
        <f t="shared" si="75"/>
        <v>46153812</v>
      </c>
      <c r="F57" s="108">
        <f t="shared" si="76"/>
        <v>36784124</v>
      </c>
      <c r="G57" s="108">
        <f t="shared" si="77"/>
        <v>48400010</v>
      </c>
      <c r="H57" s="293">
        <f t="shared" si="1"/>
        <v>255317445</v>
      </c>
      <c r="I57" s="292">
        <v>9650939</v>
      </c>
      <c r="J57" s="108">
        <v>45828363</v>
      </c>
      <c r="K57" s="108">
        <v>34308413</v>
      </c>
      <c r="L57" s="108">
        <v>34625052</v>
      </c>
      <c r="M57" s="108">
        <v>27036920</v>
      </c>
      <c r="N57" s="108">
        <v>36945187</v>
      </c>
      <c r="O57" s="113">
        <f t="shared" si="3"/>
        <v>188394874</v>
      </c>
      <c r="P57" s="108">
        <v>6403946</v>
      </c>
      <c r="Q57" s="108">
        <v>24424619</v>
      </c>
      <c r="R57" s="108">
        <v>16776123</v>
      </c>
      <c r="S57" s="108">
        <v>15050108</v>
      </c>
      <c r="T57" s="108">
        <v>12995923</v>
      </c>
      <c r="U57" s="108">
        <v>19087860</v>
      </c>
      <c r="V57" s="109">
        <f t="shared" si="5"/>
        <v>94738579</v>
      </c>
      <c r="W57" s="108">
        <v>0</v>
      </c>
      <c r="X57" s="108">
        <v>11925</v>
      </c>
      <c r="Y57" s="108">
        <v>334440</v>
      </c>
      <c r="Z57" s="108">
        <v>740025</v>
      </c>
      <c r="AA57" s="108">
        <v>1526197</v>
      </c>
      <c r="AB57" s="108">
        <v>3643816</v>
      </c>
      <c r="AC57" s="170">
        <f t="shared" si="7"/>
        <v>6256403</v>
      </c>
      <c r="AD57" s="108">
        <v>145187</v>
      </c>
      <c r="AE57" s="108">
        <v>1271515</v>
      </c>
      <c r="AF57" s="108">
        <v>821576</v>
      </c>
      <c r="AG57" s="108">
        <v>1207583</v>
      </c>
      <c r="AH57" s="108">
        <v>1697617</v>
      </c>
      <c r="AI57" s="108">
        <v>3432031</v>
      </c>
      <c r="AJ57" s="170">
        <f t="shared" si="9"/>
        <v>8575509</v>
      </c>
      <c r="AK57" s="108">
        <v>0</v>
      </c>
      <c r="AL57" s="108">
        <v>40788</v>
      </c>
      <c r="AM57" s="108">
        <v>0</v>
      </c>
      <c r="AN57" s="108">
        <v>41184</v>
      </c>
      <c r="AO57" s="108">
        <v>36036</v>
      </c>
      <c r="AP57" s="108">
        <v>56707</v>
      </c>
      <c r="AQ57" s="170">
        <f t="shared" si="11"/>
        <v>174715</v>
      </c>
      <c r="AR57" s="108">
        <v>2025870</v>
      </c>
      <c r="AS57" s="108">
        <v>14155535</v>
      </c>
      <c r="AT57" s="108">
        <v>11833834</v>
      </c>
      <c r="AU57" s="108">
        <v>12465272</v>
      </c>
      <c r="AV57" s="108">
        <v>6823229</v>
      </c>
      <c r="AW57" s="108">
        <v>6183915</v>
      </c>
      <c r="AX57" s="170">
        <f t="shared" si="13"/>
        <v>53487655</v>
      </c>
      <c r="AY57" s="108">
        <v>55291</v>
      </c>
      <c r="AZ57" s="108">
        <v>1495675</v>
      </c>
      <c r="BA57" s="108">
        <v>1365899</v>
      </c>
      <c r="BB57" s="108">
        <v>2051745</v>
      </c>
      <c r="BC57" s="108">
        <v>1224555</v>
      </c>
      <c r="BD57" s="108">
        <v>1229551</v>
      </c>
      <c r="BE57" s="170">
        <f t="shared" si="15"/>
        <v>7422716</v>
      </c>
      <c r="BF57" s="108">
        <v>1020645</v>
      </c>
      <c r="BG57" s="108">
        <v>4428306</v>
      </c>
      <c r="BH57" s="108">
        <v>3176541</v>
      </c>
      <c r="BI57" s="108">
        <v>3069135</v>
      </c>
      <c r="BJ57" s="108">
        <v>2733363</v>
      </c>
      <c r="BK57" s="108">
        <v>3311307</v>
      </c>
      <c r="BL57" s="175">
        <f t="shared" si="17"/>
        <v>17739297</v>
      </c>
      <c r="BM57" s="292">
        <v>121154</v>
      </c>
      <c r="BN57" s="108">
        <v>1923021</v>
      </c>
      <c r="BO57" s="108">
        <v>2594641</v>
      </c>
      <c r="BP57" s="108">
        <v>3360336</v>
      </c>
      <c r="BQ57" s="108">
        <v>5300082</v>
      </c>
      <c r="BR57" s="108">
        <v>6475031</v>
      </c>
      <c r="BS57" s="171">
        <f t="shared" si="19"/>
        <v>19774265</v>
      </c>
      <c r="BT57" s="108">
        <v>94405</v>
      </c>
      <c r="BU57" s="108">
        <v>1714427</v>
      </c>
      <c r="BV57" s="108">
        <v>2521876</v>
      </c>
      <c r="BW57" s="108">
        <v>3121424</v>
      </c>
      <c r="BX57" s="108">
        <v>4485132</v>
      </c>
      <c r="BY57" s="108">
        <v>5462545</v>
      </c>
      <c r="BZ57" s="171">
        <f t="shared" si="21"/>
        <v>17399809</v>
      </c>
      <c r="CA57" s="108">
        <v>26749</v>
      </c>
      <c r="CB57" s="108">
        <v>208594</v>
      </c>
      <c r="CC57" s="108">
        <v>0</v>
      </c>
      <c r="CD57" s="108">
        <v>238912</v>
      </c>
      <c r="CE57" s="108">
        <v>484448</v>
      </c>
      <c r="CF57" s="108">
        <v>320258</v>
      </c>
      <c r="CG57" s="172">
        <f t="shared" si="23"/>
        <v>1278961</v>
      </c>
      <c r="CH57" s="173">
        <v>0</v>
      </c>
      <c r="CI57" s="108">
        <v>0</v>
      </c>
      <c r="CJ57" s="108">
        <v>72765</v>
      </c>
      <c r="CK57" s="108">
        <v>0</v>
      </c>
      <c r="CL57" s="108">
        <v>330502</v>
      </c>
      <c r="CM57" s="108">
        <v>692228</v>
      </c>
      <c r="CN57" s="175">
        <f t="shared" si="25"/>
        <v>1095495</v>
      </c>
      <c r="CO57" s="292">
        <v>4019522</v>
      </c>
      <c r="CP57" s="108">
        <v>14653622</v>
      </c>
      <c r="CQ57" s="108">
        <v>10879824</v>
      </c>
      <c r="CR57" s="108">
        <v>8168424</v>
      </c>
      <c r="CS57" s="108">
        <v>4447122</v>
      </c>
      <c r="CT57" s="108">
        <v>4979792</v>
      </c>
      <c r="CU57" s="171">
        <f t="shared" si="27"/>
        <v>47148306</v>
      </c>
      <c r="CV57" s="108">
        <v>23220</v>
      </c>
      <c r="CW57" s="108">
        <v>243000</v>
      </c>
      <c r="CX57" s="108">
        <v>231750</v>
      </c>
      <c r="CY57" s="108">
        <v>290610</v>
      </c>
      <c r="CZ57" s="108">
        <v>226390</v>
      </c>
      <c r="DA57" s="108">
        <v>327330</v>
      </c>
      <c r="DB57" s="171">
        <f t="shared" si="29"/>
        <v>1342300</v>
      </c>
      <c r="DC57" s="108">
        <v>2346458</v>
      </c>
      <c r="DD57" s="108">
        <v>3138553</v>
      </c>
      <c r="DE57" s="108">
        <v>2774701</v>
      </c>
      <c r="DF57" s="108">
        <v>530481</v>
      </c>
      <c r="DG57" s="108">
        <v>826887</v>
      </c>
      <c r="DH57" s="171">
        <f t="shared" si="30"/>
        <v>9617080</v>
      </c>
      <c r="DI57" s="108">
        <v>140770</v>
      </c>
      <c r="DJ57" s="108">
        <v>2871167</v>
      </c>
      <c r="DK57" s="108">
        <v>2867477</v>
      </c>
      <c r="DL57" s="108">
        <v>1991596</v>
      </c>
      <c r="DM57" s="108">
        <v>1541713</v>
      </c>
      <c r="DN57" s="108">
        <v>1816484</v>
      </c>
      <c r="DO57" s="171">
        <f t="shared" si="32"/>
        <v>11229207</v>
      </c>
      <c r="DP57" s="108">
        <v>3855532</v>
      </c>
      <c r="DQ57" s="108">
        <v>9192997</v>
      </c>
      <c r="DR57" s="108">
        <v>4642044</v>
      </c>
      <c r="DS57" s="108">
        <v>3111517</v>
      </c>
      <c r="DT57" s="108">
        <v>2148538</v>
      </c>
      <c r="DU57" s="108">
        <v>2009091</v>
      </c>
      <c r="DV57" s="175">
        <f t="shared" si="34"/>
        <v>24959719</v>
      </c>
      <c r="DW57" s="292">
        <v>0</v>
      </c>
      <c r="DX57" s="108">
        <v>0</v>
      </c>
      <c r="DY57" s="108">
        <v>0</v>
      </c>
      <c r="DZ57" s="108">
        <v>0</v>
      </c>
      <c r="EA57" s="108">
        <v>0</v>
      </c>
      <c r="EB57" s="108">
        <v>0</v>
      </c>
      <c r="EC57" s="175">
        <f>SUM(DW57:EB57)</f>
        <v>0</v>
      </c>
      <c r="ED57" s="292">
        <v>0</v>
      </c>
      <c r="EE57" s="108">
        <v>0</v>
      </c>
      <c r="EF57" s="108">
        <v>0</v>
      </c>
      <c r="EG57" s="108">
        <v>0</v>
      </c>
      <c r="EH57" s="108">
        <v>0</v>
      </c>
      <c r="EI57" s="108">
        <v>0</v>
      </c>
      <c r="EJ57" s="294">
        <f>SUM(ED57:EI57)</f>
        <v>0</v>
      </c>
      <c r="EK57" s="292">
        <v>0</v>
      </c>
      <c r="EL57" s="108">
        <v>0</v>
      </c>
      <c r="EM57" s="108">
        <v>15039138</v>
      </c>
      <c r="EN57" s="108">
        <v>29004754</v>
      </c>
      <c r="EO57" s="108">
        <v>47379757</v>
      </c>
      <c r="EP57" s="108">
        <v>76207109</v>
      </c>
      <c r="EQ57" s="108">
        <v>108463169</v>
      </c>
      <c r="ER57" s="175">
        <f>SUM(EK57:EQ57)</f>
        <v>276093927</v>
      </c>
      <c r="ES57" s="292">
        <v>0</v>
      </c>
      <c r="ET57" s="108">
        <v>0</v>
      </c>
      <c r="EU57" s="108">
        <v>9002420</v>
      </c>
      <c r="EV57" s="108">
        <v>16151459</v>
      </c>
      <c r="EW57" s="108">
        <v>26157187</v>
      </c>
      <c r="EX57" s="108">
        <v>50287440</v>
      </c>
      <c r="EY57" s="108">
        <v>65927046</v>
      </c>
      <c r="EZ57" s="171">
        <f>SUM(ES57:EY57)</f>
        <v>167525552</v>
      </c>
      <c r="FA57" s="108">
        <v>5091637</v>
      </c>
      <c r="FB57" s="108">
        <v>12070865</v>
      </c>
      <c r="FC57" s="108">
        <v>16501552</v>
      </c>
      <c r="FD57" s="108">
        <v>14498631</v>
      </c>
      <c r="FE57" s="108">
        <v>9580038</v>
      </c>
      <c r="FF57" s="171">
        <f>SUM(FA57:FE57)</f>
        <v>57742723</v>
      </c>
      <c r="FG57" s="108">
        <v>945081</v>
      </c>
      <c r="FH57" s="108">
        <v>782430</v>
      </c>
      <c r="FI57" s="108">
        <v>4721018</v>
      </c>
      <c r="FJ57" s="108">
        <v>11421038</v>
      </c>
      <c r="FK57" s="108">
        <v>32956085</v>
      </c>
      <c r="FL57" s="294">
        <f>SUM(FG57:FK57)</f>
        <v>50825652</v>
      </c>
      <c r="FM57" s="292">
        <f t="shared" si="78"/>
        <v>0</v>
      </c>
      <c r="FN57" s="108">
        <f t="shared" si="79"/>
        <v>13791615</v>
      </c>
      <c r="FO57" s="108">
        <f t="shared" si="80"/>
        <v>77444144</v>
      </c>
      <c r="FP57" s="108">
        <f t="shared" si="81"/>
        <v>76787632</v>
      </c>
      <c r="FQ57" s="108">
        <f t="shared" si="82"/>
        <v>93533569</v>
      </c>
      <c r="FR57" s="108">
        <f t="shared" si="83"/>
        <v>112991233</v>
      </c>
      <c r="FS57" s="108">
        <f t="shared" si="84"/>
        <v>156863179</v>
      </c>
      <c r="FT57" s="175">
        <f>SUM(FM57:FS57)</f>
        <v>531411372</v>
      </c>
    </row>
    <row r="58" spans="1:176" ht="18" customHeight="1">
      <c r="A58" s="177" t="s">
        <v>67</v>
      </c>
      <c r="B58" s="110">
        <f aca="true" t="shared" si="85" ref="B58:G58">SUM(B32:B57)</f>
        <v>288714599</v>
      </c>
      <c r="C58" s="110">
        <f t="shared" si="85"/>
        <v>1337869312</v>
      </c>
      <c r="D58" s="110">
        <f t="shared" si="85"/>
        <v>1005073606</v>
      </c>
      <c r="E58" s="110">
        <f t="shared" si="85"/>
        <v>965762775</v>
      </c>
      <c r="F58" s="110">
        <f t="shared" si="85"/>
        <v>817545384</v>
      </c>
      <c r="G58" s="110">
        <f t="shared" si="85"/>
        <v>802588961</v>
      </c>
      <c r="H58" s="111">
        <f t="shared" si="1"/>
        <v>5217554637</v>
      </c>
      <c r="I58" s="178">
        <f aca="true" t="shared" si="86" ref="I58:N58">SUM(I32:I57)</f>
        <v>185234256</v>
      </c>
      <c r="J58" s="110">
        <f t="shared" si="86"/>
        <v>950075492</v>
      </c>
      <c r="K58" s="110">
        <f t="shared" si="86"/>
        <v>715511419</v>
      </c>
      <c r="L58" s="110">
        <f t="shared" si="86"/>
        <v>688154526</v>
      </c>
      <c r="M58" s="110">
        <f t="shared" si="86"/>
        <v>561819810</v>
      </c>
      <c r="N58" s="110">
        <f t="shared" si="86"/>
        <v>598053247</v>
      </c>
      <c r="O58" s="112">
        <f t="shared" si="3"/>
        <v>3698848750</v>
      </c>
      <c r="P58" s="110">
        <f aca="true" t="shared" si="87" ref="P58:U58">SUM(P32:P57)</f>
        <v>114767902</v>
      </c>
      <c r="Q58" s="110">
        <f t="shared" si="87"/>
        <v>491604348</v>
      </c>
      <c r="R58" s="110">
        <f t="shared" si="87"/>
        <v>322991311</v>
      </c>
      <c r="S58" s="110">
        <f t="shared" si="87"/>
        <v>275547472</v>
      </c>
      <c r="T58" s="110">
        <f t="shared" si="87"/>
        <v>239211432</v>
      </c>
      <c r="U58" s="110">
        <f t="shared" si="87"/>
        <v>297882845</v>
      </c>
      <c r="V58" s="112">
        <f t="shared" si="5"/>
        <v>1742005310</v>
      </c>
      <c r="W58" s="179">
        <f aca="true" t="shared" si="88" ref="W58:AB58">SUM(W32:W57)</f>
        <v>93510</v>
      </c>
      <c r="X58" s="179">
        <f t="shared" si="88"/>
        <v>1567686</v>
      </c>
      <c r="Y58" s="179">
        <f t="shared" si="88"/>
        <v>6135043</v>
      </c>
      <c r="Z58" s="179">
        <f t="shared" si="88"/>
        <v>14517666</v>
      </c>
      <c r="AA58" s="179">
        <f t="shared" si="88"/>
        <v>29934832</v>
      </c>
      <c r="AB58" s="179">
        <f t="shared" si="88"/>
        <v>67640726</v>
      </c>
      <c r="AC58" s="180">
        <f t="shared" si="7"/>
        <v>119889463</v>
      </c>
      <c r="AD58" s="179">
        <f aca="true" t="shared" si="89" ref="AD58:AI58">SUM(AD32:AD57)</f>
        <v>4010150</v>
      </c>
      <c r="AE58" s="179">
        <f t="shared" si="89"/>
        <v>34382437</v>
      </c>
      <c r="AF58" s="179">
        <f t="shared" si="89"/>
        <v>33427188</v>
      </c>
      <c r="AG58" s="179">
        <f t="shared" si="89"/>
        <v>36578960</v>
      </c>
      <c r="AH58" s="179">
        <f t="shared" si="89"/>
        <v>39630390</v>
      </c>
      <c r="AI58" s="179">
        <f t="shared" si="89"/>
        <v>73549258</v>
      </c>
      <c r="AJ58" s="180">
        <f t="shared" si="9"/>
        <v>221578383</v>
      </c>
      <c r="AK58" s="179">
        <f aca="true" t="shared" si="90" ref="AK58:AP58">SUM(AK32:AK57)</f>
        <v>5148</v>
      </c>
      <c r="AL58" s="179">
        <f t="shared" si="90"/>
        <v>798678</v>
      </c>
      <c r="AM58" s="179">
        <f t="shared" si="90"/>
        <v>429975</v>
      </c>
      <c r="AN58" s="179">
        <f t="shared" si="90"/>
        <v>913351</v>
      </c>
      <c r="AO58" s="179">
        <f t="shared" si="90"/>
        <v>974646</v>
      </c>
      <c r="AP58" s="179">
        <f t="shared" si="90"/>
        <v>1423361</v>
      </c>
      <c r="AQ58" s="180">
        <f t="shared" si="11"/>
        <v>4545159</v>
      </c>
      <c r="AR58" s="179">
        <f aca="true" t="shared" si="91" ref="AR58:AW58">SUM(AR32:AR57)</f>
        <v>42636970</v>
      </c>
      <c r="AS58" s="179">
        <f t="shared" si="91"/>
        <v>257538164</v>
      </c>
      <c r="AT58" s="179">
        <f t="shared" si="91"/>
        <v>207292410</v>
      </c>
      <c r="AU58" s="179">
        <f t="shared" si="91"/>
        <v>216573202</v>
      </c>
      <c r="AV58" s="179">
        <f t="shared" si="91"/>
        <v>140266333</v>
      </c>
      <c r="AW58" s="179">
        <f t="shared" si="91"/>
        <v>76116195</v>
      </c>
      <c r="AX58" s="180">
        <f t="shared" si="13"/>
        <v>940423274</v>
      </c>
      <c r="AY58" s="179">
        <f aca="true" t="shared" si="92" ref="AY58:BD58">SUM(AY32:AY57)</f>
        <v>7716749</v>
      </c>
      <c r="AZ58" s="179">
        <f t="shared" si="92"/>
        <v>85263440</v>
      </c>
      <c r="BA58" s="179">
        <f t="shared" si="92"/>
        <v>82244330</v>
      </c>
      <c r="BB58" s="179">
        <f t="shared" si="92"/>
        <v>85346494</v>
      </c>
      <c r="BC58" s="179">
        <f t="shared" si="92"/>
        <v>55605448</v>
      </c>
      <c r="BD58" s="179">
        <f t="shared" si="92"/>
        <v>23876121</v>
      </c>
      <c r="BE58" s="180">
        <f t="shared" si="15"/>
        <v>340052582</v>
      </c>
      <c r="BF58" s="179">
        <f aca="true" t="shared" si="93" ref="BF58:BK58">SUM(BF32:BF57)</f>
        <v>16003827</v>
      </c>
      <c r="BG58" s="179">
        <f t="shared" si="93"/>
        <v>78920739</v>
      </c>
      <c r="BH58" s="179">
        <f t="shared" si="93"/>
        <v>62991162</v>
      </c>
      <c r="BI58" s="179">
        <f t="shared" si="93"/>
        <v>58677381</v>
      </c>
      <c r="BJ58" s="179">
        <f t="shared" si="93"/>
        <v>56196729</v>
      </c>
      <c r="BK58" s="179">
        <f t="shared" si="93"/>
        <v>57564741</v>
      </c>
      <c r="BL58" s="181">
        <f t="shared" si="17"/>
        <v>330354579</v>
      </c>
      <c r="BM58" s="178">
        <f aca="true" t="shared" si="94" ref="BM58:BR58">SUM(BM32:BM57)</f>
        <v>1326052</v>
      </c>
      <c r="BN58" s="179">
        <f t="shared" si="94"/>
        <v>36706179</v>
      </c>
      <c r="BO58" s="179">
        <f t="shared" si="94"/>
        <v>57215366</v>
      </c>
      <c r="BP58" s="179">
        <f t="shared" si="94"/>
        <v>95906886</v>
      </c>
      <c r="BQ58" s="179">
        <f t="shared" si="94"/>
        <v>107147852</v>
      </c>
      <c r="BR58" s="179">
        <f t="shared" si="94"/>
        <v>94374702</v>
      </c>
      <c r="BS58" s="180">
        <f t="shared" si="19"/>
        <v>392677037</v>
      </c>
      <c r="BT58" s="179">
        <f aca="true" t="shared" si="95" ref="BT58:BY58">SUM(BT32:BT57)</f>
        <v>1056522</v>
      </c>
      <c r="BU58" s="179">
        <f t="shared" si="95"/>
        <v>27069635</v>
      </c>
      <c r="BV58" s="179">
        <f t="shared" si="95"/>
        <v>45346235</v>
      </c>
      <c r="BW58" s="179">
        <f t="shared" si="95"/>
        <v>71521616</v>
      </c>
      <c r="BX58" s="179">
        <f t="shared" si="95"/>
        <v>81391117</v>
      </c>
      <c r="BY58" s="179">
        <f t="shared" si="95"/>
        <v>72685959</v>
      </c>
      <c r="BZ58" s="180">
        <f t="shared" si="21"/>
        <v>299071084</v>
      </c>
      <c r="CA58" s="179">
        <f aca="true" t="shared" si="96" ref="CA58:CF58">SUM(CA32:CA57)</f>
        <v>269530</v>
      </c>
      <c r="CB58" s="179">
        <f t="shared" si="96"/>
        <v>9331542</v>
      </c>
      <c r="CC58" s="179">
        <f t="shared" si="96"/>
        <v>11316569</v>
      </c>
      <c r="CD58" s="179">
        <f t="shared" si="96"/>
        <v>22337071</v>
      </c>
      <c r="CE58" s="179">
        <f t="shared" si="96"/>
        <v>23672163</v>
      </c>
      <c r="CF58" s="179">
        <f t="shared" si="96"/>
        <v>18245298</v>
      </c>
      <c r="CG58" s="179">
        <f t="shared" si="23"/>
        <v>85172173</v>
      </c>
      <c r="CH58" s="179">
        <f aca="true" t="shared" si="97" ref="CH58:CM58">SUM(CH32:CH57)</f>
        <v>0</v>
      </c>
      <c r="CI58" s="179">
        <f t="shared" si="97"/>
        <v>305002</v>
      </c>
      <c r="CJ58" s="179">
        <f t="shared" si="97"/>
        <v>552562</v>
      </c>
      <c r="CK58" s="179">
        <f t="shared" si="97"/>
        <v>2048199</v>
      </c>
      <c r="CL58" s="179">
        <f t="shared" si="97"/>
        <v>2084572</v>
      </c>
      <c r="CM58" s="179">
        <f t="shared" si="97"/>
        <v>3443445</v>
      </c>
      <c r="CN58" s="181">
        <f t="shared" si="25"/>
        <v>8433780</v>
      </c>
      <c r="CO58" s="182">
        <f aca="true" t="shared" si="98" ref="CO58:CV58">SUM(CO32:CO57)</f>
        <v>83862353</v>
      </c>
      <c r="CP58" s="183">
        <f t="shared" si="98"/>
        <v>308124162</v>
      </c>
      <c r="CQ58" s="183">
        <f t="shared" si="98"/>
        <v>210492503</v>
      </c>
      <c r="CR58" s="183">
        <f t="shared" si="98"/>
        <v>164335000</v>
      </c>
      <c r="CS58" s="183">
        <f t="shared" si="98"/>
        <v>134344896</v>
      </c>
      <c r="CT58" s="183">
        <f t="shared" si="98"/>
        <v>104841800</v>
      </c>
      <c r="CU58" s="180">
        <f t="shared" si="27"/>
        <v>1006000714</v>
      </c>
      <c r="CV58" s="183">
        <f t="shared" si="98"/>
        <v>1524960</v>
      </c>
      <c r="CW58" s="183">
        <f>SUM(CW32:CW57)</f>
        <v>9783090</v>
      </c>
      <c r="CX58" s="183">
        <f>SUM(CX32:CX57)</f>
        <v>8724330</v>
      </c>
      <c r="CY58" s="183">
        <f>SUM(CY32:CY57)</f>
        <v>9056160</v>
      </c>
      <c r="CZ58" s="183">
        <f>SUM(CZ32:CZ57)</f>
        <v>9435460</v>
      </c>
      <c r="DA58" s="183">
        <f>SUM(DA32:DA57)</f>
        <v>13749830</v>
      </c>
      <c r="DB58" s="180">
        <f t="shared" si="29"/>
        <v>52273830</v>
      </c>
      <c r="DC58" s="179">
        <f>SUM(DC32:DC57)</f>
        <v>32101015</v>
      </c>
      <c r="DD58" s="179">
        <f>SUM(DD32:DD57)</f>
        <v>44017527</v>
      </c>
      <c r="DE58" s="179">
        <f>SUM(DE32:DE57)</f>
        <v>30808491</v>
      </c>
      <c r="DF58" s="179">
        <f>SUM(DF32:DF57)</f>
        <v>14326609</v>
      </c>
      <c r="DG58" s="179">
        <f>SUM(DG32:DG57)</f>
        <v>4843131</v>
      </c>
      <c r="DH58" s="180">
        <f t="shared" si="30"/>
        <v>126096773</v>
      </c>
      <c r="DI58" s="179">
        <f aca="true" t="shared" si="99" ref="DI58:DN58">SUM(DI32:DI57)</f>
        <v>14707980</v>
      </c>
      <c r="DJ58" s="179">
        <f t="shared" si="99"/>
        <v>89170543</v>
      </c>
      <c r="DK58" s="179">
        <f t="shared" si="99"/>
        <v>67615821</v>
      </c>
      <c r="DL58" s="179">
        <f t="shared" si="99"/>
        <v>64082619</v>
      </c>
      <c r="DM58" s="179">
        <f t="shared" si="99"/>
        <v>68350959</v>
      </c>
      <c r="DN58" s="179">
        <f t="shared" si="99"/>
        <v>51931225</v>
      </c>
      <c r="DO58" s="180">
        <f t="shared" si="32"/>
        <v>355859147</v>
      </c>
      <c r="DP58" s="183">
        <f aca="true" t="shared" si="100" ref="DP58:DU58">SUM(DP32:DP57)</f>
        <v>67629413</v>
      </c>
      <c r="DQ58" s="183">
        <f t="shared" si="100"/>
        <v>177069514</v>
      </c>
      <c r="DR58" s="183">
        <f t="shared" si="100"/>
        <v>90134825</v>
      </c>
      <c r="DS58" s="183">
        <f t="shared" si="100"/>
        <v>60387730</v>
      </c>
      <c r="DT58" s="183">
        <f t="shared" si="100"/>
        <v>42231868</v>
      </c>
      <c r="DU58" s="183">
        <f t="shared" si="100"/>
        <v>34317614</v>
      </c>
      <c r="DV58" s="181">
        <f t="shared" si="34"/>
        <v>471770964</v>
      </c>
      <c r="DW58" s="182">
        <f aca="true" t="shared" si="101" ref="DW58:EB58">SUM(DW32:DW57)</f>
        <v>2017404</v>
      </c>
      <c r="DX58" s="183">
        <f t="shared" si="101"/>
        <v>8166931</v>
      </c>
      <c r="DY58" s="183">
        <f t="shared" si="101"/>
        <v>5260706</v>
      </c>
      <c r="DZ58" s="183">
        <f t="shared" si="101"/>
        <v>4637095</v>
      </c>
      <c r="EA58" s="183">
        <f t="shared" si="101"/>
        <v>4740248</v>
      </c>
      <c r="EB58" s="183">
        <f t="shared" si="101"/>
        <v>1873542</v>
      </c>
      <c r="EC58" s="181">
        <f>SUM(DW58:EB58)</f>
        <v>26695926</v>
      </c>
      <c r="ED58" s="182">
        <f>SUM(ED32:ED57)</f>
        <v>16274534</v>
      </c>
      <c r="EE58" s="183">
        <f>SUM(EE32:EE57)</f>
        <v>34796548</v>
      </c>
      <c r="EF58" s="183">
        <f>SUM(EF32:EF57)</f>
        <v>16593612</v>
      </c>
      <c r="EG58" s="183">
        <f>SUM(EG32:EG57)</f>
        <v>12729268</v>
      </c>
      <c r="EH58" s="183">
        <f>SUM(EH32:EH57)</f>
        <v>9492578</v>
      </c>
      <c r="EI58" s="183">
        <f>SUM(EI32:EI57)</f>
        <v>3445670</v>
      </c>
      <c r="EJ58" s="184">
        <f>SUM(ED58:EI58)</f>
        <v>93332210</v>
      </c>
      <c r="EK58" s="182">
        <f>SUM(EK32:EK57)</f>
        <v>289465</v>
      </c>
      <c r="EL58" s="183">
        <f>SUM(EL32:EL57)</f>
        <v>5171137</v>
      </c>
      <c r="EM58" s="183">
        <f>SUM(EM32:EM57)</f>
        <v>335845569</v>
      </c>
      <c r="EN58" s="183">
        <f>SUM(EN32:EN57)</f>
        <v>640888510</v>
      </c>
      <c r="EO58" s="183">
        <f>SUM(EO32:EO57)</f>
        <v>987149166</v>
      </c>
      <c r="EP58" s="183">
        <f>SUM(EP32:EP57)</f>
        <v>1638159779</v>
      </c>
      <c r="EQ58" s="183">
        <f>SUM(EQ32:EQ57)</f>
        <v>2027286782</v>
      </c>
      <c r="ER58" s="181">
        <f>SUM(EK58:EQ58)</f>
        <v>5634790408</v>
      </c>
      <c r="ES58" s="182">
        <f>SUM(ES32:ES57)</f>
        <v>289465</v>
      </c>
      <c r="ET58" s="183">
        <f>SUM(ET32:ET57)</f>
        <v>5171137</v>
      </c>
      <c r="EU58" s="183">
        <f>SUM(EU32:EU57)</f>
        <v>186838456</v>
      </c>
      <c r="EV58" s="183">
        <f>SUM(EV32:EV57)</f>
        <v>351038749</v>
      </c>
      <c r="EW58" s="183">
        <f>SUM(EW32:EW57)</f>
        <v>530196134</v>
      </c>
      <c r="EX58" s="183">
        <f>SUM(EX32:EX57)</f>
        <v>908195621</v>
      </c>
      <c r="EY58" s="183">
        <f>SUM(EY32:EY57)</f>
        <v>977328035</v>
      </c>
      <c r="EZ58" s="180">
        <f>SUM(ES58:EY58)</f>
        <v>2959057597</v>
      </c>
      <c r="FA58" s="179">
        <f>SUM(FA32:FA57)</f>
        <v>136629079</v>
      </c>
      <c r="FB58" s="179">
        <f>SUM(FB32:FB57)</f>
        <v>249429616</v>
      </c>
      <c r="FC58" s="179">
        <f>SUM(FC32:FC57)</f>
        <v>348905314</v>
      </c>
      <c r="FD58" s="179">
        <f>SUM(FD32:FD57)</f>
        <v>358001178</v>
      </c>
      <c r="FE58" s="179">
        <f>SUM(FE32:FE57)</f>
        <v>208954601</v>
      </c>
      <c r="FF58" s="180">
        <f>SUM(FA58:FE58)</f>
        <v>1301919788</v>
      </c>
      <c r="FG58" s="183">
        <f>SUM(FG32:FG57)</f>
        <v>12378034</v>
      </c>
      <c r="FH58" s="183">
        <f>SUM(FH32:FH57)</f>
        <v>40420145</v>
      </c>
      <c r="FI58" s="183">
        <f>SUM(FI32:FI57)</f>
        <v>108047718</v>
      </c>
      <c r="FJ58" s="183">
        <f>SUM(FJ32:FJ57)</f>
        <v>371962980</v>
      </c>
      <c r="FK58" s="183">
        <f>SUM(FK32:FK57)</f>
        <v>841004146</v>
      </c>
      <c r="FL58" s="184">
        <f>SUM(FG58:FK58)</f>
        <v>1373813023</v>
      </c>
      <c r="FM58" s="182">
        <f>SUM(FM32:FM57)</f>
        <v>289465</v>
      </c>
      <c r="FN58" s="183">
        <f>SUM(FN32:FN57)</f>
        <v>293885736</v>
      </c>
      <c r="FO58" s="183">
        <f>SUM(FO32:FO57)</f>
        <v>1673714881</v>
      </c>
      <c r="FP58" s="183">
        <f>SUM(FP32:FP57)</f>
        <v>1645962116</v>
      </c>
      <c r="FQ58" s="183">
        <f>SUM(FQ32:FQ57)</f>
        <v>1952911941</v>
      </c>
      <c r="FR58" s="183">
        <f>SUM(FR32:FR57)</f>
        <v>2455705163</v>
      </c>
      <c r="FS58" s="183">
        <f>SUM(FS32:FS57)</f>
        <v>2829875743</v>
      </c>
      <c r="FT58" s="181">
        <f>SUM(FM58:FS58)</f>
        <v>10852345045</v>
      </c>
    </row>
    <row r="59" spans="1:176" ht="18" customHeight="1">
      <c r="A59" s="176" t="s">
        <v>68</v>
      </c>
      <c r="B59" s="108">
        <f aca="true" t="shared" si="102" ref="B59:G62">I59+BM59+CO59+DW59+ED59</f>
        <v>1473560</v>
      </c>
      <c r="C59" s="108">
        <f t="shared" si="102"/>
        <v>7195192</v>
      </c>
      <c r="D59" s="108">
        <f t="shared" si="102"/>
        <v>6273290</v>
      </c>
      <c r="E59" s="108">
        <f t="shared" si="102"/>
        <v>4151935</v>
      </c>
      <c r="F59" s="108">
        <f t="shared" si="102"/>
        <v>4918059</v>
      </c>
      <c r="G59" s="108">
        <f t="shared" si="102"/>
        <v>3433234</v>
      </c>
      <c r="H59" s="293">
        <f t="shared" si="1"/>
        <v>27445270</v>
      </c>
      <c r="I59" s="292">
        <v>1124448</v>
      </c>
      <c r="J59" s="108">
        <v>5527758</v>
      </c>
      <c r="K59" s="108">
        <v>4896009</v>
      </c>
      <c r="L59" s="108">
        <v>3345247</v>
      </c>
      <c r="M59" s="108">
        <v>2506165</v>
      </c>
      <c r="N59" s="108">
        <v>2763362</v>
      </c>
      <c r="O59" s="113">
        <f t="shared" si="3"/>
        <v>20162989</v>
      </c>
      <c r="P59" s="108">
        <v>421431</v>
      </c>
      <c r="Q59" s="108">
        <v>1698371</v>
      </c>
      <c r="R59" s="108">
        <v>1133761</v>
      </c>
      <c r="S59" s="108">
        <v>1063812</v>
      </c>
      <c r="T59" s="108">
        <v>698087</v>
      </c>
      <c r="U59" s="108">
        <v>1314915</v>
      </c>
      <c r="V59" s="109">
        <f t="shared" si="5"/>
        <v>6330377</v>
      </c>
      <c r="W59" s="108">
        <v>0</v>
      </c>
      <c r="X59" s="108">
        <v>0</v>
      </c>
      <c r="Y59" s="108">
        <v>0</v>
      </c>
      <c r="Z59" s="108">
        <v>22500</v>
      </c>
      <c r="AA59" s="108">
        <v>22500</v>
      </c>
      <c r="AB59" s="108">
        <v>258750</v>
      </c>
      <c r="AC59" s="170">
        <f t="shared" si="7"/>
        <v>303750</v>
      </c>
      <c r="AD59" s="108">
        <v>21258</v>
      </c>
      <c r="AE59" s="108">
        <v>271359</v>
      </c>
      <c r="AF59" s="108">
        <v>228287</v>
      </c>
      <c r="AG59" s="108">
        <v>88855</v>
      </c>
      <c r="AH59" s="108">
        <v>83988</v>
      </c>
      <c r="AI59" s="108">
        <v>334670</v>
      </c>
      <c r="AJ59" s="170">
        <f t="shared" si="9"/>
        <v>1028417</v>
      </c>
      <c r="AK59" s="108">
        <v>0</v>
      </c>
      <c r="AL59" s="108">
        <v>0</v>
      </c>
      <c r="AM59" s="108">
        <v>0</v>
      </c>
      <c r="AN59" s="108">
        <v>0</v>
      </c>
      <c r="AO59" s="108">
        <v>0</v>
      </c>
      <c r="AP59" s="108">
        <v>0</v>
      </c>
      <c r="AQ59" s="170">
        <f t="shared" si="11"/>
        <v>0</v>
      </c>
      <c r="AR59" s="108">
        <v>353475</v>
      </c>
      <c r="AS59" s="108">
        <v>2310219</v>
      </c>
      <c r="AT59" s="108">
        <v>2489088</v>
      </c>
      <c r="AU59" s="108">
        <v>1371762</v>
      </c>
      <c r="AV59" s="108">
        <v>972914</v>
      </c>
      <c r="AW59" s="108">
        <v>295650</v>
      </c>
      <c r="AX59" s="170">
        <f t="shared" si="13"/>
        <v>7793108</v>
      </c>
      <c r="AY59" s="108">
        <v>241776</v>
      </c>
      <c r="AZ59" s="108">
        <v>855166</v>
      </c>
      <c r="BA59" s="108">
        <v>672435</v>
      </c>
      <c r="BB59" s="108">
        <v>556002</v>
      </c>
      <c r="BC59" s="108">
        <v>414180</v>
      </c>
      <c r="BD59" s="108">
        <v>316422</v>
      </c>
      <c r="BE59" s="170">
        <f t="shared" si="15"/>
        <v>3055981</v>
      </c>
      <c r="BF59" s="108">
        <v>86508</v>
      </c>
      <c r="BG59" s="108">
        <v>392643</v>
      </c>
      <c r="BH59" s="108">
        <v>372438</v>
      </c>
      <c r="BI59" s="108">
        <v>242316</v>
      </c>
      <c r="BJ59" s="108">
        <v>314496</v>
      </c>
      <c r="BK59" s="108">
        <v>242955</v>
      </c>
      <c r="BL59" s="175">
        <f t="shared" si="17"/>
        <v>1651356</v>
      </c>
      <c r="BM59" s="292">
        <v>0</v>
      </c>
      <c r="BN59" s="108">
        <v>115758</v>
      </c>
      <c r="BO59" s="108">
        <v>722556</v>
      </c>
      <c r="BP59" s="108">
        <v>434088</v>
      </c>
      <c r="BQ59" s="108">
        <v>2102393</v>
      </c>
      <c r="BR59" s="108">
        <v>502691</v>
      </c>
      <c r="BS59" s="171">
        <f t="shared" si="19"/>
        <v>3877486</v>
      </c>
      <c r="BT59" s="108">
        <v>0</v>
      </c>
      <c r="BU59" s="108">
        <v>115758</v>
      </c>
      <c r="BV59" s="108">
        <v>722556</v>
      </c>
      <c r="BW59" s="108">
        <v>343368</v>
      </c>
      <c r="BX59" s="108">
        <v>2102393</v>
      </c>
      <c r="BY59" s="108">
        <v>502691</v>
      </c>
      <c r="BZ59" s="171">
        <f t="shared" si="21"/>
        <v>3786766</v>
      </c>
      <c r="CA59" s="108">
        <v>0</v>
      </c>
      <c r="CB59" s="108">
        <v>0</v>
      </c>
      <c r="CC59" s="108">
        <v>0</v>
      </c>
      <c r="CD59" s="108">
        <v>90720</v>
      </c>
      <c r="CE59" s="108">
        <v>0</v>
      </c>
      <c r="CF59" s="108">
        <v>0</v>
      </c>
      <c r="CG59" s="172">
        <f t="shared" si="23"/>
        <v>90720</v>
      </c>
      <c r="CH59" s="185">
        <v>0</v>
      </c>
      <c r="CI59" s="185">
        <v>0</v>
      </c>
      <c r="CJ59" s="185">
        <v>0</v>
      </c>
      <c r="CK59" s="185">
        <v>0</v>
      </c>
      <c r="CL59" s="185">
        <v>0</v>
      </c>
      <c r="CM59" s="185">
        <v>0</v>
      </c>
      <c r="CN59" s="175">
        <f t="shared" si="25"/>
        <v>0</v>
      </c>
      <c r="CO59" s="292">
        <v>349112</v>
      </c>
      <c r="CP59" s="108">
        <v>1505560</v>
      </c>
      <c r="CQ59" s="108">
        <v>624674</v>
      </c>
      <c r="CR59" s="108">
        <v>297189</v>
      </c>
      <c r="CS59" s="108">
        <v>302697</v>
      </c>
      <c r="CT59" s="108">
        <v>167181</v>
      </c>
      <c r="CU59" s="171">
        <f t="shared" si="27"/>
        <v>3246413</v>
      </c>
      <c r="CV59" s="108">
        <v>0</v>
      </c>
      <c r="CW59" s="108">
        <v>30870</v>
      </c>
      <c r="CX59" s="108">
        <v>9450</v>
      </c>
      <c r="CY59" s="108">
        <v>5220</v>
      </c>
      <c r="CZ59" s="108">
        <v>18720</v>
      </c>
      <c r="DA59" s="108">
        <v>0</v>
      </c>
      <c r="DB59" s="171">
        <f t="shared" si="29"/>
        <v>64260</v>
      </c>
      <c r="DC59" s="108">
        <v>463977</v>
      </c>
      <c r="DD59" s="108">
        <v>0</v>
      </c>
      <c r="DE59" s="108">
        <v>0</v>
      </c>
      <c r="DF59" s="108">
        <v>0</v>
      </c>
      <c r="DG59" s="108">
        <v>0</v>
      </c>
      <c r="DH59" s="171">
        <f t="shared" si="30"/>
        <v>463977</v>
      </c>
      <c r="DI59" s="108">
        <v>0</v>
      </c>
      <c r="DJ59" s="108">
        <v>159336</v>
      </c>
      <c r="DK59" s="108">
        <v>0</v>
      </c>
      <c r="DL59" s="108">
        <v>0</v>
      </c>
      <c r="DM59" s="108">
        <v>0</v>
      </c>
      <c r="DN59" s="108">
        <v>0</v>
      </c>
      <c r="DO59" s="171">
        <f t="shared" si="32"/>
        <v>159336</v>
      </c>
      <c r="DP59" s="108">
        <v>349112</v>
      </c>
      <c r="DQ59" s="108">
        <v>851377</v>
      </c>
      <c r="DR59" s="108">
        <v>615224</v>
      </c>
      <c r="DS59" s="108">
        <v>291969</v>
      </c>
      <c r="DT59" s="108">
        <v>283977</v>
      </c>
      <c r="DU59" s="108">
        <v>167181</v>
      </c>
      <c r="DV59" s="175">
        <f t="shared" si="34"/>
        <v>2558840</v>
      </c>
      <c r="DW59" s="292">
        <v>0</v>
      </c>
      <c r="DX59" s="108">
        <v>46116</v>
      </c>
      <c r="DY59" s="108">
        <v>13608</v>
      </c>
      <c r="DZ59" s="108">
        <v>75411</v>
      </c>
      <c r="EA59" s="108">
        <v>6804</v>
      </c>
      <c r="EB59" s="108">
        <v>0</v>
      </c>
      <c r="EC59" s="175">
        <f>SUM(DW59:EB59)</f>
        <v>141939</v>
      </c>
      <c r="ED59" s="292">
        <v>0</v>
      </c>
      <c r="EE59" s="108">
        <v>0</v>
      </c>
      <c r="EF59" s="108">
        <v>16443</v>
      </c>
      <c r="EG59" s="108">
        <v>0</v>
      </c>
      <c r="EH59" s="108">
        <v>0</v>
      </c>
      <c r="EI59" s="108">
        <v>0</v>
      </c>
      <c r="EJ59" s="294">
        <f>SUM(ED59:EI59)</f>
        <v>16443</v>
      </c>
      <c r="EK59" s="292">
        <v>0</v>
      </c>
      <c r="EL59" s="108">
        <v>519708</v>
      </c>
      <c r="EM59" s="108">
        <v>5822691</v>
      </c>
      <c r="EN59" s="108">
        <v>5009462</v>
      </c>
      <c r="EO59" s="108">
        <v>8311397</v>
      </c>
      <c r="EP59" s="108">
        <v>17601200</v>
      </c>
      <c r="EQ59" s="108">
        <v>16086016</v>
      </c>
      <c r="ER59" s="175">
        <f>SUM(EK59:EQ59)</f>
        <v>53350474</v>
      </c>
      <c r="ES59" s="292">
        <v>0</v>
      </c>
      <c r="ET59" s="108">
        <v>519708</v>
      </c>
      <c r="EU59" s="108">
        <v>3668570</v>
      </c>
      <c r="EV59" s="108">
        <v>2646486</v>
      </c>
      <c r="EW59" s="108">
        <v>4381916</v>
      </c>
      <c r="EX59" s="108">
        <v>12329220</v>
      </c>
      <c r="EY59" s="108">
        <v>9154699</v>
      </c>
      <c r="EZ59" s="171">
        <f>SUM(ES59:EY59)</f>
        <v>32700599</v>
      </c>
      <c r="FA59" s="108">
        <v>1880106</v>
      </c>
      <c r="FB59" s="108">
        <v>2053567</v>
      </c>
      <c r="FC59" s="108">
        <v>3163001</v>
      </c>
      <c r="FD59" s="108">
        <v>2060416</v>
      </c>
      <c r="FE59" s="108">
        <v>694648</v>
      </c>
      <c r="FF59" s="171">
        <f>SUM(FA59:FE59)</f>
        <v>9851738</v>
      </c>
      <c r="FG59" s="108">
        <v>274015</v>
      </c>
      <c r="FH59" s="108">
        <v>309409</v>
      </c>
      <c r="FI59" s="108">
        <v>766480</v>
      </c>
      <c r="FJ59" s="108">
        <v>3211564</v>
      </c>
      <c r="FK59" s="108">
        <v>6236669</v>
      </c>
      <c r="FL59" s="294">
        <f>SUM(FG59:FK59)</f>
        <v>10798137</v>
      </c>
      <c r="FM59" s="292">
        <f>EK59</f>
        <v>0</v>
      </c>
      <c r="FN59" s="108">
        <f aca="true" t="shared" si="103" ref="FN59:FS62">B59+EL59</f>
        <v>1993268</v>
      </c>
      <c r="FO59" s="108">
        <f t="shared" si="103"/>
        <v>13017883</v>
      </c>
      <c r="FP59" s="108">
        <f t="shared" si="103"/>
        <v>11282752</v>
      </c>
      <c r="FQ59" s="108">
        <f t="shared" si="103"/>
        <v>12463332</v>
      </c>
      <c r="FR59" s="108">
        <f t="shared" si="103"/>
        <v>22519259</v>
      </c>
      <c r="FS59" s="108">
        <f t="shared" si="103"/>
        <v>19519250</v>
      </c>
      <c r="FT59" s="175">
        <f>SUM(FM59:FS59)</f>
        <v>80795744</v>
      </c>
    </row>
    <row r="60" spans="1:176" ht="18" customHeight="1">
      <c r="A60" s="176" t="s">
        <v>69</v>
      </c>
      <c r="B60" s="108">
        <f t="shared" si="102"/>
        <v>830757</v>
      </c>
      <c r="C60" s="108">
        <f t="shared" si="102"/>
        <v>7551761</v>
      </c>
      <c r="D60" s="108">
        <f t="shared" si="102"/>
        <v>4618958</v>
      </c>
      <c r="E60" s="108">
        <f t="shared" si="102"/>
        <v>3272481</v>
      </c>
      <c r="F60" s="108">
        <f t="shared" si="102"/>
        <v>3367248</v>
      </c>
      <c r="G60" s="108">
        <f t="shared" si="102"/>
        <v>1302849</v>
      </c>
      <c r="H60" s="293">
        <f t="shared" si="1"/>
        <v>20944054</v>
      </c>
      <c r="I60" s="292">
        <v>587137</v>
      </c>
      <c r="J60" s="108">
        <v>6350376</v>
      </c>
      <c r="K60" s="108">
        <v>3709302</v>
      </c>
      <c r="L60" s="108">
        <v>2486664</v>
      </c>
      <c r="M60" s="108">
        <v>2169157</v>
      </c>
      <c r="N60" s="108">
        <v>903395</v>
      </c>
      <c r="O60" s="113">
        <f t="shared" si="3"/>
        <v>16206031</v>
      </c>
      <c r="P60" s="108">
        <v>178851</v>
      </c>
      <c r="Q60" s="108">
        <v>1800280</v>
      </c>
      <c r="R60" s="108">
        <v>459334</v>
      </c>
      <c r="S60" s="108">
        <v>459207</v>
      </c>
      <c r="T60" s="108">
        <v>917067</v>
      </c>
      <c r="U60" s="108">
        <v>304816</v>
      </c>
      <c r="V60" s="109">
        <f t="shared" si="5"/>
        <v>4119555</v>
      </c>
      <c r="W60" s="108">
        <v>0</v>
      </c>
      <c r="X60" s="108">
        <v>0</v>
      </c>
      <c r="Y60" s="108">
        <v>34357</v>
      </c>
      <c r="Z60" s="108">
        <v>56655</v>
      </c>
      <c r="AA60" s="108">
        <v>45000</v>
      </c>
      <c r="AB60" s="108">
        <v>22905</v>
      </c>
      <c r="AC60" s="170">
        <f t="shared" si="7"/>
        <v>158917</v>
      </c>
      <c r="AD60" s="108">
        <v>78120</v>
      </c>
      <c r="AE60" s="108">
        <v>467802</v>
      </c>
      <c r="AF60" s="108">
        <v>253978</v>
      </c>
      <c r="AG60" s="108">
        <v>273328</v>
      </c>
      <c r="AH60" s="108">
        <v>155356</v>
      </c>
      <c r="AI60" s="108">
        <v>53046</v>
      </c>
      <c r="AJ60" s="170">
        <f t="shared" si="9"/>
        <v>1281630</v>
      </c>
      <c r="AK60" s="108">
        <v>14850</v>
      </c>
      <c r="AL60" s="108">
        <v>69750</v>
      </c>
      <c r="AM60" s="108">
        <v>39600</v>
      </c>
      <c r="AN60" s="108">
        <v>24750</v>
      </c>
      <c r="AO60" s="108">
        <v>55078</v>
      </c>
      <c r="AP60" s="108">
        <v>27000</v>
      </c>
      <c r="AQ60" s="170">
        <f t="shared" si="11"/>
        <v>231028</v>
      </c>
      <c r="AR60" s="108">
        <v>295336</v>
      </c>
      <c r="AS60" s="108">
        <v>3155951</v>
      </c>
      <c r="AT60" s="108">
        <v>2255214</v>
      </c>
      <c r="AU60" s="108">
        <v>1194149</v>
      </c>
      <c r="AV60" s="108">
        <v>647508</v>
      </c>
      <c r="AW60" s="108">
        <v>320203</v>
      </c>
      <c r="AX60" s="170">
        <f t="shared" si="13"/>
        <v>7868361</v>
      </c>
      <c r="AY60" s="108">
        <v>19980</v>
      </c>
      <c r="AZ60" s="108">
        <v>430893</v>
      </c>
      <c r="BA60" s="108">
        <v>411669</v>
      </c>
      <c r="BB60" s="108">
        <v>244800</v>
      </c>
      <c r="BC60" s="108">
        <v>137603</v>
      </c>
      <c r="BD60" s="108">
        <v>30420</v>
      </c>
      <c r="BE60" s="170">
        <f t="shared" si="15"/>
        <v>1275365</v>
      </c>
      <c r="BF60" s="108">
        <v>0</v>
      </c>
      <c r="BG60" s="108">
        <v>425700</v>
      </c>
      <c r="BH60" s="108">
        <v>255150</v>
      </c>
      <c r="BI60" s="108">
        <v>233775</v>
      </c>
      <c r="BJ60" s="108">
        <v>211545</v>
      </c>
      <c r="BK60" s="108">
        <v>145005</v>
      </c>
      <c r="BL60" s="175">
        <f t="shared" si="17"/>
        <v>1271175</v>
      </c>
      <c r="BM60" s="292">
        <v>0</v>
      </c>
      <c r="BN60" s="108">
        <v>193491</v>
      </c>
      <c r="BO60" s="108">
        <v>475410</v>
      </c>
      <c r="BP60" s="108">
        <v>361179</v>
      </c>
      <c r="BQ60" s="108">
        <v>1025037</v>
      </c>
      <c r="BR60" s="108">
        <v>311454</v>
      </c>
      <c r="BS60" s="171">
        <f t="shared" si="19"/>
        <v>2366571</v>
      </c>
      <c r="BT60" s="108">
        <v>0</v>
      </c>
      <c r="BU60" s="108">
        <v>153711</v>
      </c>
      <c r="BV60" s="108">
        <v>390816</v>
      </c>
      <c r="BW60" s="108">
        <v>361179</v>
      </c>
      <c r="BX60" s="108">
        <v>1025037</v>
      </c>
      <c r="BY60" s="108">
        <v>185508</v>
      </c>
      <c r="BZ60" s="171">
        <f t="shared" si="21"/>
        <v>2116251</v>
      </c>
      <c r="CA60" s="108">
        <v>0</v>
      </c>
      <c r="CB60" s="108">
        <v>39780</v>
      </c>
      <c r="CC60" s="108">
        <v>84594</v>
      </c>
      <c r="CD60" s="108">
        <v>0</v>
      </c>
      <c r="CE60" s="108">
        <v>0</v>
      </c>
      <c r="CF60" s="108">
        <v>125946</v>
      </c>
      <c r="CG60" s="172">
        <f t="shared" si="23"/>
        <v>250320</v>
      </c>
      <c r="CH60" s="185">
        <v>0</v>
      </c>
      <c r="CI60" s="185">
        <v>0</v>
      </c>
      <c r="CJ60" s="185">
        <v>0</v>
      </c>
      <c r="CK60" s="185">
        <v>0</v>
      </c>
      <c r="CL60" s="185">
        <v>0</v>
      </c>
      <c r="CM60" s="185">
        <v>0</v>
      </c>
      <c r="CN60" s="175">
        <f t="shared" si="25"/>
        <v>0</v>
      </c>
      <c r="CO60" s="292">
        <v>225287</v>
      </c>
      <c r="CP60" s="108">
        <v>988994</v>
      </c>
      <c r="CQ60" s="108">
        <v>434246</v>
      </c>
      <c r="CR60" s="108">
        <v>244638</v>
      </c>
      <c r="CS60" s="108">
        <v>173054</v>
      </c>
      <c r="CT60" s="108">
        <v>88000</v>
      </c>
      <c r="CU60" s="171">
        <f t="shared" si="27"/>
        <v>2154219</v>
      </c>
      <c r="CV60" s="108">
        <v>23220</v>
      </c>
      <c r="CW60" s="108">
        <v>32670</v>
      </c>
      <c r="CX60" s="108">
        <v>23940</v>
      </c>
      <c r="CY60" s="108">
        <v>18720</v>
      </c>
      <c r="CZ60" s="108">
        <v>14220</v>
      </c>
      <c r="DA60" s="108">
        <v>18000</v>
      </c>
      <c r="DB60" s="171">
        <f t="shared" si="29"/>
        <v>130770</v>
      </c>
      <c r="DC60" s="108">
        <v>21492</v>
      </c>
      <c r="DD60" s="108">
        <v>0</v>
      </c>
      <c r="DE60" s="108">
        <v>0</v>
      </c>
      <c r="DF60" s="108">
        <v>0</v>
      </c>
      <c r="DG60" s="108">
        <v>0</v>
      </c>
      <c r="DH60" s="171">
        <f t="shared" si="30"/>
        <v>21492</v>
      </c>
      <c r="DI60" s="108">
        <v>0</v>
      </c>
      <c r="DJ60" s="108">
        <v>0</v>
      </c>
      <c r="DK60" s="108">
        <v>0</v>
      </c>
      <c r="DL60" s="108">
        <v>0</v>
      </c>
      <c r="DM60" s="108">
        <v>0</v>
      </c>
      <c r="DN60" s="108">
        <v>0</v>
      </c>
      <c r="DO60" s="171">
        <f t="shared" si="32"/>
        <v>0</v>
      </c>
      <c r="DP60" s="108">
        <v>202067</v>
      </c>
      <c r="DQ60" s="108">
        <v>934832</v>
      </c>
      <c r="DR60" s="108">
        <v>410306</v>
      </c>
      <c r="DS60" s="108">
        <v>225918</v>
      </c>
      <c r="DT60" s="108">
        <v>158834</v>
      </c>
      <c r="DU60" s="108">
        <v>70000</v>
      </c>
      <c r="DV60" s="175">
        <f t="shared" si="34"/>
        <v>2001957</v>
      </c>
      <c r="DW60" s="292">
        <v>0</v>
      </c>
      <c r="DX60" s="108">
        <v>18900</v>
      </c>
      <c r="DY60" s="108">
        <v>0</v>
      </c>
      <c r="DZ60" s="108">
        <v>0</v>
      </c>
      <c r="EA60" s="108">
        <v>0</v>
      </c>
      <c r="EB60" s="108">
        <v>0</v>
      </c>
      <c r="EC60" s="175">
        <f>SUM(DW60:EB60)</f>
        <v>18900</v>
      </c>
      <c r="ED60" s="292">
        <v>18333</v>
      </c>
      <c r="EE60" s="108">
        <v>0</v>
      </c>
      <c r="EF60" s="108">
        <v>0</v>
      </c>
      <c r="EG60" s="108">
        <v>180000</v>
      </c>
      <c r="EH60" s="108">
        <v>0</v>
      </c>
      <c r="EI60" s="108">
        <v>0</v>
      </c>
      <c r="EJ60" s="294">
        <f>SUM(ED60:EI60)</f>
        <v>198333</v>
      </c>
      <c r="EK60" s="292">
        <v>0</v>
      </c>
      <c r="EL60" s="108">
        <v>0</v>
      </c>
      <c r="EM60" s="108">
        <v>3297568</v>
      </c>
      <c r="EN60" s="108">
        <v>4933209</v>
      </c>
      <c r="EO60" s="108">
        <v>6721660</v>
      </c>
      <c r="EP60" s="108">
        <v>9438646</v>
      </c>
      <c r="EQ60" s="108">
        <v>10523771</v>
      </c>
      <c r="ER60" s="175">
        <f>SUM(EK60:EQ60)</f>
        <v>34914854</v>
      </c>
      <c r="ES60" s="292">
        <v>0</v>
      </c>
      <c r="ET60" s="108">
        <v>0</v>
      </c>
      <c r="EU60" s="108">
        <v>2938451</v>
      </c>
      <c r="EV60" s="108">
        <v>3815728</v>
      </c>
      <c r="EW60" s="108">
        <v>4870939</v>
      </c>
      <c r="EX60" s="108">
        <v>7287849</v>
      </c>
      <c r="EY60" s="108">
        <v>6994039</v>
      </c>
      <c r="EZ60" s="171">
        <f>SUM(ES60:EY60)</f>
        <v>25907006</v>
      </c>
      <c r="FA60" s="108">
        <v>298057</v>
      </c>
      <c r="FB60" s="108">
        <v>525518</v>
      </c>
      <c r="FC60" s="108">
        <v>1449946</v>
      </c>
      <c r="FD60" s="108">
        <v>955237</v>
      </c>
      <c r="FE60" s="108">
        <v>654676</v>
      </c>
      <c r="FF60" s="171">
        <f>SUM(FA60:FE60)</f>
        <v>3883434</v>
      </c>
      <c r="FG60" s="108">
        <v>61060</v>
      </c>
      <c r="FH60" s="108">
        <v>591963</v>
      </c>
      <c r="FI60" s="108">
        <v>400775</v>
      </c>
      <c r="FJ60" s="108">
        <v>1195560</v>
      </c>
      <c r="FK60" s="108">
        <v>2875056</v>
      </c>
      <c r="FL60" s="294">
        <f>SUM(FG60:FK60)</f>
        <v>5124414</v>
      </c>
      <c r="FM60" s="292">
        <f>EK60</f>
        <v>0</v>
      </c>
      <c r="FN60" s="108">
        <f t="shared" si="103"/>
        <v>830757</v>
      </c>
      <c r="FO60" s="108">
        <f t="shared" si="103"/>
        <v>10849329</v>
      </c>
      <c r="FP60" s="108">
        <f t="shared" si="103"/>
        <v>9552167</v>
      </c>
      <c r="FQ60" s="108">
        <f t="shared" si="103"/>
        <v>9994141</v>
      </c>
      <c r="FR60" s="108">
        <f t="shared" si="103"/>
        <v>12805894</v>
      </c>
      <c r="FS60" s="108">
        <f t="shared" si="103"/>
        <v>11826620</v>
      </c>
      <c r="FT60" s="175">
        <f>SUM(FM60:FS60)</f>
        <v>55858908</v>
      </c>
    </row>
    <row r="61" spans="1:176" ht="18" customHeight="1">
      <c r="A61" s="176" t="s">
        <v>70</v>
      </c>
      <c r="B61" s="108">
        <f t="shared" si="102"/>
        <v>306225</v>
      </c>
      <c r="C61" s="108">
        <f t="shared" si="102"/>
        <v>607481</v>
      </c>
      <c r="D61" s="108">
        <f t="shared" si="102"/>
        <v>956598</v>
      </c>
      <c r="E61" s="108">
        <f t="shared" si="102"/>
        <v>823092</v>
      </c>
      <c r="F61" s="108">
        <f t="shared" si="102"/>
        <v>776190</v>
      </c>
      <c r="G61" s="108">
        <f t="shared" si="102"/>
        <v>152589</v>
      </c>
      <c r="H61" s="293">
        <f t="shared" si="1"/>
        <v>3622175</v>
      </c>
      <c r="I61" s="292">
        <v>233865</v>
      </c>
      <c r="J61" s="108">
        <v>247364</v>
      </c>
      <c r="K61" s="108">
        <v>429642</v>
      </c>
      <c r="L61" s="108">
        <v>459414</v>
      </c>
      <c r="M61" s="108">
        <v>275080</v>
      </c>
      <c r="N61" s="108">
        <v>133029</v>
      </c>
      <c r="O61" s="113">
        <f t="shared" si="3"/>
        <v>1778394</v>
      </c>
      <c r="P61" s="108">
        <v>0</v>
      </c>
      <c r="Q61" s="108">
        <v>135359</v>
      </c>
      <c r="R61" s="108">
        <v>13770</v>
      </c>
      <c r="S61" s="108">
        <v>0</v>
      </c>
      <c r="T61" s="108">
        <v>35181</v>
      </c>
      <c r="U61" s="108">
        <v>0</v>
      </c>
      <c r="V61" s="109">
        <f t="shared" si="5"/>
        <v>184310</v>
      </c>
      <c r="W61" s="108">
        <v>0</v>
      </c>
      <c r="X61" s="108">
        <v>0</v>
      </c>
      <c r="Y61" s="108">
        <v>0</v>
      </c>
      <c r="Z61" s="108">
        <v>0</v>
      </c>
      <c r="AA61" s="108">
        <v>34357</v>
      </c>
      <c r="AB61" s="108">
        <v>0</v>
      </c>
      <c r="AC61" s="170">
        <f t="shared" si="7"/>
        <v>34357</v>
      </c>
      <c r="AD61" s="108">
        <v>0</v>
      </c>
      <c r="AE61" s="108">
        <v>0</v>
      </c>
      <c r="AF61" s="108">
        <v>0</v>
      </c>
      <c r="AG61" s="108">
        <v>0</v>
      </c>
      <c r="AH61" s="108">
        <v>40293</v>
      </c>
      <c r="AI61" s="108">
        <v>32130</v>
      </c>
      <c r="AJ61" s="170">
        <f t="shared" si="9"/>
        <v>72423</v>
      </c>
      <c r="AK61" s="108">
        <v>0</v>
      </c>
      <c r="AL61" s="108">
        <v>0</v>
      </c>
      <c r="AM61" s="108">
        <v>0</v>
      </c>
      <c r="AN61" s="108">
        <v>0</v>
      </c>
      <c r="AO61" s="108">
        <v>0</v>
      </c>
      <c r="AP61" s="108">
        <v>0</v>
      </c>
      <c r="AQ61" s="170">
        <f t="shared" si="11"/>
        <v>0</v>
      </c>
      <c r="AR61" s="108">
        <v>232965</v>
      </c>
      <c r="AS61" s="108">
        <v>82278</v>
      </c>
      <c r="AT61" s="108">
        <v>361395</v>
      </c>
      <c r="AU61" s="108">
        <v>403614</v>
      </c>
      <c r="AV61" s="108">
        <v>107172</v>
      </c>
      <c r="AW61" s="108">
        <v>64899</v>
      </c>
      <c r="AX61" s="170">
        <f t="shared" si="13"/>
        <v>1252323</v>
      </c>
      <c r="AY61" s="108">
        <v>0</v>
      </c>
      <c r="AZ61" s="108">
        <v>0</v>
      </c>
      <c r="BA61" s="108">
        <v>0</v>
      </c>
      <c r="BB61" s="108">
        <v>0</v>
      </c>
      <c r="BC61" s="108">
        <v>0</v>
      </c>
      <c r="BD61" s="108">
        <v>0</v>
      </c>
      <c r="BE61" s="170">
        <f t="shared" si="15"/>
        <v>0</v>
      </c>
      <c r="BF61" s="108">
        <v>900</v>
      </c>
      <c r="BG61" s="108">
        <v>29727</v>
      </c>
      <c r="BH61" s="108">
        <v>54477</v>
      </c>
      <c r="BI61" s="108">
        <v>55800</v>
      </c>
      <c r="BJ61" s="108">
        <v>58077</v>
      </c>
      <c r="BK61" s="108">
        <v>36000</v>
      </c>
      <c r="BL61" s="175">
        <f t="shared" si="17"/>
        <v>234981</v>
      </c>
      <c r="BM61" s="292">
        <v>0</v>
      </c>
      <c r="BN61" s="108">
        <v>38385</v>
      </c>
      <c r="BO61" s="108">
        <v>415476</v>
      </c>
      <c r="BP61" s="108">
        <v>270576</v>
      </c>
      <c r="BQ61" s="108">
        <v>461139</v>
      </c>
      <c r="BR61" s="108">
        <v>0</v>
      </c>
      <c r="BS61" s="171">
        <f t="shared" si="19"/>
        <v>1185576</v>
      </c>
      <c r="BT61" s="108">
        <v>0</v>
      </c>
      <c r="BU61" s="108">
        <v>38385</v>
      </c>
      <c r="BV61" s="108">
        <v>415476</v>
      </c>
      <c r="BW61" s="108">
        <v>270576</v>
      </c>
      <c r="BX61" s="108">
        <v>461139</v>
      </c>
      <c r="BY61" s="108">
        <v>0</v>
      </c>
      <c r="BZ61" s="171">
        <f t="shared" si="21"/>
        <v>1185576</v>
      </c>
      <c r="CA61" s="108">
        <v>0</v>
      </c>
      <c r="CB61" s="108">
        <v>0</v>
      </c>
      <c r="CC61" s="108">
        <v>0</v>
      </c>
      <c r="CD61" s="108">
        <v>0</v>
      </c>
      <c r="CE61" s="108">
        <v>0</v>
      </c>
      <c r="CF61" s="108">
        <v>0</v>
      </c>
      <c r="CG61" s="172">
        <f t="shared" si="23"/>
        <v>0</v>
      </c>
      <c r="CH61" s="185">
        <v>0</v>
      </c>
      <c r="CI61" s="185">
        <v>0</v>
      </c>
      <c r="CJ61" s="185">
        <v>0</v>
      </c>
      <c r="CK61" s="185">
        <v>0</v>
      </c>
      <c r="CL61" s="185">
        <v>0</v>
      </c>
      <c r="CM61" s="185">
        <v>0</v>
      </c>
      <c r="CN61" s="175">
        <f t="shared" si="25"/>
        <v>0</v>
      </c>
      <c r="CO61" s="292">
        <v>72360</v>
      </c>
      <c r="CP61" s="108">
        <v>321732</v>
      </c>
      <c r="CQ61" s="108">
        <v>111480</v>
      </c>
      <c r="CR61" s="108">
        <v>82140</v>
      </c>
      <c r="CS61" s="108">
        <v>39971</v>
      </c>
      <c r="CT61" s="108">
        <v>19560</v>
      </c>
      <c r="CU61" s="171">
        <f t="shared" si="27"/>
        <v>647243</v>
      </c>
      <c r="CV61" s="108">
        <v>0</v>
      </c>
      <c r="CW61" s="108">
        <v>20700</v>
      </c>
      <c r="CX61" s="108">
        <v>0</v>
      </c>
      <c r="CY61" s="108">
        <v>0</v>
      </c>
      <c r="CZ61" s="108">
        <v>0</v>
      </c>
      <c r="DA61" s="108">
        <v>0</v>
      </c>
      <c r="DB61" s="171">
        <f t="shared" si="29"/>
        <v>20700</v>
      </c>
      <c r="DC61" s="108">
        <v>208152</v>
      </c>
      <c r="DD61" s="108">
        <v>0</v>
      </c>
      <c r="DE61" s="108">
        <v>0</v>
      </c>
      <c r="DF61" s="108">
        <v>0</v>
      </c>
      <c r="DG61" s="108">
        <v>0</v>
      </c>
      <c r="DH61" s="171">
        <f t="shared" si="30"/>
        <v>208152</v>
      </c>
      <c r="DI61" s="108">
        <v>0</v>
      </c>
      <c r="DJ61" s="108">
        <v>0</v>
      </c>
      <c r="DK61" s="108">
        <v>0</v>
      </c>
      <c r="DL61" s="108">
        <v>0</v>
      </c>
      <c r="DM61" s="108">
        <v>0</v>
      </c>
      <c r="DN61" s="108">
        <v>0</v>
      </c>
      <c r="DO61" s="171">
        <f t="shared" si="32"/>
        <v>0</v>
      </c>
      <c r="DP61" s="108">
        <v>72360</v>
      </c>
      <c r="DQ61" s="108">
        <v>92880</v>
      </c>
      <c r="DR61" s="108">
        <v>111480</v>
      </c>
      <c r="DS61" s="108">
        <v>82140</v>
      </c>
      <c r="DT61" s="108">
        <v>39971</v>
      </c>
      <c r="DU61" s="108">
        <v>19560</v>
      </c>
      <c r="DV61" s="175">
        <f t="shared" si="34"/>
        <v>418391</v>
      </c>
      <c r="DW61" s="292">
        <v>0</v>
      </c>
      <c r="DX61" s="108">
        <v>0</v>
      </c>
      <c r="DY61" s="108">
        <v>0</v>
      </c>
      <c r="DZ61" s="108">
        <v>10962</v>
      </c>
      <c r="EA61" s="108">
        <v>0</v>
      </c>
      <c r="EB61" s="108">
        <v>0</v>
      </c>
      <c r="EC61" s="175">
        <f>SUM(DW61:EB61)</f>
        <v>10962</v>
      </c>
      <c r="ED61" s="292">
        <v>0</v>
      </c>
      <c r="EE61" s="108">
        <v>0</v>
      </c>
      <c r="EF61" s="108">
        <v>0</v>
      </c>
      <c r="EG61" s="108">
        <v>0</v>
      </c>
      <c r="EH61" s="108">
        <v>0</v>
      </c>
      <c r="EI61" s="108">
        <v>0</v>
      </c>
      <c r="EJ61" s="294">
        <f>SUM(ED61:EI61)</f>
        <v>0</v>
      </c>
      <c r="EK61" s="292">
        <v>0</v>
      </c>
      <c r="EL61" s="108">
        <v>244869</v>
      </c>
      <c r="EM61" s="108">
        <v>238557</v>
      </c>
      <c r="EN61" s="108">
        <v>1647615</v>
      </c>
      <c r="EO61" s="108">
        <v>2052860</v>
      </c>
      <c r="EP61" s="108">
        <v>3808867</v>
      </c>
      <c r="EQ61" s="108">
        <v>6002232</v>
      </c>
      <c r="ER61" s="175">
        <f>SUM(EK61:EQ61)</f>
        <v>13995000</v>
      </c>
      <c r="ES61" s="292">
        <v>0</v>
      </c>
      <c r="ET61" s="108">
        <v>244869</v>
      </c>
      <c r="EU61" s="108">
        <v>238557</v>
      </c>
      <c r="EV61" s="108">
        <v>1370731</v>
      </c>
      <c r="EW61" s="108">
        <v>1677692</v>
      </c>
      <c r="EX61" s="108">
        <v>3357683</v>
      </c>
      <c r="EY61" s="108">
        <v>5537738</v>
      </c>
      <c r="EZ61" s="171">
        <f>SUM(ES61:EY61)</f>
        <v>12427270</v>
      </c>
      <c r="FA61" s="108">
        <v>0</v>
      </c>
      <c r="FB61" s="108">
        <v>276884</v>
      </c>
      <c r="FC61" s="108">
        <v>0</v>
      </c>
      <c r="FD61" s="108">
        <v>0</v>
      </c>
      <c r="FE61" s="108">
        <v>0</v>
      </c>
      <c r="FF61" s="171">
        <f>SUM(FA61:FE61)</f>
        <v>276884</v>
      </c>
      <c r="FG61" s="108">
        <v>0</v>
      </c>
      <c r="FH61" s="108">
        <v>0</v>
      </c>
      <c r="FI61" s="108">
        <v>375168</v>
      </c>
      <c r="FJ61" s="108">
        <v>451184</v>
      </c>
      <c r="FK61" s="108">
        <v>464494</v>
      </c>
      <c r="FL61" s="294">
        <f>SUM(FG61:FK61)</f>
        <v>1290846</v>
      </c>
      <c r="FM61" s="292">
        <f>EK61</f>
        <v>0</v>
      </c>
      <c r="FN61" s="108">
        <f t="shared" si="103"/>
        <v>551094</v>
      </c>
      <c r="FO61" s="108">
        <f t="shared" si="103"/>
        <v>846038</v>
      </c>
      <c r="FP61" s="108">
        <f t="shared" si="103"/>
        <v>2604213</v>
      </c>
      <c r="FQ61" s="108">
        <f t="shared" si="103"/>
        <v>2875952</v>
      </c>
      <c r="FR61" s="108">
        <f t="shared" si="103"/>
        <v>4585057</v>
      </c>
      <c r="FS61" s="108">
        <f t="shared" si="103"/>
        <v>6154821</v>
      </c>
      <c r="FT61" s="175">
        <f>SUM(FM61:FS61)</f>
        <v>17617175</v>
      </c>
    </row>
    <row r="62" spans="1:176" ht="18" customHeight="1">
      <c r="A62" s="176" t="s">
        <v>71</v>
      </c>
      <c r="B62" s="108">
        <f t="shared" si="102"/>
        <v>511082</v>
      </c>
      <c r="C62" s="108">
        <f t="shared" si="102"/>
        <v>2988339</v>
      </c>
      <c r="D62" s="108">
        <f t="shared" si="102"/>
        <v>1440899</v>
      </c>
      <c r="E62" s="108">
        <f t="shared" si="102"/>
        <v>1470646</v>
      </c>
      <c r="F62" s="108">
        <f t="shared" si="102"/>
        <v>1908680</v>
      </c>
      <c r="G62" s="108">
        <f t="shared" si="102"/>
        <v>1202753</v>
      </c>
      <c r="H62" s="293">
        <f t="shared" si="1"/>
        <v>9522399</v>
      </c>
      <c r="I62" s="292">
        <v>354602</v>
      </c>
      <c r="J62" s="108">
        <v>1753349</v>
      </c>
      <c r="K62" s="108">
        <v>711771</v>
      </c>
      <c r="L62" s="108">
        <v>430024</v>
      </c>
      <c r="M62" s="108">
        <v>914870</v>
      </c>
      <c r="N62" s="108">
        <v>822464</v>
      </c>
      <c r="O62" s="113">
        <f t="shared" si="3"/>
        <v>4987080</v>
      </c>
      <c r="P62" s="108">
        <v>168194</v>
      </c>
      <c r="Q62" s="108">
        <v>236221</v>
      </c>
      <c r="R62" s="108">
        <v>186324</v>
      </c>
      <c r="S62" s="108">
        <v>211021</v>
      </c>
      <c r="T62" s="108">
        <v>401884</v>
      </c>
      <c r="U62" s="108">
        <v>467657</v>
      </c>
      <c r="V62" s="109">
        <f t="shared" si="5"/>
        <v>1671301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22500</v>
      </c>
      <c r="AC62" s="170">
        <f t="shared" si="7"/>
        <v>22500</v>
      </c>
      <c r="AD62" s="108">
        <v>0</v>
      </c>
      <c r="AE62" s="108">
        <v>22678</v>
      </c>
      <c r="AF62" s="108">
        <v>73944</v>
      </c>
      <c r="AG62" s="108">
        <v>0</v>
      </c>
      <c r="AH62" s="108">
        <v>91462</v>
      </c>
      <c r="AI62" s="108">
        <v>79695</v>
      </c>
      <c r="AJ62" s="170">
        <f t="shared" si="9"/>
        <v>267779</v>
      </c>
      <c r="AK62" s="108">
        <v>0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70">
        <f t="shared" si="11"/>
        <v>0</v>
      </c>
      <c r="AR62" s="108">
        <v>39258</v>
      </c>
      <c r="AS62" s="108">
        <v>1090575</v>
      </c>
      <c r="AT62" s="108">
        <v>310653</v>
      </c>
      <c r="AU62" s="108">
        <v>117639</v>
      </c>
      <c r="AV62" s="108">
        <v>328824</v>
      </c>
      <c r="AW62" s="108">
        <v>170982</v>
      </c>
      <c r="AX62" s="170">
        <f t="shared" si="13"/>
        <v>2057931</v>
      </c>
      <c r="AY62" s="108">
        <v>0</v>
      </c>
      <c r="AZ62" s="108">
        <v>103320</v>
      </c>
      <c r="BA62" s="108">
        <v>0</v>
      </c>
      <c r="BB62" s="108">
        <v>10464</v>
      </c>
      <c r="BC62" s="108">
        <v>0</v>
      </c>
      <c r="BD62" s="108">
        <v>0</v>
      </c>
      <c r="BE62" s="170">
        <f t="shared" si="15"/>
        <v>113784</v>
      </c>
      <c r="BF62" s="108">
        <v>147150</v>
      </c>
      <c r="BG62" s="108">
        <v>300555</v>
      </c>
      <c r="BH62" s="108">
        <v>140850</v>
      </c>
      <c r="BI62" s="108">
        <v>90900</v>
      </c>
      <c r="BJ62" s="108">
        <v>92700</v>
      </c>
      <c r="BK62" s="108">
        <v>81630</v>
      </c>
      <c r="BL62" s="175">
        <f t="shared" si="17"/>
        <v>853785</v>
      </c>
      <c r="BM62" s="292">
        <v>0</v>
      </c>
      <c r="BN62" s="108">
        <v>676251</v>
      </c>
      <c r="BO62" s="108">
        <v>365868</v>
      </c>
      <c r="BP62" s="108">
        <v>913482</v>
      </c>
      <c r="BQ62" s="108">
        <v>846297</v>
      </c>
      <c r="BR62" s="108">
        <v>310599</v>
      </c>
      <c r="BS62" s="171">
        <f t="shared" si="19"/>
        <v>3112497</v>
      </c>
      <c r="BT62" s="108">
        <v>0</v>
      </c>
      <c r="BU62" s="108">
        <v>676251</v>
      </c>
      <c r="BV62" s="108">
        <v>365868</v>
      </c>
      <c r="BW62" s="108">
        <v>913482</v>
      </c>
      <c r="BX62" s="108">
        <v>846297</v>
      </c>
      <c r="BY62" s="108">
        <v>310599</v>
      </c>
      <c r="BZ62" s="171">
        <f t="shared" si="21"/>
        <v>3112497</v>
      </c>
      <c r="CA62" s="108">
        <v>0</v>
      </c>
      <c r="CB62" s="108">
        <v>0</v>
      </c>
      <c r="CC62" s="108">
        <v>0</v>
      </c>
      <c r="CD62" s="108">
        <v>0</v>
      </c>
      <c r="CE62" s="108">
        <v>0</v>
      </c>
      <c r="CF62" s="108">
        <v>0</v>
      </c>
      <c r="CG62" s="172">
        <f t="shared" si="23"/>
        <v>0</v>
      </c>
      <c r="CH62" s="185">
        <v>0</v>
      </c>
      <c r="CI62" s="185">
        <v>0</v>
      </c>
      <c r="CJ62" s="185">
        <v>0</v>
      </c>
      <c r="CK62" s="185">
        <v>0</v>
      </c>
      <c r="CL62" s="185">
        <v>0</v>
      </c>
      <c r="CM62" s="185">
        <v>0</v>
      </c>
      <c r="CN62" s="175">
        <f t="shared" si="25"/>
        <v>0</v>
      </c>
      <c r="CO62" s="292">
        <v>156480</v>
      </c>
      <c r="CP62" s="108">
        <v>558739</v>
      </c>
      <c r="CQ62" s="108">
        <v>183260</v>
      </c>
      <c r="CR62" s="108">
        <v>127140</v>
      </c>
      <c r="CS62" s="108">
        <v>147513</v>
      </c>
      <c r="CT62" s="108">
        <v>69690</v>
      </c>
      <c r="CU62" s="171">
        <f t="shared" si="27"/>
        <v>1242822</v>
      </c>
      <c r="CV62" s="108">
        <v>0</v>
      </c>
      <c r="CW62" s="108">
        <v>23220</v>
      </c>
      <c r="CX62" s="108">
        <v>5220</v>
      </c>
      <c r="CY62" s="108">
        <v>0</v>
      </c>
      <c r="CZ62" s="108">
        <v>9720</v>
      </c>
      <c r="DA62" s="108">
        <v>0</v>
      </c>
      <c r="DB62" s="171">
        <f t="shared" si="29"/>
        <v>38160</v>
      </c>
      <c r="DC62" s="108">
        <v>0</v>
      </c>
      <c r="DD62" s="108">
        <v>0</v>
      </c>
      <c r="DE62" s="108">
        <v>0</v>
      </c>
      <c r="DF62" s="108">
        <v>0</v>
      </c>
      <c r="DG62" s="108">
        <v>0</v>
      </c>
      <c r="DH62" s="171">
        <f t="shared" si="30"/>
        <v>0</v>
      </c>
      <c r="DI62" s="108">
        <v>0</v>
      </c>
      <c r="DJ62" s="108">
        <v>0</v>
      </c>
      <c r="DK62" s="108">
        <v>0</v>
      </c>
      <c r="DL62" s="108">
        <v>0</v>
      </c>
      <c r="DM62" s="108">
        <v>0</v>
      </c>
      <c r="DN62" s="108">
        <v>0</v>
      </c>
      <c r="DO62" s="171">
        <f t="shared" si="32"/>
        <v>0</v>
      </c>
      <c r="DP62" s="108">
        <v>156480</v>
      </c>
      <c r="DQ62" s="108">
        <v>535519</v>
      </c>
      <c r="DR62" s="108">
        <v>178040</v>
      </c>
      <c r="DS62" s="108">
        <v>127140</v>
      </c>
      <c r="DT62" s="108">
        <v>137793</v>
      </c>
      <c r="DU62" s="108">
        <v>69690</v>
      </c>
      <c r="DV62" s="175">
        <f t="shared" si="34"/>
        <v>1204662</v>
      </c>
      <c r="DW62" s="292">
        <v>0</v>
      </c>
      <c r="DX62" s="108">
        <v>0</v>
      </c>
      <c r="DY62" s="108">
        <v>0</v>
      </c>
      <c r="DZ62" s="108">
        <v>0</v>
      </c>
      <c r="EA62" s="108">
        <v>0</v>
      </c>
      <c r="EB62" s="108">
        <v>0</v>
      </c>
      <c r="EC62" s="175">
        <f>SUM(DW62:EB62)</f>
        <v>0</v>
      </c>
      <c r="ED62" s="292">
        <v>0</v>
      </c>
      <c r="EE62" s="108">
        <v>0</v>
      </c>
      <c r="EF62" s="108">
        <v>180000</v>
      </c>
      <c r="EG62" s="108">
        <v>0</v>
      </c>
      <c r="EH62" s="108">
        <v>0</v>
      </c>
      <c r="EI62" s="108">
        <v>0</v>
      </c>
      <c r="EJ62" s="294">
        <f>SUM(ED62:EI62)</f>
        <v>180000</v>
      </c>
      <c r="EK62" s="292">
        <v>0</v>
      </c>
      <c r="EL62" s="108">
        <v>280860</v>
      </c>
      <c r="EM62" s="108">
        <v>4177837</v>
      </c>
      <c r="EN62" s="108">
        <v>6082585</v>
      </c>
      <c r="EO62" s="108">
        <v>4834665</v>
      </c>
      <c r="EP62" s="108">
        <v>11087956</v>
      </c>
      <c r="EQ62" s="108">
        <v>8088989</v>
      </c>
      <c r="ER62" s="175">
        <f>SUM(EK62:EQ62)</f>
        <v>34552892</v>
      </c>
      <c r="ES62" s="292">
        <v>0</v>
      </c>
      <c r="ET62" s="108">
        <v>280860</v>
      </c>
      <c r="EU62" s="108">
        <v>3631686</v>
      </c>
      <c r="EV62" s="108">
        <v>5992837</v>
      </c>
      <c r="EW62" s="108">
        <v>5020995</v>
      </c>
      <c r="EX62" s="108">
        <v>10700292</v>
      </c>
      <c r="EY62" s="108">
        <v>7255852</v>
      </c>
      <c r="EZ62" s="171">
        <f>SUM(ES62:EY62)</f>
        <v>32882522</v>
      </c>
      <c r="FA62" s="108">
        <v>263456</v>
      </c>
      <c r="FB62" s="108">
        <v>89748</v>
      </c>
      <c r="FC62" s="108">
        <v>-186330</v>
      </c>
      <c r="FD62" s="108">
        <v>0</v>
      </c>
      <c r="FE62" s="108">
        <v>0</v>
      </c>
      <c r="FF62" s="171">
        <f>SUM(FA62:FE62)</f>
        <v>166874</v>
      </c>
      <c r="FG62" s="108">
        <v>282695</v>
      </c>
      <c r="FH62" s="108">
        <v>0</v>
      </c>
      <c r="FI62" s="108">
        <v>0</v>
      </c>
      <c r="FJ62" s="108">
        <v>387664</v>
      </c>
      <c r="FK62" s="108">
        <v>833137</v>
      </c>
      <c r="FL62" s="294">
        <f>SUM(FG62:FK62)</f>
        <v>1503496</v>
      </c>
      <c r="FM62" s="292">
        <f>EK62</f>
        <v>0</v>
      </c>
      <c r="FN62" s="108">
        <f t="shared" si="103"/>
        <v>791942</v>
      </c>
      <c r="FO62" s="108">
        <f t="shared" si="103"/>
        <v>7166176</v>
      </c>
      <c r="FP62" s="108">
        <f t="shared" si="103"/>
        <v>7523484</v>
      </c>
      <c r="FQ62" s="108">
        <f t="shared" si="103"/>
        <v>6305311</v>
      </c>
      <c r="FR62" s="108">
        <f t="shared" si="103"/>
        <v>12996636</v>
      </c>
      <c r="FS62" s="108">
        <f t="shared" si="103"/>
        <v>9291742</v>
      </c>
      <c r="FT62" s="175">
        <f>SUM(FM62:FS62)</f>
        <v>44075291</v>
      </c>
    </row>
    <row r="63" spans="1:176" ht="18" customHeight="1">
      <c r="A63" s="177" t="s">
        <v>72</v>
      </c>
      <c r="B63" s="110">
        <f aca="true" t="shared" si="104" ref="B63:G63">SUM(B59:B62)</f>
        <v>3121624</v>
      </c>
      <c r="C63" s="110">
        <f t="shared" si="104"/>
        <v>18342773</v>
      </c>
      <c r="D63" s="110">
        <f t="shared" si="104"/>
        <v>13289745</v>
      </c>
      <c r="E63" s="110">
        <f t="shared" si="104"/>
        <v>9718154</v>
      </c>
      <c r="F63" s="110">
        <f t="shared" si="104"/>
        <v>10970177</v>
      </c>
      <c r="G63" s="110">
        <f t="shared" si="104"/>
        <v>6091425</v>
      </c>
      <c r="H63" s="111">
        <f t="shared" si="1"/>
        <v>61533898</v>
      </c>
      <c r="I63" s="178">
        <f aca="true" t="shared" si="105" ref="I63:N63">SUM(I59:I62)</f>
        <v>2300052</v>
      </c>
      <c r="J63" s="110">
        <f t="shared" si="105"/>
        <v>13878847</v>
      </c>
      <c r="K63" s="110">
        <f t="shared" si="105"/>
        <v>9746724</v>
      </c>
      <c r="L63" s="110">
        <f t="shared" si="105"/>
        <v>6721349</v>
      </c>
      <c r="M63" s="110">
        <f t="shared" si="105"/>
        <v>5865272</v>
      </c>
      <c r="N63" s="110">
        <f t="shared" si="105"/>
        <v>4622250</v>
      </c>
      <c r="O63" s="112">
        <f t="shared" si="3"/>
        <v>43134494</v>
      </c>
      <c r="P63" s="112">
        <f aca="true" t="shared" si="106" ref="P63:U63">SUM(P59:P62)</f>
        <v>768476</v>
      </c>
      <c r="Q63" s="112">
        <f t="shared" si="106"/>
        <v>3870231</v>
      </c>
      <c r="R63" s="112">
        <f t="shared" si="106"/>
        <v>1793189</v>
      </c>
      <c r="S63" s="112">
        <f t="shared" si="106"/>
        <v>1734040</v>
      </c>
      <c r="T63" s="112">
        <f t="shared" si="106"/>
        <v>2052219</v>
      </c>
      <c r="U63" s="112">
        <f t="shared" si="106"/>
        <v>2087388</v>
      </c>
      <c r="V63" s="112">
        <f t="shared" si="5"/>
        <v>12305543</v>
      </c>
      <c r="W63" s="180">
        <f aca="true" t="shared" si="107" ref="W63:AB63">SUM(W59:W62)</f>
        <v>0</v>
      </c>
      <c r="X63" s="180">
        <f t="shared" si="107"/>
        <v>0</v>
      </c>
      <c r="Y63" s="180">
        <f t="shared" si="107"/>
        <v>34357</v>
      </c>
      <c r="Z63" s="180">
        <f t="shared" si="107"/>
        <v>79155</v>
      </c>
      <c r="AA63" s="180">
        <f t="shared" si="107"/>
        <v>101857</v>
      </c>
      <c r="AB63" s="180">
        <f t="shared" si="107"/>
        <v>304155</v>
      </c>
      <c r="AC63" s="180">
        <f t="shared" si="7"/>
        <v>519524</v>
      </c>
      <c r="AD63" s="180">
        <f aca="true" t="shared" si="108" ref="AD63:AI63">SUM(AD59:AD62)</f>
        <v>99378</v>
      </c>
      <c r="AE63" s="180">
        <f t="shared" si="108"/>
        <v>761839</v>
      </c>
      <c r="AF63" s="180">
        <f t="shared" si="108"/>
        <v>556209</v>
      </c>
      <c r="AG63" s="180">
        <f t="shared" si="108"/>
        <v>362183</v>
      </c>
      <c r="AH63" s="180">
        <f t="shared" si="108"/>
        <v>371099</v>
      </c>
      <c r="AI63" s="180">
        <f t="shared" si="108"/>
        <v>499541</v>
      </c>
      <c r="AJ63" s="180">
        <f t="shared" si="9"/>
        <v>2650249</v>
      </c>
      <c r="AK63" s="180">
        <f aca="true" t="shared" si="109" ref="AK63:AP63">SUM(AK59:AK62)</f>
        <v>14850</v>
      </c>
      <c r="AL63" s="180">
        <f t="shared" si="109"/>
        <v>69750</v>
      </c>
      <c r="AM63" s="180">
        <f t="shared" si="109"/>
        <v>39600</v>
      </c>
      <c r="AN63" s="180">
        <f t="shared" si="109"/>
        <v>24750</v>
      </c>
      <c r="AO63" s="180">
        <f t="shared" si="109"/>
        <v>55078</v>
      </c>
      <c r="AP63" s="180">
        <f t="shared" si="109"/>
        <v>27000</v>
      </c>
      <c r="AQ63" s="180">
        <f t="shared" si="11"/>
        <v>231028</v>
      </c>
      <c r="AR63" s="180">
        <f aca="true" t="shared" si="110" ref="AR63:AW63">SUM(AR59:AR62)</f>
        <v>921034</v>
      </c>
      <c r="AS63" s="180">
        <f t="shared" si="110"/>
        <v>6639023</v>
      </c>
      <c r="AT63" s="180">
        <f t="shared" si="110"/>
        <v>5416350</v>
      </c>
      <c r="AU63" s="180">
        <f t="shared" si="110"/>
        <v>3087164</v>
      </c>
      <c r="AV63" s="180">
        <f t="shared" si="110"/>
        <v>2056418</v>
      </c>
      <c r="AW63" s="180">
        <f t="shared" si="110"/>
        <v>851734</v>
      </c>
      <c r="AX63" s="180">
        <f t="shared" si="13"/>
        <v>18971723</v>
      </c>
      <c r="AY63" s="180">
        <f aca="true" t="shared" si="111" ref="AY63:BD63">SUM(AY59:AY62)</f>
        <v>261756</v>
      </c>
      <c r="AZ63" s="180">
        <f t="shared" si="111"/>
        <v>1389379</v>
      </c>
      <c r="BA63" s="180">
        <f t="shared" si="111"/>
        <v>1084104</v>
      </c>
      <c r="BB63" s="180">
        <f t="shared" si="111"/>
        <v>811266</v>
      </c>
      <c r="BC63" s="180">
        <f t="shared" si="111"/>
        <v>551783</v>
      </c>
      <c r="BD63" s="180">
        <f t="shared" si="111"/>
        <v>346842</v>
      </c>
      <c r="BE63" s="180">
        <f t="shared" si="15"/>
        <v>4445130</v>
      </c>
      <c r="BF63" s="180">
        <f aca="true" t="shared" si="112" ref="BF63:BK63">SUM(BF59:BF62)</f>
        <v>234558</v>
      </c>
      <c r="BG63" s="180">
        <f t="shared" si="112"/>
        <v>1148625</v>
      </c>
      <c r="BH63" s="180">
        <f t="shared" si="112"/>
        <v>822915</v>
      </c>
      <c r="BI63" s="180">
        <f t="shared" si="112"/>
        <v>622791</v>
      </c>
      <c r="BJ63" s="180">
        <f t="shared" si="112"/>
        <v>676818</v>
      </c>
      <c r="BK63" s="180">
        <f t="shared" si="112"/>
        <v>505590</v>
      </c>
      <c r="BL63" s="181">
        <f t="shared" si="17"/>
        <v>4011297</v>
      </c>
      <c r="BM63" s="178">
        <f aca="true" t="shared" si="113" ref="BM63:BR63">SUM(BM59:BM62)</f>
        <v>0</v>
      </c>
      <c r="BN63" s="179">
        <f t="shared" si="113"/>
        <v>1023885</v>
      </c>
      <c r="BO63" s="179">
        <f t="shared" si="113"/>
        <v>1979310</v>
      </c>
      <c r="BP63" s="179">
        <f t="shared" si="113"/>
        <v>1979325</v>
      </c>
      <c r="BQ63" s="179">
        <f t="shared" si="113"/>
        <v>4434866</v>
      </c>
      <c r="BR63" s="179">
        <f t="shared" si="113"/>
        <v>1124744</v>
      </c>
      <c r="BS63" s="180">
        <f t="shared" si="19"/>
        <v>10542130</v>
      </c>
      <c r="BT63" s="180">
        <f aca="true" t="shared" si="114" ref="BT63:BY63">SUM(BT59:BT62)</f>
        <v>0</v>
      </c>
      <c r="BU63" s="180">
        <f t="shared" si="114"/>
        <v>984105</v>
      </c>
      <c r="BV63" s="180">
        <f t="shared" si="114"/>
        <v>1894716</v>
      </c>
      <c r="BW63" s="180">
        <f t="shared" si="114"/>
        <v>1888605</v>
      </c>
      <c r="BX63" s="180">
        <f t="shared" si="114"/>
        <v>4434866</v>
      </c>
      <c r="BY63" s="180">
        <f t="shared" si="114"/>
        <v>998798</v>
      </c>
      <c r="BZ63" s="180">
        <f t="shared" si="21"/>
        <v>10201090</v>
      </c>
      <c r="CA63" s="179">
        <f aca="true" t="shared" si="115" ref="CA63:CF63">SUM(CA59:CA62)</f>
        <v>0</v>
      </c>
      <c r="CB63" s="179">
        <f t="shared" si="115"/>
        <v>39780</v>
      </c>
      <c r="CC63" s="179">
        <f t="shared" si="115"/>
        <v>84594</v>
      </c>
      <c r="CD63" s="179">
        <f t="shared" si="115"/>
        <v>90720</v>
      </c>
      <c r="CE63" s="179">
        <f t="shared" si="115"/>
        <v>0</v>
      </c>
      <c r="CF63" s="179">
        <f t="shared" si="115"/>
        <v>125946</v>
      </c>
      <c r="CG63" s="179">
        <f t="shared" si="23"/>
        <v>341040</v>
      </c>
      <c r="CH63" s="180">
        <f aca="true" t="shared" si="116" ref="CH63:CM63">SUM(CH59:CH62)</f>
        <v>0</v>
      </c>
      <c r="CI63" s="180">
        <f t="shared" si="116"/>
        <v>0</v>
      </c>
      <c r="CJ63" s="180">
        <f t="shared" si="116"/>
        <v>0</v>
      </c>
      <c r="CK63" s="180">
        <f t="shared" si="116"/>
        <v>0</v>
      </c>
      <c r="CL63" s="180">
        <f t="shared" si="116"/>
        <v>0</v>
      </c>
      <c r="CM63" s="180">
        <f t="shared" si="116"/>
        <v>0</v>
      </c>
      <c r="CN63" s="181">
        <f t="shared" si="25"/>
        <v>0</v>
      </c>
      <c r="CO63" s="178">
        <f aca="true" t="shared" si="117" ref="CO63:CT63">SUM(CO59:CO62)</f>
        <v>803239</v>
      </c>
      <c r="CP63" s="179">
        <f t="shared" si="117"/>
        <v>3375025</v>
      </c>
      <c r="CQ63" s="179">
        <f t="shared" si="117"/>
        <v>1353660</v>
      </c>
      <c r="CR63" s="179">
        <f t="shared" si="117"/>
        <v>751107</v>
      </c>
      <c r="CS63" s="179">
        <f t="shared" si="117"/>
        <v>663235</v>
      </c>
      <c r="CT63" s="179">
        <f t="shared" si="117"/>
        <v>344431</v>
      </c>
      <c r="CU63" s="180">
        <f t="shared" si="27"/>
        <v>7290697</v>
      </c>
      <c r="CV63" s="180">
        <f aca="true" t="shared" si="118" ref="CV63:DA63">SUM(CV59:CV62)</f>
        <v>23220</v>
      </c>
      <c r="CW63" s="180">
        <f t="shared" si="118"/>
        <v>107460</v>
      </c>
      <c r="CX63" s="180">
        <f t="shared" si="118"/>
        <v>38610</v>
      </c>
      <c r="CY63" s="180">
        <f t="shared" si="118"/>
        <v>23940</v>
      </c>
      <c r="CZ63" s="180">
        <f t="shared" si="118"/>
        <v>42660</v>
      </c>
      <c r="DA63" s="180">
        <f t="shared" si="118"/>
        <v>18000</v>
      </c>
      <c r="DB63" s="180">
        <f t="shared" si="29"/>
        <v>253890</v>
      </c>
      <c r="DC63" s="180">
        <f>SUM(DC59:DC62)</f>
        <v>693621</v>
      </c>
      <c r="DD63" s="180">
        <f>SUM(DD59:DD62)</f>
        <v>0</v>
      </c>
      <c r="DE63" s="180">
        <f>SUM(DE59:DE62)</f>
        <v>0</v>
      </c>
      <c r="DF63" s="180">
        <f>SUM(DF59:DF62)</f>
        <v>0</v>
      </c>
      <c r="DG63" s="180">
        <f>SUM(DG59:DG62)</f>
        <v>0</v>
      </c>
      <c r="DH63" s="180">
        <f t="shared" si="30"/>
        <v>693621</v>
      </c>
      <c r="DI63" s="180">
        <f aca="true" t="shared" si="119" ref="DI63:DN63">SUM(DI59:DI62)</f>
        <v>0</v>
      </c>
      <c r="DJ63" s="180">
        <f t="shared" si="119"/>
        <v>159336</v>
      </c>
      <c r="DK63" s="180">
        <f t="shared" si="119"/>
        <v>0</v>
      </c>
      <c r="DL63" s="180">
        <f t="shared" si="119"/>
        <v>0</v>
      </c>
      <c r="DM63" s="180">
        <f t="shared" si="119"/>
        <v>0</v>
      </c>
      <c r="DN63" s="180">
        <f t="shared" si="119"/>
        <v>0</v>
      </c>
      <c r="DO63" s="180">
        <f t="shared" si="32"/>
        <v>159336</v>
      </c>
      <c r="DP63" s="183">
        <f aca="true" t="shared" si="120" ref="DP63:DU63">SUM(DP59:DP62)</f>
        <v>780019</v>
      </c>
      <c r="DQ63" s="183">
        <f t="shared" si="120"/>
        <v>2414608</v>
      </c>
      <c r="DR63" s="183">
        <f t="shared" si="120"/>
        <v>1315050</v>
      </c>
      <c r="DS63" s="183">
        <f t="shared" si="120"/>
        <v>727167</v>
      </c>
      <c r="DT63" s="183">
        <f t="shared" si="120"/>
        <v>620575</v>
      </c>
      <c r="DU63" s="183">
        <f t="shared" si="120"/>
        <v>326431</v>
      </c>
      <c r="DV63" s="181">
        <f t="shared" si="34"/>
        <v>6183850</v>
      </c>
      <c r="DW63" s="182">
        <f aca="true" t="shared" si="121" ref="DW63:EB63">SUM(DW59:DW62)</f>
        <v>0</v>
      </c>
      <c r="DX63" s="183">
        <f t="shared" si="121"/>
        <v>65016</v>
      </c>
      <c r="DY63" s="183">
        <f t="shared" si="121"/>
        <v>13608</v>
      </c>
      <c r="DZ63" s="183">
        <f t="shared" si="121"/>
        <v>86373</v>
      </c>
      <c r="EA63" s="183">
        <f t="shared" si="121"/>
        <v>6804</v>
      </c>
      <c r="EB63" s="183">
        <f t="shared" si="121"/>
        <v>0</v>
      </c>
      <c r="EC63" s="181">
        <f>SUM(DW63:EB63)</f>
        <v>171801</v>
      </c>
      <c r="ED63" s="182">
        <f>SUM(ED59:ED62)</f>
        <v>18333</v>
      </c>
      <c r="EE63" s="183">
        <f>SUM(EE59:EE62)</f>
        <v>0</v>
      </c>
      <c r="EF63" s="183">
        <f>SUM(EF59:EF62)</f>
        <v>196443</v>
      </c>
      <c r="EG63" s="183">
        <f>SUM(EG59:EG62)</f>
        <v>180000</v>
      </c>
      <c r="EH63" s="183">
        <f>SUM(EH59:EH62)</f>
        <v>0</v>
      </c>
      <c r="EI63" s="183">
        <f>SUM(EI59:EI62)</f>
        <v>0</v>
      </c>
      <c r="EJ63" s="184">
        <f>SUM(ED63:EI63)</f>
        <v>394776</v>
      </c>
      <c r="EK63" s="182">
        <f>SUM(EK59:EK62)</f>
        <v>0</v>
      </c>
      <c r="EL63" s="183">
        <f>SUM(EL59:EL62)</f>
        <v>1045437</v>
      </c>
      <c r="EM63" s="183">
        <f>SUM(EM59:EM62)</f>
        <v>13536653</v>
      </c>
      <c r="EN63" s="183">
        <f>SUM(EN59:EN62)</f>
        <v>17672871</v>
      </c>
      <c r="EO63" s="183">
        <f>SUM(EO59:EO62)</f>
        <v>21920582</v>
      </c>
      <c r="EP63" s="183">
        <f>SUM(EP59:EP62)</f>
        <v>41936669</v>
      </c>
      <c r="EQ63" s="183">
        <f>SUM(EQ59:EQ62)</f>
        <v>40701008</v>
      </c>
      <c r="ER63" s="181">
        <f>SUM(EK63:EQ63)</f>
        <v>136813220</v>
      </c>
      <c r="ES63" s="182">
        <f>SUM(ES59:ES62)</f>
        <v>0</v>
      </c>
      <c r="ET63" s="183">
        <f>SUM(ET59:ET62)</f>
        <v>1045437</v>
      </c>
      <c r="EU63" s="183">
        <f>SUM(EU59:EU62)</f>
        <v>10477264</v>
      </c>
      <c r="EV63" s="183">
        <f>SUM(EV59:EV62)</f>
        <v>13825782</v>
      </c>
      <c r="EW63" s="183">
        <f>SUM(EW59:EW62)</f>
        <v>15951542</v>
      </c>
      <c r="EX63" s="183">
        <f>SUM(EX59:EX62)</f>
        <v>33675044</v>
      </c>
      <c r="EY63" s="183">
        <f>SUM(EY59:EY62)</f>
        <v>28942328</v>
      </c>
      <c r="EZ63" s="180">
        <f>SUM(ES63:EY63)</f>
        <v>103917397</v>
      </c>
      <c r="FA63" s="179">
        <f>SUM(FA59:FA62)</f>
        <v>2441619</v>
      </c>
      <c r="FB63" s="179">
        <f>SUM(FB59:FB62)</f>
        <v>2945717</v>
      </c>
      <c r="FC63" s="179">
        <f>SUM(FC59:FC62)</f>
        <v>4426617</v>
      </c>
      <c r="FD63" s="179">
        <f>SUM(FD59:FD62)</f>
        <v>3015653</v>
      </c>
      <c r="FE63" s="179">
        <f>SUM(FE59:FE62)</f>
        <v>1349324</v>
      </c>
      <c r="FF63" s="180">
        <f>SUM(FA63:FE63)</f>
        <v>14178930</v>
      </c>
      <c r="FG63" s="183">
        <f>SUM(FG59:FG62)</f>
        <v>617770</v>
      </c>
      <c r="FH63" s="183">
        <f>SUM(FH59:FH62)</f>
        <v>901372</v>
      </c>
      <c r="FI63" s="183">
        <f>SUM(FI59:FI62)</f>
        <v>1542423</v>
      </c>
      <c r="FJ63" s="183">
        <f>SUM(FJ59:FJ62)</f>
        <v>5245972</v>
      </c>
      <c r="FK63" s="183">
        <f>SUM(FK59:FK62)</f>
        <v>10409356</v>
      </c>
      <c r="FL63" s="184">
        <f>SUM(FG63:FK63)</f>
        <v>18716893</v>
      </c>
      <c r="FM63" s="182">
        <f>SUM(FM59:FM62)</f>
        <v>0</v>
      </c>
      <c r="FN63" s="183">
        <f>SUM(FN59:FN62)</f>
        <v>4167061</v>
      </c>
      <c r="FO63" s="183">
        <f>SUM(FO59:FO62)</f>
        <v>31879426</v>
      </c>
      <c r="FP63" s="183">
        <f>SUM(FP59:FP62)</f>
        <v>30962616</v>
      </c>
      <c r="FQ63" s="183">
        <f>SUM(FQ59:FQ62)</f>
        <v>31638736</v>
      </c>
      <c r="FR63" s="183">
        <f>SUM(FR59:FR62)</f>
        <v>52906846</v>
      </c>
      <c r="FS63" s="183">
        <f>SUM(FS59:FS62)</f>
        <v>46792433</v>
      </c>
      <c r="FT63" s="181">
        <f>SUM(FM63:FS63)</f>
        <v>198347118</v>
      </c>
    </row>
    <row r="64" spans="1:176" ht="18" customHeight="1">
      <c r="A64" s="176" t="s">
        <v>73</v>
      </c>
      <c r="B64" s="108">
        <f aca="true" t="shared" si="122" ref="B64:B72">I64+BM64+CO64+DW64+ED64</f>
        <v>828876</v>
      </c>
      <c r="C64" s="108">
        <f aca="true" t="shared" si="123" ref="C64:C72">J64+BN64+CP64+DX64+EE64</f>
        <v>6098992</v>
      </c>
      <c r="D64" s="108">
        <f aca="true" t="shared" si="124" ref="D64:D72">K64+BO64+CQ64+DY64+EF64</f>
        <v>3012489</v>
      </c>
      <c r="E64" s="108">
        <f aca="true" t="shared" si="125" ref="E64:E72">L64+BP64+CR64+DZ64+EG64</f>
        <v>3454211</v>
      </c>
      <c r="F64" s="108">
        <f aca="true" t="shared" si="126" ref="F64:F72">M64+BQ64+CS64+EA64+EH64</f>
        <v>2980137</v>
      </c>
      <c r="G64" s="108">
        <f aca="true" t="shared" si="127" ref="G64:G72">N64+BR64+CT64+EB64+EI64</f>
        <v>1167365</v>
      </c>
      <c r="H64" s="293">
        <f t="shared" si="1"/>
        <v>17542070</v>
      </c>
      <c r="I64" s="292">
        <v>566244</v>
      </c>
      <c r="J64" s="108">
        <v>3987126</v>
      </c>
      <c r="K64" s="108">
        <v>1665468</v>
      </c>
      <c r="L64" s="108">
        <v>1897158</v>
      </c>
      <c r="M64" s="108">
        <v>1825506</v>
      </c>
      <c r="N64" s="108">
        <v>602676</v>
      </c>
      <c r="O64" s="113">
        <f t="shared" si="3"/>
        <v>10544178</v>
      </c>
      <c r="P64" s="108">
        <v>170514</v>
      </c>
      <c r="Q64" s="108">
        <v>663372</v>
      </c>
      <c r="R64" s="108">
        <v>436248</v>
      </c>
      <c r="S64" s="108">
        <v>447180</v>
      </c>
      <c r="T64" s="108">
        <v>348723</v>
      </c>
      <c r="U64" s="108">
        <v>134802</v>
      </c>
      <c r="V64" s="109">
        <f t="shared" si="5"/>
        <v>2200839</v>
      </c>
      <c r="W64" s="108">
        <v>0</v>
      </c>
      <c r="X64" s="108">
        <v>51750</v>
      </c>
      <c r="Y64" s="108">
        <v>77625</v>
      </c>
      <c r="Z64" s="108">
        <v>51750</v>
      </c>
      <c r="AA64" s="108">
        <v>461880</v>
      </c>
      <c r="AB64" s="108">
        <v>323451</v>
      </c>
      <c r="AC64" s="170">
        <f t="shared" si="7"/>
        <v>966456</v>
      </c>
      <c r="AD64" s="108">
        <v>0</v>
      </c>
      <c r="AE64" s="108">
        <v>0</v>
      </c>
      <c r="AF64" s="108">
        <v>19800</v>
      </c>
      <c r="AG64" s="108">
        <v>0</v>
      </c>
      <c r="AH64" s="108">
        <v>39420</v>
      </c>
      <c r="AI64" s="108">
        <v>31023</v>
      </c>
      <c r="AJ64" s="170">
        <f t="shared" si="9"/>
        <v>90243</v>
      </c>
      <c r="AK64" s="108">
        <v>0</v>
      </c>
      <c r="AL64" s="108">
        <v>0</v>
      </c>
      <c r="AM64" s="108">
        <v>0</v>
      </c>
      <c r="AN64" s="108">
        <v>0</v>
      </c>
      <c r="AO64" s="108">
        <v>0</v>
      </c>
      <c r="AP64" s="108">
        <v>0</v>
      </c>
      <c r="AQ64" s="170">
        <f t="shared" si="11"/>
        <v>0</v>
      </c>
      <c r="AR64" s="108">
        <v>341730</v>
      </c>
      <c r="AS64" s="108">
        <v>2861604</v>
      </c>
      <c r="AT64" s="108">
        <v>936495</v>
      </c>
      <c r="AU64" s="108">
        <v>1303728</v>
      </c>
      <c r="AV64" s="108">
        <v>644283</v>
      </c>
      <c r="AW64" s="108">
        <v>0</v>
      </c>
      <c r="AX64" s="170">
        <f t="shared" si="13"/>
        <v>6087840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70">
        <f t="shared" si="15"/>
        <v>0</v>
      </c>
      <c r="BF64" s="108">
        <v>54000</v>
      </c>
      <c r="BG64" s="108">
        <v>410400</v>
      </c>
      <c r="BH64" s="108">
        <v>195300</v>
      </c>
      <c r="BI64" s="108">
        <v>94500</v>
      </c>
      <c r="BJ64" s="108">
        <v>331200</v>
      </c>
      <c r="BK64" s="108">
        <v>113400</v>
      </c>
      <c r="BL64" s="175">
        <f t="shared" si="17"/>
        <v>1198800</v>
      </c>
      <c r="BM64" s="292">
        <v>28692</v>
      </c>
      <c r="BN64" s="108">
        <v>757305</v>
      </c>
      <c r="BO64" s="108">
        <v>929232</v>
      </c>
      <c r="BP64" s="108">
        <v>1276057</v>
      </c>
      <c r="BQ64" s="108">
        <v>729441</v>
      </c>
      <c r="BR64" s="108">
        <v>389034</v>
      </c>
      <c r="BS64" s="171">
        <f t="shared" si="19"/>
        <v>4109761</v>
      </c>
      <c r="BT64" s="108">
        <v>28692</v>
      </c>
      <c r="BU64" s="108">
        <v>757305</v>
      </c>
      <c r="BV64" s="108">
        <v>929232</v>
      </c>
      <c r="BW64" s="108">
        <v>1276057</v>
      </c>
      <c r="BX64" s="108">
        <v>729441</v>
      </c>
      <c r="BY64" s="108">
        <v>389034</v>
      </c>
      <c r="BZ64" s="171">
        <f t="shared" si="21"/>
        <v>4109761</v>
      </c>
      <c r="CA64" s="108">
        <v>0</v>
      </c>
      <c r="CB64" s="108">
        <v>0</v>
      </c>
      <c r="CC64" s="108">
        <v>0</v>
      </c>
      <c r="CD64" s="108">
        <v>0</v>
      </c>
      <c r="CE64" s="108">
        <v>0</v>
      </c>
      <c r="CF64" s="108">
        <v>0</v>
      </c>
      <c r="CG64" s="172">
        <f t="shared" si="23"/>
        <v>0</v>
      </c>
      <c r="CH64" s="185">
        <v>0</v>
      </c>
      <c r="CI64" s="185">
        <v>0</v>
      </c>
      <c r="CJ64" s="185">
        <v>0</v>
      </c>
      <c r="CK64" s="185">
        <v>0</v>
      </c>
      <c r="CL64" s="185">
        <v>0</v>
      </c>
      <c r="CM64" s="185">
        <v>0</v>
      </c>
      <c r="CN64" s="175">
        <f t="shared" si="25"/>
        <v>0</v>
      </c>
      <c r="CO64" s="292">
        <v>233940</v>
      </c>
      <c r="CP64" s="108">
        <v>1314511</v>
      </c>
      <c r="CQ64" s="108">
        <v>393692</v>
      </c>
      <c r="CR64" s="108">
        <v>280996</v>
      </c>
      <c r="CS64" s="108">
        <v>275880</v>
      </c>
      <c r="CT64" s="108">
        <v>123680</v>
      </c>
      <c r="CU64" s="171">
        <f t="shared" si="27"/>
        <v>2622699</v>
      </c>
      <c r="CV64" s="108">
        <v>9000</v>
      </c>
      <c r="CW64" s="108">
        <v>35640</v>
      </c>
      <c r="CX64" s="108">
        <v>14220</v>
      </c>
      <c r="CY64" s="108">
        <v>27720</v>
      </c>
      <c r="CZ64" s="108">
        <v>38160</v>
      </c>
      <c r="DA64" s="108">
        <v>33660</v>
      </c>
      <c r="DB64" s="171">
        <f t="shared" si="29"/>
        <v>158400</v>
      </c>
      <c r="DC64" s="108">
        <v>0</v>
      </c>
      <c r="DD64" s="108">
        <v>0</v>
      </c>
      <c r="DE64" s="108">
        <v>0</v>
      </c>
      <c r="DF64" s="108">
        <v>0</v>
      </c>
      <c r="DG64" s="108">
        <v>0</v>
      </c>
      <c r="DH64" s="171">
        <f t="shared" si="30"/>
        <v>0</v>
      </c>
      <c r="DI64" s="108">
        <v>0</v>
      </c>
      <c r="DJ64" s="108">
        <v>153171</v>
      </c>
      <c r="DK64" s="108">
        <v>0</v>
      </c>
      <c r="DL64" s="108">
        <v>0</v>
      </c>
      <c r="DM64" s="108">
        <v>0</v>
      </c>
      <c r="DN64" s="108">
        <v>0</v>
      </c>
      <c r="DO64" s="171">
        <f t="shared" si="32"/>
        <v>153171</v>
      </c>
      <c r="DP64" s="108">
        <v>224940</v>
      </c>
      <c r="DQ64" s="108">
        <v>1125700</v>
      </c>
      <c r="DR64" s="108">
        <v>379472</v>
      </c>
      <c r="DS64" s="108">
        <v>253276</v>
      </c>
      <c r="DT64" s="108">
        <v>237720</v>
      </c>
      <c r="DU64" s="108">
        <v>90020</v>
      </c>
      <c r="DV64" s="174">
        <f t="shared" si="34"/>
        <v>2311128</v>
      </c>
      <c r="DW64" s="108">
        <v>0</v>
      </c>
      <c r="DX64" s="108">
        <v>32130</v>
      </c>
      <c r="DY64" s="108">
        <v>24097</v>
      </c>
      <c r="DZ64" s="108">
        <v>0</v>
      </c>
      <c r="EA64" s="108">
        <v>0</v>
      </c>
      <c r="EB64" s="108">
        <v>51975</v>
      </c>
      <c r="EC64" s="175">
        <f>SUM(DW64:EB64)</f>
        <v>108202</v>
      </c>
      <c r="ED64" s="292">
        <v>0</v>
      </c>
      <c r="EE64" s="108">
        <v>7920</v>
      </c>
      <c r="EF64" s="108">
        <v>0</v>
      </c>
      <c r="EG64" s="108">
        <v>0</v>
      </c>
      <c r="EH64" s="108">
        <v>149310</v>
      </c>
      <c r="EI64" s="108">
        <v>0</v>
      </c>
      <c r="EJ64" s="294">
        <f>SUM(ED64:EI64)</f>
        <v>157230</v>
      </c>
      <c r="EK64" s="292">
        <v>0</v>
      </c>
      <c r="EL64" s="108">
        <v>0</v>
      </c>
      <c r="EM64" s="108">
        <v>4626887</v>
      </c>
      <c r="EN64" s="108">
        <v>2705546</v>
      </c>
      <c r="EO64" s="108">
        <v>6864643</v>
      </c>
      <c r="EP64" s="108">
        <v>8355977</v>
      </c>
      <c r="EQ64" s="108">
        <v>7221124</v>
      </c>
      <c r="ER64" s="175">
        <f>SUM(EK64:EQ64)</f>
        <v>29774177</v>
      </c>
      <c r="ES64" s="292">
        <v>0</v>
      </c>
      <c r="ET64" s="108">
        <v>0</v>
      </c>
      <c r="EU64" s="108">
        <v>4626887</v>
      </c>
      <c r="EV64" s="108">
        <v>2705546</v>
      </c>
      <c r="EW64" s="108">
        <v>6166282</v>
      </c>
      <c r="EX64" s="108">
        <v>8017635</v>
      </c>
      <c r="EY64" s="108">
        <v>5997658</v>
      </c>
      <c r="EZ64" s="171">
        <f>SUM(ES64:EY64)</f>
        <v>27514008</v>
      </c>
      <c r="FA64" s="108">
        <v>0</v>
      </c>
      <c r="FB64" s="108">
        <v>0</v>
      </c>
      <c r="FC64" s="108">
        <v>326161</v>
      </c>
      <c r="FD64" s="108">
        <v>338342</v>
      </c>
      <c r="FE64" s="108">
        <v>348943</v>
      </c>
      <c r="FF64" s="171">
        <f>SUM(FA64:FE64)</f>
        <v>1013446</v>
      </c>
      <c r="FG64" s="108">
        <v>0</v>
      </c>
      <c r="FH64" s="108">
        <v>0</v>
      </c>
      <c r="FI64" s="108">
        <v>372200</v>
      </c>
      <c r="FJ64" s="108">
        <v>0</v>
      </c>
      <c r="FK64" s="108">
        <v>874523</v>
      </c>
      <c r="FL64" s="294">
        <f>SUM(FG64:FK64)</f>
        <v>1246723</v>
      </c>
      <c r="FM64" s="292">
        <f aca="true" t="shared" si="128" ref="FM64:FM72">EK64</f>
        <v>0</v>
      </c>
      <c r="FN64" s="108">
        <f aca="true" t="shared" si="129" ref="FN64:FN72">B64+EL64</f>
        <v>828876</v>
      </c>
      <c r="FO64" s="108">
        <f aca="true" t="shared" si="130" ref="FO64:FO72">C64+EM64</f>
        <v>10725879</v>
      </c>
      <c r="FP64" s="108">
        <f aca="true" t="shared" si="131" ref="FP64:FP72">D64+EN64</f>
        <v>5718035</v>
      </c>
      <c r="FQ64" s="108">
        <f aca="true" t="shared" si="132" ref="FQ64:FQ72">E64+EO64</f>
        <v>10318854</v>
      </c>
      <c r="FR64" s="108">
        <f aca="true" t="shared" si="133" ref="FR64:FR72">F64+EP64</f>
        <v>11336114</v>
      </c>
      <c r="FS64" s="108">
        <f aca="true" t="shared" si="134" ref="FS64:FS72">G64+EQ64</f>
        <v>8388489</v>
      </c>
      <c r="FT64" s="175">
        <f>SUM(FM64:FS64)</f>
        <v>47316247</v>
      </c>
    </row>
    <row r="65" spans="1:176" ht="18" customHeight="1">
      <c r="A65" s="176" t="s">
        <v>74</v>
      </c>
      <c r="B65" s="108">
        <f t="shared" si="122"/>
        <v>63708</v>
      </c>
      <c r="C65" s="108">
        <f t="shared" si="123"/>
        <v>429711</v>
      </c>
      <c r="D65" s="108">
        <f t="shared" si="124"/>
        <v>96036</v>
      </c>
      <c r="E65" s="108">
        <f t="shared" si="125"/>
        <v>150789</v>
      </c>
      <c r="F65" s="108">
        <f t="shared" si="126"/>
        <v>0</v>
      </c>
      <c r="G65" s="108">
        <f t="shared" si="127"/>
        <v>202461</v>
      </c>
      <c r="H65" s="293">
        <f t="shared" si="1"/>
        <v>942705</v>
      </c>
      <c r="I65" s="292">
        <v>53928</v>
      </c>
      <c r="J65" s="108">
        <v>390591</v>
      </c>
      <c r="K65" s="108">
        <v>86256</v>
      </c>
      <c r="L65" s="108">
        <v>120735</v>
      </c>
      <c r="M65" s="108">
        <v>0</v>
      </c>
      <c r="N65" s="108">
        <v>192681</v>
      </c>
      <c r="O65" s="113">
        <f t="shared" si="3"/>
        <v>844191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9">
        <f t="shared" si="5"/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70">
        <f t="shared" si="7"/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70">
        <f t="shared" si="9"/>
        <v>0</v>
      </c>
      <c r="AK65" s="108">
        <v>0</v>
      </c>
      <c r="AL65" s="108">
        <v>0</v>
      </c>
      <c r="AM65" s="108">
        <v>0</v>
      </c>
      <c r="AN65" s="108">
        <v>0</v>
      </c>
      <c r="AO65" s="108">
        <v>0</v>
      </c>
      <c r="AP65" s="108">
        <v>0</v>
      </c>
      <c r="AQ65" s="170">
        <f t="shared" si="11"/>
        <v>0</v>
      </c>
      <c r="AR65" s="108">
        <v>53928</v>
      </c>
      <c r="AS65" s="108">
        <v>390591</v>
      </c>
      <c r="AT65" s="108">
        <v>86256</v>
      </c>
      <c r="AU65" s="108">
        <v>120735</v>
      </c>
      <c r="AV65" s="108">
        <v>0</v>
      </c>
      <c r="AW65" s="108">
        <v>192681</v>
      </c>
      <c r="AX65" s="170">
        <f t="shared" si="13"/>
        <v>844191</v>
      </c>
      <c r="AY65" s="108">
        <v>0</v>
      </c>
      <c r="AZ65" s="108">
        <v>0</v>
      </c>
      <c r="BA65" s="108">
        <v>0</v>
      </c>
      <c r="BB65" s="108">
        <v>0</v>
      </c>
      <c r="BC65" s="108">
        <v>0</v>
      </c>
      <c r="BD65" s="108">
        <v>0</v>
      </c>
      <c r="BE65" s="170">
        <f t="shared" si="15"/>
        <v>0</v>
      </c>
      <c r="BF65" s="108">
        <v>0</v>
      </c>
      <c r="BG65" s="108">
        <v>0</v>
      </c>
      <c r="BH65" s="108">
        <v>0</v>
      </c>
      <c r="BI65" s="108">
        <v>0</v>
      </c>
      <c r="BJ65" s="108">
        <v>0</v>
      </c>
      <c r="BK65" s="108">
        <v>0</v>
      </c>
      <c r="BL65" s="175">
        <f t="shared" si="17"/>
        <v>0</v>
      </c>
      <c r="BM65" s="292">
        <v>0</v>
      </c>
      <c r="BN65" s="108">
        <v>0</v>
      </c>
      <c r="BO65" s="108">
        <v>0</v>
      </c>
      <c r="BP65" s="108">
        <v>10494</v>
      </c>
      <c r="BQ65" s="108">
        <v>0</v>
      </c>
      <c r="BR65" s="108">
        <v>0</v>
      </c>
      <c r="BS65" s="171">
        <f t="shared" si="19"/>
        <v>10494</v>
      </c>
      <c r="BT65" s="108">
        <v>0</v>
      </c>
      <c r="BU65" s="108">
        <v>0</v>
      </c>
      <c r="BV65" s="108">
        <v>0</v>
      </c>
      <c r="BW65" s="108">
        <v>10494</v>
      </c>
      <c r="BX65" s="108">
        <v>0</v>
      </c>
      <c r="BY65" s="108">
        <v>0</v>
      </c>
      <c r="BZ65" s="171">
        <f t="shared" si="21"/>
        <v>10494</v>
      </c>
      <c r="CA65" s="108">
        <v>0</v>
      </c>
      <c r="CB65" s="108">
        <v>0</v>
      </c>
      <c r="CC65" s="108">
        <v>0</v>
      </c>
      <c r="CD65" s="108">
        <v>0</v>
      </c>
      <c r="CE65" s="108">
        <v>0</v>
      </c>
      <c r="CF65" s="108">
        <v>0</v>
      </c>
      <c r="CG65" s="172">
        <f t="shared" si="23"/>
        <v>0</v>
      </c>
      <c r="CH65" s="185">
        <v>0</v>
      </c>
      <c r="CI65" s="185">
        <v>0</v>
      </c>
      <c r="CJ65" s="185">
        <v>0</v>
      </c>
      <c r="CK65" s="185">
        <v>0</v>
      </c>
      <c r="CL65" s="185">
        <v>0</v>
      </c>
      <c r="CM65" s="185">
        <v>0</v>
      </c>
      <c r="CN65" s="175">
        <f t="shared" si="25"/>
        <v>0</v>
      </c>
      <c r="CO65" s="292">
        <v>9780</v>
      </c>
      <c r="CP65" s="108">
        <v>39120</v>
      </c>
      <c r="CQ65" s="108">
        <v>9780</v>
      </c>
      <c r="CR65" s="108">
        <v>19560</v>
      </c>
      <c r="CS65" s="108">
        <v>0</v>
      </c>
      <c r="CT65" s="108">
        <v>9780</v>
      </c>
      <c r="CU65" s="171">
        <f t="shared" si="27"/>
        <v>88020</v>
      </c>
      <c r="CV65" s="108">
        <v>0</v>
      </c>
      <c r="CW65" s="108">
        <v>0</v>
      </c>
      <c r="CX65" s="108">
        <v>0</v>
      </c>
      <c r="CY65" s="108">
        <v>0</v>
      </c>
      <c r="CZ65" s="108">
        <v>0</v>
      </c>
      <c r="DA65" s="108">
        <v>0</v>
      </c>
      <c r="DB65" s="171">
        <f t="shared" si="29"/>
        <v>0</v>
      </c>
      <c r="DC65" s="108">
        <v>0</v>
      </c>
      <c r="DD65" s="108">
        <v>0</v>
      </c>
      <c r="DE65" s="108">
        <v>0</v>
      </c>
      <c r="DF65" s="108">
        <v>0</v>
      </c>
      <c r="DG65" s="108">
        <v>0</v>
      </c>
      <c r="DH65" s="171">
        <f t="shared" si="30"/>
        <v>0</v>
      </c>
      <c r="DI65" s="108">
        <v>0</v>
      </c>
      <c r="DJ65" s="108">
        <v>0</v>
      </c>
      <c r="DK65" s="108">
        <v>0</v>
      </c>
      <c r="DL65" s="108">
        <v>0</v>
      </c>
      <c r="DM65" s="108">
        <v>0</v>
      </c>
      <c r="DN65" s="108">
        <v>0</v>
      </c>
      <c r="DO65" s="171">
        <f t="shared" si="32"/>
        <v>0</v>
      </c>
      <c r="DP65" s="108">
        <v>9780</v>
      </c>
      <c r="DQ65" s="108">
        <v>39120</v>
      </c>
      <c r="DR65" s="108">
        <v>9780</v>
      </c>
      <c r="DS65" s="108">
        <v>19560</v>
      </c>
      <c r="DT65" s="108">
        <v>0</v>
      </c>
      <c r="DU65" s="108">
        <v>9780</v>
      </c>
      <c r="DV65" s="175">
        <f t="shared" si="34"/>
        <v>88020</v>
      </c>
      <c r="DW65" s="292">
        <v>0</v>
      </c>
      <c r="DX65" s="108">
        <v>0</v>
      </c>
      <c r="DY65" s="108">
        <v>0</v>
      </c>
      <c r="DZ65" s="108">
        <v>0</v>
      </c>
      <c r="EA65" s="108">
        <v>0</v>
      </c>
      <c r="EB65" s="108">
        <v>0</v>
      </c>
      <c r="EC65" s="175">
        <f>SUM(DW65:EB65)</f>
        <v>0</v>
      </c>
      <c r="ED65" s="292">
        <v>0</v>
      </c>
      <c r="EE65" s="108">
        <v>0</v>
      </c>
      <c r="EF65" s="108">
        <v>0</v>
      </c>
      <c r="EG65" s="108">
        <v>0</v>
      </c>
      <c r="EH65" s="108">
        <v>0</v>
      </c>
      <c r="EI65" s="108">
        <v>0</v>
      </c>
      <c r="EJ65" s="294">
        <f>SUM(ED65:EI65)</f>
        <v>0</v>
      </c>
      <c r="EK65" s="292">
        <v>0</v>
      </c>
      <c r="EL65" s="108">
        <v>0</v>
      </c>
      <c r="EM65" s="108">
        <v>0</v>
      </c>
      <c r="EN65" s="108">
        <v>0</v>
      </c>
      <c r="EO65" s="108">
        <v>249690</v>
      </c>
      <c r="EP65" s="108">
        <v>874437</v>
      </c>
      <c r="EQ65" s="108">
        <v>89932</v>
      </c>
      <c r="ER65" s="175">
        <f>SUM(EK65:EQ65)</f>
        <v>1214059</v>
      </c>
      <c r="ES65" s="292">
        <v>0</v>
      </c>
      <c r="ET65" s="108">
        <v>0</v>
      </c>
      <c r="EU65" s="108">
        <v>0</v>
      </c>
      <c r="EV65" s="108">
        <v>0</v>
      </c>
      <c r="EW65" s="108">
        <v>249690</v>
      </c>
      <c r="EX65" s="108">
        <v>874437</v>
      </c>
      <c r="EY65" s="108">
        <v>89932</v>
      </c>
      <c r="EZ65" s="171">
        <f>SUM(ES65:EY65)</f>
        <v>1214059</v>
      </c>
      <c r="FA65" s="108">
        <v>0</v>
      </c>
      <c r="FB65" s="108">
        <v>0</v>
      </c>
      <c r="FC65" s="108">
        <v>0</v>
      </c>
      <c r="FD65" s="108">
        <v>0</v>
      </c>
      <c r="FE65" s="108">
        <v>0</v>
      </c>
      <c r="FF65" s="171">
        <f>SUM(FA65:FE65)</f>
        <v>0</v>
      </c>
      <c r="FG65" s="108">
        <v>0</v>
      </c>
      <c r="FH65" s="108">
        <v>0</v>
      </c>
      <c r="FI65" s="108">
        <v>0</v>
      </c>
      <c r="FJ65" s="108">
        <v>0</v>
      </c>
      <c r="FK65" s="108">
        <v>0</v>
      </c>
      <c r="FL65" s="294">
        <f>SUM(FG65:FK65)</f>
        <v>0</v>
      </c>
      <c r="FM65" s="292">
        <f t="shared" si="128"/>
        <v>0</v>
      </c>
      <c r="FN65" s="108">
        <f t="shared" si="129"/>
        <v>63708</v>
      </c>
      <c r="FO65" s="108">
        <f t="shared" si="130"/>
        <v>429711</v>
      </c>
      <c r="FP65" s="108">
        <f t="shared" si="131"/>
        <v>96036</v>
      </c>
      <c r="FQ65" s="108">
        <f t="shared" si="132"/>
        <v>400479</v>
      </c>
      <c r="FR65" s="108">
        <f t="shared" si="133"/>
        <v>874437</v>
      </c>
      <c r="FS65" s="108">
        <f t="shared" si="134"/>
        <v>292393</v>
      </c>
      <c r="FT65" s="175">
        <f>SUM(FM65:FS65)</f>
        <v>2156764</v>
      </c>
    </row>
    <row r="66" spans="1:176" ht="18" customHeight="1">
      <c r="A66" s="176" t="s">
        <v>75</v>
      </c>
      <c r="B66" s="108">
        <f t="shared" si="122"/>
        <v>760613</v>
      </c>
      <c r="C66" s="108">
        <f t="shared" si="123"/>
        <v>1284239</v>
      </c>
      <c r="D66" s="108">
        <f t="shared" si="124"/>
        <v>1574504</v>
      </c>
      <c r="E66" s="108">
        <f t="shared" si="125"/>
        <v>983173</v>
      </c>
      <c r="F66" s="108">
        <f t="shared" si="126"/>
        <v>1056513</v>
      </c>
      <c r="G66" s="108">
        <f t="shared" si="127"/>
        <v>433815</v>
      </c>
      <c r="H66" s="293">
        <f t="shared" si="1"/>
        <v>6092857</v>
      </c>
      <c r="I66" s="292">
        <v>363258</v>
      </c>
      <c r="J66" s="108">
        <v>692649</v>
      </c>
      <c r="K66" s="108">
        <v>600568</v>
      </c>
      <c r="L66" s="108">
        <v>569700</v>
      </c>
      <c r="M66" s="108">
        <v>596619</v>
      </c>
      <c r="N66" s="108">
        <v>143847</v>
      </c>
      <c r="O66" s="113">
        <f t="shared" si="3"/>
        <v>2966641</v>
      </c>
      <c r="P66" s="108">
        <v>25254</v>
      </c>
      <c r="Q66" s="108">
        <v>243918</v>
      </c>
      <c r="R66" s="108">
        <v>243000</v>
      </c>
      <c r="S66" s="108">
        <v>167283</v>
      </c>
      <c r="T66" s="108">
        <v>185148</v>
      </c>
      <c r="U66" s="108">
        <v>78336</v>
      </c>
      <c r="V66" s="109">
        <f t="shared" si="5"/>
        <v>942939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70">
        <f t="shared" si="7"/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108">
        <v>0</v>
      </c>
      <c r="AJ66" s="170">
        <f t="shared" si="9"/>
        <v>0</v>
      </c>
      <c r="AK66" s="108">
        <v>0</v>
      </c>
      <c r="AL66" s="108">
        <v>0</v>
      </c>
      <c r="AM66" s="108">
        <v>0</v>
      </c>
      <c r="AN66" s="108">
        <v>0</v>
      </c>
      <c r="AO66" s="108">
        <v>0</v>
      </c>
      <c r="AP66" s="108">
        <v>0</v>
      </c>
      <c r="AQ66" s="170">
        <f t="shared" si="11"/>
        <v>0</v>
      </c>
      <c r="AR66" s="108">
        <v>279504</v>
      </c>
      <c r="AS66" s="108">
        <v>448731</v>
      </c>
      <c r="AT66" s="108">
        <v>303048</v>
      </c>
      <c r="AU66" s="108">
        <v>308043</v>
      </c>
      <c r="AV66" s="108">
        <v>411471</v>
      </c>
      <c r="AW66" s="108">
        <v>65511</v>
      </c>
      <c r="AX66" s="170">
        <f t="shared" si="13"/>
        <v>1816308</v>
      </c>
      <c r="AY66" s="108">
        <v>0</v>
      </c>
      <c r="AZ66" s="108">
        <v>0</v>
      </c>
      <c r="BA66" s="108">
        <v>54520</v>
      </c>
      <c r="BB66" s="108">
        <v>74502</v>
      </c>
      <c r="BC66" s="108">
        <v>0</v>
      </c>
      <c r="BD66" s="108">
        <v>0</v>
      </c>
      <c r="BE66" s="170">
        <f t="shared" si="15"/>
        <v>129022</v>
      </c>
      <c r="BF66" s="108">
        <v>58500</v>
      </c>
      <c r="BG66" s="108">
        <v>0</v>
      </c>
      <c r="BH66" s="108">
        <v>0</v>
      </c>
      <c r="BI66" s="108">
        <v>19872</v>
      </c>
      <c r="BJ66" s="108">
        <v>0</v>
      </c>
      <c r="BK66" s="108">
        <v>0</v>
      </c>
      <c r="BL66" s="175">
        <f t="shared" si="17"/>
        <v>78372</v>
      </c>
      <c r="BM66" s="292">
        <v>0</v>
      </c>
      <c r="BN66" s="108">
        <v>198216</v>
      </c>
      <c r="BO66" s="108">
        <v>399096</v>
      </c>
      <c r="BP66" s="108">
        <v>292194</v>
      </c>
      <c r="BQ66" s="108">
        <v>381654</v>
      </c>
      <c r="BR66" s="108">
        <v>250848</v>
      </c>
      <c r="BS66" s="171">
        <f t="shared" si="19"/>
        <v>1522008</v>
      </c>
      <c r="BT66" s="108">
        <v>0</v>
      </c>
      <c r="BU66" s="108">
        <v>198216</v>
      </c>
      <c r="BV66" s="108">
        <v>399096</v>
      </c>
      <c r="BW66" s="108">
        <v>292194</v>
      </c>
      <c r="BX66" s="108">
        <v>381654</v>
      </c>
      <c r="BY66" s="108">
        <v>250848</v>
      </c>
      <c r="BZ66" s="171">
        <f t="shared" si="21"/>
        <v>1522008</v>
      </c>
      <c r="CA66" s="108">
        <v>0</v>
      </c>
      <c r="CB66" s="108">
        <v>0</v>
      </c>
      <c r="CC66" s="108">
        <v>0</v>
      </c>
      <c r="CD66" s="108">
        <v>0</v>
      </c>
      <c r="CE66" s="108">
        <v>0</v>
      </c>
      <c r="CF66" s="108">
        <v>0</v>
      </c>
      <c r="CG66" s="172">
        <f t="shared" si="23"/>
        <v>0</v>
      </c>
      <c r="CH66" s="185">
        <v>0</v>
      </c>
      <c r="CI66" s="185">
        <v>0</v>
      </c>
      <c r="CJ66" s="185">
        <v>0</v>
      </c>
      <c r="CK66" s="185">
        <v>0</v>
      </c>
      <c r="CL66" s="185">
        <v>0</v>
      </c>
      <c r="CM66" s="185">
        <v>0</v>
      </c>
      <c r="CN66" s="175">
        <f t="shared" si="25"/>
        <v>0</v>
      </c>
      <c r="CO66" s="292">
        <v>223145</v>
      </c>
      <c r="CP66" s="108">
        <v>254280</v>
      </c>
      <c r="CQ66" s="108">
        <v>191877</v>
      </c>
      <c r="CR66" s="108">
        <v>86740</v>
      </c>
      <c r="CS66" s="108">
        <v>78240</v>
      </c>
      <c r="CT66" s="108">
        <v>39120</v>
      </c>
      <c r="CU66" s="171">
        <f t="shared" si="27"/>
        <v>873402</v>
      </c>
      <c r="CV66" s="108">
        <v>0</v>
      </c>
      <c r="CW66" s="108">
        <v>0</v>
      </c>
      <c r="CX66" s="108">
        <v>0</v>
      </c>
      <c r="CY66" s="108">
        <v>0</v>
      </c>
      <c r="CZ66" s="108">
        <v>0</v>
      </c>
      <c r="DA66" s="108">
        <v>0</v>
      </c>
      <c r="DB66" s="171">
        <f t="shared" si="29"/>
        <v>0</v>
      </c>
      <c r="DC66" s="108">
        <v>0</v>
      </c>
      <c r="DD66" s="108">
        <v>0</v>
      </c>
      <c r="DE66" s="108">
        <v>0</v>
      </c>
      <c r="DF66" s="108">
        <v>0</v>
      </c>
      <c r="DG66" s="108">
        <v>0</v>
      </c>
      <c r="DH66" s="171">
        <f t="shared" si="30"/>
        <v>0</v>
      </c>
      <c r="DI66" s="108">
        <v>0</v>
      </c>
      <c r="DJ66" s="108">
        <v>0</v>
      </c>
      <c r="DK66" s="108">
        <v>0</v>
      </c>
      <c r="DL66" s="108">
        <v>0</v>
      </c>
      <c r="DM66" s="108">
        <v>0</v>
      </c>
      <c r="DN66" s="108">
        <v>0</v>
      </c>
      <c r="DO66" s="171">
        <f t="shared" si="32"/>
        <v>0</v>
      </c>
      <c r="DP66" s="108">
        <v>223145</v>
      </c>
      <c r="DQ66" s="108">
        <v>254280</v>
      </c>
      <c r="DR66" s="108">
        <v>191877</v>
      </c>
      <c r="DS66" s="108">
        <v>86740</v>
      </c>
      <c r="DT66" s="108">
        <v>78240</v>
      </c>
      <c r="DU66" s="108">
        <v>39120</v>
      </c>
      <c r="DV66" s="175">
        <f t="shared" si="34"/>
        <v>873402</v>
      </c>
      <c r="DW66" s="292">
        <v>38556</v>
      </c>
      <c r="DX66" s="108">
        <v>0</v>
      </c>
      <c r="DY66" s="108">
        <v>22963</v>
      </c>
      <c r="DZ66" s="108">
        <v>34539</v>
      </c>
      <c r="EA66" s="108">
        <v>0</v>
      </c>
      <c r="EB66" s="108">
        <v>0</v>
      </c>
      <c r="EC66" s="175">
        <f>SUM(DW66:EB66)</f>
        <v>96058</v>
      </c>
      <c r="ED66" s="292">
        <v>135654</v>
      </c>
      <c r="EE66" s="108">
        <v>139094</v>
      </c>
      <c r="EF66" s="108">
        <v>360000</v>
      </c>
      <c r="EG66" s="108">
        <v>0</v>
      </c>
      <c r="EH66" s="108">
        <v>0</v>
      </c>
      <c r="EI66" s="108">
        <v>0</v>
      </c>
      <c r="EJ66" s="294">
        <f>SUM(ED66:EI66)</f>
        <v>634748</v>
      </c>
      <c r="EK66" s="292">
        <v>0</v>
      </c>
      <c r="EL66" s="108">
        <v>0</v>
      </c>
      <c r="EM66" s="108">
        <v>1340405</v>
      </c>
      <c r="EN66" s="108">
        <v>1907139</v>
      </c>
      <c r="EO66" s="108">
        <v>2947960</v>
      </c>
      <c r="EP66" s="108">
        <v>1779245</v>
      </c>
      <c r="EQ66" s="108">
        <v>5492541</v>
      </c>
      <c r="ER66" s="175">
        <f>SUM(EK66:EQ66)</f>
        <v>13467290</v>
      </c>
      <c r="ES66" s="292">
        <v>0</v>
      </c>
      <c r="ET66" s="108">
        <v>0</v>
      </c>
      <c r="EU66" s="108">
        <v>826119</v>
      </c>
      <c r="EV66" s="108">
        <v>960131</v>
      </c>
      <c r="EW66" s="108">
        <v>1941622</v>
      </c>
      <c r="EX66" s="108">
        <v>1430402</v>
      </c>
      <c r="EY66" s="108">
        <v>5492541</v>
      </c>
      <c r="EZ66" s="171">
        <f>SUM(ES66:EY66)</f>
        <v>10650815</v>
      </c>
      <c r="FA66" s="108">
        <v>514286</v>
      </c>
      <c r="FB66" s="108">
        <v>947008</v>
      </c>
      <c r="FC66" s="108">
        <v>1006338</v>
      </c>
      <c r="FD66" s="108">
        <v>348843</v>
      </c>
      <c r="FE66" s="108">
        <v>0</v>
      </c>
      <c r="FF66" s="171">
        <f>SUM(FA66:FE66)</f>
        <v>2816475</v>
      </c>
      <c r="FG66" s="108">
        <v>0</v>
      </c>
      <c r="FH66" s="108">
        <v>0</v>
      </c>
      <c r="FI66" s="108">
        <v>0</v>
      </c>
      <c r="FJ66" s="108">
        <v>0</v>
      </c>
      <c r="FK66" s="108">
        <v>0</v>
      </c>
      <c r="FL66" s="294">
        <f>SUM(FG66:FK66)</f>
        <v>0</v>
      </c>
      <c r="FM66" s="292">
        <f t="shared" si="128"/>
        <v>0</v>
      </c>
      <c r="FN66" s="108">
        <f t="shared" si="129"/>
        <v>760613</v>
      </c>
      <c r="FO66" s="108">
        <f t="shared" si="130"/>
        <v>2624644</v>
      </c>
      <c r="FP66" s="108">
        <f t="shared" si="131"/>
        <v>3481643</v>
      </c>
      <c r="FQ66" s="108">
        <f t="shared" si="132"/>
        <v>3931133</v>
      </c>
      <c r="FR66" s="108">
        <f t="shared" si="133"/>
        <v>2835758</v>
      </c>
      <c r="FS66" s="108">
        <f t="shared" si="134"/>
        <v>5926356</v>
      </c>
      <c r="FT66" s="175">
        <f>SUM(FM66:FS66)</f>
        <v>19560147</v>
      </c>
    </row>
    <row r="67" spans="1:176" ht="18" customHeight="1">
      <c r="A67" s="176" t="s">
        <v>76</v>
      </c>
      <c r="B67" s="108">
        <f t="shared" si="122"/>
        <v>334389</v>
      </c>
      <c r="C67" s="108">
        <f t="shared" si="123"/>
        <v>1611315</v>
      </c>
      <c r="D67" s="108">
        <f t="shared" si="124"/>
        <v>926745</v>
      </c>
      <c r="E67" s="108">
        <f t="shared" si="125"/>
        <v>307290</v>
      </c>
      <c r="F67" s="108">
        <f t="shared" si="126"/>
        <v>422449</v>
      </c>
      <c r="G67" s="108">
        <f t="shared" si="127"/>
        <v>276546</v>
      </c>
      <c r="H67" s="293">
        <f t="shared" si="1"/>
        <v>3878734</v>
      </c>
      <c r="I67" s="292">
        <v>256149</v>
      </c>
      <c r="J67" s="108">
        <v>917991</v>
      </c>
      <c r="K67" s="108">
        <v>505719</v>
      </c>
      <c r="L67" s="108">
        <v>145575</v>
      </c>
      <c r="M67" s="108">
        <v>194785</v>
      </c>
      <c r="N67" s="108">
        <v>224685</v>
      </c>
      <c r="O67" s="113">
        <f t="shared" si="3"/>
        <v>2244904</v>
      </c>
      <c r="P67" s="108">
        <v>59787</v>
      </c>
      <c r="Q67" s="108">
        <v>298539</v>
      </c>
      <c r="R67" s="108">
        <v>41724</v>
      </c>
      <c r="S67" s="108">
        <v>0</v>
      </c>
      <c r="T67" s="108">
        <v>77335</v>
      </c>
      <c r="U67" s="108">
        <v>50211</v>
      </c>
      <c r="V67" s="109">
        <f t="shared" si="5"/>
        <v>527596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70">
        <f t="shared" si="7"/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70">
        <f t="shared" si="9"/>
        <v>0</v>
      </c>
      <c r="AK67" s="108">
        <v>0</v>
      </c>
      <c r="AL67" s="108">
        <v>0</v>
      </c>
      <c r="AM67" s="108">
        <v>0</v>
      </c>
      <c r="AN67" s="108">
        <v>0</v>
      </c>
      <c r="AO67" s="108">
        <v>0</v>
      </c>
      <c r="AP67" s="108">
        <v>0</v>
      </c>
      <c r="AQ67" s="170">
        <f t="shared" si="11"/>
        <v>0</v>
      </c>
      <c r="AR67" s="108">
        <v>196362</v>
      </c>
      <c r="AS67" s="108">
        <v>619452</v>
      </c>
      <c r="AT67" s="108">
        <v>463995</v>
      </c>
      <c r="AU67" s="108">
        <v>145575</v>
      </c>
      <c r="AV67" s="108">
        <v>117450</v>
      </c>
      <c r="AW67" s="108">
        <v>174474</v>
      </c>
      <c r="AX67" s="170">
        <f t="shared" si="13"/>
        <v>1717308</v>
      </c>
      <c r="AY67" s="108">
        <v>0</v>
      </c>
      <c r="AZ67" s="108">
        <v>0</v>
      </c>
      <c r="BA67" s="108">
        <v>0</v>
      </c>
      <c r="BB67" s="108">
        <v>0</v>
      </c>
      <c r="BC67" s="108">
        <v>0</v>
      </c>
      <c r="BD67" s="108">
        <v>0</v>
      </c>
      <c r="BE67" s="170">
        <f t="shared" si="15"/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0</v>
      </c>
      <c r="BL67" s="175">
        <f t="shared" si="17"/>
        <v>0</v>
      </c>
      <c r="BM67" s="292">
        <v>0</v>
      </c>
      <c r="BN67" s="108">
        <v>458604</v>
      </c>
      <c r="BO67" s="108">
        <v>323226</v>
      </c>
      <c r="BP67" s="108">
        <v>142155</v>
      </c>
      <c r="BQ67" s="108">
        <v>198324</v>
      </c>
      <c r="BR67" s="108">
        <v>32301</v>
      </c>
      <c r="BS67" s="171">
        <f t="shared" si="19"/>
        <v>1154610</v>
      </c>
      <c r="BT67" s="108">
        <v>0</v>
      </c>
      <c r="BU67" s="108">
        <v>458604</v>
      </c>
      <c r="BV67" s="108">
        <v>323226</v>
      </c>
      <c r="BW67" s="108">
        <v>142155</v>
      </c>
      <c r="BX67" s="108">
        <v>198324</v>
      </c>
      <c r="BY67" s="108">
        <v>32301</v>
      </c>
      <c r="BZ67" s="171">
        <f t="shared" si="21"/>
        <v>1154610</v>
      </c>
      <c r="CA67" s="108">
        <v>0</v>
      </c>
      <c r="CB67" s="108">
        <v>0</v>
      </c>
      <c r="CC67" s="108">
        <v>0</v>
      </c>
      <c r="CD67" s="108">
        <v>0</v>
      </c>
      <c r="CE67" s="108">
        <v>0</v>
      </c>
      <c r="CF67" s="108">
        <v>0</v>
      </c>
      <c r="CG67" s="172">
        <f t="shared" si="23"/>
        <v>0</v>
      </c>
      <c r="CH67" s="185">
        <v>0</v>
      </c>
      <c r="CI67" s="185">
        <v>0</v>
      </c>
      <c r="CJ67" s="185">
        <v>0</v>
      </c>
      <c r="CK67" s="185">
        <v>0</v>
      </c>
      <c r="CL67" s="185">
        <v>0</v>
      </c>
      <c r="CM67" s="185">
        <v>0</v>
      </c>
      <c r="CN67" s="175">
        <f t="shared" si="25"/>
        <v>0</v>
      </c>
      <c r="CO67" s="292">
        <v>78240</v>
      </c>
      <c r="CP67" s="108">
        <v>234720</v>
      </c>
      <c r="CQ67" s="108">
        <v>97800</v>
      </c>
      <c r="CR67" s="108">
        <v>19560</v>
      </c>
      <c r="CS67" s="108">
        <v>29340</v>
      </c>
      <c r="CT67" s="108">
        <v>19560</v>
      </c>
      <c r="CU67" s="171">
        <f t="shared" si="27"/>
        <v>479220</v>
      </c>
      <c r="CV67" s="108">
        <v>0</v>
      </c>
      <c r="CW67" s="108">
        <v>0</v>
      </c>
      <c r="CX67" s="108">
        <v>0</v>
      </c>
      <c r="CY67" s="108">
        <v>0</v>
      </c>
      <c r="CZ67" s="108">
        <v>0</v>
      </c>
      <c r="DA67" s="108">
        <v>0</v>
      </c>
      <c r="DB67" s="171">
        <f t="shared" si="29"/>
        <v>0</v>
      </c>
      <c r="DC67" s="108">
        <v>0</v>
      </c>
      <c r="DD67" s="108">
        <v>0</v>
      </c>
      <c r="DE67" s="108">
        <v>0</v>
      </c>
      <c r="DF67" s="108">
        <v>0</v>
      </c>
      <c r="DG67" s="108">
        <v>0</v>
      </c>
      <c r="DH67" s="171">
        <f t="shared" si="30"/>
        <v>0</v>
      </c>
      <c r="DI67" s="108">
        <v>0</v>
      </c>
      <c r="DJ67" s="108">
        <v>0</v>
      </c>
      <c r="DK67" s="108">
        <v>0</v>
      </c>
      <c r="DL67" s="108">
        <v>0</v>
      </c>
      <c r="DM67" s="108">
        <v>0</v>
      </c>
      <c r="DN67" s="108">
        <v>0</v>
      </c>
      <c r="DO67" s="171">
        <f t="shared" si="32"/>
        <v>0</v>
      </c>
      <c r="DP67" s="108">
        <v>78240</v>
      </c>
      <c r="DQ67" s="108">
        <v>234720</v>
      </c>
      <c r="DR67" s="108">
        <v>97800</v>
      </c>
      <c r="DS67" s="108">
        <v>19560</v>
      </c>
      <c r="DT67" s="108">
        <v>29340</v>
      </c>
      <c r="DU67" s="108">
        <v>19560</v>
      </c>
      <c r="DV67" s="175">
        <f t="shared" si="34"/>
        <v>479220</v>
      </c>
      <c r="DW67" s="292">
        <v>0</v>
      </c>
      <c r="DX67" s="108">
        <v>0</v>
      </c>
      <c r="DY67" s="108">
        <v>0</v>
      </c>
      <c r="DZ67" s="108">
        <v>0</v>
      </c>
      <c r="EA67" s="108">
        <v>0</v>
      </c>
      <c r="EB67" s="108">
        <v>0</v>
      </c>
      <c r="EC67" s="175">
        <f>SUM(DW67:EB67)</f>
        <v>0</v>
      </c>
      <c r="ED67" s="292">
        <v>0</v>
      </c>
      <c r="EE67" s="108">
        <v>0</v>
      </c>
      <c r="EF67" s="108">
        <v>0</v>
      </c>
      <c r="EG67" s="108">
        <v>0</v>
      </c>
      <c r="EH67" s="108">
        <v>0</v>
      </c>
      <c r="EI67" s="108">
        <v>0</v>
      </c>
      <c r="EJ67" s="294">
        <f>SUM(ED67:EI67)</f>
        <v>0</v>
      </c>
      <c r="EK67" s="292">
        <v>0</v>
      </c>
      <c r="EL67" s="108">
        <v>0</v>
      </c>
      <c r="EM67" s="108">
        <v>955683</v>
      </c>
      <c r="EN67" s="108">
        <v>1047505</v>
      </c>
      <c r="EO67" s="108">
        <v>1093711</v>
      </c>
      <c r="EP67" s="108">
        <v>4757683</v>
      </c>
      <c r="EQ67" s="108">
        <v>1589993</v>
      </c>
      <c r="ER67" s="175">
        <f>SUM(EK67:EQ67)</f>
        <v>9444575</v>
      </c>
      <c r="ES67" s="292">
        <v>0</v>
      </c>
      <c r="ET67" s="108">
        <v>0</v>
      </c>
      <c r="EU67" s="108">
        <v>955683</v>
      </c>
      <c r="EV67" s="108">
        <v>1047505</v>
      </c>
      <c r="EW67" s="108">
        <v>1093711</v>
      </c>
      <c r="EX67" s="108">
        <v>4444118</v>
      </c>
      <c r="EY67" s="108">
        <v>1589993</v>
      </c>
      <c r="EZ67" s="171">
        <f>SUM(ES67:EY67)</f>
        <v>9131010</v>
      </c>
      <c r="FA67" s="108">
        <v>0</v>
      </c>
      <c r="FB67" s="108">
        <v>0</v>
      </c>
      <c r="FC67" s="108">
        <v>0</v>
      </c>
      <c r="FD67" s="108">
        <v>313565</v>
      </c>
      <c r="FE67" s="108">
        <v>0</v>
      </c>
      <c r="FF67" s="171">
        <f>SUM(FA67:FE67)</f>
        <v>313565</v>
      </c>
      <c r="FG67" s="108">
        <v>0</v>
      </c>
      <c r="FH67" s="108">
        <v>0</v>
      </c>
      <c r="FI67" s="108">
        <v>0</v>
      </c>
      <c r="FJ67" s="108">
        <v>0</v>
      </c>
      <c r="FK67" s="108">
        <v>0</v>
      </c>
      <c r="FL67" s="294">
        <f>SUM(FG67:FK67)</f>
        <v>0</v>
      </c>
      <c r="FM67" s="292">
        <f t="shared" si="128"/>
        <v>0</v>
      </c>
      <c r="FN67" s="108">
        <f t="shared" si="129"/>
        <v>334389</v>
      </c>
      <c r="FO67" s="108">
        <f t="shared" si="130"/>
        <v>2566998</v>
      </c>
      <c r="FP67" s="108">
        <f t="shared" si="131"/>
        <v>1974250</v>
      </c>
      <c r="FQ67" s="108">
        <f t="shared" si="132"/>
        <v>1401001</v>
      </c>
      <c r="FR67" s="108">
        <f t="shared" si="133"/>
        <v>5180132</v>
      </c>
      <c r="FS67" s="108">
        <f t="shared" si="134"/>
        <v>1866539</v>
      </c>
      <c r="FT67" s="175">
        <f>SUM(FM67:FS67)</f>
        <v>13323309</v>
      </c>
    </row>
    <row r="68" spans="1:176" ht="18" customHeight="1">
      <c r="A68" s="176" t="s">
        <v>77</v>
      </c>
      <c r="B68" s="108">
        <f t="shared" si="122"/>
        <v>684734</v>
      </c>
      <c r="C68" s="108">
        <f t="shared" si="123"/>
        <v>3296759</v>
      </c>
      <c r="D68" s="108">
        <f t="shared" si="124"/>
        <v>2951828</v>
      </c>
      <c r="E68" s="108">
        <f t="shared" si="125"/>
        <v>1348243</v>
      </c>
      <c r="F68" s="108">
        <f t="shared" si="126"/>
        <v>951026</v>
      </c>
      <c r="G68" s="108">
        <f t="shared" si="127"/>
        <v>688931</v>
      </c>
      <c r="H68" s="293">
        <f t="shared" si="1"/>
        <v>9921521</v>
      </c>
      <c r="I68" s="292">
        <v>523642</v>
      </c>
      <c r="J68" s="108">
        <v>2289762</v>
      </c>
      <c r="K68" s="108">
        <v>2194457</v>
      </c>
      <c r="L68" s="108">
        <v>1186955</v>
      </c>
      <c r="M68" s="108">
        <v>707063</v>
      </c>
      <c r="N68" s="108">
        <v>648431</v>
      </c>
      <c r="O68" s="113">
        <f t="shared" si="3"/>
        <v>7550310</v>
      </c>
      <c r="P68" s="108">
        <v>290035</v>
      </c>
      <c r="Q68" s="108">
        <v>714836</v>
      </c>
      <c r="R68" s="108">
        <v>596852</v>
      </c>
      <c r="S68" s="108">
        <v>480721</v>
      </c>
      <c r="T68" s="108">
        <v>367926</v>
      </c>
      <c r="U68" s="108">
        <v>293339</v>
      </c>
      <c r="V68" s="109">
        <f t="shared" si="5"/>
        <v>2743709</v>
      </c>
      <c r="W68" s="108">
        <v>0</v>
      </c>
      <c r="X68" s="108">
        <v>0</v>
      </c>
      <c r="Y68" s="108">
        <v>0</v>
      </c>
      <c r="Z68" s="108">
        <v>12730</v>
      </c>
      <c r="AA68" s="108">
        <v>0</v>
      </c>
      <c r="AB68" s="108">
        <v>239833</v>
      </c>
      <c r="AC68" s="170">
        <f t="shared" si="7"/>
        <v>252563</v>
      </c>
      <c r="AD68" s="108">
        <v>0</v>
      </c>
      <c r="AE68" s="108">
        <v>57781</v>
      </c>
      <c r="AF68" s="108">
        <v>171259</v>
      </c>
      <c r="AG68" s="108">
        <v>29893</v>
      </c>
      <c r="AH68" s="108">
        <v>0</v>
      </c>
      <c r="AI68" s="108">
        <v>115259</v>
      </c>
      <c r="AJ68" s="170">
        <f t="shared" si="9"/>
        <v>374192</v>
      </c>
      <c r="AK68" s="108">
        <v>0</v>
      </c>
      <c r="AL68" s="108">
        <v>0</v>
      </c>
      <c r="AM68" s="108">
        <v>17920</v>
      </c>
      <c r="AN68" s="108">
        <v>0</v>
      </c>
      <c r="AO68" s="108">
        <v>0</v>
      </c>
      <c r="AP68" s="108">
        <v>0</v>
      </c>
      <c r="AQ68" s="170">
        <f t="shared" si="11"/>
        <v>17920</v>
      </c>
      <c r="AR68" s="108">
        <v>55095</v>
      </c>
      <c r="AS68" s="108">
        <v>953816</v>
      </c>
      <c r="AT68" s="108">
        <v>860626</v>
      </c>
      <c r="AU68" s="108">
        <v>473365</v>
      </c>
      <c r="AV68" s="108">
        <v>176720</v>
      </c>
      <c r="AW68" s="108">
        <v>0</v>
      </c>
      <c r="AX68" s="170">
        <f t="shared" si="13"/>
        <v>2519622</v>
      </c>
      <c r="AY68" s="108">
        <v>79007</v>
      </c>
      <c r="AZ68" s="108">
        <v>308274</v>
      </c>
      <c r="BA68" s="108">
        <v>312715</v>
      </c>
      <c r="BB68" s="108">
        <v>47621</v>
      </c>
      <c r="BC68" s="108">
        <v>34317</v>
      </c>
      <c r="BD68" s="108">
        <v>0</v>
      </c>
      <c r="BE68" s="170">
        <f t="shared" si="15"/>
        <v>781934</v>
      </c>
      <c r="BF68" s="108">
        <v>99505</v>
      </c>
      <c r="BG68" s="108">
        <v>255055</v>
      </c>
      <c r="BH68" s="108">
        <v>235085</v>
      </c>
      <c r="BI68" s="108">
        <v>142625</v>
      </c>
      <c r="BJ68" s="108">
        <v>128100</v>
      </c>
      <c r="BK68" s="108">
        <v>0</v>
      </c>
      <c r="BL68" s="175">
        <f t="shared" si="17"/>
        <v>860370</v>
      </c>
      <c r="BM68" s="292">
        <v>0</v>
      </c>
      <c r="BN68" s="108">
        <v>404659</v>
      </c>
      <c r="BO68" s="108">
        <v>279731</v>
      </c>
      <c r="BP68" s="108">
        <v>73616</v>
      </c>
      <c r="BQ68" s="108">
        <v>150275</v>
      </c>
      <c r="BR68" s="108">
        <v>0</v>
      </c>
      <c r="BS68" s="171">
        <f t="shared" si="19"/>
        <v>908281</v>
      </c>
      <c r="BT68" s="108">
        <v>0</v>
      </c>
      <c r="BU68" s="108">
        <v>309131</v>
      </c>
      <c r="BV68" s="108">
        <v>146551</v>
      </c>
      <c r="BW68" s="108">
        <v>0</v>
      </c>
      <c r="BX68" s="108">
        <v>150275</v>
      </c>
      <c r="BY68" s="108">
        <v>0</v>
      </c>
      <c r="BZ68" s="171">
        <f t="shared" si="21"/>
        <v>605957</v>
      </c>
      <c r="CA68" s="108">
        <v>0</v>
      </c>
      <c r="CB68" s="108">
        <v>95528</v>
      </c>
      <c r="CC68" s="108">
        <v>133180</v>
      </c>
      <c r="CD68" s="108">
        <v>73616</v>
      </c>
      <c r="CE68" s="108">
        <v>0</v>
      </c>
      <c r="CF68" s="108">
        <v>0</v>
      </c>
      <c r="CG68" s="172">
        <f t="shared" si="23"/>
        <v>302324</v>
      </c>
      <c r="CH68" s="185">
        <v>0</v>
      </c>
      <c r="CI68" s="185">
        <v>0</v>
      </c>
      <c r="CJ68" s="185">
        <v>0</v>
      </c>
      <c r="CK68" s="185">
        <v>0</v>
      </c>
      <c r="CL68" s="185">
        <v>0</v>
      </c>
      <c r="CM68" s="185">
        <v>0</v>
      </c>
      <c r="CN68" s="175">
        <f t="shared" si="25"/>
        <v>0</v>
      </c>
      <c r="CO68" s="292">
        <v>161092</v>
      </c>
      <c r="CP68" s="108">
        <v>602338</v>
      </c>
      <c r="CQ68" s="108">
        <v>477640</v>
      </c>
      <c r="CR68" s="108">
        <v>87672</v>
      </c>
      <c r="CS68" s="108">
        <v>93688</v>
      </c>
      <c r="CT68" s="108">
        <v>40500</v>
      </c>
      <c r="CU68" s="171">
        <f t="shared" si="27"/>
        <v>1462930</v>
      </c>
      <c r="CV68" s="108">
        <v>5510</v>
      </c>
      <c r="CW68" s="108">
        <v>41895</v>
      </c>
      <c r="CX68" s="108">
        <v>13110</v>
      </c>
      <c r="CY68" s="108">
        <v>4750</v>
      </c>
      <c r="CZ68" s="108">
        <v>5220</v>
      </c>
      <c r="DA68" s="108">
        <v>11020</v>
      </c>
      <c r="DB68" s="171">
        <f t="shared" si="29"/>
        <v>81505</v>
      </c>
      <c r="DC68" s="108">
        <v>0</v>
      </c>
      <c r="DD68" s="108">
        <v>0</v>
      </c>
      <c r="DE68" s="108">
        <v>0</v>
      </c>
      <c r="DF68" s="108">
        <v>0</v>
      </c>
      <c r="DG68" s="108">
        <v>0</v>
      </c>
      <c r="DH68" s="171">
        <f t="shared" si="30"/>
        <v>0</v>
      </c>
      <c r="DI68" s="108">
        <v>0</v>
      </c>
      <c r="DJ68" s="108">
        <v>173320</v>
      </c>
      <c r="DK68" s="108">
        <v>171864</v>
      </c>
      <c r="DL68" s="108">
        <v>0</v>
      </c>
      <c r="DM68" s="108">
        <v>0</v>
      </c>
      <c r="DN68" s="108">
        <v>0</v>
      </c>
      <c r="DO68" s="171">
        <f t="shared" si="32"/>
        <v>345184</v>
      </c>
      <c r="DP68" s="108">
        <v>155582</v>
      </c>
      <c r="DQ68" s="108">
        <v>387123</v>
      </c>
      <c r="DR68" s="108">
        <v>292666</v>
      </c>
      <c r="DS68" s="108">
        <v>82922</v>
      </c>
      <c r="DT68" s="108">
        <v>88468</v>
      </c>
      <c r="DU68" s="108">
        <v>29480</v>
      </c>
      <c r="DV68" s="175">
        <f t="shared" si="34"/>
        <v>1036241</v>
      </c>
      <c r="DW68" s="292">
        <v>0</v>
      </c>
      <c r="DX68" s="108">
        <v>0</v>
      </c>
      <c r="DY68" s="108">
        <v>0</v>
      </c>
      <c r="DZ68" s="108">
        <v>0</v>
      </c>
      <c r="EA68" s="108">
        <v>0</v>
      </c>
      <c r="EB68" s="108">
        <v>0</v>
      </c>
      <c r="EC68" s="175">
        <f>SUM(DW68:EB68)</f>
        <v>0</v>
      </c>
      <c r="ED68" s="292">
        <v>0</v>
      </c>
      <c r="EE68" s="108">
        <v>0</v>
      </c>
      <c r="EF68" s="108">
        <v>0</v>
      </c>
      <c r="EG68" s="108">
        <v>0</v>
      </c>
      <c r="EH68" s="108">
        <v>0</v>
      </c>
      <c r="EI68" s="108">
        <v>0</v>
      </c>
      <c r="EJ68" s="294">
        <f>SUM(ED68:EI68)</f>
        <v>0</v>
      </c>
      <c r="EK68" s="292">
        <v>0</v>
      </c>
      <c r="EL68" s="108">
        <v>0</v>
      </c>
      <c r="EM68" s="108">
        <v>3521878</v>
      </c>
      <c r="EN68" s="108">
        <v>3127800</v>
      </c>
      <c r="EO68" s="108">
        <v>5862989</v>
      </c>
      <c r="EP68" s="108">
        <v>7980560</v>
      </c>
      <c r="EQ68" s="108">
        <v>4258161</v>
      </c>
      <c r="ER68" s="175">
        <f>SUM(EK68:EQ68)</f>
        <v>24751388</v>
      </c>
      <c r="ES68" s="292">
        <v>0</v>
      </c>
      <c r="ET68" s="108">
        <v>0</v>
      </c>
      <c r="EU68" s="108">
        <v>2622321</v>
      </c>
      <c r="EV68" s="108">
        <v>2038694</v>
      </c>
      <c r="EW68" s="108">
        <v>4457119</v>
      </c>
      <c r="EX68" s="108">
        <v>6712934</v>
      </c>
      <c r="EY68" s="108">
        <v>2165494</v>
      </c>
      <c r="EZ68" s="171">
        <f>SUM(ES68:EY68)</f>
        <v>17996562</v>
      </c>
      <c r="FA68" s="108">
        <v>899557</v>
      </c>
      <c r="FB68" s="108">
        <v>1089106</v>
      </c>
      <c r="FC68" s="108">
        <v>1405870</v>
      </c>
      <c r="FD68" s="108">
        <v>1267626</v>
      </c>
      <c r="FE68" s="108">
        <v>309350</v>
      </c>
      <c r="FF68" s="171">
        <f>SUM(FA68:FE68)</f>
        <v>4971509</v>
      </c>
      <c r="FG68" s="108">
        <v>0</v>
      </c>
      <c r="FH68" s="108">
        <v>0</v>
      </c>
      <c r="FI68" s="108">
        <v>0</v>
      </c>
      <c r="FJ68" s="108">
        <v>0</v>
      </c>
      <c r="FK68" s="108">
        <v>1783317</v>
      </c>
      <c r="FL68" s="294">
        <f>SUM(FG68:FK68)</f>
        <v>1783317</v>
      </c>
      <c r="FM68" s="292">
        <f t="shared" si="128"/>
        <v>0</v>
      </c>
      <c r="FN68" s="108">
        <f t="shared" si="129"/>
        <v>684734</v>
      </c>
      <c r="FO68" s="108">
        <f t="shared" si="130"/>
        <v>6818637</v>
      </c>
      <c r="FP68" s="108">
        <f t="shared" si="131"/>
        <v>6079628</v>
      </c>
      <c r="FQ68" s="108">
        <f t="shared" si="132"/>
        <v>7211232</v>
      </c>
      <c r="FR68" s="108">
        <f t="shared" si="133"/>
        <v>8931586</v>
      </c>
      <c r="FS68" s="108">
        <f t="shared" si="134"/>
        <v>4947092</v>
      </c>
      <c r="FT68" s="175">
        <f>SUM(FM68:FS68)</f>
        <v>34672909</v>
      </c>
    </row>
    <row r="69" spans="1:176" ht="18" customHeight="1">
      <c r="A69" s="176" t="s">
        <v>78</v>
      </c>
      <c r="B69" s="108">
        <f t="shared" si="122"/>
        <v>146268</v>
      </c>
      <c r="C69" s="108">
        <f t="shared" si="123"/>
        <v>0</v>
      </c>
      <c r="D69" s="108">
        <f t="shared" si="124"/>
        <v>0</v>
      </c>
      <c r="E69" s="108">
        <f t="shared" si="125"/>
        <v>109953</v>
      </c>
      <c r="F69" s="108">
        <f t="shared" si="126"/>
        <v>0</v>
      </c>
      <c r="G69" s="108">
        <f t="shared" si="127"/>
        <v>0</v>
      </c>
      <c r="H69" s="293">
        <f t="shared" si="1"/>
        <v>256221</v>
      </c>
      <c r="I69" s="292">
        <v>116928</v>
      </c>
      <c r="J69" s="108">
        <v>0</v>
      </c>
      <c r="K69" s="108">
        <v>0</v>
      </c>
      <c r="L69" s="108">
        <v>80613</v>
      </c>
      <c r="M69" s="108">
        <v>0</v>
      </c>
      <c r="N69" s="108">
        <v>0</v>
      </c>
      <c r="O69" s="113">
        <f t="shared" si="3"/>
        <v>197541</v>
      </c>
      <c r="P69" s="108">
        <v>116928</v>
      </c>
      <c r="Q69" s="108">
        <v>0</v>
      </c>
      <c r="R69" s="108">
        <v>0</v>
      </c>
      <c r="S69" s="108">
        <v>80613</v>
      </c>
      <c r="T69" s="108">
        <v>0</v>
      </c>
      <c r="U69" s="108">
        <v>0</v>
      </c>
      <c r="V69" s="109">
        <f t="shared" si="5"/>
        <v>197541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70">
        <f t="shared" si="7"/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108">
        <v>0</v>
      </c>
      <c r="AJ69" s="170">
        <f t="shared" si="9"/>
        <v>0</v>
      </c>
      <c r="AK69" s="108">
        <v>0</v>
      </c>
      <c r="AL69" s="108">
        <v>0</v>
      </c>
      <c r="AM69" s="108">
        <v>0</v>
      </c>
      <c r="AN69" s="108">
        <v>0</v>
      </c>
      <c r="AO69" s="108">
        <v>0</v>
      </c>
      <c r="AP69" s="108">
        <v>0</v>
      </c>
      <c r="AQ69" s="170">
        <f t="shared" si="11"/>
        <v>0</v>
      </c>
      <c r="AR69" s="108">
        <v>0</v>
      </c>
      <c r="AS69" s="108">
        <v>0</v>
      </c>
      <c r="AT69" s="108">
        <v>0</v>
      </c>
      <c r="AU69" s="108">
        <v>0</v>
      </c>
      <c r="AV69" s="108">
        <v>0</v>
      </c>
      <c r="AW69" s="108">
        <v>0</v>
      </c>
      <c r="AX69" s="170">
        <f t="shared" si="13"/>
        <v>0</v>
      </c>
      <c r="AY69" s="108">
        <v>0</v>
      </c>
      <c r="AZ69" s="108">
        <v>0</v>
      </c>
      <c r="BA69" s="108">
        <v>0</v>
      </c>
      <c r="BB69" s="108">
        <v>0</v>
      </c>
      <c r="BC69" s="108">
        <v>0</v>
      </c>
      <c r="BD69" s="108">
        <v>0</v>
      </c>
      <c r="BE69" s="170">
        <f t="shared" si="15"/>
        <v>0</v>
      </c>
      <c r="BF69" s="108">
        <v>0</v>
      </c>
      <c r="BG69" s="108">
        <v>0</v>
      </c>
      <c r="BH69" s="108">
        <v>0</v>
      </c>
      <c r="BI69" s="108">
        <v>0</v>
      </c>
      <c r="BJ69" s="108">
        <v>0</v>
      </c>
      <c r="BK69" s="108">
        <v>0</v>
      </c>
      <c r="BL69" s="175">
        <f t="shared" si="17"/>
        <v>0</v>
      </c>
      <c r="BM69" s="292">
        <v>0</v>
      </c>
      <c r="BN69" s="108">
        <v>0</v>
      </c>
      <c r="BO69" s="108">
        <v>0</v>
      </c>
      <c r="BP69" s="108">
        <v>0</v>
      </c>
      <c r="BQ69" s="108">
        <v>0</v>
      </c>
      <c r="BR69" s="108">
        <v>0</v>
      </c>
      <c r="BS69" s="171">
        <f t="shared" si="19"/>
        <v>0</v>
      </c>
      <c r="BT69" s="108">
        <v>0</v>
      </c>
      <c r="BU69" s="108">
        <v>0</v>
      </c>
      <c r="BV69" s="108">
        <v>0</v>
      </c>
      <c r="BW69" s="108">
        <v>0</v>
      </c>
      <c r="BX69" s="108">
        <v>0</v>
      </c>
      <c r="BY69" s="108">
        <v>0</v>
      </c>
      <c r="BZ69" s="171">
        <f t="shared" si="21"/>
        <v>0</v>
      </c>
      <c r="CA69" s="108">
        <v>0</v>
      </c>
      <c r="CB69" s="108">
        <v>0</v>
      </c>
      <c r="CC69" s="108">
        <v>0</v>
      </c>
      <c r="CD69" s="108">
        <v>0</v>
      </c>
      <c r="CE69" s="108">
        <v>0</v>
      </c>
      <c r="CF69" s="108">
        <v>0</v>
      </c>
      <c r="CG69" s="172">
        <f t="shared" si="23"/>
        <v>0</v>
      </c>
      <c r="CH69" s="185">
        <v>0</v>
      </c>
      <c r="CI69" s="185">
        <v>0</v>
      </c>
      <c r="CJ69" s="185">
        <v>0</v>
      </c>
      <c r="CK69" s="185">
        <v>0</v>
      </c>
      <c r="CL69" s="185">
        <v>0</v>
      </c>
      <c r="CM69" s="185">
        <v>0</v>
      </c>
      <c r="CN69" s="175">
        <f t="shared" si="25"/>
        <v>0</v>
      </c>
      <c r="CO69" s="292">
        <v>29340</v>
      </c>
      <c r="CP69" s="108">
        <v>0</v>
      </c>
      <c r="CQ69" s="108">
        <v>0</v>
      </c>
      <c r="CR69" s="108">
        <v>29340</v>
      </c>
      <c r="CS69" s="108">
        <v>0</v>
      </c>
      <c r="CT69" s="108">
        <v>0</v>
      </c>
      <c r="CU69" s="171">
        <f t="shared" si="27"/>
        <v>58680</v>
      </c>
      <c r="CV69" s="108">
        <v>0</v>
      </c>
      <c r="CW69" s="108">
        <v>0</v>
      </c>
      <c r="CX69" s="108">
        <v>0</v>
      </c>
      <c r="CY69" s="108">
        <v>0</v>
      </c>
      <c r="CZ69" s="108">
        <v>0</v>
      </c>
      <c r="DA69" s="108">
        <v>0</v>
      </c>
      <c r="DB69" s="171">
        <f t="shared" si="29"/>
        <v>0</v>
      </c>
      <c r="DC69" s="108">
        <v>0</v>
      </c>
      <c r="DD69" s="108">
        <v>0</v>
      </c>
      <c r="DE69" s="108">
        <v>0</v>
      </c>
      <c r="DF69" s="108">
        <v>0</v>
      </c>
      <c r="DG69" s="108">
        <v>0</v>
      </c>
      <c r="DH69" s="171">
        <f t="shared" si="30"/>
        <v>0</v>
      </c>
      <c r="DI69" s="108">
        <v>0</v>
      </c>
      <c r="DJ69" s="108">
        <v>0</v>
      </c>
      <c r="DK69" s="108">
        <v>0</v>
      </c>
      <c r="DL69" s="108">
        <v>0</v>
      </c>
      <c r="DM69" s="108">
        <v>0</v>
      </c>
      <c r="DN69" s="108">
        <v>0</v>
      </c>
      <c r="DO69" s="171">
        <f t="shared" si="32"/>
        <v>0</v>
      </c>
      <c r="DP69" s="108">
        <v>29340</v>
      </c>
      <c r="DQ69" s="108">
        <v>0</v>
      </c>
      <c r="DR69" s="108">
        <v>0</v>
      </c>
      <c r="DS69" s="108">
        <v>29340</v>
      </c>
      <c r="DT69" s="108">
        <v>0</v>
      </c>
      <c r="DU69" s="108">
        <v>0</v>
      </c>
      <c r="DV69" s="175">
        <f t="shared" si="34"/>
        <v>58680</v>
      </c>
      <c r="DW69" s="292">
        <v>0</v>
      </c>
      <c r="DX69" s="108">
        <v>0</v>
      </c>
      <c r="DY69" s="108">
        <v>0</v>
      </c>
      <c r="DZ69" s="108">
        <v>0</v>
      </c>
      <c r="EA69" s="108">
        <v>0</v>
      </c>
      <c r="EB69" s="108">
        <v>0</v>
      </c>
      <c r="EC69" s="175">
        <f>SUM(DW69:EB69)</f>
        <v>0</v>
      </c>
      <c r="ED69" s="292">
        <v>0</v>
      </c>
      <c r="EE69" s="108">
        <v>0</v>
      </c>
      <c r="EF69" s="108">
        <v>0</v>
      </c>
      <c r="EG69" s="108">
        <v>0</v>
      </c>
      <c r="EH69" s="108">
        <v>0</v>
      </c>
      <c r="EI69" s="108">
        <v>0</v>
      </c>
      <c r="EJ69" s="294">
        <f>SUM(ED69:EI69)</f>
        <v>0</v>
      </c>
      <c r="EK69" s="292">
        <v>0</v>
      </c>
      <c r="EL69" s="108">
        <v>0</v>
      </c>
      <c r="EM69" s="108">
        <v>0</v>
      </c>
      <c r="EN69" s="108">
        <v>0</v>
      </c>
      <c r="EO69" s="108">
        <v>535961</v>
      </c>
      <c r="EP69" s="108">
        <v>0</v>
      </c>
      <c r="EQ69" s="108">
        <v>338429</v>
      </c>
      <c r="ER69" s="175">
        <f>SUM(EK69:EQ69)</f>
        <v>874390</v>
      </c>
      <c r="ES69" s="292">
        <v>0</v>
      </c>
      <c r="ET69" s="108">
        <v>0</v>
      </c>
      <c r="EU69" s="108">
        <v>0</v>
      </c>
      <c r="EV69" s="108">
        <v>0</v>
      </c>
      <c r="EW69" s="108">
        <v>535961</v>
      </c>
      <c r="EX69" s="108">
        <v>0</v>
      </c>
      <c r="EY69" s="108">
        <v>338429</v>
      </c>
      <c r="EZ69" s="171">
        <f>SUM(ES69:EY69)</f>
        <v>874390</v>
      </c>
      <c r="FA69" s="108">
        <v>0</v>
      </c>
      <c r="FB69" s="108">
        <v>0</v>
      </c>
      <c r="FC69" s="108">
        <v>0</v>
      </c>
      <c r="FD69" s="108">
        <v>0</v>
      </c>
      <c r="FE69" s="108">
        <v>0</v>
      </c>
      <c r="FF69" s="171">
        <f>SUM(FA69:FE69)</f>
        <v>0</v>
      </c>
      <c r="FG69" s="108">
        <v>0</v>
      </c>
      <c r="FH69" s="108">
        <v>0</v>
      </c>
      <c r="FI69" s="108">
        <v>0</v>
      </c>
      <c r="FJ69" s="108">
        <v>0</v>
      </c>
      <c r="FK69" s="108">
        <v>0</v>
      </c>
      <c r="FL69" s="294">
        <f>SUM(FG69:FK69)</f>
        <v>0</v>
      </c>
      <c r="FM69" s="292">
        <f t="shared" si="128"/>
        <v>0</v>
      </c>
      <c r="FN69" s="108">
        <f t="shared" si="129"/>
        <v>146268</v>
      </c>
      <c r="FO69" s="108">
        <f t="shared" si="130"/>
        <v>0</v>
      </c>
      <c r="FP69" s="108">
        <f t="shared" si="131"/>
        <v>0</v>
      </c>
      <c r="FQ69" s="108">
        <f t="shared" si="132"/>
        <v>645914</v>
      </c>
      <c r="FR69" s="108">
        <f t="shared" si="133"/>
        <v>0</v>
      </c>
      <c r="FS69" s="108">
        <f t="shared" si="134"/>
        <v>338429</v>
      </c>
      <c r="FT69" s="175">
        <f>SUM(FM69:FS69)</f>
        <v>1130611</v>
      </c>
    </row>
    <row r="70" spans="1:176" ht="18" customHeight="1">
      <c r="A70" s="176" t="s">
        <v>79</v>
      </c>
      <c r="B70" s="108">
        <f t="shared" si="122"/>
        <v>1094120</v>
      </c>
      <c r="C70" s="108">
        <f t="shared" si="123"/>
        <v>2659351</v>
      </c>
      <c r="D70" s="108">
        <f t="shared" si="124"/>
        <v>2831617</v>
      </c>
      <c r="E70" s="108">
        <f t="shared" si="125"/>
        <v>3285015</v>
      </c>
      <c r="F70" s="108">
        <f t="shared" si="126"/>
        <v>2925546</v>
      </c>
      <c r="G70" s="108">
        <f t="shared" si="127"/>
        <v>2876456</v>
      </c>
      <c r="H70" s="293">
        <f t="shared" si="1"/>
        <v>15672105</v>
      </c>
      <c r="I70" s="292">
        <v>697244</v>
      </c>
      <c r="J70" s="108">
        <v>1566378</v>
      </c>
      <c r="K70" s="108">
        <v>1479141</v>
      </c>
      <c r="L70" s="108">
        <v>2182374</v>
      </c>
      <c r="M70" s="108">
        <v>1323022</v>
      </c>
      <c r="N70" s="108">
        <v>1852407</v>
      </c>
      <c r="O70" s="113">
        <f t="shared" si="3"/>
        <v>9100566</v>
      </c>
      <c r="P70" s="108">
        <v>317826</v>
      </c>
      <c r="Q70" s="108">
        <v>655740</v>
      </c>
      <c r="R70" s="108">
        <v>429480</v>
      </c>
      <c r="S70" s="108">
        <v>941058</v>
      </c>
      <c r="T70" s="108">
        <v>527094</v>
      </c>
      <c r="U70" s="108">
        <v>1292706</v>
      </c>
      <c r="V70" s="109">
        <f t="shared" si="5"/>
        <v>4163904</v>
      </c>
      <c r="W70" s="108">
        <v>0</v>
      </c>
      <c r="X70" s="108">
        <v>0</v>
      </c>
      <c r="Y70" s="108">
        <v>25875</v>
      </c>
      <c r="Z70" s="108">
        <v>90567</v>
      </c>
      <c r="AA70" s="108">
        <v>266427</v>
      </c>
      <c r="AB70" s="108">
        <v>372627</v>
      </c>
      <c r="AC70" s="170">
        <f t="shared" si="7"/>
        <v>755496</v>
      </c>
      <c r="AD70" s="108">
        <v>0</v>
      </c>
      <c r="AE70" s="108">
        <v>0</v>
      </c>
      <c r="AF70" s="108">
        <v>0</v>
      </c>
      <c r="AG70" s="108">
        <v>0</v>
      </c>
      <c r="AH70" s="108">
        <v>23485</v>
      </c>
      <c r="AI70" s="108">
        <v>0</v>
      </c>
      <c r="AJ70" s="170">
        <f t="shared" si="9"/>
        <v>23485</v>
      </c>
      <c r="AK70" s="108">
        <v>0</v>
      </c>
      <c r="AL70" s="108">
        <v>0</v>
      </c>
      <c r="AM70" s="108">
        <v>0</v>
      </c>
      <c r="AN70" s="108">
        <v>0</v>
      </c>
      <c r="AO70" s="108">
        <v>0</v>
      </c>
      <c r="AP70" s="108">
        <v>0</v>
      </c>
      <c r="AQ70" s="170">
        <f t="shared" si="11"/>
        <v>0</v>
      </c>
      <c r="AR70" s="108">
        <v>323010</v>
      </c>
      <c r="AS70" s="108">
        <v>861138</v>
      </c>
      <c r="AT70" s="108">
        <v>972855</v>
      </c>
      <c r="AU70" s="108">
        <v>1150749</v>
      </c>
      <c r="AV70" s="108">
        <v>491616</v>
      </c>
      <c r="AW70" s="108">
        <v>156024</v>
      </c>
      <c r="AX70" s="170">
        <f t="shared" si="13"/>
        <v>3955392</v>
      </c>
      <c r="AY70" s="108">
        <v>45158</v>
      </c>
      <c r="AZ70" s="108">
        <v>0</v>
      </c>
      <c r="BA70" s="108">
        <v>50931</v>
      </c>
      <c r="BB70" s="108">
        <v>0</v>
      </c>
      <c r="BC70" s="108">
        <v>0</v>
      </c>
      <c r="BD70" s="108">
        <v>0</v>
      </c>
      <c r="BE70" s="170">
        <f t="shared" si="15"/>
        <v>96089</v>
      </c>
      <c r="BF70" s="108">
        <v>11250</v>
      </c>
      <c r="BG70" s="108">
        <v>49500</v>
      </c>
      <c r="BH70" s="108">
        <v>0</v>
      </c>
      <c r="BI70" s="108">
        <v>0</v>
      </c>
      <c r="BJ70" s="108">
        <v>14400</v>
      </c>
      <c r="BK70" s="108">
        <v>31050</v>
      </c>
      <c r="BL70" s="175">
        <f t="shared" si="17"/>
        <v>106200</v>
      </c>
      <c r="BM70" s="292">
        <v>72810</v>
      </c>
      <c r="BN70" s="108">
        <v>591129</v>
      </c>
      <c r="BO70" s="108">
        <v>889812</v>
      </c>
      <c r="BP70" s="108">
        <v>778302</v>
      </c>
      <c r="BQ70" s="108">
        <v>1337157</v>
      </c>
      <c r="BR70" s="108">
        <v>847845</v>
      </c>
      <c r="BS70" s="171">
        <f t="shared" si="19"/>
        <v>4517055</v>
      </c>
      <c r="BT70" s="108">
        <v>72810</v>
      </c>
      <c r="BU70" s="108">
        <v>591129</v>
      </c>
      <c r="BV70" s="108">
        <v>889812</v>
      </c>
      <c r="BW70" s="108">
        <v>778302</v>
      </c>
      <c r="BX70" s="108">
        <v>1337157</v>
      </c>
      <c r="BY70" s="108">
        <v>847845</v>
      </c>
      <c r="BZ70" s="171">
        <f t="shared" si="21"/>
        <v>4517055</v>
      </c>
      <c r="CA70" s="108">
        <v>0</v>
      </c>
      <c r="CB70" s="108">
        <v>0</v>
      </c>
      <c r="CC70" s="108">
        <v>0</v>
      </c>
      <c r="CD70" s="108">
        <v>0</v>
      </c>
      <c r="CE70" s="108">
        <v>0</v>
      </c>
      <c r="CF70" s="108">
        <v>0</v>
      </c>
      <c r="CG70" s="172">
        <f t="shared" si="23"/>
        <v>0</v>
      </c>
      <c r="CH70" s="185">
        <v>0</v>
      </c>
      <c r="CI70" s="185">
        <v>0</v>
      </c>
      <c r="CJ70" s="185">
        <v>0</v>
      </c>
      <c r="CK70" s="185">
        <v>0</v>
      </c>
      <c r="CL70" s="185">
        <v>0</v>
      </c>
      <c r="CM70" s="185">
        <v>0</v>
      </c>
      <c r="CN70" s="175">
        <f t="shared" si="25"/>
        <v>0</v>
      </c>
      <c r="CO70" s="292">
        <v>324066</v>
      </c>
      <c r="CP70" s="108">
        <v>464857</v>
      </c>
      <c r="CQ70" s="108">
        <v>350173</v>
      </c>
      <c r="CR70" s="108">
        <v>307140</v>
      </c>
      <c r="CS70" s="108">
        <v>218212</v>
      </c>
      <c r="CT70" s="108">
        <v>176204</v>
      </c>
      <c r="CU70" s="171">
        <f t="shared" si="27"/>
        <v>1840652</v>
      </c>
      <c r="CV70" s="108">
        <v>0</v>
      </c>
      <c r="CW70" s="108">
        <v>13950</v>
      </c>
      <c r="CX70" s="108">
        <v>9000</v>
      </c>
      <c r="CY70" s="108">
        <v>23400</v>
      </c>
      <c r="CZ70" s="108">
        <v>13500</v>
      </c>
      <c r="DA70" s="108">
        <v>30600</v>
      </c>
      <c r="DB70" s="171">
        <f t="shared" si="29"/>
        <v>90450</v>
      </c>
      <c r="DC70" s="108">
        <v>0</v>
      </c>
      <c r="DD70" s="108">
        <v>0</v>
      </c>
      <c r="DE70" s="108">
        <v>0</v>
      </c>
      <c r="DF70" s="108">
        <v>0</v>
      </c>
      <c r="DG70" s="108">
        <v>0</v>
      </c>
      <c r="DH70" s="171">
        <f t="shared" si="30"/>
        <v>0</v>
      </c>
      <c r="DI70" s="108">
        <v>0</v>
      </c>
      <c r="DJ70" s="108">
        <v>0</v>
      </c>
      <c r="DK70" s="108">
        <v>0</v>
      </c>
      <c r="DL70" s="108">
        <v>0</v>
      </c>
      <c r="DM70" s="108">
        <v>0</v>
      </c>
      <c r="DN70" s="108">
        <v>0</v>
      </c>
      <c r="DO70" s="171">
        <f t="shared" si="32"/>
        <v>0</v>
      </c>
      <c r="DP70" s="108">
        <v>324066</v>
      </c>
      <c r="DQ70" s="108">
        <v>450907</v>
      </c>
      <c r="DR70" s="108">
        <v>341173</v>
      </c>
      <c r="DS70" s="108">
        <v>283740</v>
      </c>
      <c r="DT70" s="108">
        <v>204712</v>
      </c>
      <c r="DU70" s="108">
        <v>145604</v>
      </c>
      <c r="DV70" s="175">
        <f t="shared" si="34"/>
        <v>1750202</v>
      </c>
      <c r="DW70" s="292">
        <v>0</v>
      </c>
      <c r="DX70" s="108">
        <v>36987</v>
      </c>
      <c r="DY70" s="108">
        <v>112491</v>
      </c>
      <c r="DZ70" s="108">
        <v>17199</v>
      </c>
      <c r="EA70" s="108">
        <v>47155</v>
      </c>
      <c r="EB70" s="108">
        <v>0</v>
      </c>
      <c r="EC70" s="175">
        <f>SUM(DW70:EB70)</f>
        <v>213832</v>
      </c>
      <c r="ED70" s="292">
        <v>0</v>
      </c>
      <c r="EE70" s="108">
        <v>0</v>
      </c>
      <c r="EF70" s="108">
        <v>0</v>
      </c>
      <c r="EG70" s="108">
        <v>0</v>
      </c>
      <c r="EH70" s="108">
        <v>0</v>
      </c>
      <c r="EI70" s="108">
        <v>0</v>
      </c>
      <c r="EJ70" s="294">
        <f>SUM(ED70:EI70)</f>
        <v>0</v>
      </c>
      <c r="EK70" s="292">
        <v>0</v>
      </c>
      <c r="EL70" s="108">
        <v>0</v>
      </c>
      <c r="EM70" s="108">
        <v>1555294</v>
      </c>
      <c r="EN70" s="108">
        <v>2697638</v>
      </c>
      <c r="EO70" s="108">
        <v>8293153</v>
      </c>
      <c r="EP70" s="108">
        <v>10142199</v>
      </c>
      <c r="EQ70" s="108">
        <v>6936915</v>
      </c>
      <c r="ER70" s="175">
        <f>SUM(EK70:EQ70)</f>
        <v>29625199</v>
      </c>
      <c r="ES70" s="292">
        <v>0</v>
      </c>
      <c r="ET70" s="108">
        <v>0</v>
      </c>
      <c r="EU70" s="108">
        <v>1237885</v>
      </c>
      <c r="EV70" s="108">
        <v>2697638</v>
      </c>
      <c r="EW70" s="108">
        <v>7619639</v>
      </c>
      <c r="EX70" s="108">
        <v>10142199</v>
      </c>
      <c r="EY70" s="108">
        <v>5305683</v>
      </c>
      <c r="EZ70" s="171">
        <f>SUM(ES70:EY70)</f>
        <v>27003044</v>
      </c>
      <c r="FA70" s="108">
        <v>0</v>
      </c>
      <c r="FB70" s="108">
        <v>0</v>
      </c>
      <c r="FC70" s="108">
        <v>282131</v>
      </c>
      <c r="FD70" s="108">
        <v>0</v>
      </c>
      <c r="FE70" s="108">
        <v>0</v>
      </c>
      <c r="FF70" s="171">
        <f>SUM(FA70:FE70)</f>
        <v>282131</v>
      </c>
      <c r="FG70" s="108">
        <v>317409</v>
      </c>
      <c r="FH70" s="108">
        <v>0</v>
      </c>
      <c r="FI70" s="108">
        <v>391383</v>
      </c>
      <c r="FJ70" s="108">
        <v>0</v>
      </c>
      <c r="FK70" s="108">
        <v>1631232</v>
      </c>
      <c r="FL70" s="294">
        <f>SUM(FG70:FK70)</f>
        <v>2340024</v>
      </c>
      <c r="FM70" s="292">
        <f t="shared" si="128"/>
        <v>0</v>
      </c>
      <c r="FN70" s="108">
        <f t="shared" si="129"/>
        <v>1094120</v>
      </c>
      <c r="FO70" s="108">
        <f t="shared" si="130"/>
        <v>4214645</v>
      </c>
      <c r="FP70" s="108">
        <f t="shared" si="131"/>
        <v>5529255</v>
      </c>
      <c r="FQ70" s="108">
        <f t="shared" si="132"/>
        <v>11578168</v>
      </c>
      <c r="FR70" s="108">
        <f t="shared" si="133"/>
        <v>13067745</v>
      </c>
      <c r="FS70" s="108">
        <f t="shared" si="134"/>
        <v>9813371</v>
      </c>
      <c r="FT70" s="175">
        <f>SUM(FM70:FS70)</f>
        <v>45297304</v>
      </c>
    </row>
    <row r="71" spans="1:176" ht="18" customHeight="1">
      <c r="A71" s="176" t="s">
        <v>80</v>
      </c>
      <c r="B71" s="108">
        <f t="shared" si="122"/>
        <v>0</v>
      </c>
      <c r="C71" s="108">
        <f t="shared" si="123"/>
        <v>19532</v>
      </c>
      <c r="D71" s="108">
        <f t="shared" si="124"/>
        <v>0</v>
      </c>
      <c r="E71" s="108">
        <f t="shared" si="125"/>
        <v>0</v>
      </c>
      <c r="F71" s="108">
        <f t="shared" si="126"/>
        <v>0</v>
      </c>
      <c r="G71" s="108">
        <f t="shared" si="127"/>
        <v>0</v>
      </c>
      <c r="H71" s="293">
        <f>SUM(B71:G71)</f>
        <v>19532</v>
      </c>
      <c r="I71" s="292">
        <v>0</v>
      </c>
      <c r="J71" s="108">
        <v>19532</v>
      </c>
      <c r="K71" s="108">
        <v>0</v>
      </c>
      <c r="L71" s="108">
        <v>0</v>
      </c>
      <c r="M71" s="108">
        <v>0</v>
      </c>
      <c r="N71" s="108">
        <v>0</v>
      </c>
      <c r="O71" s="113">
        <f>SUM(I71:N71)</f>
        <v>19532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9">
        <f>SUM(P71:U71)</f>
        <v>0</v>
      </c>
      <c r="W71" s="108">
        <v>0</v>
      </c>
      <c r="X71" s="108">
        <v>0</v>
      </c>
      <c r="Y71" s="108">
        <v>0</v>
      </c>
      <c r="Z71" s="108">
        <v>0</v>
      </c>
      <c r="AA71" s="108">
        <v>0</v>
      </c>
      <c r="AB71" s="108">
        <v>0</v>
      </c>
      <c r="AC71" s="170">
        <f>SUM(W71:AB71)</f>
        <v>0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  <c r="AI71" s="108">
        <v>0</v>
      </c>
      <c r="AJ71" s="170">
        <f>SUM(AD71:AI71)</f>
        <v>0</v>
      </c>
      <c r="AK71" s="108">
        <v>0</v>
      </c>
      <c r="AL71" s="108">
        <v>0</v>
      </c>
      <c r="AM71" s="108">
        <v>0</v>
      </c>
      <c r="AN71" s="108">
        <v>0</v>
      </c>
      <c r="AO71" s="108">
        <v>0</v>
      </c>
      <c r="AP71" s="108">
        <v>0</v>
      </c>
      <c r="AQ71" s="170">
        <f>SUM(AK71:AP71)</f>
        <v>0</v>
      </c>
      <c r="AR71" s="108">
        <v>0</v>
      </c>
      <c r="AS71" s="108">
        <v>19532</v>
      </c>
      <c r="AT71" s="108">
        <v>0</v>
      </c>
      <c r="AU71" s="108">
        <v>0</v>
      </c>
      <c r="AV71" s="108">
        <v>0</v>
      </c>
      <c r="AW71" s="108">
        <v>0</v>
      </c>
      <c r="AX71" s="170">
        <f>SUM(AR71:AW71)</f>
        <v>19532</v>
      </c>
      <c r="AY71" s="108">
        <v>0</v>
      </c>
      <c r="AZ71" s="108">
        <v>0</v>
      </c>
      <c r="BA71" s="108">
        <v>0</v>
      </c>
      <c r="BB71" s="108">
        <v>0</v>
      </c>
      <c r="BC71" s="108">
        <v>0</v>
      </c>
      <c r="BD71" s="108">
        <v>0</v>
      </c>
      <c r="BE71" s="170">
        <f>SUM(AY71:BD71)</f>
        <v>0</v>
      </c>
      <c r="BF71" s="108">
        <v>0</v>
      </c>
      <c r="BG71" s="108">
        <v>0</v>
      </c>
      <c r="BH71" s="108">
        <v>0</v>
      </c>
      <c r="BI71" s="108">
        <v>0</v>
      </c>
      <c r="BJ71" s="108">
        <v>0</v>
      </c>
      <c r="BK71" s="108">
        <v>0</v>
      </c>
      <c r="BL71" s="175">
        <f>SUM(BF71:BK71)</f>
        <v>0</v>
      </c>
      <c r="BM71" s="292">
        <v>0</v>
      </c>
      <c r="BN71" s="108">
        <v>0</v>
      </c>
      <c r="BO71" s="108">
        <v>0</v>
      </c>
      <c r="BP71" s="108">
        <v>0</v>
      </c>
      <c r="BQ71" s="108">
        <v>0</v>
      </c>
      <c r="BR71" s="108">
        <v>0</v>
      </c>
      <c r="BS71" s="171">
        <f>SUM(BM71:BR71)</f>
        <v>0</v>
      </c>
      <c r="BT71" s="108">
        <v>0</v>
      </c>
      <c r="BU71" s="108">
        <v>0</v>
      </c>
      <c r="BV71" s="108">
        <v>0</v>
      </c>
      <c r="BW71" s="108">
        <v>0</v>
      </c>
      <c r="BX71" s="108">
        <v>0</v>
      </c>
      <c r="BY71" s="108">
        <v>0</v>
      </c>
      <c r="BZ71" s="171">
        <f>SUM(BT71:BY71)</f>
        <v>0</v>
      </c>
      <c r="CA71" s="108">
        <v>0</v>
      </c>
      <c r="CB71" s="108">
        <v>0</v>
      </c>
      <c r="CC71" s="108">
        <v>0</v>
      </c>
      <c r="CD71" s="108">
        <v>0</v>
      </c>
      <c r="CE71" s="108">
        <v>0</v>
      </c>
      <c r="CF71" s="108">
        <v>0</v>
      </c>
      <c r="CG71" s="172">
        <f>SUM(CA71:CF71)</f>
        <v>0</v>
      </c>
      <c r="CH71" s="185">
        <v>0</v>
      </c>
      <c r="CI71" s="185">
        <v>0</v>
      </c>
      <c r="CJ71" s="185">
        <v>0</v>
      </c>
      <c r="CK71" s="185">
        <v>0</v>
      </c>
      <c r="CL71" s="185">
        <v>0</v>
      </c>
      <c r="CM71" s="185">
        <v>0</v>
      </c>
      <c r="CN71" s="175">
        <f>SUM(CH71:CM71)</f>
        <v>0</v>
      </c>
      <c r="CO71" s="292">
        <v>0</v>
      </c>
      <c r="CP71" s="108">
        <v>0</v>
      </c>
      <c r="CQ71" s="108">
        <v>0</v>
      </c>
      <c r="CR71" s="108">
        <v>0</v>
      </c>
      <c r="CS71" s="108">
        <v>0</v>
      </c>
      <c r="CT71" s="108">
        <v>0</v>
      </c>
      <c r="CU71" s="171">
        <f>SUM(CO71:CT71)</f>
        <v>0</v>
      </c>
      <c r="CV71" s="108">
        <v>0</v>
      </c>
      <c r="CW71" s="108">
        <v>0</v>
      </c>
      <c r="CX71" s="108">
        <v>0</v>
      </c>
      <c r="CY71" s="108">
        <v>0</v>
      </c>
      <c r="CZ71" s="108">
        <v>0</v>
      </c>
      <c r="DA71" s="108">
        <v>0</v>
      </c>
      <c r="DB71" s="171">
        <f>SUM(CV71:DA71)</f>
        <v>0</v>
      </c>
      <c r="DC71" s="108">
        <v>0</v>
      </c>
      <c r="DD71" s="108">
        <v>0</v>
      </c>
      <c r="DE71" s="108">
        <v>0</v>
      </c>
      <c r="DF71" s="108">
        <v>0</v>
      </c>
      <c r="DG71" s="108">
        <v>0</v>
      </c>
      <c r="DH71" s="171">
        <f>SUM(DC71:DG71)</f>
        <v>0</v>
      </c>
      <c r="DI71" s="108">
        <v>0</v>
      </c>
      <c r="DJ71" s="108">
        <v>0</v>
      </c>
      <c r="DK71" s="108">
        <v>0</v>
      </c>
      <c r="DL71" s="108">
        <v>0</v>
      </c>
      <c r="DM71" s="108">
        <v>0</v>
      </c>
      <c r="DN71" s="108">
        <v>0</v>
      </c>
      <c r="DO71" s="171">
        <f t="shared" si="32"/>
        <v>0</v>
      </c>
      <c r="DP71" s="108">
        <v>0</v>
      </c>
      <c r="DQ71" s="108">
        <v>0</v>
      </c>
      <c r="DR71" s="108">
        <v>0</v>
      </c>
      <c r="DS71" s="108">
        <v>0</v>
      </c>
      <c r="DT71" s="108">
        <v>0</v>
      </c>
      <c r="DU71" s="108">
        <v>0</v>
      </c>
      <c r="DV71" s="175">
        <f>SUM(DP71:DU71)</f>
        <v>0</v>
      </c>
      <c r="DW71" s="292">
        <v>0</v>
      </c>
      <c r="DX71" s="108">
        <v>0</v>
      </c>
      <c r="DY71" s="108">
        <v>0</v>
      </c>
      <c r="DZ71" s="108">
        <v>0</v>
      </c>
      <c r="EA71" s="108">
        <v>0</v>
      </c>
      <c r="EB71" s="108">
        <v>0</v>
      </c>
      <c r="EC71" s="175">
        <f>SUM(DW71:EB71)</f>
        <v>0</v>
      </c>
      <c r="ED71" s="292">
        <v>0</v>
      </c>
      <c r="EE71" s="108">
        <v>0</v>
      </c>
      <c r="EF71" s="108">
        <v>0</v>
      </c>
      <c r="EG71" s="108">
        <v>0</v>
      </c>
      <c r="EH71" s="108">
        <v>0</v>
      </c>
      <c r="EI71" s="108">
        <v>0</v>
      </c>
      <c r="EJ71" s="294">
        <f>SUM(ED71:EI71)</f>
        <v>0</v>
      </c>
      <c r="EK71" s="292">
        <v>0</v>
      </c>
      <c r="EL71" s="108">
        <v>0</v>
      </c>
      <c r="EM71" s="108">
        <v>0</v>
      </c>
      <c r="EN71" s="108">
        <v>262260</v>
      </c>
      <c r="EO71" s="108">
        <v>307852</v>
      </c>
      <c r="EP71" s="108">
        <v>0</v>
      </c>
      <c r="EQ71" s="108">
        <v>0</v>
      </c>
      <c r="ER71" s="175">
        <f>SUM(EK71:EQ71)</f>
        <v>570112</v>
      </c>
      <c r="ES71" s="292">
        <v>0</v>
      </c>
      <c r="ET71" s="108">
        <v>0</v>
      </c>
      <c r="EU71" s="108">
        <v>0</v>
      </c>
      <c r="EV71" s="108">
        <v>262260</v>
      </c>
      <c r="EW71" s="108">
        <v>307852</v>
      </c>
      <c r="EX71" s="108">
        <v>0</v>
      </c>
      <c r="EY71" s="108">
        <v>0</v>
      </c>
      <c r="EZ71" s="171">
        <f>SUM(ES71:EY71)</f>
        <v>570112</v>
      </c>
      <c r="FA71" s="108">
        <v>0</v>
      </c>
      <c r="FB71" s="108">
        <v>0</v>
      </c>
      <c r="FC71" s="108">
        <v>0</v>
      </c>
      <c r="FD71" s="108">
        <v>0</v>
      </c>
      <c r="FE71" s="108">
        <v>0</v>
      </c>
      <c r="FF71" s="171">
        <f>SUM(FA71:FE71)</f>
        <v>0</v>
      </c>
      <c r="FG71" s="108">
        <v>0</v>
      </c>
      <c r="FH71" s="108">
        <v>0</v>
      </c>
      <c r="FI71" s="108">
        <v>0</v>
      </c>
      <c r="FJ71" s="108">
        <v>0</v>
      </c>
      <c r="FK71" s="108">
        <v>0</v>
      </c>
      <c r="FL71" s="294">
        <f>SUM(FG71:FK71)</f>
        <v>0</v>
      </c>
      <c r="FM71" s="292">
        <f t="shared" si="128"/>
        <v>0</v>
      </c>
      <c r="FN71" s="108">
        <f t="shared" si="129"/>
        <v>0</v>
      </c>
      <c r="FO71" s="108">
        <f t="shared" si="130"/>
        <v>19532</v>
      </c>
      <c r="FP71" s="108">
        <f t="shared" si="131"/>
        <v>262260</v>
      </c>
      <c r="FQ71" s="108">
        <f t="shared" si="132"/>
        <v>307852</v>
      </c>
      <c r="FR71" s="108">
        <f t="shared" si="133"/>
        <v>0</v>
      </c>
      <c r="FS71" s="108">
        <f t="shared" si="134"/>
        <v>0</v>
      </c>
      <c r="FT71" s="173">
        <v>0</v>
      </c>
    </row>
    <row r="72" spans="1:176" ht="18" customHeight="1">
      <c r="A72" s="176" t="s">
        <v>81</v>
      </c>
      <c r="B72" s="108">
        <f t="shared" si="122"/>
        <v>195654</v>
      </c>
      <c r="C72" s="108">
        <f t="shared" si="123"/>
        <v>671664</v>
      </c>
      <c r="D72" s="108">
        <f t="shared" si="124"/>
        <v>801641</v>
      </c>
      <c r="E72" s="108">
        <f t="shared" si="125"/>
        <v>619233</v>
      </c>
      <c r="F72" s="108">
        <f t="shared" si="126"/>
        <v>0</v>
      </c>
      <c r="G72" s="108">
        <f t="shared" si="127"/>
        <v>431163</v>
      </c>
      <c r="H72" s="293">
        <f>SUM(B72:G72)</f>
        <v>2719355</v>
      </c>
      <c r="I72" s="292">
        <v>146754</v>
      </c>
      <c r="J72" s="108">
        <v>520893</v>
      </c>
      <c r="K72" s="108">
        <v>502821</v>
      </c>
      <c r="L72" s="108">
        <v>580113</v>
      </c>
      <c r="M72" s="108">
        <v>0</v>
      </c>
      <c r="N72" s="108">
        <v>332721</v>
      </c>
      <c r="O72" s="113">
        <f>SUM(I72:N72)</f>
        <v>2083302</v>
      </c>
      <c r="P72" s="108">
        <v>100008</v>
      </c>
      <c r="Q72" s="108">
        <v>407637</v>
      </c>
      <c r="R72" s="108">
        <v>290925</v>
      </c>
      <c r="S72" s="108">
        <v>337428</v>
      </c>
      <c r="T72" s="108">
        <v>0</v>
      </c>
      <c r="U72" s="108">
        <v>268218</v>
      </c>
      <c r="V72" s="109">
        <f>SUM(P72:U72)</f>
        <v>1404216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70">
        <f>SUM(W72:AB72)</f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108">
        <v>0</v>
      </c>
      <c r="AJ72" s="170">
        <f>SUM(AD72:AI72)</f>
        <v>0</v>
      </c>
      <c r="AK72" s="108">
        <v>0</v>
      </c>
      <c r="AL72" s="108">
        <v>0</v>
      </c>
      <c r="AM72" s="108">
        <v>0</v>
      </c>
      <c r="AN72" s="108">
        <v>0</v>
      </c>
      <c r="AO72" s="108">
        <v>0</v>
      </c>
      <c r="AP72" s="108">
        <v>0</v>
      </c>
      <c r="AQ72" s="170">
        <f>SUM(AK72:AP72)</f>
        <v>0</v>
      </c>
      <c r="AR72" s="108">
        <v>46746</v>
      </c>
      <c r="AS72" s="108">
        <v>95427</v>
      </c>
      <c r="AT72" s="108">
        <v>177678</v>
      </c>
      <c r="AU72" s="108">
        <v>205479</v>
      </c>
      <c r="AV72" s="108">
        <v>0</v>
      </c>
      <c r="AW72" s="108">
        <v>38736</v>
      </c>
      <c r="AX72" s="170">
        <f>SUM(AR72:AW72)</f>
        <v>564066</v>
      </c>
      <c r="AY72" s="108">
        <v>0</v>
      </c>
      <c r="AZ72" s="108">
        <v>0</v>
      </c>
      <c r="BA72" s="108">
        <v>0</v>
      </c>
      <c r="BB72" s="108">
        <v>0</v>
      </c>
      <c r="BC72" s="108">
        <v>0</v>
      </c>
      <c r="BD72" s="108">
        <v>0</v>
      </c>
      <c r="BE72" s="170">
        <f>SUM(AY72:BD72)</f>
        <v>0</v>
      </c>
      <c r="BF72" s="108">
        <v>0</v>
      </c>
      <c r="BG72" s="108">
        <v>17829</v>
      </c>
      <c r="BH72" s="108">
        <v>34218</v>
      </c>
      <c r="BI72" s="108">
        <v>37206</v>
      </c>
      <c r="BJ72" s="108">
        <v>0</v>
      </c>
      <c r="BK72" s="108">
        <v>25767</v>
      </c>
      <c r="BL72" s="175">
        <f>SUM(BF72:BK72)</f>
        <v>115020</v>
      </c>
      <c r="BM72" s="292">
        <v>0</v>
      </c>
      <c r="BN72" s="108">
        <v>72531</v>
      </c>
      <c r="BO72" s="108">
        <v>0</v>
      </c>
      <c r="BP72" s="108">
        <v>0</v>
      </c>
      <c r="BQ72" s="108">
        <v>0</v>
      </c>
      <c r="BR72" s="108">
        <v>69102</v>
      </c>
      <c r="BS72" s="171">
        <f>SUM(BM72:BR72)</f>
        <v>141633</v>
      </c>
      <c r="BT72" s="108">
        <v>0</v>
      </c>
      <c r="BU72" s="108">
        <v>72531</v>
      </c>
      <c r="BV72" s="108">
        <v>0</v>
      </c>
      <c r="BW72" s="108">
        <v>0</v>
      </c>
      <c r="BX72" s="108">
        <v>0</v>
      </c>
      <c r="BY72" s="108">
        <v>69102</v>
      </c>
      <c r="BZ72" s="171">
        <f>SUM(BT72:BY72)</f>
        <v>141633</v>
      </c>
      <c r="CA72" s="108">
        <v>0</v>
      </c>
      <c r="CB72" s="108">
        <v>0</v>
      </c>
      <c r="CC72" s="108">
        <v>0</v>
      </c>
      <c r="CD72" s="108">
        <v>0</v>
      </c>
      <c r="CE72" s="108">
        <v>0</v>
      </c>
      <c r="CF72" s="108">
        <v>0</v>
      </c>
      <c r="CG72" s="172">
        <f>SUM(CA72:CF72)</f>
        <v>0</v>
      </c>
      <c r="CH72" s="185">
        <v>0</v>
      </c>
      <c r="CI72" s="185">
        <v>0</v>
      </c>
      <c r="CJ72" s="185">
        <v>0</v>
      </c>
      <c r="CK72" s="185">
        <v>0</v>
      </c>
      <c r="CL72" s="185">
        <v>0</v>
      </c>
      <c r="CM72" s="185">
        <v>0</v>
      </c>
      <c r="CN72" s="175">
        <f>SUM(CH72:CM72)</f>
        <v>0</v>
      </c>
      <c r="CO72" s="292">
        <v>48900</v>
      </c>
      <c r="CP72" s="108">
        <v>78240</v>
      </c>
      <c r="CQ72" s="108">
        <v>298820</v>
      </c>
      <c r="CR72" s="108">
        <v>39120</v>
      </c>
      <c r="CS72" s="108">
        <v>0</v>
      </c>
      <c r="CT72" s="108">
        <v>29340</v>
      </c>
      <c r="CU72" s="171">
        <f>SUM(CO72:CT72)</f>
        <v>494420</v>
      </c>
      <c r="CV72" s="108">
        <v>0</v>
      </c>
      <c r="CW72" s="108">
        <v>0</v>
      </c>
      <c r="CX72" s="108">
        <v>0</v>
      </c>
      <c r="CY72" s="108">
        <v>0</v>
      </c>
      <c r="CZ72" s="108">
        <v>0</v>
      </c>
      <c r="DA72" s="108">
        <v>0</v>
      </c>
      <c r="DB72" s="171">
        <f>SUM(CV72:DA72)</f>
        <v>0</v>
      </c>
      <c r="DC72" s="108">
        <v>0</v>
      </c>
      <c r="DD72" s="108">
        <v>240140</v>
      </c>
      <c r="DE72" s="108">
        <v>0</v>
      </c>
      <c r="DF72" s="108">
        <v>0</v>
      </c>
      <c r="DG72" s="108">
        <v>0</v>
      </c>
      <c r="DH72" s="171">
        <f>SUM(DC72:DG72)</f>
        <v>240140</v>
      </c>
      <c r="DI72" s="108">
        <v>0</v>
      </c>
      <c r="DJ72" s="108">
        <v>0</v>
      </c>
      <c r="DK72" s="108">
        <v>0</v>
      </c>
      <c r="DL72" s="108">
        <v>0</v>
      </c>
      <c r="DM72" s="108">
        <v>0</v>
      </c>
      <c r="DN72" s="108">
        <v>0</v>
      </c>
      <c r="DO72" s="171">
        <f t="shared" si="32"/>
        <v>0</v>
      </c>
      <c r="DP72" s="108">
        <v>48900</v>
      </c>
      <c r="DQ72" s="108">
        <v>78240</v>
      </c>
      <c r="DR72" s="108">
        <v>58680</v>
      </c>
      <c r="DS72" s="108">
        <v>39120</v>
      </c>
      <c r="DT72" s="108">
        <v>0</v>
      </c>
      <c r="DU72" s="108">
        <v>29340</v>
      </c>
      <c r="DV72" s="175">
        <f>SUM(DP72:DU72)</f>
        <v>254280</v>
      </c>
      <c r="DW72" s="292">
        <v>0</v>
      </c>
      <c r="DX72" s="108">
        <v>0</v>
      </c>
      <c r="DY72" s="108">
        <v>0</v>
      </c>
      <c r="DZ72" s="108">
        <v>0</v>
      </c>
      <c r="EA72" s="108">
        <v>0</v>
      </c>
      <c r="EB72" s="108">
        <v>0</v>
      </c>
      <c r="EC72" s="175">
        <f>SUM(DW72:EB72)</f>
        <v>0</v>
      </c>
      <c r="ED72" s="292">
        <v>0</v>
      </c>
      <c r="EE72" s="108">
        <v>0</v>
      </c>
      <c r="EF72" s="108">
        <v>0</v>
      </c>
      <c r="EG72" s="108">
        <v>0</v>
      </c>
      <c r="EH72" s="108">
        <v>0</v>
      </c>
      <c r="EI72" s="108">
        <v>0</v>
      </c>
      <c r="EJ72" s="294">
        <f>SUM(ED72:EI72)</f>
        <v>0</v>
      </c>
      <c r="EK72" s="292">
        <v>0</v>
      </c>
      <c r="EL72" s="108">
        <v>0</v>
      </c>
      <c r="EM72" s="108">
        <v>0</v>
      </c>
      <c r="EN72" s="108">
        <v>268460</v>
      </c>
      <c r="EO72" s="108">
        <v>563580</v>
      </c>
      <c r="EP72" s="108">
        <v>599850</v>
      </c>
      <c r="EQ72" s="108">
        <v>754667</v>
      </c>
      <c r="ER72" s="175">
        <f>SUM(EK72:EQ72)</f>
        <v>2186557</v>
      </c>
      <c r="ES72" s="292">
        <v>0</v>
      </c>
      <c r="ET72" s="108">
        <v>0</v>
      </c>
      <c r="EU72" s="108">
        <v>0</v>
      </c>
      <c r="EV72" s="108">
        <v>268460</v>
      </c>
      <c r="EW72" s="108">
        <v>563580</v>
      </c>
      <c r="EX72" s="108">
        <v>599850</v>
      </c>
      <c r="EY72" s="108">
        <v>321809</v>
      </c>
      <c r="EZ72" s="171">
        <f>SUM(ES72:EY72)</f>
        <v>1753699</v>
      </c>
      <c r="FA72" s="108">
        <v>0</v>
      </c>
      <c r="FB72" s="108">
        <v>0</v>
      </c>
      <c r="FC72" s="108">
        <v>0</v>
      </c>
      <c r="FD72" s="108">
        <v>0</v>
      </c>
      <c r="FE72" s="108">
        <v>0</v>
      </c>
      <c r="FF72" s="171">
        <f>SUM(FA72:FE72)</f>
        <v>0</v>
      </c>
      <c r="FG72" s="108">
        <v>0</v>
      </c>
      <c r="FH72" s="108">
        <v>0</v>
      </c>
      <c r="FI72" s="108">
        <v>0</v>
      </c>
      <c r="FJ72" s="108">
        <v>0</v>
      </c>
      <c r="FK72" s="108">
        <v>432858</v>
      </c>
      <c r="FL72" s="294">
        <f>SUM(FG72:FK72)</f>
        <v>432858</v>
      </c>
      <c r="FM72" s="292">
        <f t="shared" si="128"/>
        <v>0</v>
      </c>
      <c r="FN72" s="108">
        <f t="shared" si="129"/>
        <v>195654</v>
      </c>
      <c r="FO72" s="108">
        <f t="shared" si="130"/>
        <v>671664</v>
      </c>
      <c r="FP72" s="108">
        <f t="shared" si="131"/>
        <v>1070101</v>
      </c>
      <c r="FQ72" s="108">
        <f t="shared" si="132"/>
        <v>1182813</v>
      </c>
      <c r="FR72" s="108">
        <f t="shared" si="133"/>
        <v>599850</v>
      </c>
      <c r="FS72" s="108">
        <f t="shared" si="134"/>
        <v>1185830</v>
      </c>
      <c r="FT72" s="175">
        <f>SUM(FM72:FS72)</f>
        <v>4905912</v>
      </c>
    </row>
    <row r="73" spans="1:176" ht="18" customHeight="1" thickBot="1">
      <c r="A73" s="186" t="s">
        <v>82</v>
      </c>
      <c r="B73" s="114">
        <f aca="true" t="shared" si="135" ref="B73:G73">SUM(B64:B72)</f>
        <v>4108362</v>
      </c>
      <c r="C73" s="114">
        <f t="shared" si="135"/>
        <v>16071563</v>
      </c>
      <c r="D73" s="114">
        <f t="shared" si="135"/>
        <v>12194860</v>
      </c>
      <c r="E73" s="114">
        <f t="shared" si="135"/>
        <v>10257907</v>
      </c>
      <c r="F73" s="114">
        <f t="shared" si="135"/>
        <v>8335671</v>
      </c>
      <c r="G73" s="114">
        <f t="shared" si="135"/>
        <v>6076737</v>
      </c>
      <c r="H73" s="115">
        <f>SUM(B73:G73)</f>
        <v>57045100</v>
      </c>
      <c r="I73" s="187">
        <f aca="true" t="shared" si="136" ref="I73:N73">SUM(I64:I72)</f>
        <v>2724147</v>
      </c>
      <c r="J73" s="114">
        <f t="shared" si="136"/>
        <v>10384922</v>
      </c>
      <c r="K73" s="114">
        <f t="shared" si="136"/>
        <v>7034430</v>
      </c>
      <c r="L73" s="114">
        <f t="shared" si="136"/>
        <v>6763223</v>
      </c>
      <c r="M73" s="114">
        <f t="shared" si="136"/>
        <v>4646995</v>
      </c>
      <c r="N73" s="114">
        <f t="shared" si="136"/>
        <v>3997448</v>
      </c>
      <c r="O73" s="114">
        <f>SUM(I73:N73)</f>
        <v>35551165</v>
      </c>
      <c r="P73" s="114">
        <f aca="true" t="shared" si="137" ref="P73:U73">SUM(P64:P72)</f>
        <v>1080352</v>
      </c>
      <c r="Q73" s="114">
        <f t="shared" si="137"/>
        <v>2984042</v>
      </c>
      <c r="R73" s="114">
        <f t="shared" si="137"/>
        <v>2038229</v>
      </c>
      <c r="S73" s="114">
        <f t="shared" si="137"/>
        <v>2454283</v>
      </c>
      <c r="T73" s="114">
        <f t="shared" si="137"/>
        <v>1506226</v>
      </c>
      <c r="U73" s="114">
        <f t="shared" si="137"/>
        <v>2117612</v>
      </c>
      <c r="V73" s="114">
        <f>SUM(P73:U73)</f>
        <v>12180744</v>
      </c>
      <c r="W73" s="188">
        <f aca="true" t="shared" si="138" ref="W73:AB73">SUM(W64:W72)</f>
        <v>0</v>
      </c>
      <c r="X73" s="188">
        <f t="shared" si="138"/>
        <v>51750</v>
      </c>
      <c r="Y73" s="188">
        <f t="shared" si="138"/>
        <v>103500</v>
      </c>
      <c r="Z73" s="188">
        <f t="shared" si="138"/>
        <v>155047</v>
      </c>
      <c r="AA73" s="188">
        <f t="shared" si="138"/>
        <v>728307</v>
      </c>
      <c r="AB73" s="188">
        <f t="shared" si="138"/>
        <v>935911</v>
      </c>
      <c r="AC73" s="188">
        <f>SUM(W73:AB73)</f>
        <v>1974515</v>
      </c>
      <c r="AD73" s="188">
        <f aca="true" t="shared" si="139" ref="AD73:AI73">SUM(AD64:AD72)</f>
        <v>0</v>
      </c>
      <c r="AE73" s="188">
        <f t="shared" si="139"/>
        <v>57781</v>
      </c>
      <c r="AF73" s="188">
        <f t="shared" si="139"/>
        <v>191059</v>
      </c>
      <c r="AG73" s="188">
        <f t="shared" si="139"/>
        <v>29893</v>
      </c>
      <c r="AH73" s="188">
        <f t="shared" si="139"/>
        <v>62905</v>
      </c>
      <c r="AI73" s="188">
        <f t="shared" si="139"/>
        <v>146282</v>
      </c>
      <c r="AJ73" s="188">
        <f>SUM(AD73:AI73)</f>
        <v>487920</v>
      </c>
      <c r="AK73" s="188">
        <f aca="true" t="shared" si="140" ref="AK73:AP73">SUM(AK64:AK72)</f>
        <v>0</v>
      </c>
      <c r="AL73" s="188">
        <f t="shared" si="140"/>
        <v>0</v>
      </c>
      <c r="AM73" s="188">
        <f t="shared" si="140"/>
        <v>17920</v>
      </c>
      <c r="AN73" s="188">
        <f t="shared" si="140"/>
        <v>0</v>
      </c>
      <c r="AO73" s="188">
        <f t="shared" si="140"/>
        <v>0</v>
      </c>
      <c r="AP73" s="188">
        <f t="shared" si="140"/>
        <v>0</v>
      </c>
      <c r="AQ73" s="188">
        <f>SUM(AK73:AP73)</f>
        <v>17920</v>
      </c>
      <c r="AR73" s="188">
        <f aca="true" t="shared" si="141" ref="AR73:AW73">SUM(AR64:AR72)</f>
        <v>1296375</v>
      </c>
      <c r="AS73" s="188">
        <f t="shared" si="141"/>
        <v>6250291</v>
      </c>
      <c r="AT73" s="188">
        <f t="shared" si="141"/>
        <v>3800953</v>
      </c>
      <c r="AU73" s="188">
        <f t="shared" si="141"/>
        <v>3707674</v>
      </c>
      <c r="AV73" s="188">
        <f t="shared" si="141"/>
        <v>1841540</v>
      </c>
      <c r="AW73" s="188">
        <f t="shared" si="141"/>
        <v>627426</v>
      </c>
      <c r="AX73" s="188">
        <f>SUM(AR73:AW73)</f>
        <v>17524259</v>
      </c>
      <c r="AY73" s="188">
        <f aca="true" t="shared" si="142" ref="AY73:BD73">SUM(AY64:AY72)</f>
        <v>124165</v>
      </c>
      <c r="AZ73" s="188">
        <f t="shared" si="142"/>
        <v>308274</v>
      </c>
      <c r="BA73" s="188">
        <f t="shared" si="142"/>
        <v>418166</v>
      </c>
      <c r="BB73" s="188">
        <f t="shared" si="142"/>
        <v>122123</v>
      </c>
      <c r="BC73" s="188">
        <f t="shared" si="142"/>
        <v>34317</v>
      </c>
      <c r="BD73" s="188">
        <f t="shared" si="142"/>
        <v>0</v>
      </c>
      <c r="BE73" s="188">
        <f>SUM(AY73:BD73)</f>
        <v>1007045</v>
      </c>
      <c r="BF73" s="188">
        <f aca="true" t="shared" si="143" ref="BF73:BK73">SUM(BF64:BF72)</f>
        <v>223255</v>
      </c>
      <c r="BG73" s="188">
        <f t="shared" si="143"/>
        <v>732784</v>
      </c>
      <c r="BH73" s="188">
        <f t="shared" si="143"/>
        <v>464603</v>
      </c>
      <c r="BI73" s="188">
        <f t="shared" si="143"/>
        <v>294203</v>
      </c>
      <c r="BJ73" s="188">
        <f t="shared" si="143"/>
        <v>473700</v>
      </c>
      <c r="BK73" s="188">
        <f t="shared" si="143"/>
        <v>170217</v>
      </c>
      <c r="BL73" s="190">
        <f>SUM(BF73:BK73)</f>
        <v>2358762</v>
      </c>
      <c r="BM73" s="187">
        <f aca="true" t="shared" si="144" ref="BM73:BR73">SUM(BM64:BM72)</f>
        <v>101502</v>
      </c>
      <c r="BN73" s="188">
        <f t="shared" si="144"/>
        <v>2482444</v>
      </c>
      <c r="BO73" s="188">
        <f t="shared" si="144"/>
        <v>2821097</v>
      </c>
      <c r="BP73" s="188">
        <f t="shared" si="144"/>
        <v>2572818</v>
      </c>
      <c r="BQ73" s="188">
        <f t="shared" si="144"/>
        <v>2796851</v>
      </c>
      <c r="BR73" s="188">
        <f t="shared" si="144"/>
        <v>1589130</v>
      </c>
      <c r="BS73" s="188">
        <f>SUM(BM73:BR73)</f>
        <v>12363842</v>
      </c>
      <c r="BT73" s="188">
        <f aca="true" t="shared" si="145" ref="BT73:BY73">SUM(BT64:BT72)</f>
        <v>101502</v>
      </c>
      <c r="BU73" s="188">
        <f t="shared" si="145"/>
        <v>2386916</v>
      </c>
      <c r="BV73" s="188">
        <f t="shared" si="145"/>
        <v>2687917</v>
      </c>
      <c r="BW73" s="188">
        <f t="shared" si="145"/>
        <v>2499202</v>
      </c>
      <c r="BX73" s="188">
        <f t="shared" si="145"/>
        <v>2796851</v>
      </c>
      <c r="BY73" s="188">
        <f t="shared" si="145"/>
        <v>1589130</v>
      </c>
      <c r="BZ73" s="188">
        <f>SUM(BT73:BY73)</f>
        <v>12061518</v>
      </c>
      <c r="CA73" s="189">
        <f aca="true" t="shared" si="146" ref="CA73:CF73">SUM(CA64:CA72)</f>
        <v>0</v>
      </c>
      <c r="CB73" s="189">
        <f t="shared" si="146"/>
        <v>95528</v>
      </c>
      <c r="CC73" s="189">
        <f t="shared" si="146"/>
        <v>133180</v>
      </c>
      <c r="CD73" s="189">
        <f t="shared" si="146"/>
        <v>73616</v>
      </c>
      <c r="CE73" s="189">
        <f t="shared" si="146"/>
        <v>0</v>
      </c>
      <c r="CF73" s="189">
        <f t="shared" si="146"/>
        <v>0</v>
      </c>
      <c r="CG73" s="189">
        <f>SUM(CA73:CF73)</f>
        <v>302324</v>
      </c>
      <c r="CH73" s="188">
        <f aca="true" t="shared" si="147" ref="CH73:CM73">SUM(CH64:CH72)</f>
        <v>0</v>
      </c>
      <c r="CI73" s="188">
        <f t="shared" si="147"/>
        <v>0</v>
      </c>
      <c r="CJ73" s="188">
        <f t="shared" si="147"/>
        <v>0</v>
      </c>
      <c r="CK73" s="188">
        <f t="shared" si="147"/>
        <v>0</v>
      </c>
      <c r="CL73" s="188">
        <f t="shared" si="147"/>
        <v>0</v>
      </c>
      <c r="CM73" s="188">
        <f t="shared" si="147"/>
        <v>0</v>
      </c>
      <c r="CN73" s="190">
        <f>SUM(CH73:CM73)</f>
        <v>0</v>
      </c>
      <c r="CO73" s="191">
        <f aca="true" t="shared" si="148" ref="CO73:CT73">SUM(CO64:CO72)</f>
        <v>1108503</v>
      </c>
      <c r="CP73" s="188">
        <f t="shared" si="148"/>
        <v>2988066</v>
      </c>
      <c r="CQ73" s="188">
        <f t="shared" si="148"/>
        <v>1819782</v>
      </c>
      <c r="CR73" s="188">
        <f t="shared" si="148"/>
        <v>870128</v>
      </c>
      <c r="CS73" s="188">
        <f t="shared" si="148"/>
        <v>695360</v>
      </c>
      <c r="CT73" s="188">
        <f t="shared" si="148"/>
        <v>438184</v>
      </c>
      <c r="CU73" s="188">
        <f>SUM(CO73:CT73)</f>
        <v>7920023</v>
      </c>
      <c r="CV73" s="188">
        <f aca="true" t="shared" si="149" ref="CV73:DA73">SUM(CV64:CV72)</f>
        <v>14510</v>
      </c>
      <c r="CW73" s="188">
        <f t="shared" si="149"/>
        <v>91485</v>
      </c>
      <c r="CX73" s="188">
        <f t="shared" si="149"/>
        <v>36330</v>
      </c>
      <c r="CY73" s="188">
        <f t="shared" si="149"/>
        <v>55870</v>
      </c>
      <c r="CZ73" s="188">
        <f t="shared" si="149"/>
        <v>56880</v>
      </c>
      <c r="DA73" s="188">
        <f t="shared" si="149"/>
        <v>75280</v>
      </c>
      <c r="DB73" s="188">
        <f>SUM(CV73:DA73)</f>
        <v>330355</v>
      </c>
      <c r="DC73" s="188">
        <f>SUM(DC64:DC72)</f>
        <v>0</v>
      </c>
      <c r="DD73" s="188">
        <f>SUM(DD64:DD72)</f>
        <v>240140</v>
      </c>
      <c r="DE73" s="188">
        <f>SUM(DE64:DE72)</f>
        <v>0</v>
      </c>
      <c r="DF73" s="188">
        <f>SUM(DF64:DF72)</f>
        <v>0</v>
      </c>
      <c r="DG73" s="188">
        <f>SUM(DG64:DG72)</f>
        <v>0</v>
      </c>
      <c r="DH73" s="188">
        <f>SUM(DC73:DG73)</f>
        <v>240140</v>
      </c>
      <c r="DI73" s="188">
        <f aca="true" t="shared" si="150" ref="DI73:DN73">SUM(DI64:DI72)</f>
        <v>0</v>
      </c>
      <c r="DJ73" s="188">
        <f t="shared" si="150"/>
        <v>326491</v>
      </c>
      <c r="DK73" s="188">
        <f t="shared" si="150"/>
        <v>171864</v>
      </c>
      <c r="DL73" s="188">
        <f t="shared" si="150"/>
        <v>0</v>
      </c>
      <c r="DM73" s="188">
        <f t="shared" si="150"/>
        <v>0</v>
      </c>
      <c r="DN73" s="188">
        <f t="shared" si="150"/>
        <v>0</v>
      </c>
      <c r="DO73" s="188">
        <f>SUM(DI73:DN73)</f>
        <v>498355</v>
      </c>
      <c r="DP73" s="192">
        <f aca="true" t="shared" si="151" ref="DP73:DU73">SUM(DP64:DP72)</f>
        <v>1093993</v>
      </c>
      <c r="DQ73" s="192">
        <f t="shared" si="151"/>
        <v>2570090</v>
      </c>
      <c r="DR73" s="192">
        <f t="shared" si="151"/>
        <v>1371448</v>
      </c>
      <c r="DS73" s="192">
        <f t="shared" si="151"/>
        <v>814258</v>
      </c>
      <c r="DT73" s="192">
        <f t="shared" si="151"/>
        <v>638480</v>
      </c>
      <c r="DU73" s="192">
        <f t="shared" si="151"/>
        <v>362904</v>
      </c>
      <c r="DV73" s="190">
        <f>SUM(DP73:DU73)</f>
        <v>6851173</v>
      </c>
      <c r="DW73" s="193">
        <f aca="true" t="shared" si="152" ref="DW73:EB73">SUM(DW64:DW72)</f>
        <v>38556</v>
      </c>
      <c r="DX73" s="192">
        <f t="shared" si="152"/>
        <v>69117</v>
      </c>
      <c r="DY73" s="192">
        <f t="shared" si="152"/>
        <v>159551</v>
      </c>
      <c r="DZ73" s="192">
        <f t="shared" si="152"/>
        <v>51738</v>
      </c>
      <c r="EA73" s="192">
        <f t="shared" si="152"/>
        <v>47155</v>
      </c>
      <c r="EB73" s="192">
        <f t="shared" si="152"/>
        <v>51975</v>
      </c>
      <c r="EC73" s="194">
        <f>SUM(DW73:EB73)</f>
        <v>418092</v>
      </c>
      <c r="ED73" s="195">
        <f>SUM(ED64:ED72)</f>
        <v>135654</v>
      </c>
      <c r="EE73" s="192">
        <f>SUM(EE64:EE72)</f>
        <v>147014</v>
      </c>
      <c r="EF73" s="192">
        <f>SUM(EF64:EF72)</f>
        <v>360000</v>
      </c>
      <c r="EG73" s="192">
        <f>SUM(EG64:EG72)</f>
        <v>0</v>
      </c>
      <c r="EH73" s="192">
        <f>SUM(EH64:EH72)</f>
        <v>149310</v>
      </c>
      <c r="EI73" s="192">
        <f>SUM(EI64:EI72)</f>
        <v>0</v>
      </c>
      <c r="EJ73" s="196">
        <f>SUM(ED73:EI73)</f>
        <v>791978</v>
      </c>
      <c r="EK73" s="193">
        <f>SUM(EK64:EK72)</f>
        <v>0</v>
      </c>
      <c r="EL73" s="192">
        <f>SUM(EL64:EL72)</f>
        <v>0</v>
      </c>
      <c r="EM73" s="192">
        <f>SUM(EM64:EM72)</f>
        <v>12000147</v>
      </c>
      <c r="EN73" s="192">
        <f>SUM(EN64:EN72)</f>
        <v>12016348</v>
      </c>
      <c r="EO73" s="192">
        <f>SUM(EO64:EO72)</f>
        <v>26719539</v>
      </c>
      <c r="EP73" s="192">
        <f>SUM(EP64:EP72)</f>
        <v>34489951</v>
      </c>
      <c r="EQ73" s="192">
        <f>SUM(EQ64:EQ72)</f>
        <v>26681762</v>
      </c>
      <c r="ER73" s="190">
        <f>SUM(EK73:EQ73)</f>
        <v>111907747</v>
      </c>
      <c r="ES73" s="193">
        <f>SUM(ES64:ES72)</f>
        <v>0</v>
      </c>
      <c r="ET73" s="192">
        <f>SUM(ET64:ET72)</f>
        <v>0</v>
      </c>
      <c r="EU73" s="192">
        <f>SUM(EU64:EU72)</f>
        <v>10268895</v>
      </c>
      <c r="EV73" s="192">
        <f>SUM(EV64:EV72)</f>
        <v>9980234</v>
      </c>
      <c r="EW73" s="192">
        <f>SUM(EW64:EW72)</f>
        <v>22935456</v>
      </c>
      <c r="EX73" s="192">
        <f>SUM(EX64:EX72)</f>
        <v>32221575</v>
      </c>
      <c r="EY73" s="192">
        <f>SUM(EY64:EY72)</f>
        <v>21301539</v>
      </c>
      <c r="EZ73" s="188">
        <f>SUM(ES73:EY73)</f>
        <v>96707699</v>
      </c>
      <c r="FA73" s="189">
        <f>SUM(FA64:FA72)</f>
        <v>1413843</v>
      </c>
      <c r="FB73" s="189">
        <f>SUM(FB64:FB72)</f>
        <v>2036114</v>
      </c>
      <c r="FC73" s="189">
        <f>SUM(FC64:FC72)</f>
        <v>3020500</v>
      </c>
      <c r="FD73" s="189">
        <f>SUM(FD64:FD72)</f>
        <v>2268376</v>
      </c>
      <c r="FE73" s="189">
        <f>SUM(FE64:FE72)</f>
        <v>658293</v>
      </c>
      <c r="FF73" s="188">
        <f>SUM(FA73:FE73)</f>
        <v>9397126</v>
      </c>
      <c r="FG73" s="192">
        <f>SUM(FG64:FG72)</f>
        <v>317409</v>
      </c>
      <c r="FH73" s="192">
        <f>SUM(FH64:FH72)</f>
        <v>0</v>
      </c>
      <c r="FI73" s="192">
        <f>SUM(FI64:FI72)</f>
        <v>763583</v>
      </c>
      <c r="FJ73" s="192">
        <f>SUM(FJ64:FJ72)</f>
        <v>0</v>
      </c>
      <c r="FK73" s="192">
        <f>SUM(FK64:FK72)</f>
        <v>4721930</v>
      </c>
      <c r="FL73" s="196">
        <f>SUM(FG73:FK73)</f>
        <v>5802922</v>
      </c>
      <c r="FM73" s="193">
        <f>SUM(FM64:FM72)</f>
        <v>0</v>
      </c>
      <c r="FN73" s="192">
        <f>SUM(FN64:FN72)</f>
        <v>4108362</v>
      </c>
      <c r="FO73" s="192">
        <f>SUM(FO64:FO72)</f>
        <v>28071710</v>
      </c>
      <c r="FP73" s="192">
        <f>SUM(FP64:FP72)</f>
        <v>24211208</v>
      </c>
      <c r="FQ73" s="192">
        <f>SUM(FQ64:FQ72)</f>
        <v>36977446</v>
      </c>
      <c r="FR73" s="192">
        <f>SUM(FR64:FR72)</f>
        <v>42825622</v>
      </c>
      <c r="FS73" s="192">
        <f>SUM(FS64:FS72)</f>
        <v>32758499</v>
      </c>
      <c r="FT73" s="190">
        <f>SUM(FM73:FS73)</f>
        <v>168952847</v>
      </c>
    </row>
    <row r="74" spans="1:177" ht="13.5">
      <c r="A74" s="1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97"/>
      <c r="CB74" s="197"/>
      <c r="CC74" s="197"/>
      <c r="CD74" s="197"/>
      <c r="CE74" s="197"/>
      <c r="CF74" s="197"/>
      <c r="CG74" s="197"/>
      <c r="CH74" s="122"/>
      <c r="CI74" s="122"/>
      <c r="CJ74" s="122"/>
      <c r="CK74" s="122"/>
      <c r="CL74" s="122"/>
      <c r="CM74" s="122"/>
      <c r="CN74" s="124"/>
      <c r="CO74" s="124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98"/>
      <c r="DQ74" s="198"/>
      <c r="DR74" s="198"/>
      <c r="DS74" s="198"/>
      <c r="DT74" s="198"/>
      <c r="DU74" s="198"/>
      <c r="DV74" s="122"/>
      <c r="DW74" s="198"/>
      <c r="DX74" s="198"/>
      <c r="DY74" s="198"/>
      <c r="DZ74" s="198"/>
      <c r="EA74" s="198"/>
      <c r="EB74" s="198"/>
      <c r="EC74" s="122"/>
      <c r="ED74" s="198"/>
      <c r="EE74" s="198"/>
      <c r="EF74" s="198"/>
      <c r="EG74" s="198"/>
      <c r="EH74" s="198"/>
      <c r="EI74" s="198"/>
      <c r="EJ74" s="138"/>
      <c r="EK74" s="198"/>
      <c r="EL74" s="198"/>
      <c r="EM74" s="198"/>
      <c r="EN74" s="198"/>
      <c r="EO74" s="198"/>
      <c r="EP74" s="198"/>
      <c r="EQ74" s="198"/>
      <c r="ER74" s="122"/>
      <c r="ES74" s="198"/>
      <c r="ET74" s="198"/>
      <c r="EU74" s="198"/>
      <c r="EV74" s="198"/>
      <c r="EW74" s="198"/>
      <c r="EX74" s="198"/>
      <c r="EY74" s="198"/>
      <c r="EZ74" s="122"/>
      <c r="FA74" s="197"/>
      <c r="FB74" s="197"/>
      <c r="FC74" s="197"/>
      <c r="FD74" s="197"/>
      <c r="FE74" s="197"/>
      <c r="FF74" s="122"/>
      <c r="FG74" s="198"/>
      <c r="FH74" s="198"/>
      <c r="FI74" s="198"/>
      <c r="FJ74" s="198"/>
      <c r="FK74" s="198"/>
      <c r="FL74" s="122"/>
      <c r="FM74" s="198"/>
      <c r="FN74" s="198"/>
      <c r="FO74" s="198"/>
      <c r="FP74" s="198"/>
      <c r="FQ74" s="198"/>
      <c r="FR74" s="198"/>
      <c r="FS74" s="198"/>
      <c r="FT74" s="122"/>
      <c r="FU74" s="122"/>
    </row>
    <row r="75" spans="1:177" ht="13.5">
      <c r="A75" s="1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97"/>
      <c r="CB75" s="197"/>
      <c r="CC75" s="197"/>
      <c r="CD75" s="197"/>
      <c r="CE75" s="197"/>
      <c r="CF75" s="197"/>
      <c r="CG75" s="197"/>
      <c r="CH75" s="122"/>
      <c r="CI75" s="122"/>
      <c r="CJ75" s="122"/>
      <c r="CK75" s="122"/>
      <c r="CL75" s="122"/>
      <c r="CM75" s="122"/>
      <c r="CN75" s="124"/>
      <c r="CO75" s="124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98"/>
      <c r="DQ75" s="198"/>
      <c r="DR75" s="198"/>
      <c r="DS75" s="198"/>
      <c r="DT75" s="198"/>
      <c r="DU75" s="198"/>
      <c r="DV75" s="122"/>
      <c r="DW75" s="198"/>
      <c r="DX75" s="198"/>
      <c r="DY75" s="198"/>
      <c r="DZ75" s="198"/>
      <c r="EA75" s="198"/>
      <c r="EB75" s="198"/>
      <c r="EC75" s="122"/>
      <c r="ED75" s="198"/>
      <c r="EE75" s="198"/>
      <c r="EF75" s="198"/>
      <c r="EG75" s="198"/>
      <c r="EH75" s="198"/>
      <c r="EI75" s="198"/>
      <c r="EJ75" s="124"/>
      <c r="EK75" s="198"/>
      <c r="EL75" s="198"/>
      <c r="EM75" s="198"/>
      <c r="EN75" s="198"/>
      <c r="EO75" s="198"/>
      <c r="EP75" s="198"/>
      <c r="EQ75" s="198"/>
      <c r="ER75" s="122"/>
      <c r="ES75" s="198"/>
      <c r="ET75" s="198"/>
      <c r="EU75" s="198"/>
      <c r="EV75" s="198"/>
      <c r="EW75" s="198"/>
      <c r="EX75" s="198"/>
      <c r="EY75" s="198"/>
      <c r="EZ75" s="122"/>
      <c r="FA75" s="197"/>
      <c r="FB75" s="197"/>
      <c r="FC75" s="197"/>
      <c r="FD75" s="197"/>
      <c r="FE75" s="197"/>
      <c r="FF75" s="122"/>
      <c r="FG75" s="198"/>
      <c r="FH75" s="198"/>
      <c r="FI75" s="198"/>
      <c r="FJ75" s="198"/>
      <c r="FK75" s="198"/>
      <c r="FL75" s="122"/>
      <c r="FM75" s="198"/>
      <c r="FN75" s="198"/>
      <c r="FO75" s="198"/>
      <c r="FP75" s="198"/>
      <c r="FQ75" s="198"/>
      <c r="FR75" s="198"/>
      <c r="FS75" s="198"/>
      <c r="FT75" s="122"/>
      <c r="FU75" s="122"/>
    </row>
    <row r="76" spans="1:177" ht="13.5">
      <c r="A76" s="1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97"/>
      <c r="CB76" s="197"/>
      <c r="CC76" s="197"/>
      <c r="CD76" s="197"/>
      <c r="CE76" s="197"/>
      <c r="CF76" s="197"/>
      <c r="CG76" s="197"/>
      <c r="CH76" s="122"/>
      <c r="CI76" s="122"/>
      <c r="CJ76" s="122"/>
      <c r="CK76" s="122"/>
      <c r="CL76" s="122"/>
      <c r="CM76" s="122"/>
      <c r="CN76" s="124"/>
      <c r="CO76" s="124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98"/>
      <c r="DQ76" s="198"/>
      <c r="DR76" s="198"/>
      <c r="DS76" s="198"/>
      <c r="DT76" s="198"/>
      <c r="DU76" s="198"/>
      <c r="DV76" s="122"/>
      <c r="DW76" s="198"/>
      <c r="DX76" s="198"/>
      <c r="DY76" s="198"/>
      <c r="DZ76" s="198"/>
      <c r="EA76" s="198"/>
      <c r="EB76" s="198"/>
      <c r="EC76" s="122"/>
      <c r="ED76" s="198"/>
      <c r="EE76" s="198"/>
      <c r="EF76" s="198"/>
      <c r="EG76" s="198"/>
      <c r="EH76" s="198"/>
      <c r="EI76" s="198"/>
      <c r="EJ76" s="124"/>
      <c r="EK76" s="198"/>
      <c r="EL76" s="198"/>
      <c r="EM76" s="198"/>
      <c r="EN76" s="198"/>
      <c r="EO76" s="198"/>
      <c r="EP76" s="198"/>
      <c r="EQ76" s="198"/>
      <c r="ER76" s="122"/>
      <c r="ES76" s="198"/>
      <c r="ET76" s="198"/>
      <c r="EU76" s="198"/>
      <c r="EV76" s="198"/>
      <c r="EW76" s="198"/>
      <c r="EX76" s="198"/>
      <c r="EY76" s="198"/>
      <c r="EZ76" s="122"/>
      <c r="FA76" s="197"/>
      <c r="FB76" s="197"/>
      <c r="FC76" s="197"/>
      <c r="FD76" s="197"/>
      <c r="FE76" s="197"/>
      <c r="FF76" s="122"/>
      <c r="FG76" s="198"/>
      <c r="FH76" s="198"/>
      <c r="FI76" s="198"/>
      <c r="FJ76" s="198"/>
      <c r="FK76" s="198"/>
      <c r="FL76" s="122"/>
      <c r="FM76" s="198"/>
      <c r="FN76" s="198"/>
      <c r="FO76" s="198"/>
      <c r="FP76" s="198"/>
      <c r="FQ76" s="198"/>
      <c r="FR76" s="198"/>
      <c r="FS76" s="198"/>
      <c r="FT76" s="122"/>
      <c r="FU76" s="122"/>
    </row>
    <row r="77" spans="1:177" ht="13.5">
      <c r="A77" s="1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97"/>
      <c r="CB77" s="197"/>
      <c r="CC77" s="197"/>
      <c r="CD77" s="197"/>
      <c r="CE77" s="197"/>
      <c r="CF77" s="197"/>
      <c r="CG77" s="197"/>
      <c r="CH77" s="122"/>
      <c r="CI77" s="122"/>
      <c r="CJ77" s="122"/>
      <c r="CK77" s="122"/>
      <c r="CL77" s="122"/>
      <c r="CM77" s="122"/>
      <c r="CN77" s="124"/>
      <c r="CO77" s="124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98"/>
      <c r="DQ77" s="198"/>
      <c r="DR77" s="198"/>
      <c r="DS77" s="198"/>
      <c r="DT77" s="198"/>
      <c r="DU77" s="198"/>
      <c r="DV77" s="122"/>
      <c r="DW77" s="198"/>
      <c r="DX77" s="198"/>
      <c r="DY77" s="198"/>
      <c r="DZ77" s="198"/>
      <c r="EA77" s="198"/>
      <c r="EB77" s="198"/>
      <c r="EC77" s="122"/>
      <c r="ED77" s="198"/>
      <c r="EE77" s="198"/>
      <c r="EF77" s="198"/>
      <c r="EG77" s="198"/>
      <c r="EH77" s="198"/>
      <c r="EI77" s="198"/>
      <c r="EJ77" s="124"/>
      <c r="EK77" s="198"/>
      <c r="EL77" s="198"/>
      <c r="EM77" s="198"/>
      <c r="EN77" s="198"/>
      <c r="EO77" s="198"/>
      <c r="EP77" s="198"/>
      <c r="EQ77" s="198"/>
      <c r="ER77" s="122"/>
      <c r="ES77" s="198"/>
      <c r="ET77" s="198"/>
      <c r="EU77" s="198"/>
      <c r="EV77" s="198"/>
      <c r="EW77" s="198"/>
      <c r="EX77" s="198"/>
      <c r="EY77" s="198"/>
      <c r="EZ77" s="122"/>
      <c r="FA77" s="197"/>
      <c r="FB77" s="197"/>
      <c r="FC77" s="197"/>
      <c r="FD77" s="197"/>
      <c r="FE77" s="197"/>
      <c r="FF77" s="122"/>
      <c r="FG77" s="198"/>
      <c r="FH77" s="198"/>
      <c r="FI77" s="198"/>
      <c r="FJ77" s="198"/>
      <c r="FK77" s="198"/>
      <c r="FL77" s="122"/>
      <c r="FM77" s="198"/>
      <c r="FN77" s="198"/>
      <c r="FO77" s="198"/>
      <c r="FP77" s="198"/>
      <c r="FQ77" s="198"/>
      <c r="FR77" s="198"/>
      <c r="FS77" s="198"/>
      <c r="FT77" s="122"/>
      <c r="FU77" s="122"/>
    </row>
    <row r="78" spans="1:177" ht="13.5">
      <c r="A78" s="1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97"/>
      <c r="CB78" s="197"/>
      <c r="CC78" s="197"/>
      <c r="CD78" s="197"/>
      <c r="CE78" s="197"/>
      <c r="CF78" s="197"/>
      <c r="CG78" s="197"/>
      <c r="CH78" s="122"/>
      <c r="CI78" s="122"/>
      <c r="CJ78" s="122"/>
      <c r="CK78" s="122"/>
      <c r="CL78" s="122"/>
      <c r="CM78" s="122"/>
      <c r="CN78" s="124"/>
      <c r="CO78" s="124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98"/>
      <c r="DQ78" s="198"/>
      <c r="DR78" s="198"/>
      <c r="DS78" s="198"/>
      <c r="DT78" s="198"/>
      <c r="DU78" s="198"/>
      <c r="DV78" s="122"/>
      <c r="DW78" s="198"/>
      <c r="DX78" s="198"/>
      <c r="DY78" s="198"/>
      <c r="DZ78" s="198"/>
      <c r="EA78" s="198"/>
      <c r="EB78" s="198"/>
      <c r="EC78" s="122"/>
      <c r="ED78" s="198"/>
      <c r="EE78" s="198"/>
      <c r="EF78" s="198"/>
      <c r="EG78" s="198"/>
      <c r="EH78" s="198"/>
      <c r="EI78" s="198"/>
      <c r="EJ78" s="124"/>
      <c r="EK78" s="198"/>
      <c r="EL78" s="198"/>
      <c r="EM78" s="198"/>
      <c r="EN78" s="198"/>
      <c r="EO78" s="198"/>
      <c r="EP78" s="198"/>
      <c r="EQ78" s="198"/>
      <c r="ER78" s="122"/>
      <c r="ES78" s="198"/>
      <c r="ET78" s="198"/>
      <c r="EU78" s="198"/>
      <c r="EV78" s="198"/>
      <c r="EW78" s="198"/>
      <c r="EX78" s="198"/>
      <c r="EY78" s="198"/>
      <c r="EZ78" s="122"/>
      <c r="FA78" s="197"/>
      <c r="FB78" s="197"/>
      <c r="FC78" s="197"/>
      <c r="FD78" s="197"/>
      <c r="FE78" s="197"/>
      <c r="FF78" s="122"/>
      <c r="FG78" s="198"/>
      <c r="FH78" s="198"/>
      <c r="FI78" s="198"/>
      <c r="FJ78" s="198"/>
      <c r="FK78" s="198"/>
      <c r="FL78" s="122"/>
      <c r="FM78" s="198"/>
      <c r="FN78" s="198"/>
      <c r="FO78" s="198"/>
      <c r="FP78" s="198"/>
      <c r="FQ78" s="198"/>
      <c r="FR78" s="198"/>
      <c r="FS78" s="198"/>
      <c r="FT78" s="122"/>
      <c r="FU78" s="122"/>
    </row>
    <row r="79" spans="1:177" ht="13.5">
      <c r="A79" s="1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97"/>
      <c r="CB79" s="197"/>
      <c r="CC79" s="197"/>
      <c r="CD79" s="197"/>
      <c r="CE79" s="197"/>
      <c r="CF79" s="197"/>
      <c r="CG79" s="197"/>
      <c r="CH79" s="122"/>
      <c r="CI79" s="122"/>
      <c r="CJ79" s="122"/>
      <c r="CK79" s="122"/>
      <c r="CL79" s="122"/>
      <c r="CM79" s="122"/>
      <c r="CN79" s="124"/>
      <c r="CO79" s="124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98"/>
      <c r="DQ79" s="198"/>
      <c r="DR79" s="198"/>
      <c r="DS79" s="198"/>
      <c r="DT79" s="198"/>
      <c r="DU79" s="198"/>
      <c r="DV79" s="122"/>
      <c r="DW79" s="198"/>
      <c r="DX79" s="198"/>
      <c r="DY79" s="198"/>
      <c r="DZ79" s="198"/>
      <c r="EA79" s="198"/>
      <c r="EB79" s="198"/>
      <c r="EC79" s="122"/>
      <c r="ED79" s="198"/>
      <c r="EE79" s="198"/>
      <c r="EF79" s="198"/>
      <c r="EG79" s="198"/>
      <c r="EH79" s="198"/>
      <c r="EI79" s="198"/>
      <c r="EJ79" s="124"/>
      <c r="EK79" s="198"/>
      <c r="EL79" s="198"/>
      <c r="EM79" s="198"/>
      <c r="EN79" s="198"/>
      <c r="EO79" s="198"/>
      <c r="EP79" s="198"/>
      <c r="EQ79" s="198"/>
      <c r="ER79" s="122"/>
      <c r="ES79" s="198"/>
      <c r="ET79" s="198"/>
      <c r="EU79" s="198"/>
      <c r="EV79" s="198"/>
      <c r="EW79" s="198"/>
      <c r="EX79" s="198"/>
      <c r="EY79" s="198"/>
      <c r="EZ79" s="122"/>
      <c r="FA79" s="197"/>
      <c r="FB79" s="197"/>
      <c r="FC79" s="197"/>
      <c r="FD79" s="197"/>
      <c r="FE79" s="197"/>
      <c r="FF79" s="122"/>
      <c r="FG79" s="198"/>
      <c r="FH79" s="198"/>
      <c r="FI79" s="198"/>
      <c r="FJ79" s="198"/>
      <c r="FK79" s="198"/>
      <c r="FL79" s="122"/>
      <c r="FM79" s="198"/>
      <c r="FN79" s="198"/>
      <c r="FO79" s="198"/>
      <c r="FP79" s="198"/>
      <c r="FQ79" s="198"/>
      <c r="FR79" s="198"/>
      <c r="FS79" s="198"/>
      <c r="FT79" s="122"/>
      <c r="FU79" s="122"/>
    </row>
    <row r="80" spans="1:177" ht="13.5">
      <c r="A80" s="1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97"/>
      <c r="CB80" s="197"/>
      <c r="CC80" s="197"/>
      <c r="CD80" s="197"/>
      <c r="CE80" s="197"/>
      <c r="CF80" s="197"/>
      <c r="CG80" s="197"/>
      <c r="CH80" s="122"/>
      <c r="CI80" s="122"/>
      <c r="CJ80" s="122"/>
      <c r="CK80" s="122"/>
      <c r="CL80" s="122"/>
      <c r="CM80" s="122"/>
      <c r="CN80" s="124"/>
      <c r="CO80" s="124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98"/>
      <c r="DQ80" s="198"/>
      <c r="DR80" s="198"/>
      <c r="DS80" s="198"/>
      <c r="DT80" s="198"/>
      <c r="DU80" s="198"/>
      <c r="DV80" s="122"/>
      <c r="DW80" s="198"/>
      <c r="DX80" s="198"/>
      <c r="DY80" s="198"/>
      <c r="DZ80" s="198"/>
      <c r="EA80" s="198"/>
      <c r="EB80" s="198"/>
      <c r="EC80" s="122"/>
      <c r="ED80" s="198"/>
      <c r="EE80" s="198"/>
      <c r="EF80" s="198"/>
      <c r="EG80" s="198"/>
      <c r="EH80" s="198"/>
      <c r="EI80" s="198"/>
      <c r="EJ80" s="124"/>
      <c r="EK80" s="198"/>
      <c r="EL80" s="198"/>
      <c r="EM80" s="198"/>
      <c r="EN80" s="198"/>
      <c r="EO80" s="198"/>
      <c r="EP80" s="198"/>
      <c r="EQ80" s="198"/>
      <c r="ER80" s="122"/>
      <c r="ES80" s="198"/>
      <c r="ET80" s="198"/>
      <c r="EU80" s="198"/>
      <c r="EV80" s="198"/>
      <c r="EW80" s="198"/>
      <c r="EX80" s="198"/>
      <c r="EY80" s="198"/>
      <c r="EZ80" s="122"/>
      <c r="FA80" s="197"/>
      <c r="FB80" s="197"/>
      <c r="FC80" s="197"/>
      <c r="FD80" s="197"/>
      <c r="FE80" s="197"/>
      <c r="FF80" s="122"/>
      <c r="FG80" s="198"/>
      <c r="FH80" s="198"/>
      <c r="FI80" s="198"/>
      <c r="FJ80" s="198"/>
      <c r="FK80" s="198"/>
      <c r="FL80" s="122"/>
      <c r="FM80" s="198"/>
      <c r="FN80" s="198"/>
      <c r="FO80" s="198"/>
      <c r="FP80" s="198"/>
      <c r="FQ80" s="198"/>
      <c r="FR80" s="198"/>
      <c r="FS80" s="198"/>
      <c r="FT80" s="122"/>
      <c r="FU80" s="122"/>
    </row>
    <row r="81" spans="1:177" ht="13.5">
      <c r="A81" s="1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97"/>
      <c r="CB81" s="197"/>
      <c r="CC81" s="197"/>
      <c r="CD81" s="197"/>
      <c r="CE81" s="197"/>
      <c r="CF81" s="197"/>
      <c r="CG81" s="197"/>
      <c r="CH81" s="122"/>
      <c r="CI81" s="122"/>
      <c r="CJ81" s="122"/>
      <c r="CK81" s="122"/>
      <c r="CL81" s="122"/>
      <c r="CM81" s="122"/>
      <c r="CN81" s="124"/>
      <c r="CO81" s="124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98"/>
      <c r="DQ81" s="198"/>
      <c r="DR81" s="198"/>
      <c r="DS81" s="198"/>
      <c r="DT81" s="198"/>
      <c r="DU81" s="198"/>
      <c r="DV81" s="122"/>
      <c r="DW81" s="198"/>
      <c r="DX81" s="198"/>
      <c r="DY81" s="198"/>
      <c r="DZ81" s="198"/>
      <c r="EA81" s="198"/>
      <c r="EB81" s="198"/>
      <c r="EC81" s="122"/>
      <c r="ED81" s="198"/>
      <c r="EE81" s="198"/>
      <c r="EF81" s="198"/>
      <c r="EG81" s="198"/>
      <c r="EH81" s="198"/>
      <c r="EI81" s="198"/>
      <c r="EJ81" s="124"/>
      <c r="EK81" s="198"/>
      <c r="EL81" s="198"/>
      <c r="EM81" s="198"/>
      <c r="EN81" s="198"/>
      <c r="EO81" s="198"/>
      <c r="EP81" s="198"/>
      <c r="EQ81" s="198"/>
      <c r="ER81" s="122"/>
      <c r="ES81" s="198"/>
      <c r="ET81" s="198"/>
      <c r="EU81" s="198"/>
      <c r="EV81" s="198"/>
      <c r="EW81" s="198"/>
      <c r="EX81" s="198"/>
      <c r="EY81" s="198"/>
      <c r="EZ81" s="122"/>
      <c r="FA81" s="197"/>
      <c r="FB81" s="197"/>
      <c r="FC81" s="197"/>
      <c r="FD81" s="197"/>
      <c r="FE81" s="197"/>
      <c r="FF81" s="122"/>
      <c r="FG81" s="198"/>
      <c r="FH81" s="198"/>
      <c r="FI81" s="198"/>
      <c r="FJ81" s="198"/>
      <c r="FK81" s="198"/>
      <c r="FL81" s="122"/>
      <c r="FM81" s="198"/>
      <c r="FN81" s="198"/>
      <c r="FO81" s="198"/>
      <c r="FP81" s="198"/>
      <c r="FQ81" s="198"/>
      <c r="FR81" s="198"/>
      <c r="FS81" s="198"/>
      <c r="FT81" s="122"/>
      <c r="FU81" s="122"/>
    </row>
    <row r="82" spans="1:177" ht="13.5">
      <c r="A82" s="1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97"/>
      <c r="CB82" s="197"/>
      <c r="CC82" s="197"/>
      <c r="CD82" s="197"/>
      <c r="CE82" s="197"/>
      <c r="CF82" s="197"/>
      <c r="CG82" s="197"/>
      <c r="CH82" s="122"/>
      <c r="CI82" s="122"/>
      <c r="CJ82" s="122"/>
      <c r="CK82" s="122"/>
      <c r="CL82" s="122"/>
      <c r="CM82" s="122"/>
      <c r="CN82" s="124"/>
      <c r="CO82" s="124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98"/>
      <c r="DQ82" s="198"/>
      <c r="DR82" s="198"/>
      <c r="DS82" s="198"/>
      <c r="DT82" s="198"/>
      <c r="DU82" s="198"/>
      <c r="DV82" s="122"/>
      <c r="DW82" s="198"/>
      <c r="DX82" s="198"/>
      <c r="DY82" s="198"/>
      <c r="DZ82" s="198"/>
      <c r="EA82" s="198"/>
      <c r="EB82" s="198"/>
      <c r="EC82" s="122"/>
      <c r="ED82" s="198"/>
      <c r="EE82" s="198"/>
      <c r="EF82" s="198"/>
      <c r="EG82" s="198"/>
      <c r="EH82" s="198"/>
      <c r="EI82" s="198"/>
      <c r="EJ82" s="124"/>
      <c r="EK82" s="198"/>
      <c r="EL82" s="198"/>
      <c r="EM82" s="198"/>
      <c r="EN82" s="198"/>
      <c r="EO82" s="198"/>
      <c r="EP82" s="198"/>
      <c r="EQ82" s="198"/>
      <c r="ER82" s="122"/>
      <c r="ES82" s="198"/>
      <c r="ET82" s="198"/>
      <c r="EU82" s="198"/>
      <c r="EV82" s="198"/>
      <c r="EW82" s="198"/>
      <c r="EX82" s="198"/>
      <c r="EY82" s="198"/>
      <c r="EZ82" s="122"/>
      <c r="FA82" s="197"/>
      <c r="FB82" s="197"/>
      <c r="FC82" s="197"/>
      <c r="FD82" s="197"/>
      <c r="FE82" s="197"/>
      <c r="FF82" s="122"/>
      <c r="FG82" s="198"/>
      <c r="FH82" s="198"/>
      <c r="FI82" s="198"/>
      <c r="FJ82" s="198"/>
      <c r="FK82" s="198"/>
      <c r="FL82" s="122"/>
      <c r="FM82" s="198"/>
      <c r="FN82" s="198"/>
      <c r="FO82" s="198"/>
      <c r="FP82" s="198"/>
      <c r="FQ82" s="198"/>
      <c r="FR82" s="198"/>
      <c r="FS82" s="198"/>
      <c r="FT82" s="122"/>
      <c r="FU82" s="122"/>
    </row>
    <row r="83" spans="1:177" ht="13.5">
      <c r="A83" s="1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97"/>
      <c r="CB83" s="197"/>
      <c r="CC83" s="197"/>
      <c r="CD83" s="197"/>
      <c r="CE83" s="197"/>
      <c r="CF83" s="197"/>
      <c r="CG83" s="197"/>
      <c r="CH83" s="122"/>
      <c r="CI83" s="122"/>
      <c r="CJ83" s="122"/>
      <c r="CK83" s="122"/>
      <c r="CL83" s="122"/>
      <c r="CM83" s="122"/>
      <c r="CN83" s="122"/>
      <c r="CO83" s="124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98"/>
      <c r="DQ83" s="198"/>
      <c r="DR83" s="198"/>
      <c r="DS83" s="198"/>
      <c r="DT83" s="198"/>
      <c r="DU83" s="198"/>
      <c r="DV83" s="122"/>
      <c r="DW83" s="198"/>
      <c r="DX83" s="198"/>
      <c r="DY83" s="198"/>
      <c r="DZ83" s="198"/>
      <c r="EA83" s="198"/>
      <c r="EB83" s="198"/>
      <c r="EC83" s="122"/>
      <c r="ED83" s="198"/>
      <c r="EE83" s="198"/>
      <c r="EF83" s="198"/>
      <c r="EG83" s="198"/>
      <c r="EH83" s="198"/>
      <c r="EI83" s="198"/>
      <c r="EJ83" s="124"/>
      <c r="EK83" s="198"/>
      <c r="EL83" s="198"/>
      <c r="EM83" s="198"/>
      <c r="EN83" s="198"/>
      <c r="EO83" s="198"/>
      <c r="EP83" s="198"/>
      <c r="EQ83" s="198"/>
      <c r="ER83" s="122"/>
      <c r="ES83" s="198"/>
      <c r="ET83" s="198"/>
      <c r="EU83" s="198"/>
      <c r="EV83" s="198"/>
      <c r="EW83" s="198"/>
      <c r="EX83" s="198"/>
      <c r="EY83" s="198"/>
      <c r="EZ83" s="122"/>
      <c r="FA83" s="197"/>
      <c r="FB83" s="197"/>
      <c r="FC83" s="197"/>
      <c r="FD83" s="197"/>
      <c r="FE83" s="197"/>
      <c r="FF83" s="122"/>
      <c r="FG83" s="198"/>
      <c r="FH83" s="198"/>
      <c r="FI83" s="198"/>
      <c r="FJ83" s="198"/>
      <c r="FK83" s="198"/>
      <c r="FL83" s="122"/>
      <c r="FM83" s="198"/>
      <c r="FN83" s="198"/>
      <c r="FO83" s="198"/>
      <c r="FP83" s="198"/>
      <c r="FQ83" s="198"/>
      <c r="FR83" s="198"/>
      <c r="FS83" s="198"/>
      <c r="FT83" s="122"/>
      <c r="FU83" s="122"/>
    </row>
    <row r="84" spans="1:177" ht="13.5">
      <c r="A84" s="1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97"/>
      <c r="CB84" s="197"/>
      <c r="CC84" s="197"/>
      <c r="CD84" s="197"/>
      <c r="CE84" s="197"/>
      <c r="CF84" s="197"/>
      <c r="CG84" s="197"/>
      <c r="CH84" s="122"/>
      <c r="CI84" s="122"/>
      <c r="CJ84" s="122"/>
      <c r="CK84" s="122"/>
      <c r="CL84" s="122"/>
      <c r="CM84" s="122"/>
      <c r="CN84" s="122"/>
      <c r="CO84" s="124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98"/>
      <c r="DQ84" s="198"/>
      <c r="DR84" s="198"/>
      <c r="DS84" s="198"/>
      <c r="DT84" s="198"/>
      <c r="DU84" s="198"/>
      <c r="DV84" s="122"/>
      <c r="DW84" s="198"/>
      <c r="DX84" s="198"/>
      <c r="DY84" s="198"/>
      <c r="DZ84" s="198"/>
      <c r="EA84" s="198"/>
      <c r="EB84" s="198"/>
      <c r="EC84" s="122"/>
      <c r="ED84" s="198"/>
      <c r="EE84" s="198"/>
      <c r="EF84" s="198"/>
      <c r="EG84" s="198"/>
      <c r="EH84" s="198"/>
      <c r="EI84" s="198"/>
      <c r="EJ84" s="124"/>
      <c r="EK84" s="198"/>
      <c r="EL84" s="198"/>
      <c r="EM84" s="198"/>
      <c r="EN84" s="198"/>
      <c r="EO84" s="198"/>
      <c r="EP84" s="198"/>
      <c r="EQ84" s="198"/>
      <c r="ER84" s="122"/>
      <c r="ES84" s="198"/>
      <c r="ET84" s="198"/>
      <c r="EU84" s="198"/>
      <c r="EV84" s="198"/>
      <c r="EW84" s="198"/>
      <c r="EX84" s="198"/>
      <c r="EY84" s="198"/>
      <c r="EZ84" s="122"/>
      <c r="FA84" s="197"/>
      <c r="FB84" s="197"/>
      <c r="FC84" s="197"/>
      <c r="FD84" s="197"/>
      <c r="FE84" s="197"/>
      <c r="FF84" s="122"/>
      <c r="FG84" s="198"/>
      <c r="FH84" s="198"/>
      <c r="FI84" s="198"/>
      <c r="FJ84" s="198"/>
      <c r="FK84" s="198"/>
      <c r="FL84" s="122"/>
      <c r="FM84" s="198"/>
      <c r="FN84" s="198"/>
      <c r="FO84" s="198"/>
      <c r="FP84" s="198"/>
      <c r="FQ84" s="198"/>
      <c r="FR84" s="198"/>
      <c r="FS84" s="198"/>
      <c r="FT84" s="122"/>
      <c r="FU84" s="122"/>
    </row>
    <row r="85" spans="1:177" ht="13.5">
      <c r="A85" s="1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97"/>
      <c r="CB85" s="197"/>
      <c r="CC85" s="197"/>
      <c r="CD85" s="197"/>
      <c r="CE85" s="197"/>
      <c r="CF85" s="197"/>
      <c r="CG85" s="197"/>
      <c r="CH85" s="122"/>
      <c r="CI85" s="122"/>
      <c r="CJ85" s="122"/>
      <c r="CK85" s="122"/>
      <c r="CL85" s="122"/>
      <c r="CM85" s="122"/>
      <c r="CN85" s="122"/>
      <c r="CO85" s="124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98"/>
      <c r="DQ85" s="198"/>
      <c r="DR85" s="198"/>
      <c r="DS85" s="198"/>
      <c r="DT85" s="198"/>
      <c r="DU85" s="198"/>
      <c r="DV85" s="122"/>
      <c r="DW85" s="198"/>
      <c r="DX85" s="198"/>
      <c r="DY85" s="198"/>
      <c r="DZ85" s="198"/>
      <c r="EA85" s="198"/>
      <c r="EB85" s="198"/>
      <c r="EC85" s="122"/>
      <c r="ED85" s="198"/>
      <c r="EE85" s="198"/>
      <c r="EF85" s="198"/>
      <c r="EG85" s="198"/>
      <c r="EH85" s="198"/>
      <c r="EI85" s="198"/>
      <c r="EJ85" s="124"/>
      <c r="EK85" s="198"/>
      <c r="EL85" s="198"/>
      <c r="EM85" s="198"/>
      <c r="EN85" s="198"/>
      <c r="EO85" s="198"/>
      <c r="EP85" s="198"/>
      <c r="EQ85" s="198"/>
      <c r="ER85" s="122"/>
      <c r="ES85" s="198"/>
      <c r="ET85" s="198"/>
      <c r="EU85" s="198"/>
      <c r="EV85" s="198"/>
      <c r="EW85" s="198"/>
      <c r="EX85" s="198"/>
      <c r="EY85" s="198"/>
      <c r="EZ85" s="122"/>
      <c r="FA85" s="197"/>
      <c r="FB85" s="197"/>
      <c r="FC85" s="197"/>
      <c r="FD85" s="197"/>
      <c r="FE85" s="197"/>
      <c r="FF85" s="122"/>
      <c r="FG85" s="198"/>
      <c r="FH85" s="198"/>
      <c r="FI85" s="198"/>
      <c r="FJ85" s="198"/>
      <c r="FK85" s="198"/>
      <c r="FL85" s="122"/>
      <c r="FM85" s="198"/>
      <c r="FN85" s="198"/>
      <c r="FO85" s="198"/>
      <c r="FP85" s="198"/>
      <c r="FQ85" s="198"/>
      <c r="FR85" s="198"/>
      <c r="FS85" s="198"/>
      <c r="FT85" s="122"/>
      <c r="FU85" s="122"/>
    </row>
    <row r="86" spans="1:177" ht="13.5">
      <c r="A86" s="1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97"/>
      <c r="CB86" s="197"/>
      <c r="CC86" s="197"/>
      <c r="CD86" s="197"/>
      <c r="CE86" s="197"/>
      <c r="CF86" s="197"/>
      <c r="CG86" s="197"/>
      <c r="CH86" s="122"/>
      <c r="CI86" s="122"/>
      <c r="CJ86" s="122"/>
      <c r="CK86" s="122"/>
      <c r="CL86" s="122"/>
      <c r="CM86" s="122"/>
      <c r="CN86" s="122"/>
      <c r="CO86" s="124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98"/>
      <c r="DQ86" s="198"/>
      <c r="DR86" s="198"/>
      <c r="DS86" s="198"/>
      <c r="DT86" s="198"/>
      <c r="DU86" s="198"/>
      <c r="DV86" s="122"/>
      <c r="DW86" s="198"/>
      <c r="DX86" s="198"/>
      <c r="DY86" s="198"/>
      <c r="DZ86" s="198"/>
      <c r="EA86" s="198"/>
      <c r="EB86" s="198"/>
      <c r="EC86" s="122"/>
      <c r="ED86" s="198"/>
      <c r="EE86" s="198"/>
      <c r="EF86" s="198"/>
      <c r="EG86" s="198"/>
      <c r="EH86" s="198"/>
      <c r="EI86" s="198"/>
      <c r="EJ86" s="124"/>
      <c r="EK86" s="198"/>
      <c r="EL86" s="198"/>
      <c r="EM86" s="198"/>
      <c r="EN86" s="198"/>
      <c r="EO86" s="198"/>
      <c r="EP86" s="198"/>
      <c r="EQ86" s="198"/>
      <c r="ER86" s="122"/>
      <c r="ES86" s="198"/>
      <c r="ET86" s="198"/>
      <c r="EU86" s="198"/>
      <c r="EV86" s="198"/>
      <c r="EW86" s="198"/>
      <c r="EX86" s="198"/>
      <c r="EY86" s="198"/>
      <c r="EZ86" s="122"/>
      <c r="FA86" s="197"/>
      <c r="FB86" s="197"/>
      <c r="FC86" s="197"/>
      <c r="FD86" s="197"/>
      <c r="FE86" s="197"/>
      <c r="FF86" s="122"/>
      <c r="FG86" s="198"/>
      <c r="FH86" s="198"/>
      <c r="FI86" s="198"/>
      <c r="FJ86" s="198"/>
      <c r="FK86" s="198"/>
      <c r="FL86" s="122"/>
      <c r="FM86" s="198"/>
      <c r="FN86" s="198"/>
      <c r="FO86" s="198"/>
      <c r="FP86" s="198"/>
      <c r="FQ86" s="198"/>
      <c r="FR86" s="198"/>
      <c r="FS86" s="198"/>
      <c r="FT86" s="122"/>
      <c r="FU86" s="122"/>
    </row>
    <row r="87" spans="1:177" ht="13.5">
      <c r="A87" s="1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97"/>
      <c r="CB87" s="197"/>
      <c r="CC87" s="197"/>
      <c r="CD87" s="197"/>
      <c r="CE87" s="197"/>
      <c r="CF87" s="197"/>
      <c r="CG87" s="197"/>
      <c r="CH87" s="122"/>
      <c r="CI87" s="122"/>
      <c r="CJ87" s="122"/>
      <c r="CK87" s="122"/>
      <c r="CL87" s="122"/>
      <c r="CM87" s="122"/>
      <c r="CN87" s="122"/>
      <c r="CO87" s="124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98"/>
      <c r="DQ87" s="198"/>
      <c r="DR87" s="198"/>
      <c r="DS87" s="198"/>
      <c r="DT87" s="198"/>
      <c r="DU87" s="198"/>
      <c r="DV87" s="122"/>
      <c r="DW87" s="198"/>
      <c r="DX87" s="198"/>
      <c r="DY87" s="198"/>
      <c r="DZ87" s="198"/>
      <c r="EA87" s="198"/>
      <c r="EB87" s="198"/>
      <c r="EC87" s="122"/>
      <c r="ED87" s="198"/>
      <c r="EE87" s="198"/>
      <c r="EF87" s="198"/>
      <c r="EG87" s="198"/>
      <c r="EH87" s="198"/>
      <c r="EI87" s="198"/>
      <c r="EJ87" s="124"/>
      <c r="EK87" s="198"/>
      <c r="EL87" s="198"/>
      <c r="EM87" s="198"/>
      <c r="EN87" s="198"/>
      <c r="EO87" s="198"/>
      <c r="EP87" s="198"/>
      <c r="EQ87" s="198"/>
      <c r="ER87" s="122"/>
      <c r="ES87" s="198"/>
      <c r="ET87" s="198"/>
      <c r="EU87" s="198"/>
      <c r="EV87" s="198"/>
      <c r="EW87" s="198"/>
      <c r="EX87" s="198"/>
      <c r="EY87" s="198"/>
      <c r="EZ87" s="122"/>
      <c r="FA87" s="197"/>
      <c r="FB87" s="197"/>
      <c r="FC87" s="197"/>
      <c r="FD87" s="197"/>
      <c r="FE87" s="197"/>
      <c r="FF87" s="122"/>
      <c r="FG87" s="198"/>
      <c r="FH87" s="198"/>
      <c r="FI87" s="198"/>
      <c r="FJ87" s="198"/>
      <c r="FK87" s="198"/>
      <c r="FL87" s="122"/>
      <c r="FM87" s="198"/>
      <c r="FN87" s="198"/>
      <c r="FO87" s="198"/>
      <c r="FP87" s="198"/>
      <c r="FQ87" s="198"/>
      <c r="FR87" s="198"/>
      <c r="FS87" s="198"/>
      <c r="FT87" s="122"/>
      <c r="FU87" s="122"/>
    </row>
    <row r="88" spans="1:177" ht="13.5">
      <c r="A88" s="1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97"/>
      <c r="CB88" s="197"/>
      <c r="CC88" s="197"/>
      <c r="CD88" s="197"/>
      <c r="CE88" s="197"/>
      <c r="CF88" s="197"/>
      <c r="CG88" s="197"/>
      <c r="CH88" s="122"/>
      <c r="CI88" s="122"/>
      <c r="CJ88" s="122"/>
      <c r="CK88" s="122"/>
      <c r="CL88" s="122"/>
      <c r="CM88" s="122"/>
      <c r="CN88" s="122"/>
      <c r="CO88" s="124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98"/>
      <c r="DQ88" s="198"/>
      <c r="DR88" s="198"/>
      <c r="DS88" s="198"/>
      <c r="DT88" s="198"/>
      <c r="DU88" s="198"/>
      <c r="DV88" s="122"/>
      <c r="DW88" s="198"/>
      <c r="DX88" s="198"/>
      <c r="DY88" s="198"/>
      <c r="DZ88" s="198"/>
      <c r="EA88" s="198"/>
      <c r="EB88" s="198"/>
      <c r="EC88" s="122"/>
      <c r="ED88" s="198"/>
      <c r="EE88" s="198"/>
      <c r="EF88" s="198"/>
      <c r="EG88" s="198"/>
      <c r="EH88" s="198"/>
      <c r="EI88" s="198"/>
      <c r="EJ88" s="124"/>
      <c r="EK88" s="198"/>
      <c r="EL88" s="198"/>
      <c r="EM88" s="198"/>
      <c r="EN88" s="198"/>
      <c r="EO88" s="198"/>
      <c r="EP88" s="198"/>
      <c r="EQ88" s="198"/>
      <c r="ER88" s="122"/>
      <c r="ES88" s="198"/>
      <c r="ET88" s="198"/>
      <c r="EU88" s="198"/>
      <c r="EV88" s="198"/>
      <c r="EW88" s="198"/>
      <c r="EX88" s="198"/>
      <c r="EY88" s="198"/>
      <c r="EZ88" s="122"/>
      <c r="FA88" s="197"/>
      <c r="FB88" s="197"/>
      <c r="FC88" s="197"/>
      <c r="FD88" s="197"/>
      <c r="FE88" s="197"/>
      <c r="FF88" s="122"/>
      <c r="FG88" s="198"/>
      <c r="FH88" s="198"/>
      <c r="FI88" s="198"/>
      <c r="FJ88" s="198"/>
      <c r="FK88" s="198"/>
      <c r="FL88" s="122"/>
      <c r="FM88" s="198"/>
      <c r="FN88" s="198"/>
      <c r="FO88" s="198"/>
      <c r="FP88" s="198"/>
      <c r="FQ88" s="198"/>
      <c r="FR88" s="198"/>
      <c r="FS88" s="198"/>
      <c r="FT88" s="122"/>
      <c r="FU88" s="122"/>
    </row>
    <row r="89" spans="1:177" ht="13.5">
      <c r="A89" s="1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97"/>
      <c r="CB89" s="197"/>
      <c r="CC89" s="197"/>
      <c r="CD89" s="197"/>
      <c r="CE89" s="197"/>
      <c r="CF89" s="197"/>
      <c r="CG89" s="197"/>
      <c r="CH89" s="122"/>
      <c r="CI89" s="122"/>
      <c r="CJ89" s="122"/>
      <c r="CK89" s="122"/>
      <c r="CL89" s="122"/>
      <c r="CM89" s="122"/>
      <c r="CN89" s="122"/>
      <c r="CO89" s="124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98"/>
      <c r="DQ89" s="198"/>
      <c r="DR89" s="198"/>
      <c r="DS89" s="198"/>
      <c r="DT89" s="198"/>
      <c r="DU89" s="198"/>
      <c r="DV89" s="122"/>
      <c r="DW89" s="198"/>
      <c r="DX89" s="198"/>
      <c r="DY89" s="198"/>
      <c r="DZ89" s="198"/>
      <c r="EA89" s="198"/>
      <c r="EB89" s="198"/>
      <c r="EC89" s="122"/>
      <c r="ED89" s="198"/>
      <c r="EE89" s="198"/>
      <c r="EF89" s="198"/>
      <c r="EG89" s="198"/>
      <c r="EH89" s="198"/>
      <c r="EI89" s="198"/>
      <c r="EJ89" s="124"/>
      <c r="EK89" s="198"/>
      <c r="EL89" s="198"/>
      <c r="EM89" s="198"/>
      <c r="EN89" s="198"/>
      <c r="EO89" s="198"/>
      <c r="EP89" s="198"/>
      <c r="EQ89" s="198"/>
      <c r="ER89" s="122"/>
      <c r="ES89" s="198"/>
      <c r="ET89" s="198"/>
      <c r="EU89" s="198"/>
      <c r="EV89" s="198"/>
      <c r="EW89" s="198"/>
      <c r="EX89" s="198"/>
      <c r="EY89" s="198"/>
      <c r="EZ89" s="122"/>
      <c r="FA89" s="197"/>
      <c r="FB89" s="197"/>
      <c r="FC89" s="197"/>
      <c r="FD89" s="197"/>
      <c r="FE89" s="197"/>
      <c r="FF89" s="122"/>
      <c r="FG89" s="198"/>
      <c r="FH89" s="198"/>
      <c r="FI89" s="198"/>
      <c r="FJ89" s="198"/>
      <c r="FK89" s="198"/>
      <c r="FL89" s="122"/>
      <c r="FM89" s="198"/>
      <c r="FN89" s="198"/>
      <c r="FO89" s="198"/>
      <c r="FP89" s="198"/>
      <c r="FQ89" s="198"/>
      <c r="FR89" s="198"/>
      <c r="FS89" s="198"/>
      <c r="FT89" s="122"/>
      <c r="FU89" s="122"/>
    </row>
    <row r="90" spans="1:177" ht="13.5">
      <c r="A90" s="1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97"/>
      <c r="CB90" s="197"/>
      <c r="CC90" s="197"/>
      <c r="CD90" s="197"/>
      <c r="CE90" s="197"/>
      <c r="CF90" s="197"/>
      <c r="CG90" s="197"/>
      <c r="CH90" s="122"/>
      <c r="CI90" s="122"/>
      <c r="CJ90" s="122"/>
      <c r="CK90" s="122"/>
      <c r="CL90" s="122"/>
      <c r="CM90" s="122"/>
      <c r="CN90" s="122"/>
      <c r="CO90" s="124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98"/>
      <c r="DQ90" s="198"/>
      <c r="DR90" s="198"/>
      <c r="DS90" s="198"/>
      <c r="DT90" s="198"/>
      <c r="DU90" s="198"/>
      <c r="DV90" s="122"/>
      <c r="DW90" s="198"/>
      <c r="DX90" s="198"/>
      <c r="DY90" s="198"/>
      <c r="DZ90" s="198"/>
      <c r="EA90" s="198"/>
      <c r="EB90" s="198"/>
      <c r="EC90" s="122"/>
      <c r="ED90" s="198"/>
      <c r="EE90" s="198"/>
      <c r="EF90" s="198"/>
      <c r="EG90" s="198"/>
      <c r="EH90" s="198"/>
      <c r="EI90" s="198"/>
      <c r="EJ90" s="124"/>
      <c r="EK90" s="198"/>
      <c r="EL90" s="198"/>
      <c r="EM90" s="198"/>
      <c r="EN90" s="198"/>
      <c r="EO90" s="198"/>
      <c r="EP90" s="198"/>
      <c r="EQ90" s="198"/>
      <c r="ER90" s="122"/>
      <c r="ES90" s="198"/>
      <c r="ET90" s="198"/>
      <c r="EU90" s="198"/>
      <c r="EV90" s="198"/>
      <c r="EW90" s="198"/>
      <c r="EX90" s="198"/>
      <c r="EY90" s="198"/>
      <c r="EZ90" s="122"/>
      <c r="FA90" s="197"/>
      <c r="FB90" s="197"/>
      <c r="FC90" s="197"/>
      <c r="FD90" s="197"/>
      <c r="FE90" s="197"/>
      <c r="FF90" s="122"/>
      <c r="FG90" s="198"/>
      <c r="FH90" s="198"/>
      <c r="FI90" s="198"/>
      <c r="FJ90" s="198"/>
      <c r="FK90" s="198"/>
      <c r="FL90" s="122"/>
      <c r="FM90" s="198"/>
      <c r="FN90" s="198"/>
      <c r="FO90" s="198"/>
      <c r="FP90" s="198"/>
      <c r="FQ90" s="198"/>
      <c r="FR90" s="198"/>
      <c r="FS90" s="198"/>
      <c r="FT90" s="122"/>
      <c r="FU90" s="122"/>
    </row>
    <row r="91" spans="1:177" ht="13.5">
      <c r="A91" s="1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97"/>
      <c r="CB91" s="197"/>
      <c r="CC91" s="197"/>
      <c r="CD91" s="197"/>
      <c r="CE91" s="197"/>
      <c r="CF91" s="197"/>
      <c r="CG91" s="197"/>
      <c r="CH91" s="122"/>
      <c r="CI91" s="122"/>
      <c r="CJ91" s="122"/>
      <c r="CK91" s="122"/>
      <c r="CL91" s="122"/>
      <c r="CM91" s="122"/>
      <c r="CN91" s="122"/>
      <c r="CO91" s="124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98"/>
      <c r="DQ91" s="198"/>
      <c r="DR91" s="198"/>
      <c r="DS91" s="198"/>
      <c r="DT91" s="198"/>
      <c r="DU91" s="198"/>
      <c r="DV91" s="122"/>
      <c r="DW91" s="198"/>
      <c r="DX91" s="198"/>
      <c r="DY91" s="198"/>
      <c r="DZ91" s="198"/>
      <c r="EA91" s="198"/>
      <c r="EB91" s="198"/>
      <c r="EC91" s="122"/>
      <c r="ED91" s="198"/>
      <c r="EE91" s="198"/>
      <c r="EF91" s="198"/>
      <c r="EG91" s="198"/>
      <c r="EH91" s="198"/>
      <c r="EI91" s="198"/>
      <c r="EJ91" s="124"/>
      <c r="EK91" s="198"/>
      <c r="EL91" s="198"/>
      <c r="EM91" s="198"/>
      <c r="EN91" s="198"/>
      <c r="EO91" s="198"/>
      <c r="EP91" s="198"/>
      <c r="EQ91" s="198"/>
      <c r="ER91" s="122"/>
      <c r="ES91" s="198"/>
      <c r="ET91" s="198"/>
      <c r="EU91" s="198"/>
      <c r="EV91" s="198"/>
      <c r="EW91" s="198"/>
      <c r="EX91" s="198"/>
      <c r="EY91" s="198"/>
      <c r="EZ91" s="122"/>
      <c r="FA91" s="197"/>
      <c r="FB91" s="197"/>
      <c r="FC91" s="197"/>
      <c r="FD91" s="197"/>
      <c r="FE91" s="197"/>
      <c r="FF91" s="122"/>
      <c r="FG91" s="198"/>
      <c r="FH91" s="198"/>
      <c r="FI91" s="198"/>
      <c r="FJ91" s="198"/>
      <c r="FK91" s="198"/>
      <c r="FL91" s="122"/>
      <c r="FM91" s="198"/>
      <c r="FN91" s="198"/>
      <c r="FO91" s="198"/>
      <c r="FP91" s="198"/>
      <c r="FQ91" s="198"/>
      <c r="FR91" s="198"/>
      <c r="FS91" s="198"/>
      <c r="FT91" s="122"/>
      <c r="FU91" s="122"/>
    </row>
    <row r="92" spans="1:177" ht="13.5">
      <c r="A92" s="1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97"/>
      <c r="CB92" s="197"/>
      <c r="CC92" s="197"/>
      <c r="CD92" s="197"/>
      <c r="CE92" s="197"/>
      <c r="CF92" s="197"/>
      <c r="CG92" s="197"/>
      <c r="CH92" s="122"/>
      <c r="CI92" s="122"/>
      <c r="CJ92" s="122"/>
      <c r="CK92" s="122"/>
      <c r="CL92" s="122"/>
      <c r="CM92" s="122"/>
      <c r="CN92" s="122"/>
      <c r="CO92" s="124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98"/>
      <c r="DQ92" s="198"/>
      <c r="DR92" s="198"/>
      <c r="DS92" s="198"/>
      <c r="DT92" s="198"/>
      <c r="DU92" s="198"/>
      <c r="DV92" s="122"/>
      <c r="DW92" s="198"/>
      <c r="DX92" s="198"/>
      <c r="DY92" s="198"/>
      <c r="DZ92" s="198"/>
      <c r="EA92" s="198"/>
      <c r="EB92" s="198"/>
      <c r="EC92" s="122"/>
      <c r="ED92" s="198"/>
      <c r="EE92" s="198"/>
      <c r="EF92" s="198"/>
      <c r="EG92" s="198"/>
      <c r="EH92" s="198"/>
      <c r="EI92" s="198"/>
      <c r="EJ92" s="124"/>
      <c r="EK92" s="198"/>
      <c r="EL92" s="198"/>
      <c r="EM92" s="198"/>
      <c r="EN92" s="198"/>
      <c r="EO92" s="198"/>
      <c r="EP92" s="198"/>
      <c r="EQ92" s="198"/>
      <c r="ER92" s="122"/>
      <c r="ES92" s="198"/>
      <c r="ET92" s="198"/>
      <c r="EU92" s="198"/>
      <c r="EV92" s="198"/>
      <c r="EW92" s="198"/>
      <c r="EX92" s="198"/>
      <c r="EY92" s="198"/>
      <c r="EZ92" s="122"/>
      <c r="FA92" s="197"/>
      <c r="FB92" s="197"/>
      <c r="FC92" s="197"/>
      <c r="FD92" s="197"/>
      <c r="FE92" s="197"/>
      <c r="FF92" s="122"/>
      <c r="FG92" s="198"/>
      <c r="FH92" s="198"/>
      <c r="FI92" s="198"/>
      <c r="FJ92" s="198"/>
      <c r="FK92" s="198"/>
      <c r="FL92" s="122"/>
      <c r="FM92" s="198"/>
      <c r="FN92" s="198"/>
      <c r="FO92" s="198"/>
      <c r="FP92" s="198"/>
      <c r="FQ92" s="198"/>
      <c r="FR92" s="198"/>
      <c r="FS92" s="198"/>
      <c r="FT92" s="122"/>
      <c r="FU92" s="122"/>
    </row>
    <row r="93" spans="1:177" ht="13.5">
      <c r="A93" s="1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97"/>
      <c r="CB93" s="197"/>
      <c r="CC93" s="197"/>
      <c r="CD93" s="197"/>
      <c r="CE93" s="197"/>
      <c r="CF93" s="197"/>
      <c r="CG93" s="197"/>
      <c r="CH93" s="122"/>
      <c r="CI93" s="122"/>
      <c r="CJ93" s="122"/>
      <c r="CK93" s="122"/>
      <c r="CL93" s="122"/>
      <c r="CM93" s="122"/>
      <c r="CN93" s="122"/>
      <c r="CO93" s="124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98"/>
      <c r="DQ93" s="198"/>
      <c r="DR93" s="198"/>
      <c r="DS93" s="198"/>
      <c r="DT93" s="198"/>
      <c r="DU93" s="198"/>
      <c r="DV93" s="122"/>
      <c r="DW93" s="198"/>
      <c r="DX93" s="198"/>
      <c r="DY93" s="198"/>
      <c r="DZ93" s="198"/>
      <c r="EA93" s="198"/>
      <c r="EB93" s="198"/>
      <c r="EC93" s="122"/>
      <c r="ED93" s="198"/>
      <c r="EE93" s="198"/>
      <c r="EF93" s="198"/>
      <c r="EG93" s="198"/>
      <c r="EH93" s="198"/>
      <c r="EI93" s="198"/>
      <c r="EJ93" s="124"/>
      <c r="EK93" s="198"/>
      <c r="EL93" s="198"/>
      <c r="EM93" s="198"/>
      <c r="EN93" s="198"/>
      <c r="EO93" s="198"/>
      <c r="EP93" s="198"/>
      <c r="EQ93" s="198"/>
      <c r="ER93" s="122"/>
      <c r="ES93" s="198"/>
      <c r="ET93" s="198"/>
      <c r="EU93" s="198"/>
      <c r="EV93" s="198"/>
      <c r="EW93" s="198"/>
      <c r="EX93" s="198"/>
      <c r="EY93" s="198"/>
      <c r="EZ93" s="122"/>
      <c r="FA93" s="197"/>
      <c r="FB93" s="197"/>
      <c r="FC93" s="197"/>
      <c r="FD93" s="197"/>
      <c r="FE93" s="197"/>
      <c r="FF93" s="122"/>
      <c r="FG93" s="198"/>
      <c r="FH93" s="198"/>
      <c r="FI93" s="198"/>
      <c r="FJ93" s="198"/>
      <c r="FK93" s="198"/>
      <c r="FL93" s="122"/>
      <c r="FM93" s="198"/>
      <c r="FN93" s="198"/>
      <c r="FO93" s="198"/>
      <c r="FP93" s="198"/>
      <c r="FQ93" s="198"/>
      <c r="FR93" s="198"/>
      <c r="FS93" s="198"/>
      <c r="FT93" s="122"/>
      <c r="FU93" s="122"/>
    </row>
    <row r="94" spans="1:177" ht="13.5">
      <c r="A94" s="1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97"/>
      <c r="CB94" s="197"/>
      <c r="CC94" s="197"/>
      <c r="CD94" s="197"/>
      <c r="CE94" s="197"/>
      <c r="CF94" s="197"/>
      <c r="CG94" s="197"/>
      <c r="CH94" s="122"/>
      <c r="CI94" s="122"/>
      <c r="CJ94" s="122"/>
      <c r="CK94" s="122"/>
      <c r="CL94" s="122"/>
      <c r="CM94" s="122"/>
      <c r="CN94" s="122"/>
      <c r="CO94" s="124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98"/>
      <c r="DQ94" s="198"/>
      <c r="DR94" s="198"/>
      <c r="DS94" s="198"/>
      <c r="DT94" s="198"/>
      <c r="DU94" s="198"/>
      <c r="DV94" s="122"/>
      <c r="DW94" s="198"/>
      <c r="DX94" s="198"/>
      <c r="DY94" s="198"/>
      <c r="DZ94" s="198"/>
      <c r="EA94" s="198"/>
      <c r="EB94" s="198"/>
      <c r="EC94" s="122"/>
      <c r="ED94" s="198"/>
      <c r="EE94" s="198"/>
      <c r="EF94" s="198"/>
      <c r="EG94" s="198"/>
      <c r="EH94" s="198"/>
      <c r="EI94" s="198"/>
      <c r="EJ94" s="124"/>
      <c r="EK94" s="198"/>
      <c r="EL94" s="198"/>
      <c r="EM94" s="198"/>
      <c r="EN94" s="198"/>
      <c r="EO94" s="198"/>
      <c r="EP94" s="198"/>
      <c r="EQ94" s="198"/>
      <c r="ER94" s="122"/>
      <c r="ES94" s="198"/>
      <c r="ET94" s="198"/>
      <c r="EU94" s="198"/>
      <c r="EV94" s="198"/>
      <c r="EW94" s="198"/>
      <c r="EX94" s="198"/>
      <c r="EY94" s="198"/>
      <c r="EZ94" s="122"/>
      <c r="FA94" s="197"/>
      <c r="FB94" s="197"/>
      <c r="FC94" s="197"/>
      <c r="FD94" s="197"/>
      <c r="FE94" s="197"/>
      <c r="FF94" s="122"/>
      <c r="FG94" s="198"/>
      <c r="FH94" s="198"/>
      <c r="FI94" s="198"/>
      <c r="FJ94" s="198"/>
      <c r="FK94" s="198"/>
      <c r="FL94" s="122"/>
      <c r="FM94" s="198"/>
      <c r="FN94" s="198"/>
      <c r="FO94" s="198"/>
      <c r="FP94" s="198"/>
      <c r="FQ94" s="198"/>
      <c r="FR94" s="198"/>
      <c r="FS94" s="198"/>
      <c r="FT94" s="122"/>
      <c r="FU94" s="122"/>
    </row>
    <row r="95" spans="1:177" ht="13.5">
      <c r="A95" s="1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97"/>
      <c r="CB95" s="197"/>
      <c r="CC95" s="197"/>
      <c r="CD95" s="197"/>
      <c r="CE95" s="197"/>
      <c r="CF95" s="197"/>
      <c r="CG95" s="197"/>
      <c r="CH95" s="122"/>
      <c r="CI95" s="122"/>
      <c r="CJ95" s="122"/>
      <c r="CK95" s="122"/>
      <c r="CL95" s="122"/>
      <c r="CM95" s="122"/>
      <c r="CN95" s="122"/>
      <c r="CO95" s="124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98"/>
      <c r="DQ95" s="198"/>
      <c r="DR95" s="198"/>
      <c r="DS95" s="198"/>
      <c r="DT95" s="198"/>
      <c r="DU95" s="198"/>
      <c r="DV95" s="122"/>
      <c r="DW95" s="198"/>
      <c r="DX95" s="198"/>
      <c r="DY95" s="198"/>
      <c r="DZ95" s="198"/>
      <c r="EA95" s="198"/>
      <c r="EB95" s="198"/>
      <c r="EC95" s="122"/>
      <c r="ED95" s="198"/>
      <c r="EE95" s="198"/>
      <c r="EF95" s="198"/>
      <c r="EG95" s="198"/>
      <c r="EH95" s="198"/>
      <c r="EI95" s="198"/>
      <c r="EJ95" s="124"/>
      <c r="EK95" s="198"/>
      <c r="EL95" s="198"/>
      <c r="EM95" s="198"/>
      <c r="EN95" s="198"/>
      <c r="EO95" s="198"/>
      <c r="EP95" s="198"/>
      <c r="EQ95" s="198"/>
      <c r="ER95" s="122"/>
      <c r="ES95" s="198"/>
      <c r="ET95" s="198"/>
      <c r="EU95" s="198"/>
      <c r="EV95" s="198"/>
      <c r="EW95" s="198"/>
      <c r="EX95" s="198"/>
      <c r="EY95" s="198"/>
      <c r="EZ95" s="122"/>
      <c r="FA95" s="197"/>
      <c r="FB95" s="197"/>
      <c r="FC95" s="197"/>
      <c r="FD95" s="197"/>
      <c r="FE95" s="197"/>
      <c r="FF95" s="122"/>
      <c r="FG95" s="198"/>
      <c r="FH95" s="198"/>
      <c r="FI95" s="198"/>
      <c r="FJ95" s="198"/>
      <c r="FK95" s="198"/>
      <c r="FL95" s="122"/>
      <c r="FM95" s="198"/>
      <c r="FN95" s="198"/>
      <c r="FO95" s="198"/>
      <c r="FP95" s="198"/>
      <c r="FQ95" s="198"/>
      <c r="FR95" s="198"/>
      <c r="FS95" s="198"/>
      <c r="FT95" s="122"/>
      <c r="FU95" s="122"/>
    </row>
    <row r="96" spans="1:177" ht="13.5">
      <c r="A96" s="1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97"/>
      <c r="CB96" s="197"/>
      <c r="CC96" s="197"/>
      <c r="CD96" s="197"/>
      <c r="CE96" s="197"/>
      <c r="CF96" s="197"/>
      <c r="CG96" s="197"/>
      <c r="CH96" s="122"/>
      <c r="CI96" s="122"/>
      <c r="CJ96" s="122"/>
      <c r="CK96" s="122"/>
      <c r="CL96" s="122"/>
      <c r="CM96" s="122"/>
      <c r="CN96" s="122"/>
      <c r="CO96" s="124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98"/>
      <c r="DQ96" s="198"/>
      <c r="DR96" s="198"/>
      <c r="DS96" s="198"/>
      <c r="DT96" s="198"/>
      <c r="DU96" s="198"/>
      <c r="DV96" s="122"/>
      <c r="DW96" s="198"/>
      <c r="DX96" s="198"/>
      <c r="DY96" s="198"/>
      <c r="DZ96" s="198"/>
      <c r="EA96" s="198"/>
      <c r="EB96" s="198"/>
      <c r="EC96" s="122"/>
      <c r="ED96" s="198"/>
      <c r="EE96" s="198"/>
      <c r="EF96" s="198"/>
      <c r="EG96" s="198"/>
      <c r="EH96" s="198"/>
      <c r="EI96" s="198"/>
      <c r="EJ96" s="124"/>
      <c r="EK96" s="198"/>
      <c r="EL96" s="198"/>
      <c r="EM96" s="198"/>
      <c r="EN96" s="198"/>
      <c r="EO96" s="198"/>
      <c r="EP96" s="198"/>
      <c r="EQ96" s="198"/>
      <c r="ER96" s="122"/>
      <c r="ES96" s="198"/>
      <c r="ET96" s="198"/>
      <c r="EU96" s="198"/>
      <c r="EV96" s="198"/>
      <c r="EW96" s="198"/>
      <c r="EX96" s="198"/>
      <c r="EY96" s="198"/>
      <c r="EZ96" s="122"/>
      <c r="FA96" s="197"/>
      <c r="FB96" s="197"/>
      <c r="FC96" s="197"/>
      <c r="FD96" s="197"/>
      <c r="FE96" s="197"/>
      <c r="FF96" s="122"/>
      <c r="FG96" s="198"/>
      <c r="FH96" s="198"/>
      <c r="FI96" s="198"/>
      <c r="FJ96" s="198"/>
      <c r="FK96" s="198"/>
      <c r="FL96" s="122"/>
      <c r="FM96" s="198"/>
      <c r="FN96" s="198"/>
      <c r="FO96" s="198"/>
      <c r="FP96" s="198"/>
      <c r="FQ96" s="198"/>
      <c r="FR96" s="198"/>
      <c r="FS96" s="198"/>
      <c r="FT96" s="122"/>
      <c r="FU96" s="122"/>
    </row>
    <row r="97" spans="1:177" ht="13.5">
      <c r="A97" s="1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97"/>
      <c r="CB97" s="197"/>
      <c r="CC97" s="197"/>
      <c r="CD97" s="197"/>
      <c r="CE97" s="197"/>
      <c r="CF97" s="197"/>
      <c r="CG97" s="197"/>
      <c r="CH97" s="122"/>
      <c r="CI97" s="122"/>
      <c r="CJ97" s="122"/>
      <c r="CK97" s="122"/>
      <c r="CL97" s="122"/>
      <c r="CM97" s="122"/>
      <c r="CN97" s="122"/>
      <c r="CO97" s="124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98"/>
      <c r="DQ97" s="198"/>
      <c r="DR97" s="198"/>
      <c r="DS97" s="198"/>
      <c r="DT97" s="198"/>
      <c r="DU97" s="198"/>
      <c r="DV97" s="122"/>
      <c r="DW97" s="198"/>
      <c r="DX97" s="198"/>
      <c r="DY97" s="198"/>
      <c r="DZ97" s="198"/>
      <c r="EA97" s="198"/>
      <c r="EB97" s="198"/>
      <c r="EC97" s="122"/>
      <c r="ED97" s="198"/>
      <c r="EE97" s="198"/>
      <c r="EF97" s="198"/>
      <c r="EG97" s="198"/>
      <c r="EH97" s="198"/>
      <c r="EI97" s="198"/>
      <c r="EJ97" s="124"/>
      <c r="EK97" s="198"/>
      <c r="EL97" s="198"/>
      <c r="EM97" s="198"/>
      <c r="EN97" s="198"/>
      <c r="EO97" s="198"/>
      <c r="EP97" s="198"/>
      <c r="EQ97" s="198"/>
      <c r="ER97" s="122"/>
      <c r="ES97" s="198"/>
      <c r="ET97" s="198"/>
      <c r="EU97" s="198"/>
      <c r="EV97" s="198"/>
      <c r="EW97" s="198"/>
      <c r="EX97" s="198"/>
      <c r="EY97" s="198"/>
      <c r="EZ97" s="122"/>
      <c r="FA97" s="197"/>
      <c r="FB97" s="197"/>
      <c r="FC97" s="197"/>
      <c r="FD97" s="197"/>
      <c r="FE97" s="197"/>
      <c r="FF97" s="122"/>
      <c r="FG97" s="198"/>
      <c r="FH97" s="198"/>
      <c r="FI97" s="198"/>
      <c r="FJ97" s="198"/>
      <c r="FK97" s="198"/>
      <c r="FL97" s="122"/>
      <c r="FM97" s="198"/>
      <c r="FN97" s="198"/>
      <c r="FO97" s="198"/>
      <c r="FP97" s="198"/>
      <c r="FQ97" s="198"/>
      <c r="FR97" s="198"/>
      <c r="FS97" s="198"/>
      <c r="FT97" s="122"/>
      <c r="FU97" s="122"/>
    </row>
    <row r="98" spans="1:177" ht="13.5">
      <c r="A98" s="1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97"/>
      <c r="CB98" s="197"/>
      <c r="CC98" s="197"/>
      <c r="CD98" s="197"/>
      <c r="CE98" s="197"/>
      <c r="CF98" s="197"/>
      <c r="CG98" s="197"/>
      <c r="CH98" s="122"/>
      <c r="CI98" s="122"/>
      <c r="CJ98" s="122"/>
      <c r="CK98" s="122"/>
      <c r="CL98" s="122"/>
      <c r="CM98" s="122"/>
      <c r="CN98" s="122"/>
      <c r="CO98" s="124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98"/>
      <c r="DQ98" s="198"/>
      <c r="DR98" s="198"/>
      <c r="DS98" s="198"/>
      <c r="DT98" s="198"/>
      <c r="DU98" s="198"/>
      <c r="DV98" s="122"/>
      <c r="DW98" s="198"/>
      <c r="DX98" s="198"/>
      <c r="DY98" s="198"/>
      <c r="DZ98" s="198"/>
      <c r="EA98" s="198"/>
      <c r="EB98" s="198"/>
      <c r="EC98" s="122"/>
      <c r="ED98" s="198"/>
      <c r="EE98" s="198"/>
      <c r="EF98" s="198"/>
      <c r="EG98" s="198"/>
      <c r="EH98" s="198"/>
      <c r="EI98" s="198"/>
      <c r="EJ98" s="124"/>
      <c r="EK98" s="198"/>
      <c r="EL98" s="198"/>
      <c r="EM98" s="198"/>
      <c r="EN98" s="198"/>
      <c r="EO98" s="198"/>
      <c r="EP98" s="198"/>
      <c r="EQ98" s="198"/>
      <c r="ER98" s="122"/>
      <c r="ES98" s="198"/>
      <c r="ET98" s="198"/>
      <c r="EU98" s="198"/>
      <c r="EV98" s="198"/>
      <c r="EW98" s="198"/>
      <c r="EX98" s="198"/>
      <c r="EY98" s="198"/>
      <c r="EZ98" s="122"/>
      <c r="FA98" s="197"/>
      <c r="FB98" s="197"/>
      <c r="FC98" s="197"/>
      <c r="FD98" s="197"/>
      <c r="FE98" s="197"/>
      <c r="FF98" s="122"/>
      <c r="FG98" s="198"/>
      <c r="FH98" s="198"/>
      <c r="FI98" s="198"/>
      <c r="FJ98" s="198"/>
      <c r="FK98" s="198"/>
      <c r="FL98" s="122"/>
      <c r="FM98" s="198"/>
      <c r="FN98" s="198"/>
      <c r="FO98" s="198"/>
      <c r="FP98" s="198"/>
      <c r="FQ98" s="198"/>
      <c r="FR98" s="198"/>
      <c r="FS98" s="198"/>
      <c r="FT98" s="122"/>
      <c r="FU98" s="122"/>
    </row>
    <row r="99" spans="1:177" ht="13.5">
      <c r="A99" s="1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97"/>
      <c r="CB99" s="197"/>
      <c r="CC99" s="197"/>
      <c r="CD99" s="197"/>
      <c r="CE99" s="197"/>
      <c r="CF99" s="197"/>
      <c r="CG99" s="197"/>
      <c r="CH99" s="122"/>
      <c r="CI99" s="122"/>
      <c r="CJ99" s="122"/>
      <c r="CK99" s="122"/>
      <c r="CL99" s="122"/>
      <c r="CM99" s="122"/>
      <c r="CN99" s="122"/>
      <c r="CO99" s="124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98"/>
      <c r="DQ99" s="198"/>
      <c r="DR99" s="198"/>
      <c r="DS99" s="198"/>
      <c r="DT99" s="198"/>
      <c r="DU99" s="198"/>
      <c r="DV99" s="122"/>
      <c r="DW99" s="198"/>
      <c r="DX99" s="198"/>
      <c r="DY99" s="198"/>
      <c r="DZ99" s="198"/>
      <c r="EA99" s="198"/>
      <c r="EB99" s="198"/>
      <c r="EC99" s="122"/>
      <c r="ED99" s="198"/>
      <c r="EE99" s="198"/>
      <c r="EF99" s="198"/>
      <c r="EG99" s="198"/>
      <c r="EH99" s="198"/>
      <c r="EI99" s="198"/>
      <c r="EJ99" s="124"/>
      <c r="EK99" s="198"/>
      <c r="EL99" s="198"/>
      <c r="EM99" s="198"/>
      <c r="EN99" s="198"/>
      <c r="EO99" s="198"/>
      <c r="EP99" s="198"/>
      <c r="EQ99" s="198"/>
      <c r="ER99" s="122"/>
      <c r="ES99" s="198"/>
      <c r="ET99" s="198"/>
      <c r="EU99" s="198"/>
      <c r="EV99" s="198"/>
      <c r="EW99" s="198"/>
      <c r="EX99" s="198"/>
      <c r="EY99" s="198"/>
      <c r="EZ99" s="122"/>
      <c r="FA99" s="197"/>
      <c r="FB99" s="197"/>
      <c r="FC99" s="197"/>
      <c r="FD99" s="197"/>
      <c r="FE99" s="197"/>
      <c r="FF99" s="122"/>
      <c r="FG99" s="198"/>
      <c r="FH99" s="198"/>
      <c r="FI99" s="198"/>
      <c r="FJ99" s="198"/>
      <c r="FK99" s="198"/>
      <c r="FL99" s="122"/>
      <c r="FM99" s="198"/>
      <c r="FN99" s="198"/>
      <c r="FO99" s="198"/>
      <c r="FP99" s="198"/>
      <c r="FQ99" s="198"/>
      <c r="FR99" s="198"/>
      <c r="FS99" s="198"/>
      <c r="FT99" s="122"/>
      <c r="FU99" s="122"/>
    </row>
    <row r="100" spans="1:177" ht="13.5">
      <c r="A100" s="1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97"/>
      <c r="CB100" s="197"/>
      <c r="CC100" s="197"/>
      <c r="CD100" s="197"/>
      <c r="CE100" s="197"/>
      <c r="CF100" s="197"/>
      <c r="CG100" s="197"/>
      <c r="CH100" s="122"/>
      <c r="CI100" s="122"/>
      <c r="CJ100" s="122"/>
      <c r="CK100" s="122"/>
      <c r="CL100" s="122"/>
      <c r="CM100" s="122"/>
      <c r="CN100" s="122"/>
      <c r="CO100" s="124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98"/>
      <c r="DQ100" s="198"/>
      <c r="DR100" s="198"/>
      <c r="DS100" s="198"/>
      <c r="DT100" s="198"/>
      <c r="DU100" s="198"/>
      <c r="DV100" s="122"/>
      <c r="DW100" s="198"/>
      <c r="DX100" s="198"/>
      <c r="DY100" s="198"/>
      <c r="DZ100" s="198"/>
      <c r="EA100" s="198"/>
      <c r="EB100" s="198"/>
      <c r="EC100" s="122"/>
      <c r="ED100" s="198"/>
      <c r="EE100" s="198"/>
      <c r="EF100" s="198"/>
      <c r="EG100" s="198"/>
      <c r="EH100" s="198"/>
      <c r="EI100" s="198"/>
      <c r="EJ100" s="124"/>
      <c r="EK100" s="198"/>
      <c r="EL100" s="198"/>
      <c r="EM100" s="198"/>
      <c r="EN100" s="198"/>
      <c r="EO100" s="198"/>
      <c r="EP100" s="198"/>
      <c r="EQ100" s="198"/>
      <c r="ER100" s="122"/>
      <c r="ES100" s="198"/>
      <c r="ET100" s="198"/>
      <c r="EU100" s="198"/>
      <c r="EV100" s="198"/>
      <c r="EW100" s="198"/>
      <c r="EX100" s="198"/>
      <c r="EY100" s="198"/>
      <c r="EZ100" s="122"/>
      <c r="FA100" s="197"/>
      <c r="FB100" s="197"/>
      <c r="FC100" s="197"/>
      <c r="FD100" s="197"/>
      <c r="FE100" s="197"/>
      <c r="FF100" s="122"/>
      <c r="FG100" s="198"/>
      <c r="FH100" s="198"/>
      <c r="FI100" s="198"/>
      <c r="FJ100" s="198"/>
      <c r="FK100" s="198"/>
      <c r="FL100" s="122"/>
      <c r="FM100" s="198"/>
      <c r="FN100" s="198"/>
      <c r="FO100" s="198"/>
      <c r="FP100" s="198"/>
      <c r="FQ100" s="198"/>
      <c r="FR100" s="198"/>
      <c r="FS100" s="198"/>
      <c r="FT100" s="122"/>
      <c r="FU100" s="122"/>
    </row>
    <row r="101" spans="1:177" ht="13.5">
      <c r="A101" s="1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97"/>
      <c r="CB101" s="197"/>
      <c r="CC101" s="197"/>
      <c r="CD101" s="197"/>
      <c r="CE101" s="197"/>
      <c r="CF101" s="197"/>
      <c r="CG101" s="197"/>
      <c r="CH101" s="122"/>
      <c r="CI101" s="122"/>
      <c r="CJ101" s="122"/>
      <c r="CK101" s="122"/>
      <c r="CL101" s="122"/>
      <c r="CM101" s="122"/>
      <c r="CN101" s="122"/>
      <c r="CO101" s="124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98"/>
      <c r="DQ101" s="198"/>
      <c r="DR101" s="198"/>
      <c r="DS101" s="198"/>
      <c r="DT101" s="198"/>
      <c r="DU101" s="198"/>
      <c r="DV101" s="122"/>
      <c r="DW101" s="198"/>
      <c r="DX101" s="198"/>
      <c r="DY101" s="198"/>
      <c r="DZ101" s="198"/>
      <c r="EA101" s="198"/>
      <c r="EB101" s="198"/>
      <c r="EC101" s="122"/>
      <c r="ED101" s="198"/>
      <c r="EE101" s="198"/>
      <c r="EF101" s="198"/>
      <c r="EG101" s="198"/>
      <c r="EH101" s="198"/>
      <c r="EI101" s="198"/>
      <c r="EJ101" s="124"/>
      <c r="EK101" s="198"/>
      <c r="EL101" s="198"/>
      <c r="EM101" s="198"/>
      <c r="EN101" s="198"/>
      <c r="EO101" s="198"/>
      <c r="EP101" s="198"/>
      <c r="EQ101" s="198"/>
      <c r="ER101" s="122"/>
      <c r="ES101" s="198"/>
      <c r="ET101" s="198"/>
      <c r="EU101" s="198"/>
      <c r="EV101" s="198"/>
      <c r="EW101" s="198"/>
      <c r="EX101" s="198"/>
      <c r="EY101" s="198"/>
      <c r="EZ101" s="122"/>
      <c r="FA101" s="197"/>
      <c r="FB101" s="197"/>
      <c r="FC101" s="197"/>
      <c r="FD101" s="197"/>
      <c r="FE101" s="197"/>
      <c r="FF101" s="122"/>
      <c r="FG101" s="198"/>
      <c r="FH101" s="198"/>
      <c r="FI101" s="198"/>
      <c r="FJ101" s="198"/>
      <c r="FK101" s="198"/>
      <c r="FL101" s="122"/>
      <c r="FM101" s="198"/>
      <c r="FN101" s="198"/>
      <c r="FO101" s="198"/>
      <c r="FP101" s="198"/>
      <c r="FQ101" s="198"/>
      <c r="FR101" s="198"/>
      <c r="FS101" s="198"/>
      <c r="FT101" s="122"/>
      <c r="FU101" s="122"/>
    </row>
    <row r="102" spans="1:177" ht="13.5">
      <c r="A102" s="1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97"/>
      <c r="CB102" s="197"/>
      <c r="CC102" s="197"/>
      <c r="CD102" s="197"/>
      <c r="CE102" s="197"/>
      <c r="CF102" s="197"/>
      <c r="CG102" s="197"/>
      <c r="CH102" s="122"/>
      <c r="CI102" s="122"/>
      <c r="CJ102" s="122"/>
      <c r="CK102" s="122"/>
      <c r="CL102" s="122"/>
      <c r="CM102" s="122"/>
      <c r="CN102" s="122"/>
      <c r="CO102" s="124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98"/>
      <c r="DQ102" s="198"/>
      <c r="DR102" s="198"/>
      <c r="DS102" s="198"/>
      <c r="DT102" s="198"/>
      <c r="DU102" s="198"/>
      <c r="DV102" s="122"/>
      <c r="DW102" s="198"/>
      <c r="DX102" s="198"/>
      <c r="DY102" s="198"/>
      <c r="DZ102" s="198"/>
      <c r="EA102" s="198"/>
      <c r="EB102" s="198"/>
      <c r="EC102" s="122"/>
      <c r="ED102" s="198"/>
      <c r="EE102" s="198"/>
      <c r="EF102" s="198"/>
      <c r="EG102" s="198"/>
      <c r="EH102" s="198"/>
      <c r="EI102" s="198"/>
      <c r="EJ102" s="124"/>
      <c r="EK102" s="198"/>
      <c r="EL102" s="198"/>
      <c r="EM102" s="198"/>
      <c r="EN102" s="198"/>
      <c r="EO102" s="198"/>
      <c r="EP102" s="198"/>
      <c r="EQ102" s="198"/>
      <c r="ER102" s="122"/>
      <c r="ES102" s="198"/>
      <c r="ET102" s="198"/>
      <c r="EU102" s="198"/>
      <c r="EV102" s="198"/>
      <c r="EW102" s="198"/>
      <c r="EX102" s="198"/>
      <c r="EY102" s="198"/>
      <c r="EZ102" s="122"/>
      <c r="FA102" s="197"/>
      <c r="FB102" s="197"/>
      <c r="FC102" s="197"/>
      <c r="FD102" s="197"/>
      <c r="FE102" s="197"/>
      <c r="FF102" s="122"/>
      <c r="FG102" s="198"/>
      <c r="FH102" s="198"/>
      <c r="FI102" s="198"/>
      <c r="FJ102" s="198"/>
      <c r="FK102" s="198"/>
      <c r="FL102" s="122"/>
      <c r="FM102" s="198"/>
      <c r="FN102" s="198"/>
      <c r="FO102" s="198"/>
      <c r="FP102" s="198"/>
      <c r="FQ102" s="198"/>
      <c r="FR102" s="198"/>
      <c r="FS102" s="198"/>
      <c r="FT102" s="122"/>
      <c r="FU102" s="122"/>
    </row>
    <row r="103" spans="1:177" ht="13.5">
      <c r="A103" s="1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97"/>
      <c r="CB103" s="197"/>
      <c r="CC103" s="197"/>
      <c r="CD103" s="197"/>
      <c r="CE103" s="197"/>
      <c r="CF103" s="197"/>
      <c r="CG103" s="197"/>
      <c r="CH103" s="122"/>
      <c r="CI103" s="122"/>
      <c r="CJ103" s="122"/>
      <c r="CK103" s="122"/>
      <c r="CL103" s="122"/>
      <c r="CM103" s="122"/>
      <c r="CN103" s="122"/>
      <c r="CO103" s="124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98"/>
      <c r="DQ103" s="198"/>
      <c r="DR103" s="198"/>
      <c r="DS103" s="198"/>
      <c r="DT103" s="198"/>
      <c r="DU103" s="198"/>
      <c r="DV103" s="122"/>
      <c r="DW103" s="198"/>
      <c r="DX103" s="198"/>
      <c r="DY103" s="198"/>
      <c r="DZ103" s="198"/>
      <c r="EA103" s="198"/>
      <c r="EB103" s="198"/>
      <c r="EC103" s="122"/>
      <c r="ED103" s="198"/>
      <c r="EE103" s="198"/>
      <c r="EF103" s="198"/>
      <c r="EG103" s="198"/>
      <c r="EH103" s="198"/>
      <c r="EI103" s="198"/>
      <c r="EJ103" s="124"/>
      <c r="EK103" s="198"/>
      <c r="EL103" s="198"/>
      <c r="EM103" s="198"/>
      <c r="EN103" s="198"/>
      <c r="EO103" s="198"/>
      <c r="EP103" s="198"/>
      <c r="EQ103" s="198"/>
      <c r="ER103" s="122"/>
      <c r="ES103" s="198"/>
      <c r="ET103" s="198"/>
      <c r="EU103" s="198"/>
      <c r="EV103" s="198"/>
      <c r="EW103" s="198"/>
      <c r="EX103" s="198"/>
      <c r="EY103" s="198"/>
      <c r="EZ103" s="122"/>
      <c r="FA103" s="197"/>
      <c r="FB103" s="197"/>
      <c r="FC103" s="197"/>
      <c r="FD103" s="197"/>
      <c r="FE103" s="197"/>
      <c r="FF103" s="122"/>
      <c r="FG103" s="198"/>
      <c r="FH103" s="198"/>
      <c r="FI103" s="198"/>
      <c r="FJ103" s="198"/>
      <c r="FK103" s="198"/>
      <c r="FL103" s="122"/>
      <c r="FM103" s="198"/>
      <c r="FN103" s="198"/>
      <c r="FO103" s="198"/>
      <c r="FP103" s="198"/>
      <c r="FQ103" s="198"/>
      <c r="FR103" s="198"/>
      <c r="FS103" s="198"/>
      <c r="FT103" s="122"/>
      <c r="FU103" s="122"/>
    </row>
    <row r="104" spans="1:177" ht="13.5">
      <c r="A104" s="1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97"/>
      <c r="CB104" s="197"/>
      <c r="CC104" s="197"/>
      <c r="CD104" s="197"/>
      <c r="CE104" s="197"/>
      <c r="CF104" s="197"/>
      <c r="CG104" s="197"/>
      <c r="CH104" s="122"/>
      <c r="CI104" s="122"/>
      <c r="CJ104" s="122"/>
      <c r="CK104" s="122"/>
      <c r="CL104" s="122"/>
      <c r="CM104" s="122"/>
      <c r="CN104" s="122"/>
      <c r="CO104" s="124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98"/>
      <c r="DQ104" s="198"/>
      <c r="DR104" s="198"/>
      <c r="DS104" s="198"/>
      <c r="DT104" s="198"/>
      <c r="DU104" s="198"/>
      <c r="DV104" s="122"/>
      <c r="DW104" s="198"/>
      <c r="DX104" s="198"/>
      <c r="DY104" s="198"/>
      <c r="DZ104" s="198"/>
      <c r="EA104" s="198"/>
      <c r="EB104" s="198"/>
      <c r="EC104" s="122"/>
      <c r="ED104" s="198"/>
      <c r="EE104" s="198"/>
      <c r="EF104" s="198"/>
      <c r="EG104" s="198"/>
      <c r="EH104" s="198"/>
      <c r="EI104" s="198"/>
      <c r="EJ104" s="124"/>
      <c r="EK104" s="198"/>
      <c r="EL104" s="198"/>
      <c r="EM104" s="198"/>
      <c r="EN104" s="198"/>
      <c r="EO104" s="198"/>
      <c r="EP104" s="198"/>
      <c r="EQ104" s="198"/>
      <c r="ER104" s="122"/>
      <c r="ES104" s="198"/>
      <c r="ET104" s="198"/>
      <c r="EU104" s="198"/>
      <c r="EV104" s="198"/>
      <c r="EW104" s="198"/>
      <c r="EX104" s="198"/>
      <c r="EY104" s="198"/>
      <c r="EZ104" s="122"/>
      <c r="FA104" s="197"/>
      <c r="FB104" s="197"/>
      <c r="FC104" s="197"/>
      <c r="FD104" s="197"/>
      <c r="FE104" s="197"/>
      <c r="FF104" s="122"/>
      <c r="FG104" s="198"/>
      <c r="FH104" s="198"/>
      <c r="FI104" s="198"/>
      <c r="FJ104" s="198"/>
      <c r="FK104" s="198"/>
      <c r="FL104" s="122"/>
      <c r="FM104" s="198"/>
      <c r="FN104" s="198"/>
      <c r="FO104" s="198"/>
      <c r="FP104" s="198"/>
      <c r="FQ104" s="198"/>
      <c r="FR104" s="198"/>
      <c r="FS104" s="198"/>
      <c r="FT104" s="122"/>
      <c r="FU104" s="122"/>
    </row>
    <row r="105" spans="1:177" ht="13.5">
      <c r="A105" s="1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97"/>
      <c r="CB105" s="197"/>
      <c r="CC105" s="197"/>
      <c r="CD105" s="197"/>
      <c r="CE105" s="197"/>
      <c r="CF105" s="197"/>
      <c r="CG105" s="197"/>
      <c r="CH105" s="122"/>
      <c r="CI105" s="122"/>
      <c r="CJ105" s="122"/>
      <c r="CK105" s="122"/>
      <c r="CL105" s="122"/>
      <c r="CM105" s="122"/>
      <c r="CN105" s="122"/>
      <c r="CO105" s="124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98"/>
      <c r="DQ105" s="198"/>
      <c r="DR105" s="198"/>
      <c r="DS105" s="198"/>
      <c r="DT105" s="198"/>
      <c r="DU105" s="198"/>
      <c r="DV105" s="122"/>
      <c r="DW105" s="198"/>
      <c r="DX105" s="198"/>
      <c r="DY105" s="198"/>
      <c r="DZ105" s="198"/>
      <c r="EA105" s="198"/>
      <c r="EB105" s="198"/>
      <c r="EC105" s="122"/>
      <c r="ED105" s="198"/>
      <c r="EE105" s="198"/>
      <c r="EF105" s="198"/>
      <c r="EG105" s="198"/>
      <c r="EH105" s="198"/>
      <c r="EI105" s="198"/>
      <c r="EJ105" s="124"/>
      <c r="EK105" s="198"/>
      <c r="EL105" s="198"/>
      <c r="EM105" s="198"/>
      <c r="EN105" s="198"/>
      <c r="EO105" s="198"/>
      <c r="EP105" s="198"/>
      <c r="EQ105" s="198"/>
      <c r="ER105" s="122"/>
      <c r="ES105" s="198"/>
      <c r="ET105" s="198"/>
      <c r="EU105" s="198"/>
      <c r="EV105" s="198"/>
      <c r="EW105" s="198"/>
      <c r="EX105" s="198"/>
      <c r="EY105" s="198"/>
      <c r="EZ105" s="122"/>
      <c r="FA105" s="197"/>
      <c r="FB105" s="197"/>
      <c r="FC105" s="197"/>
      <c r="FD105" s="197"/>
      <c r="FE105" s="197"/>
      <c r="FF105" s="122"/>
      <c r="FG105" s="198"/>
      <c r="FH105" s="198"/>
      <c r="FI105" s="198"/>
      <c r="FJ105" s="198"/>
      <c r="FK105" s="198"/>
      <c r="FL105" s="122"/>
      <c r="FM105" s="198"/>
      <c r="FN105" s="198"/>
      <c r="FO105" s="198"/>
      <c r="FP105" s="198"/>
      <c r="FQ105" s="198"/>
      <c r="FR105" s="198"/>
      <c r="FS105" s="198"/>
      <c r="FT105" s="122"/>
      <c r="FU105" s="122"/>
    </row>
    <row r="106" spans="1:177" ht="13.5">
      <c r="A106" s="1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97"/>
      <c r="CB106" s="197"/>
      <c r="CC106" s="197"/>
      <c r="CD106" s="197"/>
      <c r="CE106" s="197"/>
      <c r="CF106" s="197"/>
      <c r="CG106" s="197"/>
      <c r="CH106" s="122"/>
      <c r="CI106" s="122"/>
      <c r="CJ106" s="122"/>
      <c r="CK106" s="122"/>
      <c r="CL106" s="122"/>
      <c r="CM106" s="122"/>
      <c r="CN106" s="122"/>
      <c r="CO106" s="124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98"/>
      <c r="DQ106" s="198"/>
      <c r="DR106" s="198"/>
      <c r="DS106" s="198"/>
      <c r="DT106" s="198"/>
      <c r="DU106" s="198"/>
      <c r="DV106" s="122"/>
      <c r="DW106" s="198"/>
      <c r="DX106" s="198"/>
      <c r="DY106" s="198"/>
      <c r="DZ106" s="198"/>
      <c r="EA106" s="198"/>
      <c r="EB106" s="198"/>
      <c r="EC106" s="122"/>
      <c r="ED106" s="198"/>
      <c r="EE106" s="198"/>
      <c r="EF106" s="198"/>
      <c r="EG106" s="198"/>
      <c r="EH106" s="198"/>
      <c r="EI106" s="198"/>
      <c r="EJ106" s="124"/>
      <c r="EK106" s="198"/>
      <c r="EL106" s="198"/>
      <c r="EM106" s="198"/>
      <c r="EN106" s="198"/>
      <c r="EO106" s="198"/>
      <c r="EP106" s="198"/>
      <c r="EQ106" s="198"/>
      <c r="ER106" s="122"/>
      <c r="ES106" s="198"/>
      <c r="ET106" s="198"/>
      <c r="EU106" s="198"/>
      <c r="EV106" s="198"/>
      <c r="EW106" s="198"/>
      <c r="EX106" s="198"/>
      <c r="EY106" s="198"/>
      <c r="EZ106" s="122"/>
      <c r="FA106" s="197"/>
      <c r="FB106" s="197"/>
      <c r="FC106" s="197"/>
      <c r="FD106" s="197"/>
      <c r="FE106" s="197"/>
      <c r="FF106" s="122"/>
      <c r="FG106" s="198"/>
      <c r="FH106" s="198"/>
      <c r="FI106" s="198"/>
      <c r="FJ106" s="198"/>
      <c r="FK106" s="198"/>
      <c r="FL106" s="122"/>
      <c r="FM106" s="198"/>
      <c r="FN106" s="198"/>
      <c r="FO106" s="198"/>
      <c r="FP106" s="198"/>
      <c r="FQ106" s="198"/>
      <c r="FR106" s="198"/>
      <c r="FS106" s="198"/>
      <c r="FT106" s="122"/>
      <c r="FU106" s="122"/>
    </row>
    <row r="107" spans="1:177" ht="13.5">
      <c r="A107" s="1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97"/>
      <c r="CB107" s="197"/>
      <c r="CC107" s="197"/>
      <c r="CD107" s="197"/>
      <c r="CE107" s="197"/>
      <c r="CF107" s="197"/>
      <c r="CG107" s="197"/>
      <c r="CH107" s="122"/>
      <c r="CI107" s="122"/>
      <c r="CJ107" s="122"/>
      <c r="CK107" s="122"/>
      <c r="CL107" s="122"/>
      <c r="CM107" s="122"/>
      <c r="CN107" s="122"/>
      <c r="CO107" s="124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98"/>
      <c r="DQ107" s="198"/>
      <c r="DR107" s="198"/>
      <c r="DS107" s="198"/>
      <c r="DT107" s="198"/>
      <c r="DU107" s="198"/>
      <c r="DV107" s="122"/>
      <c r="DW107" s="198"/>
      <c r="DX107" s="198"/>
      <c r="DY107" s="198"/>
      <c r="DZ107" s="198"/>
      <c r="EA107" s="198"/>
      <c r="EB107" s="198"/>
      <c r="EC107" s="122"/>
      <c r="ED107" s="198"/>
      <c r="EE107" s="198"/>
      <c r="EF107" s="198"/>
      <c r="EG107" s="198"/>
      <c r="EH107" s="198"/>
      <c r="EI107" s="198"/>
      <c r="EJ107" s="124"/>
      <c r="EK107" s="198"/>
      <c r="EL107" s="198"/>
      <c r="EM107" s="198"/>
      <c r="EN107" s="198"/>
      <c r="EO107" s="198"/>
      <c r="EP107" s="198"/>
      <c r="EQ107" s="198"/>
      <c r="ER107" s="122"/>
      <c r="ES107" s="198"/>
      <c r="ET107" s="198"/>
      <c r="EU107" s="198"/>
      <c r="EV107" s="198"/>
      <c r="EW107" s="198"/>
      <c r="EX107" s="198"/>
      <c r="EY107" s="198"/>
      <c r="EZ107" s="122"/>
      <c r="FA107" s="197"/>
      <c r="FB107" s="197"/>
      <c r="FC107" s="197"/>
      <c r="FD107" s="197"/>
      <c r="FE107" s="197"/>
      <c r="FF107" s="122"/>
      <c r="FG107" s="198"/>
      <c r="FH107" s="198"/>
      <c r="FI107" s="198"/>
      <c r="FJ107" s="198"/>
      <c r="FK107" s="198"/>
      <c r="FL107" s="122"/>
      <c r="FM107" s="198"/>
      <c r="FN107" s="198"/>
      <c r="FO107" s="198"/>
      <c r="FP107" s="198"/>
      <c r="FQ107" s="198"/>
      <c r="FR107" s="198"/>
      <c r="FS107" s="198"/>
      <c r="FT107" s="122"/>
      <c r="FU107" s="122"/>
    </row>
    <row r="108" spans="1:177" ht="13.5">
      <c r="A108" s="1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97"/>
      <c r="CB108" s="197"/>
      <c r="CC108" s="197"/>
      <c r="CD108" s="197"/>
      <c r="CE108" s="197"/>
      <c r="CF108" s="197"/>
      <c r="CG108" s="197"/>
      <c r="CH108" s="122"/>
      <c r="CI108" s="122"/>
      <c r="CJ108" s="122"/>
      <c r="CK108" s="122"/>
      <c r="CL108" s="122"/>
      <c r="CM108" s="122"/>
      <c r="CN108" s="122"/>
      <c r="CO108" s="124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98"/>
      <c r="DQ108" s="198"/>
      <c r="DR108" s="198"/>
      <c r="DS108" s="198"/>
      <c r="DT108" s="198"/>
      <c r="DU108" s="198"/>
      <c r="DV108" s="122"/>
      <c r="DW108" s="198"/>
      <c r="DX108" s="198"/>
      <c r="DY108" s="198"/>
      <c r="DZ108" s="198"/>
      <c r="EA108" s="198"/>
      <c r="EB108" s="198"/>
      <c r="EC108" s="122"/>
      <c r="ED108" s="198"/>
      <c r="EE108" s="198"/>
      <c r="EF108" s="198"/>
      <c r="EG108" s="198"/>
      <c r="EH108" s="198"/>
      <c r="EI108" s="198"/>
      <c r="EJ108" s="124"/>
      <c r="EK108" s="198"/>
      <c r="EL108" s="198"/>
      <c r="EM108" s="198"/>
      <c r="EN108" s="198"/>
      <c r="EO108" s="198"/>
      <c r="EP108" s="198"/>
      <c r="EQ108" s="198"/>
      <c r="ER108" s="122"/>
      <c r="ES108" s="198"/>
      <c r="ET108" s="198"/>
      <c r="EU108" s="198"/>
      <c r="EV108" s="198"/>
      <c r="EW108" s="198"/>
      <c r="EX108" s="198"/>
      <c r="EY108" s="198"/>
      <c r="EZ108" s="122"/>
      <c r="FA108" s="197"/>
      <c r="FB108" s="197"/>
      <c r="FC108" s="197"/>
      <c r="FD108" s="197"/>
      <c r="FE108" s="197"/>
      <c r="FF108" s="122"/>
      <c r="FG108" s="198"/>
      <c r="FH108" s="198"/>
      <c r="FI108" s="198"/>
      <c r="FJ108" s="198"/>
      <c r="FK108" s="198"/>
      <c r="FL108" s="122"/>
      <c r="FM108" s="198"/>
      <c r="FN108" s="198"/>
      <c r="FO108" s="198"/>
      <c r="FP108" s="198"/>
      <c r="FQ108" s="198"/>
      <c r="FR108" s="198"/>
      <c r="FS108" s="198"/>
      <c r="FT108" s="122"/>
      <c r="FU108" s="122"/>
    </row>
    <row r="109" spans="1:177" ht="13.5">
      <c r="A109" s="1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97"/>
      <c r="CB109" s="197"/>
      <c r="CC109" s="197"/>
      <c r="CD109" s="197"/>
      <c r="CE109" s="197"/>
      <c r="CF109" s="197"/>
      <c r="CG109" s="197"/>
      <c r="CH109" s="122"/>
      <c r="CI109" s="122"/>
      <c r="CJ109" s="122"/>
      <c r="CK109" s="122"/>
      <c r="CL109" s="122"/>
      <c r="CM109" s="122"/>
      <c r="CN109" s="122"/>
      <c r="CO109" s="124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98"/>
      <c r="DQ109" s="198"/>
      <c r="DR109" s="198"/>
      <c r="DS109" s="198"/>
      <c r="DT109" s="198"/>
      <c r="DU109" s="198"/>
      <c r="DV109" s="122"/>
      <c r="DW109" s="198"/>
      <c r="DX109" s="198"/>
      <c r="DY109" s="198"/>
      <c r="DZ109" s="198"/>
      <c r="EA109" s="198"/>
      <c r="EB109" s="198"/>
      <c r="EC109" s="122"/>
      <c r="ED109" s="198"/>
      <c r="EE109" s="198"/>
      <c r="EF109" s="198"/>
      <c r="EG109" s="198"/>
      <c r="EH109" s="198"/>
      <c r="EI109" s="198"/>
      <c r="EJ109" s="124"/>
      <c r="EK109" s="198"/>
      <c r="EL109" s="198"/>
      <c r="EM109" s="198"/>
      <c r="EN109" s="198"/>
      <c r="EO109" s="198"/>
      <c r="EP109" s="198"/>
      <c r="EQ109" s="198"/>
      <c r="ER109" s="122"/>
      <c r="ES109" s="198"/>
      <c r="ET109" s="198"/>
      <c r="EU109" s="198"/>
      <c r="EV109" s="198"/>
      <c r="EW109" s="198"/>
      <c r="EX109" s="198"/>
      <c r="EY109" s="198"/>
      <c r="EZ109" s="122"/>
      <c r="FA109" s="197"/>
      <c r="FB109" s="197"/>
      <c r="FC109" s="197"/>
      <c r="FD109" s="197"/>
      <c r="FE109" s="197"/>
      <c r="FF109" s="122"/>
      <c r="FG109" s="198"/>
      <c r="FH109" s="198"/>
      <c r="FI109" s="198"/>
      <c r="FJ109" s="198"/>
      <c r="FK109" s="198"/>
      <c r="FL109" s="122"/>
      <c r="FM109" s="198"/>
      <c r="FN109" s="198"/>
      <c r="FO109" s="198"/>
      <c r="FP109" s="198"/>
      <c r="FQ109" s="198"/>
      <c r="FR109" s="198"/>
      <c r="FS109" s="198"/>
      <c r="FT109" s="122"/>
      <c r="FU109" s="122"/>
    </row>
    <row r="110" spans="1:177" ht="13.5">
      <c r="A110" s="1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97"/>
      <c r="CB110" s="197"/>
      <c r="CC110" s="197"/>
      <c r="CD110" s="197"/>
      <c r="CE110" s="197"/>
      <c r="CF110" s="197"/>
      <c r="CG110" s="197"/>
      <c r="CH110" s="122"/>
      <c r="CI110" s="122"/>
      <c r="CJ110" s="122"/>
      <c r="CK110" s="122"/>
      <c r="CL110" s="122"/>
      <c r="CM110" s="122"/>
      <c r="CN110" s="122"/>
      <c r="CO110" s="124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98"/>
      <c r="DQ110" s="198"/>
      <c r="DR110" s="198"/>
      <c r="DS110" s="198"/>
      <c r="DT110" s="198"/>
      <c r="DU110" s="198"/>
      <c r="DV110" s="122"/>
      <c r="DW110" s="198"/>
      <c r="DX110" s="198"/>
      <c r="DY110" s="198"/>
      <c r="DZ110" s="198"/>
      <c r="EA110" s="198"/>
      <c r="EB110" s="198"/>
      <c r="EC110" s="122"/>
      <c r="ED110" s="198"/>
      <c r="EE110" s="198"/>
      <c r="EF110" s="198"/>
      <c r="EG110" s="198"/>
      <c r="EH110" s="198"/>
      <c r="EI110" s="198"/>
      <c r="EJ110" s="124"/>
      <c r="EK110" s="198"/>
      <c r="EL110" s="198"/>
      <c r="EM110" s="198"/>
      <c r="EN110" s="198"/>
      <c r="EO110" s="198"/>
      <c r="EP110" s="198"/>
      <c r="EQ110" s="198"/>
      <c r="ER110" s="122"/>
      <c r="ES110" s="198"/>
      <c r="ET110" s="198"/>
      <c r="EU110" s="198"/>
      <c r="EV110" s="198"/>
      <c r="EW110" s="198"/>
      <c r="EX110" s="198"/>
      <c r="EY110" s="198"/>
      <c r="EZ110" s="122"/>
      <c r="FA110" s="197"/>
      <c r="FB110" s="197"/>
      <c r="FC110" s="197"/>
      <c r="FD110" s="197"/>
      <c r="FE110" s="197"/>
      <c r="FF110" s="122"/>
      <c r="FG110" s="198"/>
      <c r="FH110" s="198"/>
      <c r="FI110" s="198"/>
      <c r="FJ110" s="198"/>
      <c r="FK110" s="198"/>
      <c r="FL110" s="122"/>
      <c r="FM110" s="198"/>
      <c r="FN110" s="198"/>
      <c r="FO110" s="198"/>
      <c r="FP110" s="198"/>
      <c r="FQ110" s="198"/>
      <c r="FR110" s="198"/>
      <c r="FS110" s="198"/>
      <c r="FT110" s="122"/>
      <c r="FU110" s="122"/>
    </row>
    <row r="111" spans="1:177" ht="13.5">
      <c r="A111" s="1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97"/>
      <c r="CB111" s="197"/>
      <c r="CC111" s="197"/>
      <c r="CD111" s="197"/>
      <c r="CE111" s="197"/>
      <c r="CF111" s="197"/>
      <c r="CG111" s="197"/>
      <c r="CH111" s="122"/>
      <c r="CI111" s="122"/>
      <c r="CJ111" s="122"/>
      <c r="CK111" s="122"/>
      <c r="CL111" s="122"/>
      <c r="CM111" s="122"/>
      <c r="CN111" s="122"/>
      <c r="CO111" s="124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98"/>
      <c r="DQ111" s="198"/>
      <c r="DR111" s="198"/>
      <c r="DS111" s="198"/>
      <c r="DT111" s="198"/>
      <c r="DU111" s="198"/>
      <c r="DV111" s="122"/>
      <c r="DW111" s="198"/>
      <c r="DX111" s="198"/>
      <c r="DY111" s="198"/>
      <c r="DZ111" s="198"/>
      <c r="EA111" s="198"/>
      <c r="EB111" s="198"/>
      <c r="EC111" s="122"/>
      <c r="ED111" s="198"/>
      <c r="EE111" s="198"/>
      <c r="EF111" s="198"/>
      <c r="EG111" s="198"/>
      <c r="EH111" s="198"/>
      <c r="EI111" s="198"/>
      <c r="EJ111" s="124"/>
      <c r="EK111" s="198"/>
      <c r="EL111" s="198"/>
      <c r="EM111" s="198"/>
      <c r="EN111" s="198"/>
      <c r="EO111" s="198"/>
      <c r="EP111" s="198"/>
      <c r="EQ111" s="198"/>
      <c r="ER111" s="122"/>
      <c r="ES111" s="198"/>
      <c r="ET111" s="198"/>
      <c r="EU111" s="198"/>
      <c r="EV111" s="198"/>
      <c r="EW111" s="198"/>
      <c r="EX111" s="198"/>
      <c r="EY111" s="198"/>
      <c r="EZ111" s="122"/>
      <c r="FA111" s="197"/>
      <c r="FB111" s="197"/>
      <c r="FC111" s="197"/>
      <c r="FD111" s="197"/>
      <c r="FE111" s="197"/>
      <c r="FF111" s="122"/>
      <c r="FG111" s="198"/>
      <c r="FH111" s="198"/>
      <c r="FI111" s="198"/>
      <c r="FJ111" s="198"/>
      <c r="FK111" s="198"/>
      <c r="FL111" s="122"/>
      <c r="FM111" s="198"/>
      <c r="FN111" s="198"/>
      <c r="FO111" s="198"/>
      <c r="FP111" s="198"/>
      <c r="FQ111" s="198"/>
      <c r="FR111" s="198"/>
      <c r="FS111" s="198"/>
      <c r="FT111" s="122"/>
      <c r="FU111" s="122"/>
    </row>
    <row r="112" spans="1:177" ht="13.5">
      <c r="A112" s="1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97"/>
      <c r="CB112" s="197"/>
      <c r="CC112" s="197"/>
      <c r="CD112" s="197"/>
      <c r="CE112" s="197"/>
      <c r="CF112" s="197"/>
      <c r="CG112" s="197"/>
      <c r="CH112" s="122"/>
      <c r="CI112" s="122"/>
      <c r="CJ112" s="122"/>
      <c r="CK112" s="122"/>
      <c r="CL112" s="122"/>
      <c r="CM112" s="122"/>
      <c r="CN112" s="122"/>
      <c r="CO112" s="124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98"/>
      <c r="DQ112" s="198"/>
      <c r="DR112" s="198"/>
      <c r="DS112" s="198"/>
      <c r="DT112" s="198"/>
      <c r="DU112" s="198"/>
      <c r="DV112" s="122"/>
      <c r="DW112" s="198"/>
      <c r="DX112" s="198"/>
      <c r="DY112" s="198"/>
      <c r="DZ112" s="198"/>
      <c r="EA112" s="198"/>
      <c r="EB112" s="198"/>
      <c r="EC112" s="122"/>
      <c r="ED112" s="198"/>
      <c r="EE112" s="198"/>
      <c r="EF112" s="198"/>
      <c r="EG112" s="198"/>
      <c r="EH112" s="198"/>
      <c r="EI112" s="198"/>
      <c r="EJ112" s="124"/>
      <c r="EK112" s="198"/>
      <c r="EL112" s="198"/>
      <c r="EM112" s="198"/>
      <c r="EN112" s="198"/>
      <c r="EO112" s="198"/>
      <c r="EP112" s="198"/>
      <c r="EQ112" s="198"/>
      <c r="ER112" s="122"/>
      <c r="ES112" s="198"/>
      <c r="ET112" s="198"/>
      <c r="EU112" s="198"/>
      <c r="EV112" s="198"/>
      <c r="EW112" s="198"/>
      <c r="EX112" s="198"/>
      <c r="EY112" s="198"/>
      <c r="EZ112" s="122"/>
      <c r="FA112" s="197"/>
      <c r="FB112" s="197"/>
      <c r="FC112" s="197"/>
      <c r="FD112" s="197"/>
      <c r="FE112" s="197"/>
      <c r="FF112" s="122"/>
      <c r="FG112" s="198"/>
      <c r="FH112" s="198"/>
      <c r="FI112" s="198"/>
      <c r="FJ112" s="198"/>
      <c r="FK112" s="198"/>
      <c r="FL112" s="122"/>
      <c r="FM112" s="198"/>
      <c r="FN112" s="198"/>
      <c r="FO112" s="198"/>
      <c r="FP112" s="198"/>
      <c r="FQ112" s="198"/>
      <c r="FR112" s="198"/>
      <c r="FS112" s="198"/>
      <c r="FT112" s="122"/>
      <c r="FU112" s="122"/>
    </row>
    <row r="113" spans="1:177" ht="13.5">
      <c r="A113" s="1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97"/>
      <c r="CB113" s="197"/>
      <c r="CC113" s="197"/>
      <c r="CD113" s="197"/>
      <c r="CE113" s="197"/>
      <c r="CF113" s="197"/>
      <c r="CG113" s="197"/>
      <c r="CH113" s="122"/>
      <c r="CI113" s="122"/>
      <c r="CJ113" s="122"/>
      <c r="CK113" s="122"/>
      <c r="CL113" s="122"/>
      <c r="CM113" s="122"/>
      <c r="CN113" s="122"/>
      <c r="CO113" s="124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98"/>
      <c r="DQ113" s="198"/>
      <c r="DR113" s="198"/>
      <c r="DS113" s="198"/>
      <c r="DT113" s="198"/>
      <c r="DU113" s="198"/>
      <c r="DV113" s="122"/>
      <c r="DW113" s="198"/>
      <c r="DX113" s="198"/>
      <c r="DY113" s="198"/>
      <c r="DZ113" s="198"/>
      <c r="EA113" s="198"/>
      <c r="EB113" s="198"/>
      <c r="EC113" s="122"/>
      <c r="ED113" s="198"/>
      <c r="EE113" s="198"/>
      <c r="EF113" s="198"/>
      <c r="EG113" s="198"/>
      <c r="EH113" s="198"/>
      <c r="EI113" s="198"/>
      <c r="EJ113" s="124"/>
      <c r="EK113" s="198"/>
      <c r="EL113" s="198"/>
      <c r="EM113" s="198"/>
      <c r="EN113" s="198"/>
      <c r="EO113" s="198"/>
      <c r="EP113" s="198"/>
      <c r="EQ113" s="198"/>
      <c r="ER113" s="122"/>
      <c r="ES113" s="198"/>
      <c r="ET113" s="198"/>
      <c r="EU113" s="198"/>
      <c r="EV113" s="198"/>
      <c r="EW113" s="198"/>
      <c r="EX113" s="198"/>
      <c r="EY113" s="198"/>
      <c r="EZ113" s="122"/>
      <c r="FA113" s="197"/>
      <c r="FB113" s="197"/>
      <c r="FC113" s="197"/>
      <c r="FD113" s="197"/>
      <c r="FE113" s="197"/>
      <c r="FF113" s="122"/>
      <c r="FG113" s="198"/>
      <c r="FH113" s="198"/>
      <c r="FI113" s="198"/>
      <c r="FJ113" s="198"/>
      <c r="FK113" s="198"/>
      <c r="FL113" s="122"/>
      <c r="FM113" s="198"/>
      <c r="FN113" s="198"/>
      <c r="FO113" s="198"/>
      <c r="FP113" s="198"/>
      <c r="FQ113" s="198"/>
      <c r="FR113" s="198"/>
      <c r="FS113" s="198"/>
      <c r="FT113" s="122"/>
      <c r="FU113" s="122"/>
    </row>
    <row r="114" spans="1:177" ht="13.5">
      <c r="A114" s="1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97"/>
      <c r="CB114" s="197"/>
      <c r="CC114" s="197"/>
      <c r="CD114" s="197"/>
      <c r="CE114" s="197"/>
      <c r="CF114" s="197"/>
      <c r="CG114" s="197"/>
      <c r="CH114" s="122"/>
      <c r="CI114" s="122"/>
      <c r="CJ114" s="122"/>
      <c r="CK114" s="122"/>
      <c r="CL114" s="122"/>
      <c r="CM114" s="122"/>
      <c r="CN114" s="122"/>
      <c r="CO114" s="124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98"/>
      <c r="DQ114" s="198"/>
      <c r="DR114" s="198"/>
      <c r="DS114" s="198"/>
      <c r="DT114" s="198"/>
      <c r="DU114" s="198"/>
      <c r="DV114" s="122"/>
      <c r="DW114" s="198"/>
      <c r="DX114" s="198"/>
      <c r="DY114" s="198"/>
      <c r="DZ114" s="198"/>
      <c r="EA114" s="198"/>
      <c r="EB114" s="198"/>
      <c r="EC114" s="122"/>
      <c r="ED114" s="198"/>
      <c r="EE114" s="198"/>
      <c r="EF114" s="198"/>
      <c r="EG114" s="198"/>
      <c r="EH114" s="198"/>
      <c r="EI114" s="198"/>
      <c r="EJ114" s="124"/>
      <c r="EK114" s="198"/>
      <c r="EL114" s="198"/>
      <c r="EM114" s="198"/>
      <c r="EN114" s="198"/>
      <c r="EO114" s="198"/>
      <c r="EP114" s="198"/>
      <c r="EQ114" s="198"/>
      <c r="ER114" s="122"/>
      <c r="ES114" s="198"/>
      <c r="ET114" s="198"/>
      <c r="EU114" s="198"/>
      <c r="EV114" s="198"/>
      <c r="EW114" s="198"/>
      <c r="EX114" s="198"/>
      <c r="EY114" s="198"/>
      <c r="EZ114" s="122"/>
      <c r="FA114" s="197"/>
      <c r="FB114" s="197"/>
      <c r="FC114" s="197"/>
      <c r="FD114" s="197"/>
      <c r="FE114" s="197"/>
      <c r="FF114" s="122"/>
      <c r="FG114" s="198"/>
      <c r="FH114" s="198"/>
      <c r="FI114" s="198"/>
      <c r="FJ114" s="198"/>
      <c r="FK114" s="198"/>
      <c r="FL114" s="122"/>
      <c r="FM114" s="198"/>
      <c r="FN114" s="198"/>
      <c r="FO114" s="198"/>
      <c r="FP114" s="198"/>
      <c r="FQ114" s="198"/>
      <c r="FR114" s="198"/>
      <c r="FS114" s="198"/>
      <c r="FT114" s="122"/>
      <c r="FU114" s="122"/>
    </row>
    <row r="115" spans="1:177" ht="13.5">
      <c r="A115" s="1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97"/>
      <c r="CB115" s="197"/>
      <c r="CC115" s="197"/>
      <c r="CD115" s="197"/>
      <c r="CE115" s="197"/>
      <c r="CF115" s="197"/>
      <c r="CG115" s="197"/>
      <c r="CH115" s="122"/>
      <c r="CI115" s="122"/>
      <c r="CJ115" s="122"/>
      <c r="CK115" s="122"/>
      <c r="CL115" s="122"/>
      <c r="CM115" s="122"/>
      <c r="CN115" s="122"/>
      <c r="CO115" s="124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98"/>
      <c r="DQ115" s="198"/>
      <c r="DR115" s="198"/>
      <c r="DS115" s="198"/>
      <c r="DT115" s="198"/>
      <c r="DU115" s="198"/>
      <c r="DV115" s="122"/>
      <c r="DW115" s="198"/>
      <c r="DX115" s="198"/>
      <c r="DY115" s="198"/>
      <c r="DZ115" s="198"/>
      <c r="EA115" s="198"/>
      <c r="EB115" s="198"/>
      <c r="EC115" s="122"/>
      <c r="ED115" s="198"/>
      <c r="EE115" s="198"/>
      <c r="EF115" s="198"/>
      <c r="EG115" s="198"/>
      <c r="EH115" s="198"/>
      <c r="EI115" s="198"/>
      <c r="EJ115" s="124"/>
      <c r="EK115" s="198"/>
      <c r="EL115" s="198"/>
      <c r="EM115" s="198"/>
      <c r="EN115" s="198"/>
      <c r="EO115" s="198"/>
      <c r="EP115" s="198"/>
      <c r="EQ115" s="198"/>
      <c r="ER115" s="122"/>
      <c r="ES115" s="198"/>
      <c r="ET115" s="198"/>
      <c r="EU115" s="198"/>
      <c r="EV115" s="198"/>
      <c r="EW115" s="198"/>
      <c r="EX115" s="198"/>
      <c r="EY115" s="198"/>
      <c r="EZ115" s="122"/>
      <c r="FA115" s="197"/>
      <c r="FB115" s="197"/>
      <c r="FC115" s="197"/>
      <c r="FD115" s="197"/>
      <c r="FE115" s="197"/>
      <c r="FF115" s="122"/>
      <c r="FG115" s="198"/>
      <c r="FH115" s="198"/>
      <c r="FI115" s="198"/>
      <c r="FJ115" s="198"/>
      <c r="FK115" s="198"/>
      <c r="FL115" s="122"/>
      <c r="FM115" s="198"/>
      <c r="FN115" s="198"/>
      <c r="FO115" s="198"/>
      <c r="FP115" s="198"/>
      <c r="FQ115" s="198"/>
      <c r="FR115" s="198"/>
      <c r="FS115" s="198"/>
      <c r="FT115" s="122"/>
      <c r="FU115" s="122"/>
    </row>
    <row r="116" spans="1:177" ht="13.5">
      <c r="A116" s="1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97"/>
      <c r="CB116" s="197"/>
      <c r="CC116" s="197"/>
      <c r="CD116" s="197"/>
      <c r="CE116" s="197"/>
      <c r="CF116" s="197"/>
      <c r="CG116" s="197"/>
      <c r="CH116" s="122"/>
      <c r="CI116" s="122"/>
      <c r="CJ116" s="122"/>
      <c r="CK116" s="122"/>
      <c r="CL116" s="122"/>
      <c r="CM116" s="122"/>
      <c r="CN116" s="122"/>
      <c r="CO116" s="124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98"/>
      <c r="DQ116" s="198"/>
      <c r="DR116" s="198"/>
      <c r="DS116" s="198"/>
      <c r="DT116" s="198"/>
      <c r="DU116" s="198"/>
      <c r="DV116" s="122"/>
      <c r="DW116" s="198"/>
      <c r="DX116" s="198"/>
      <c r="DY116" s="198"/>
      <c r="DZ116" s="198"/>
      <c r="EA116" s="198"/>
      <c r="EB116" s="198"/>
      <c r="EC116" s="122"/>
      <c r="ED116" s="198"/>
      <c r="EE116" s="198"/>
      <c r="EF116" s="198"/>
      <c r="EG116" s="198"/>
      <c r="EH116" s="198"/>
      <c r="EI116" s="198"/>
      <c r="EJ116" s="124"/>
      <c r="EK116" s="198"/>
      <c r="EL116" s="198"/>
      <c r="EM116" s="198"/>
      <c r="EN116" s="198"/>
      <c r="EO116" s="198"/>
      <c r="EP116" s="198"/>
      <c r="EQ116" s="198"/>
      <c r="ER116" s="122"/>
      <c r="ES116" s="198"/>
      <c r="ET116" s="198"/>
      <c r="EU116" s="198"/>
      <c r="EV116" s="198"/>
      <c r="EW116" s="198"/>
      <c r="EX116" s="198"/>
      <c r="EY116" s="198"/>
      <c r="EZ116" s="122"/>
      <c r="FA116" s="197"/>
      <c r="FB116" s="197"/>
      <c r="FC116" s="197"/>
      <c r="FD116" s="197"/>
      <c r="FE116" s="197"/>
      <c r="FF116" s="122"/>
      <c r="FG116" s="198"/>
      <c r="FH116" s="198"/>
      <c r="FI116" s="198"/>
      <c r="FJ116" s="198"/>
      <c r="FK116" s="198"/>
      <c r="FL116" s="122"/>
      <c r="FM116" s="198"/>
      <c r="FN116" s="198"/>
      <c r="FO116" s="198"/>
      <c r="FP116" s="198"/>
      <c r="FQ116" s="198"/>
      <c r="FR116" s="198"/>
      <c r="FS116" s="198"/>
      <c r="FT116" s="122"/>
      <c r="FU116" s="122"/>
    </row>
    <row r="117" spans="1:177" ht="13.5">
      <c r="A117" s="1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97"/>
      <c r="CB117" s="197"/>
      <c r="CC117" s="197"/>
      <c r="CD117" s="197"/>
      <c r="CE117" s="197"/>
      <c r="CF117" s="197"/>
      <c r="CG117" s="197"/>
      <c r="CH117" s="122"/>
      <c r="CI117" s="122"/>
      <c r="CJ117" s="122"/>
      <c r="CK117" s="122"/>
      <c r="CL117" s="122"/>
      <c r="CM117" s="122"/>
      <c r="CN117" s="122"/>
      <c r="CO117" s="124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98"/>
      <c r="DQ117" s="198"/>
      <c r="DR117" s="198"/>
      <c r="DS117" s="198"/>
      <c r="DT117" s="198"/>
      <c r="DU117" s="198"/>
      <c r="DV117" s="122"/>
      <c r="DW117" s="198"/>
      <c r="DX117" s="198"/>
      <c r="DY117" s="198"/>
      <c r="DZ117" s="198"/>
      <c r="EA117" s="198"/>
      <c r="EB117" s="198"/>
      <c r="EC117" s="122"/>
      <c r="ED117" s="198"/>
      <c r="EE117" s="198"/>
      <c r="EF117" s="198"/>
      <c r="EG117" s="198"/>
      <c r="EH117" s="198"/>
      <c r="EI117" s="198"/>
      <c r="EJ117" s="124"/>
      <c r="EK117" s="198"/>
      <c r="EL117" s="198"/>
      <c r="EM117" s="198"/>
      <c r="EN117" s="198"/>
      <c r="EO117" s="198"/>
      <c r="EP117" s="198"/>
      <c r="EQ117" s="198"/>
      <c r="ER117" s="122"/>
      <c r="ES117" s="198"/>
      <c r="ET117" s="198"/>
      <c r="EU117" s="198"/>
      <c r="EV117" s="198"/>
      <c r="EW117" s="198"/>
      <c r="EX117" s="198"/>
      <c r="EY117" s="198"/>
      <c r="EZ117" s="122"/>
      <c r="FA117" s="197"/>
      <c r="FB117" s="197"/>
      <c r="FC117" s="197"/>
      <c r="FD117" s="197"/>
      <c r="FE117" s="197"/>
      <c r="FF117" s="122"/>
      <c r="FG117" s="198"/>
      <c r="FH117" s="198"/>
      <c r="FI117" s="198"/>
      <c r="FJ117" s="198"/>
      <c r="FK117" s="198"/>
      <c r="FL117" s="122"/>
      <c r="FM117" s="198"/>
      <c r="FN117" s="198"/>
      <c r="FO117" s="198"/>
      <c r="FP117" s="198"/>
      <c r="FQ117" s="198"/>
      <c r="FR117" s="198"/>
      <c r="FS117" s="198"/>
      <c r="FT117" s="122"/>
      <c r="FU117" s="122"/>
    </row>
    <row r="118" spans="1:177" ht="13.5">
      <c r="A118" s="1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97"/>
      <c r="CB118" s="197"/>
      <c r="CC118" s="197"/>
      <c r="CD118" s="197"/>
      <c r="CE118" s="197"/>
      <c r="CF118" s="197"/>
      <c r="CG118" s="197"/>
      <c r="CH118" s="122"/>
      <c r="CI118" s="122"/>
      <c r="CJ118" s="122"/>
      <c r="CK118" s="122"/>
      <c r="CL118" s="122"/>
      <c r="CM118" s="122"/>
      <c r="CN118" s="122"/>
      <c r="CO118" s="124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98"/>
      <c r="DQ118" s="198"/>
      <c r="DR118" s="198"/>
      <c r="DS118" s="198"/>
      <c r="DT118" s="198"/>
      <c r="DU118" s="198"/>
      <c r="DV118" s="122"/>
      <c r="DW118" s="198"/>
      <c r="DX118" s="198"/>
      <c r="DY118" s="198"/>
      <c r="DZ118" s="198"/>
      <c r="EA118" s="198"/>
      <c r="EB118" s="198"/>
      <c r="EC118" s="122"/>
      <c r="ED118" s="198"/>
      <c r="EE118" s="198"/>
      <c r="EF118" s="198"/>
      <c r="EG118" s="198"/>
      <c r="EH118" s="198"/>
      <c r="EI118" s="198"/>
      <c r="EJ118" s="124"/>
      <c r="EK118" s="198"/>
      <c r="EL118" s="198"/>
      <c r="EM118" s="198"/>
      <c r="EN118" s="198"/>
      <c r="EO118" s="198"/>
      <c r="EP118" s="198"/>
      <c r="EQ118" s="198"/>
      <c r="ER118" s="122"/>
      <c r="ES118" s="198"/>
      <c r="ET118" s="198"/>
      <c r="EU118" s="198"/>
      <c r="EV118" s="198"/>
      <c r="EW118" s="198"/>
      <c r="EX118" s="198"/>
      <c r="EY118" s="198"/>
      <c r="EZ118" s="122"/>
      <c r="FA118" s="197"/>
      <c r="FB118" s="197"/>
      <c r="FC118" s="197"/>
      <c r="FD118" s="197"/>
      <c r="FE118" s="197"/>
      <c r="FF118" s="122"/>
      <c r="FG118" s="198"/>
      <c r="FH118" s="198"/>
      <c r="FI118" s="198"/>
      <c r="FJ118" s="198"/>
      <c r="FK118" s="198"/>
      <c r="FL118" s="122"/>
      <c r="FM118" s="198"/>
      <c r="FN118" s="198"/>
      <c r="FO118" s="198"/>
      <c r="FP118" s="198"/>
      <c r="FQ118" s="198"/>
      <c r="FR118" s="198"/>
      <c r="FS118" s="198"/>
      <c r="FT118" s="122"/>
      <c r="FU118" s="122"/>
    </row>
    <row r="119" spans="1:177" ht="13.5">
      <c r="A119" s="1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97"/>
      <c r="CB119" s="197"/>
      <c r="CC119" s="197"/>
      <c r="CD119" s="197"/>
      <c r="CE119" s="197"/>
      <c r="CF119" s="197"/>
      <c r="CG119" s="197"/>
      <c r="CH119" s="122"/>
      <c r="CI119" s="122"/>
      <c r="CJ119" s="122"/>
      <c r="CK119" s="122"/>
      <c r="CL119" s="122"/>
      <c r="CM119" s="122"/>
      <c r="CN119" s="122"/>
      <c r="CO119" s="124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98"/>
      <c r="DQ119" s="198"/>
      <c r="DR119" s="198"/>
      <c r="DS119" s="198"/>
      <c r="DT119" s="198"/>
      <c r="DU119" s="198"/>
      <c r="DV119" s="122"/>
      <c r="DW119" s="198"/>
      <c r="DX119" s="198"/>
      <c r="DY119" s="198"/>
      <c r="DZ119" s="198"/>
      <c r="EA119" s="198"/>
      <c r="EB119" s="198"/>
      <c r="EC119" s="122"/>
      <c r="ED119" s="198"/>
      <c r="EE119" s="198"/>
      <c r="EF119" s="198"/>
      <c r="EG119" s="198"/>
      <c r="EH119" s="198"/>
      <c r="EI119" s="198"/>
      <c r="EJ119" s="124"/>
      <c r="EK119" s="198"/>
      <c r="EL119" s="198"/>
      <c r="EM119" s="198"/>
      <c r="EN119" s="198"/>
      <c r="EO119" s="198"/>
      <c r="EP119" s="198"/>
      <c r="EQ119" s="198"/>
      <c r="ER119" s="122"/>
      <c r="ES119" s="198"/>
      <c r="ET119" s="198"/>
      <c r="EU119" s="198"/>
      <c r="EV119" s="198"/>
      <c r="EW119" s="198"/>
      <c r="EX119" s="198"/>
      <c r="EY119" s="198"/>
      <c r="EZ119" s="122"/>
      <c r="FA119" s="197"/>
      <c r="FB119" s="197"/>
      <c r="FC119" s="197"/>
      <c r="FD119" s="197"/>
      <c r="FE119" s="197"/>
      <c r="FF119" s="122"/>
      <c r="FG119" s="198"/>
      <c r="FH119" s="198"/>
      <c r="FI119" s="198"/>
      <c r="FJ119" s="198"/>
      <c r="FK119" s="198"/>
      <c r="FL119" s="122"/>
      <c r="FM119" s="198"/>
      <c r="FN119" s="198"/>
      <c r="FO119" s="198"/>
      <c r="FP119" s="198"/>
      <c r="FQ119" s="198"/>
      <c r="FR119" s="198"/>
      <c r="FS119" s="198"/>
      <c r="FT119" s="122"/>
      <c r="FU119" s="122"/>
    </row>
    <row r="120" spans="1:177" ht="13.5">
      <c r="A120" s="1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97"/>
      <c r="CB120" s="197"/>
      <c r="CC120" s="197"/>
      <c r="CD120" s="197"/>
      <c r="CE120" s="197"/>
      <c r="CF120" s="197"/>
      <c r="CG120" s="197"/>
      <c r="CH120" s="122"/>
      <c r="CI120" s="122"/>
      <c r="CJ120" s="122"/>
      <c r="CK120" s="122"/>
      <c r="CL120" s="122"/>
      <c r="CM120" s="122"/>
      <c r="CN120" s="122"/>
      <c r="CO120" s="124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98"/>
      <c r="DQ120" s="198"/>
      <c r="DR120" s="198"/>
      <c r="DS120" s="198"/>
      <c r="DT120" s="198"/>
      <c r="DU120" s="198"/>
      <c r="DV120" s="122"/>
      <c r="DW120" s="198"/>
      <c r="DX120" s="198"/>
      <c r="DY120" s="198"/>
      <c r="DZ120" s="198"/>
      <c r="EA120" s="198"/>
      <c r="EB120" s="198"/>
      <c r="EC120" s="122"/>
      <c r="ED120" s="198"/>
      <c r="EE120" s="198"/>
      <c r="EF120" s="198"/>
      <c r="EG120" s="198"/>
      <c r="EH120" s="198"/>
      <c r="EI120" s="198"/>
      <c r="EJ120" s="124"/>
      <c r="EK120" s="198"/>
      <c r="EL120" s="198"/>
      <c r="EM120" s="198"/>
      <c r="EN120" s="198"/>
      <c r="EO120" s="198"/>
      <c r="EP120" s="198"/>
      <c r="EQ120" s="198"/>
      <c r="ER120" s="122"/>
      <c r="ES120" s="198"/>
      <c r="ET120" s="198"/>
      <c r="EU120" s="198"/>
      <c r="EV120" s="198"/>
      <c r="EW120" s="198"/>
      <c r="EX120" s="198"/>
      <c r="EY120" s="198"/>
      <c r="EZ120" s="122"/>
      <c r="FA120" s="197"/>
      <c r="FB120" s="197"/>
      <c r="FC120" s="197"/>
      <c r="FD120" s="197"/>
      <c r="FE120" s="197"/>
      <c r="FF120" s="122"/>
      <c r="FG120" s="198"/>
      <c r="FH120" s="198"/>
      <c r="FI120" s="198"/>
      <c r="FJ120" s="198"/>
      <c r="FK120" s="198"/>
      <c r="FL120" s="122"/>
      <c r="FM120" s="198"/>
      <c r="FN120" s="198"/>
      <c r="FO120" s="198"/>
      <c r="FP120" s="198"/>
      <c r="FQ120" s="198"/>
      <c r="FR120" s="198"/>
      <c r="FS120" s="198"/>
      <c r="FT120" s="122"/>
      <c r="FU120" s="122"/>
    </row>
    <row r="121" spans="1:177" ht="13.5">
      <c r="A121" s="1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97"/>
      <c r="CB121" s="197"/>
      <c r="CC121" s="197"/>
      <c r="CD121" s="197"/>
      <c r="CE121" s="197"/>
      <c r="CF121" s="197"/>
      <c r="CG121" s="197"/>
      <c r="CH121" s="122"/>
      <c r="CI121" s="122"/>
      <c r="CJ121" s="122"/>
      <c r="CK121" s="122"/>
      <c r="CL121" s="122"/>
      <c r="CM121" s="122"/>
      <c r="CN121" s="122"/>
      <c r="CO121" s="124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98"/>
      <c r="DQ121" s="198"/>
      <c r="DR121" s="198"/>
      <c r="DS121" s="198"/>
      <c r="DT121" s="198"/>
      <c r="DU121" s="198"/>
      <c r="DV121" s="122"/>
      <c r="DW121" s="198"/>
      <c r="DX121" s="198"/>
      <c r="DY121" s="198"/>
      <c r="DZ121" s="198"/>
      <c r="EA121" s="198"/>
      <c r="EB121" s="198"/>
      <c r="EC121" s="122"/>
      <c r="ED121" s="198"/>
      <c r="EE121" s="198"/>
      <c r="EF121" s="198"/>
      <c r="EG121" s="198"/>
      <c r="EH121" s="198"/>
      <c r="EI121" s="198"/>
      <c r="EJ121" s="124"/>
      <c r="EK121" s="198"/>
      <c r="EL121" s="198"/>
      <c r="EM121" s="198"/>
      <c r="EN121" s="198"/>
      <c r="EO121" s="198"/>
      <c r="EP121" s="198"/>
      <c r="EQ121" s="198"/>
      <c r="ER121" s="122"/>
      <c r="ES121" s="198"/>
      <c r="ET121" s="198"/>
      <c r="EU121" s="198"/>
      <c r="EV121" s="198"/>
      <c r="EW121" s="198"/>
      <c r="EX121" s="198"/>
      <c r="EY121" s="198"/>
      <c r="EZ121" s="122"/>
      <c r="FA121" s="197"/>
      <c r="FB121" s="197"/>
      <c r="FC121" s="197"/>
      <c r="FD121" s="197"/>
      <c r="FE121" s="197"/>
      <c r="FF121" s="122"/>
      <c r="FG121" s="198"/>
      <c r="FH121" s="198"/>
      <c r="FI121" s="198"/>
      <c r="FJ121" s="198"/>
      <c r="FK121" s="198"/>
      <c r="FL121" s="122"/>
      <c r="FM121" s="198"/>
      <c r="FN121" s="198"/>
      <c r="FO121" s="198"/>
      <c r="FP121" s="198"/>
      <c r="FQ121" s="198"/>
      <c r="FR121" s="198"/>
      <c r="FS121" s="198"/>
      <c r="FT121" s="122"/>
      <c r="FU121" s="122"/>
    </row>
    <row r="122" spans="1:177" ht="13.5">
      <c r="A122" s="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97"/>
      <c r="CB122" s="197"/>
      <c r="CC122" s="197"/>
      <c r="CD122" s="197"/>
      <c r="CE122" s="197"/>
      <c r="CF122" s="197"/>
      <c r="CG122" s="197"/>
      <c r="CH122" s="122"/>
      <c r="CI122" s="122"/>
      <c r="CJ122" s="122"/>
      <c r="CK122" s="122"/>
      <c r="CL122" s="122"/>
      <c r="CM122" s="122"/>
      <c r="CN122" s="122"/>
      <c r="CO122" s="124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98"/>
      <c r="DQ122" s="198"/>
      <c r="DR122" s="198"/>
      <c r="DS122" s="198"/>
      <c r="DT122" s="198"/>
      <c r="DU122" s="198"/>
      <c r="DV122" s="122"/>
      <c r="DW122" s="198"/>
      <c r="DX122" s="198"/>
      <c r="DY122" s="198"/>
      <c r="DZ122" s="198"/>
      <c r="EA122" s="198"/>
      <c r="EB122" s="198"/>
      <c r="EC122" s="122"/>
      <c r="ED122" s="198"/>
      <c r="EE122" s="198"/>
      <c r="EF122" s="198"/>
      <c r="EG122" s="198"/>
      <c r="EH122" s="198"/>
      <c r="EI122" s="198"/>
      <c r="EJ122" s="124"/>
      <c r="EK122" s="198"/>
      <c r="EL122" s="198"/>
      <c r="EM122" s="198"/>
      <c r="EN122" s="198"/>
      <c r="EO122" s="198"/>
      <c r="EP122" s="198"/>
      <c r="EQ122" s="198"/>
      <c r="ER122" s="122"/>
      <c r="ES122" s="198"/>
      <c r="ET122" s="198"/>
      <c r="EU122" s="198"/>
      <c r="EV122" s="198"/>
      <c r="EW122" s="198"/>
      <c r="EX122" s="198"/>
      <c r="EY122" s="198"/>
      <c r="EZ122" s="122"/>
      <c r="FA122" s="197"/>
      <c r="FB122" s="197"/>
      <c r="FC122" s="197"/>
      <c r="FD122" s="197"/>
      <c r="FE122" s="197"/>
      <c r="FF122" s="122"/>
      <c r="FG122" s="198"/>
      <c r="FH122" s="198"/>
      <c r="FI122" s="198"/>
      <c r="FJ122" s="198"/>
      <c r="FK122" s="198"/>
      <c r="FL122" s="122"/>
      <c r="FM122" s="198"/>
      <c r="FN122" s="198"/>
      <c r="FO122" s="198"/>
      <c r="FP122" s="198"/>
      <c r="FQ122" s="198"/>
      <c r="FR122" s="198"/>
      <c r="FS122" s="198"/>
      <c r="FT122" s="122"/>
      <c r="FU122" s="122"/>
    </row>
    <row r="123" spans="1:177" ht="13.5">
      <c r="A123" s="1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97"/>
      <c r="CB123" s="197"/>
      <c r="CC123" s="197"/>
      <c r="CD123" s="197"/>
      <c r="CE123" s="197"/>
      <c r="CF123" s="197"/>
      <c r="CG123" s="197"/>
      <c r="CH123" s="122"/>
      <c r="CI123" s="122"/>
      <c r="CJ123" s="122"/>
      <c r="CK123" s="122"/>
      <c r="CL123" s="122"/>
      <c r="CM123" s="122"/>
      <c r="CN123" s="122"/>
      <c r="CO123" s="124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98"/>
      <c r="DQ123" s="198"/>
      <c r="DR123" s="198"/>
      <c r="DS123" s="198"/>
      <c r="DT123" s="198"/>
      <c r="DU123" s="198"/>
      <c r="DV123" s="122"/>
      <c r="DW123" s="198"/>
      <c r="DX123" s="198"/>
      <c r="DY123" s="198"/>
      <c r="DZ123" s="198"/>
      <c r="EA123" s="198"/>
      <c r="EB123" s="198"/>
      <c r="EC123" s="122"/>
      <c r="ED123" s="198"/>
      <c r="EE123" s="198"/>
      <c r="EF123" s="198"/>
      <c r="EG123" s="198"/>
      <c r="EH123" s="198"/>
      <c r="EI123" s="198"/>
      <c r="EJ123" s="124"/>
      <c r="EK123" s="198"/>
      <c r="EL123" s="198"/>
      <c r="EM123" s="198"/>
      <c r="EN123" s="198"/>
      <c r="EO123" s="198"/>
      <c r="EP123" s="198"/>
      <c r="EQ123" s="198"/>
      <c r="ER123" s="122"/>
      <c r="ES123" s="198"/>
      <c r="ET123" s="198"/>
      <c r="EU123" s="198"/>
      <c r="EV123" s="198"/>
      <c r="EW123" s="198"/>
      <c r="EX123" s="198"/>
      <c r="EY123" s="198"/>
      <c r="EZ123" s="122"/>
      <c r="FA123" s="197"/>
      <c r="FB123" s="197"/>
      <c r="FC123" s="197"/>
      <c r="FD123" s="197"/>
      <c r="FE123" s="197"/>
      <c r="FF123" s="122"/>
      <c r="FG123" s="198"/>
      <c r="FH123" s="198"/>
      <c r="FI123" s="198"/>
      <c r="FJ123" s="198"/>
      <c r="FK123" s="198"/>
      <c r="FL123" s="122"/>
      <c r="FM123" s="198"/>
      <c r="FN123" s="198"/>
      <c r="FO123" s="198"/>
      <c r="FP123" s="198"/>
      <c r="FQ123" s="198"/>
      <c r="FR123" s="198"/>
      <c r="FS123" s="198"/>
      <c r="FT123" s="122"/>
      <c r="FU123" s="122"/>
    </row>
    <row r="124" spans="1:177" ht="13.5">
      <c r="A124" s="1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97"/>
      <c r="CB124" s="197"/>
      <c r="CC124" s="197"/>
      <c r="CD124" s="197"/>
      <c r="CE124" s="197"/>
      <c r="CF124" s="197"/>
      <c r="CG124" s="197"/>
      <c r="CH124" s="122"/>
      <c r="CI124" s="122"/>
      <c r="CJ124" s="122"/>
      <c r="CK124" s="122"/>
      <c r="CL124" s="122"/>
      <c r="CM124" s="122"/>
      <c r="CN124" s="122"/>
      <c r="CO124" s="124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98"/>
      <c r="DQ124" s="198"/>
      <c r="DR124" s="198"/>
      <c r="DS124" s="198"/>
      <c r="DT124" s="198"/>
      <c r="DU124" s="198"/>
      <c r="DV124" s="122"/>
      <c r="DW124" s="198"/>
      <c r="DX124" s="198"/>
      <c r="DY124" s="198"/>
      <c r="DZ124" s="198"/>
      <c r="EA124" s="198"/>
      <c r="EB124" s="198"/>
      <c r="EC124" s="122"/>
      <c r="ED124" s="198"/>
      <c r="EE124" s="198"/>
      <c r="EF124" s="198"/>
      <c r="EG124" s="198"/>
      <c r="EH124" s="198"/>
      <c r="EI124" s="198"/>
      <c r="EJ124" s="124"/>
      <c r="EK124" s="198"/>
      <c r="EL124" s="198"/>
      <c r="EM124" s="198"/>
      <c r="EN124" s="198"/>
      <c r="EO124" s="198"/>
      <c r="EP124" s="198"/>
      <c r="EQ124" s="198"/>
      <c r="ER124" s="122"/>
      <c r="ES124" s="198"/>
      <c r="ET124" s="198"/>
      <c r="EU124" s="198"/>
      <c r="EV124" s="198"/>
      <c r="EW124" s="198"/>
      <c r="EX124" s="198"/>
      <c r="EY124" s="198"/>
      <c r="EZ124" s="122"/>
      <c r="FA124" s="197"/>
      <c r="FB124" s="197"/>
      <c r="FC124" s="197"/>
      <c r="FD124" s="197"/>
      <c r="FE124" s="197"/>
      <c r="FF124" s="122"/>
      <c r="FG124" s="198"/>
      <c r="FH124" s="198"/>
      <c r="FI124" s="198"/>
      <c r="FJ124" s="198"/>
      <c r="FK124" s="198"/>
      <c r="FL124" s="122"/>
      <c r="FM124" s="198"/>
      <c r="FN124" s="198"/>
      <c r="FO124" s="198"/>
      <c r="FP124" s="198"/>
      <c r="FQ124" s="198"/>
      <c r="FR124" s="198"/>
      <c r="FS124" s="198"/>
      <c r="FT124" s="122"/>
      <c r="FU124" s="122"/>
    </row>
    <row r="125" spans="1:177" ht="13.5">
      <c r="A125" s="1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97"/>
      <c r="CB125" s="197"/>
      <c r="CC125" s="197"/>
      <c r="CD125" s="197"/>
      <c r="CE125" s="197"/>
      <c r="CF125" s="197"/>
      <c r="CG125" s="197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98"/>
      <c r="DQ125" s="198"/>
      <c r="DR125" s="198"/>
      <c r="DS125" s="198"/>
      <c r="DT125" s="198"/>
      <c r="DU125" s="198"/>
      <c r="DV125" s="122"/>
      <c r="DW125" s="198"/>
      <c r="DX125" s="198"/>
      <c r="DY125" s="198"/>
      <c r="DZ125" s="198"/>
      <c r="EA125" s="198"/>
      <c r="EB125" s="198"/>
      <c r="EC125" s="122"/>
      <c r="ED125" s="198"/>
      <c r="EE125" s="198"/>
      <c r="EF125" s="198"/>
      <c r="EG125" s="198"/>
      <c r="EH125" s="198"/>
      <c r="EI125" s="198"/>
      <c r="EJ125" s="122"/>
      <c r="EK125" s="198"/>
      <c r="EL125" s="198"/>
      <c r="EM125" s="198"/>
      <c r="EN125" s="198"/>
      <c r="EO125" s="198"/>
      <c r="EP125" s="198"/>
      <c r="EQ125" s="198"/>
      <c r="ER125" s="122"/>
      <c r="ES125" s="198"/>
      <c r="ET125" s="198"/>
      <c r="EU125" s="198"/>
      <c r="EV125" s="198"/>
      <c r="EW125" s="198"/>
      <c r="EX125" s="198"/>
      <c r="EY125" s="198"/>
      <c r="EZ125" s="122"/>
      <c r="FA125" s="197"/>
      <c r="FB125" s="197"/>
      <c r="FC125" s="197"/>
      <c r="FD125" s="197"/>
      <c r="FE125" s="197"/>
      <c r="FF125" s="122"/>
      <c r="FG125" s="198"/>
      <c r="FH125" s="198"/>
      <c r="FI125" s="198"/>
      <c r="FJ125" s="198"/>
      <c r="FK125" s="198"/>
      <c r="FL125" s="122"/>
      <c r="FM125" s="198"/>
      <c r="FN125" s="198"/>
      <c r="FO125" s="198"/>
      <c r="FP125" s="198"/>
      <c r="FQ125" s="198"/>
      <c r="FR125" s="198"/>
      <c r="FS125" s="198"/>
      <c r="FT125" s="122"/>
      <c r="FU125" s="122"/>
    </row>
    <row r="126" spans="1:177" ht="13.5">
      <c r="A126" s="1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97"/>
      <c r="CB126" s="197"/>
      <c r="CC126" s="197"/>
      <c r="CD126" s="197"/>
      <c r="CE126" s="197"/>
      <c r="CF126" s="197"/>
      <c r="CG126" s="197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98"/>
      <c r="DQ126" s="198"/>
      <c r="DR126" s="198"/>
      <c r="DS126" s="198"/>
      <c r="DT126" s="198"/>
      <c r="DU126" s="198"/>
      <c r="DV126" s="122"/>
      <c r="DW126" s="198"/>
      <c r="DX126" s="198"/>
      <c r="DY126" s="198"/>
      <c r="DZ126" s="198"/>
      <c r="EA126" s="198"/>
      <c r="EB126" s="198"/>
      <c r="EC126" s="122"/>
      <c r="ED126" s="198"/>
      <c r="EE126" s="198"/>
      <c r="EF126" s="198"/>
      <c r="EG126" s="198"/>
      <c r="EH126" s="198"/>
      <c r="EI126" s="198"/>
      <c r="EJ126" s="122"/>
      <c r="EK126" s="198"/>
      <c r="EL126" s="198"/>
      <c r="EM126" s="198"/>
      <c r="EN126" s="198"/>
      <c r="EO126" s="198"/>
      <c r="EP126" s="198"/>
      <c r="EQ126" s="198"/>
      <c r="ER126" s="122"/>
      <c r="ES126" s="198"/>
      <c r="ET126" s="198"/>
      <c r="EU126" s="198"/>
      <c r="EV126" s="198"/>
      <c r="EW126" s="198"/>
      <c r="EX126" s="198"/>
      <c r="EY126" s="198"/>
      <c r="EZ126" s="122"/>
      <c r="FA126" s="197"/>
      <c r="FB126" s="197"/>
      <c r="FC126" s="197"/>
      <c r="FD126" s="197"/>
      <c r="FE126" s="197"/>
      <c r="FF126" s="122"/>
      <c r="FG126" s="198"/>
      <c r="FH126" s="198"/>
      <c r="FI126" s="198"/>
      <c r="FJ126" s="198"/>
      <c r="FK126" s="198"/>
      <c r="FL126" s="122"/>
      <c r="FM126" s="198"/>
      <c r="FN126" s="198"/>
      <c r="FO126" s="198"/>
      <c r="FP126" s="198"/>
      <c r="FQ126" s="198"/>
      <c r="FR126" s="198"/>
      <c r="FS126" s="198"/>
      <c r="FT126" s="122"/>
      <c r="FU126" s="122"/>
    </row>
    <row r="127" spans="1:177" ht="13.5">
      <c r="A127" s="1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97"/>
      <c r="CB127" s="197"/>
      <c r="CC127" s="197"/>
      <c r="CD127" s="197"/>
      <c r="CE127" s="197"/>
      <c r="CF127" s="197"/>
      <c r="CG127" s="197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98"/>
      <c r="DQ127" s="198"/>
      <c r="DR127" s="198"/>
      <c r="DS127" s="198"/>
      <c r="DT127" s="198"/>
      <c r="DU127" s="198"/>
      <c r="DV127" s="122"/>
      <c r="DW127" s="198"/>
      <c r="DX127" s="198"/>
      <c r="DY127" s="198"/>
      <c r="DZ127" s="198"/>
      <c r="EA127" s="198"/>
      <c r="EB127" s="198"/>
      <c r="EC127" s="122"/>
      <c r="ED127" s="198"/>
      <c r="EE127" s="198"/>
      <c r="EF127" s="198"/>
      <c r="EG127" s="198"/>
      <c r="EH127" s="198"/>
      <c r="EI127" s="198"/>
      <c r="EJ127" s="122"/>
      <c r="EK127" s="198"/>
      <c r="EL127" s="198"/>
      <c r="EM127" s="198"/>
      <c r="EN127" s="198"/>
      <c r="EO127" s="198"/>
      <c r="EP127" s="198"/>
      <c r="EQ127" s="198"/>
      <c r="ER127" s="122"/>
      <c r="ES127" s="198"/>
      <c r="ET127" s="198"/>
      <c r="EU127" s="198"/>
      <c r="EV127" s="198"/>
      <c r="EW127" s="198"/>
      <c r="EX127" s="198"/>
      <c r="EY127" s="198"/>
      <c r="EZ127" s="122"/>
      <c r="FA127" s="197"/>
      <c r="FB127" s="197"/>
      <c r="FC127" s="197"/>
      <c r="FD127" s="197"/>
      <c r="FE127" s="197"/>
      <c r="FF127" s="122"/>
      <c r="FG127" s="198"/>
      <c r="FH127" s="198"/>
      <c r="FI127" s="198"/>
      <c r="FJ127" s="198"/>
      <c r="FK127" s="198"/>
      <c r="FL127" s="122"/>
      <c r="FM127" s="198"/>
      <c r="FN127" s="198"/>
      <c r="FO127" s="198"/>
      <c r="FP127" s="198"/>
      <c r="FQ127" s="198"/>
      <c r="FR127" s="198"/>
      <c r="FS127" s="198"/>
      <c r="FT127" s="122"/>
      <c r="FU127" s="122"/>
    </row>
    <row r="128" spans="1:177" ht="13.5">
      <c r="A128" s="1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97"/>
      <c r="CB128" s="197"/>
      <c r="CC128" s="197"/>
      <c r="CD128" s="197"/>
      <c r="CE128" s="197"/>
      <c r="CF128" s="197"/>
      <c r="CG128" s="197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98"/>
      <c r="DQ128" s="198"/>
      <c r="DR128" s="198"/>
      <c r="DS128" s="198"/>
      <c r="DT128" s="198"/>
      <c r="DU128" s="198"/>
      <c r="DV128" s="122"/>
      <c r="DW128" s="198"/>
      <c r="DX128" s="198"/>
      <c r="DY128" s="198"/>
      <c r="DZ128" s="198"/>
      <c r="EA128" s="198"/>
      <c r="EB128" s="198"/>
      <c r="EC128" s="122"/>
      <c r="ED128" s="198"/>
      <c r="EE128" s="198"/>
      <c r="EF128" s="198"/>
      <c r="EG128" s="198"/>
      <c r="EH128" s="198"/>
      <c r="EI128" s="198"/>
      <c r="EJ128" s="122"/>
      <c r="EK128" s="198"/>
      <c r="EL128" s="198"/>
      <c r="EM128" s="198"/>
      <c r="EN128" s="198"/>
      <c r="EO128" s="198"/>
      <c r="EP128" s="198"/>
      <c r="EQ128" s="198"/>
      <c r="ER128" s="122"/>
      <c r="ES128" s="198"/>
      <c r="ET128" s="198"/>
      <c r="EU128" s="198"/>
      <c r="EV128" s="198"/>
      <c r="EW128" s="198"/>
      <c r="EX128" s="198"/>
      <c r="EY128" s="198"/>
      <c r="EZ128" s="122"/>
      <c r="FA128" s="197"/>
      <c r="FB128" s="197"/>
      <c r="FC128" s="197"/>
      <c r="FD128" s="197"/>
      <c r="FE128" s="197"/>
      <c r="FF128" s="122"/>
      <c r="FG128" s="198"/>
      <c r="FH128" s="198"/>
      <c r="FI128" s="198"/>
      <c r="FJ128" s="198"/>
      <c r="FK128" s="198"/>
      <c r="FL128" s="122"/>
      <c r="FM128" s="198"/>
      <c r="FN128" s="198"/>
      <c r="FO128" s="198"/>
      <c r="FP128" s="198"/>
      <c r="FQ128" s="198"/>
      <c r="FR128" s="198"/>
      <c r="FS128" s="198"/>
      <c r="FT128" s="122"/>
      <c r="FU128" s="122"/>
    </row>
    <row r="129" spans="1:177" ht="13.5">
      <c r="A129" s="1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97"/>
      <c r="CB129" s="197"/>
      <c r="CC129" s="197"/>
      <c r="CD129" s="197"/>
      <c r="CE129" s="197"/>
      <c r="CF129" s="197"/>
      <c r="CG129" s="197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98"/>
      <c r="DQ129" s="198"/>
      <c r="DR129" s="198"/>
      <c r="DS129" s="198"/>
      <c r="DT129" s="198"/>
      <c r="DU129" s="198"/>
      <c r="DV129" s="122"/>
      <c r="DW129" s="198"/>
      <c r="DX129" s="198"/>
      <c r="DY129" s="198"/>
      <c r="DZ129" s="198"/>
      <c r="EA129" s="198"/>
      <c r="EB129" s="198"/>
      <c r="EC129" s="122"/>
      <c r="ED129" s="198"/>
      <c r="EE129" s="198"/>
      <c r="EF129" s="198"/>
      <c r="EG129" s="198"/>
      <c r="EH129" s="198"/>
      <c r="EI129" s="198"/>
      <c r="EJ129" s="122"/>
      <c r="EK129" s="198"/>
      <c r="EL129" s="198"/>
      <c r="EM129" s="198"/>
      <c r="EN129" s="198"/>
      <c r="EO129" s="198"/>
      <c r="EP129" s="198"/>
      <c r="EQ129" s="198"/>
      <c r="ER129" s="122"/>
      <c r="ES129" s="198"/>
      <c r="ET129" s="198"/>
      <c r="EU129" s="198"/>
      <c r="EV129" s="198"/>
      <c r="EW129" s="198"/>
      <c r="EX129" s="198"/>
      <c r="EY129" s="198"/>
      <c r="EZ129" s="122"/>
      <c r="FA129" s="197"/>
      <c r="FB129" s="197"/>
      <c r="FC129" s="197"/>
      <c r="FD129" s="197"/>
      <c r="FE129" s="197"/>
      <c r="FF129" s="122"/>
      <c r="FG129" s="198"/>
      <c r="FH129" s="198"/>
      <c r="FI129" s="198"/>
      <c r="FJ129" s="198"/>
      <c r="FK129" s="198"/>
      <c r="FL129" s="122"/>
      <c r="FM129" s="198"/>
      <c r="FN129" s="198"/>
      <c r="FO129" s="198"/>
      <c r="FP129" s="198"/>
      <c r="FQ129" s="198"/>
      <c r="FR129" s="198"/>
      <c r="FS129" s="198"/>
      <c r="FT129" s="122"/>
      <c r="FU129" s="122"/>
    </row>
    <row r="130" spans="1:177" ht="13.5">
      <c r="A130" s="1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97"/>
      <c r="CB130" s="197"/>
      <c r="CC130" s="197"/>
      <c r="CD130" s="197"/>
      <c r="CE130" s="197"/>
      <c r="CF130" s="197"/>
      <c r="CG130" s="197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98"/>
      <c r="DQ130" s="198"/>
      <c r="DR130" s="198"/>
      <c r="DS130" s="198"/>
      <c r="DT130" s="198"/>
      <c r="DU130" s="198"/>
      <c r="DV130" s="122"/>
      <c r="DW130" s="198"/>
      <c r="DX130" s="198"/>
      <c r="DY130" s="198"/>
      <c r="DZ130" s="198"/>
      <c r="EA130" s="198"/>
      <c r="EB130" s="198"/>
      <c r="EC130" s="122"/>
      <c r="ED130" s="198"/>
      <c r="EE130" s="198"/>
      <c r="EF130" s="198"/>
      <c r="EG130" s="198"/>
      <c r="EH130" s="198"/>
      <c r="EI130" s="198"/>
      <c r="EJ130" s="122"/>
      <c r="EK130" s="198"/>
      <c r="EL130" s="198"/>
      <c r="EM130" s="198"/>
      <c r="EN130" s="198"/>
      <c r="EO130" s="198"/>
      <c r="EP130" s="198"/>
      <c r="EQ130" s="198"/>
      <c r="ER130" s="122"/>
      <c r="ES130" s="198"/>
      <c r="ET130" s="198"/>
      <c r="EU130" s="198"/>
      <c r="EV130" s="198"/>
      <c r="EW130" s="198"/>
      <c r="EX130" s="198"/>
      <c r="EY130" s="198"/>
      <c r="EZ130" s="122"/>
      <c r="FA130" s="197"/>
      <c r="FB130" s="197"/>
      <c r="FC130" s="197"/>
      <c r="FD130" s="197"/>
      <c r="FE130" s="197"/>
      <c r="FF130" s="122"/>
      <c r="FG130" s="198"/>
      <c r="FH130" s="198"/>
      <c r="FI130" s="198"/>
      <c r="FJ130" s="198"/>
      <c r="FK130" s="198"/>
      <c r="FL130" s="122"/>
      <c r="FM130" s="198"/>
      <c r="FN130" s="198"/>
      <c r="FO130" s="198"/>
      <c r="FP130" s="198"/>
      <c r="FQ130" s="198"/>
      <c r="FR130" s="198"/>
      <c r="FS130" s="198"/>
      <c r="FT130" s="122"/>
      <c r="FU130" s="122"/>
    </row>
    <row r="131" spans="1:177" ht="13.5">
      <c r="A131" s="1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97"/>
      <c r="CB131" s="197"/>
      <c r="CC131" s="197"/>
      <c r="CD131" s="197"/>
      <c r="CE131" s="197"/>
      <c r="CF131" s="197"/>
      <c r="CG131" s="197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98"/>
      <c r="DQ131" s="198"/>
      <c r="DR131" s="198"/>
      <c r="DS131" s="198"/>
      <c r="DT131" s="198"/>
      <c r="DU131" s="198"/>
      <c r="DV131" s="122"/>
      <c r="DW131" s="198"/>
      <c r="DX131" s="198"/>
      <c r="DY131" s="198"/>
      <c r="DZ131" s="198"/>
      <c r="EA131" s="198"/>
      <c r="EB131" s="198"/>
      <c r="EC131" s="122"/>
      <c r="ED131" s="198"/>
      <c r="EE131" s="198"/>
      <c r="EF131" s="198"/>
      <c r="EG131" s="198"/>
      <c r="EH131" s="198"/>
      <c r="EI131" s="198"/>
      <c r="EJ131" s="122"/>
      <c r="EK131" s="198"/>
      <c r="EL131" s="198"/>
      <c r="EM131" s="198"/>
      <c r="EN131" s="198"/>
      <c r="EO131" s="198"/>
      <c r="EP131" s="198"/>
      <c r="EQ131" s="198"/>
      <c r="ER131" s="122"/>
      <c r="ES131" s="198"/>
      <c r="ET131" s="198"/>
      <c r="EU131" s="198"/>
      <c r="EV131" s="198"/>
      <c r="EW131" s="198"/>
      <c r="EX131" s="198"/>
      <c r="EY131" s="198"/>
      <c r="EZ131" s="122"/>
      <c r="FA131" s="197"/>
      <c r="FB131" s="197"/>
      <c r="FC131" s="197"/>
      <c r="FD131" s="197"/>
      <c r="FE131" s="197"/>
      <c r="FF131" s="122"/>
      <c r="FG131" s="198"/>
      <c r="FH131" s="198"/>
      <c r="FI131" s="198"/>
      <c r="FJ131" s="198"/>
      <c r="FK131" s="198"/>
      <c r="FL131" s="122"/>
      <c r="FM131" s="198"/>
      <c r="FN131" s="198"/>
      <c r="FO131" s="198"/>
      <c r="FP131" s="198"/>
      <c r="FQ131" s="198"/>
      <c r="FR131" s="198"/>
      <c r="FS131" s="198"/>
      <c r="FT131" s="122"/>
      <c r="FU131" s="122"/>
    </row>
    <row r="132" spans="1:177" ht="13.5">
      <c r="A132" s="1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97"/>
      <c r="CB132" s="197"/>
      <c r="CC132" s="197"/>
      <c r="CD132" s="197"/>
      <c r="CE132" s="197"/>
      <c r="CF132" s="197"/>
      <c r="CG132" s="197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98"/>
      <c r="DQ132" s="198"/>
      <c r="DR132" s="198"/>
      <c r="DS132" s="198"/>
      <c r="DT132" s="198"/>
      <c r="DU132" s="198"/>
      <c r="DV132" s="122"/>
      <c r="DW132" s="198"/>
      <c r="DX132" s="198"/>
      <c r="DY132" s="198"/>
      <c r="DZ132" s="198"/>
      <c r="EA132" s="198"/>
      <c r="EB132" s="198"/>
      <c r="EC132" s="122"/>
      <c r="ED132" s="198"/>
      <c r="EE132" s="198"/>
      <c r="EF132" s="198"/>
      <c r="EG132" s="198"/>
      <c r="EH132" s="198"/>
      <c r="EI132" s="198"/>
      <c r="EJ132" s="122"/>
      <c r="EK132" s="198"/>
      <c r="EL132" s="198"/>
      <c r="EM132" s="198"/>
      <c r="EN132" s="198"/>
      <c r="EO132" s="198"/>
      <c r="EP132" s="198"/>
      <c r="EQ132" s="198"/>
      <c r="ER132" s="122"/>
      <c r="ES132" s="198"/>
      <c r="ET132" s="198"/>
      <c r="EU132" s="198"/>
      <c r="EV132" s="198"/>
      <c r="EW132" s="198"/>
      <c r="EX132" s="198"/>
      <c r="EY132" s="198"/>
      <c r="EZ132" s="122"/>
      <c r="FA132" s="197"/>
      <c r="FB132" s="197"/>
      <c r="FC132" s="197"/>
      <c r="FD132" s="197"/>
      <c r="FE132" s="197"/>
      <c r="FF132" s="122"/>
      <c r="FG132" s="198"/>
      <c r="FH132" s="198"/>
      <c r="FI132" s="198"/>
      <c r="FJ132" s="198"/>
      <c r="FK132" s="198"/>
      <c r="FL132" s="122"/>
      <c r="FM132" s="198"/>
      <c r="FN132" s="198"/>
      <c r="FO132" s="198"/>
      <c r="FP132" s="198"/>
      <c r="FQ132" s="198"/>
      <c r="FR132" s="198"/>
      <c r="FS132" s="198"/>
      <c r="FT132" s="122"/>
      <c r="FU132" s="122"/>
    </row>
    <row r="133" spans="1:177" ht="13.5">
      <c r="A133" s="1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97"/>
      <c r="CB133" s="197"/>
      <c r="CC133" s="197"/>
      <c r="CD133" s="197"/>
      <c r="CE133" s="197"/>
      <c r="CF133" s="197"/>
      <c r="CG133" s="197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98"/>
      <c r="DQ133" s="198"/>
      <c r="DR133" s="198"/>
      <c r="DS133" s="198"/>
      <c r="DT133" s="198"/>
      <c r="DU133" s="198"/>
      <c r="DV133" s="122"/>
      <c r="DW133" s="198"/>
      <c r="DX133" s="198"/>
      <c r="DY133" s="198"/>
      <c r="DZ133" s="198"/>
      <c r="EA133" s="198"/>
      <c r="EB133" s="198"/>
      <c r="EC133" s="122"/>
      <c r="ED133" s="198"/>
      <c r="EE133" s="198"/>
      <c r="EF133" s="198"/>
      <c r="EG133" s="198"/>
      <c r="EH133" s="198"/>
      <c r="EI133" s="198"/>
      <c r="EJ133" s="122"/>
      <c r="EK133" s="198"/>
      <c r="EL133" s="198"/>
      <c r="EM133" s="198"/>
      <c r="EN133" s="198"/>
      <c r="EO133" s="198"/>
      <c r="EP133" s="198"/>
      <c r="EQ133" s="198"/>
      <c r="ER133" s="122"/>
      <c r="ES133" s="198"/>
      <c r="ET133" s="198"/>
      <c r="EU133" s="198"/>
      <c r="EV133" s="198"/>
      <c r="EW133" s="198"/>
      <c r="EX133" s="198"/>
      <c r="EY133" s="198"/>
      <c r="EZ133" s="122"/>
      <c r="FA133" s="197"/>
      <c r="FB133" s="197"/>
      <c r="FC133" s="197"/>
      <c r="FD133" s="197"/>
      <c r="FE133" s="197"/>
      <c r="FF133" s="122"/>
      <c r="FG133" s="198"/>
      <c r="FH133" s="198"/>
      <c r="FI133" s="198"/>
      <c r="FJ133" s="198"/>
      <c r="FK133" s="198"/>
      <c r="FL133" s="122"/>
      <c r="FM133" s="198"/>
      <c r="FN133" s="198"/>
      <c r="FO133" s="198"/>
      <c r="FP133" s="198"/>
      <c r="FQ133" s="198"/>
      <c r="FR133" s="198"/>
      <c r="FS133" s="198"/>
      <c r="FT133" s="122"/>
      <c r="FU133" s="122"/>
    </row>
    <row r="134" spans="1:177" ht="13.5">
      <c r="A134" s="1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97"/>
      <c r="CB134" s="197"/>
      <c r="CC134" s="197"/>
      <c r="CD134" s="197"/>
      <c r="CE134" s="197"/>
      <c r="CF134" s="197"/>
      <c r="CG134" s="197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98"/>
      <c r="DQ134" s="198"/>
      <c r="DR134" s="198"/>
      <c r="DS134" s="198"/>
      <c r="DT134" s="198"/>
      <c r="DU134" s="198"/>
      <c r="DV134" s="122"/>
      <c r="DW134" s="198"/>
      <c r="DX134" s="198"/>
      <c r="DY134" s="198"/>
      <c r="DZ134" s="198"/>
      <c r="EA134" s="198"/>
      <c r="EB134" s="198"/>
      <c r="EC134" s="122"/>
      <c r="ED134" s="198"/>
      <c r="EE134" s="198"/>
      <c r="EF134" s="198"/>
      <c r="EG134" s="198"/>
      <c r="EH134" s="198"/>
      <c r="EI134" s="198"/>
      <c r="EJ134" s="122"/>
      <c r="EK134" s="198"/>
      <c r="EL134" s="198"/>
      <c r="EM134" s="198"/>
      <c r="EN134" s="198"/>
      <c r="EO134" s="198"/>
      <c r="EP134" s="198"/>
      <c r="EQ134" s="198"/>
      <c r="ER134" s="122"/>
      <c r="ES134" s="198"/>
      <c r="ET134" s="198"/>
      <c r="EU134" s="198"/>
      <c r="EV134" s="198"/>
      <c r="EW134" s="198"/>
      <c r="EX134" s="198"/>
      <c r="EY134" s="198"/>
      <c r="EZ134" s="122"/>
      <c r="FA134" s="197"/>
      <c r="FB134" s="197"/>
      <c r="FC134" s="197"/>
      <c r="FD134" s="197"/>
      <c r="FE134" s="197"/>
      <c r="FF134" s="122"/>
      <c r="FG134" s="198"/>
      <c r="FH134" s="198"/>
      <c r="FI134" s="198"/>
      <c r="FJ134" s="198"/>
      <c r="FK134" s="198"/>
      <c r="FL134" s="122"/>
      <c r="FM134" s="198"/>
      <c r="FN134" s="198"/>
      <c r="FO134" s="198"/>
      <c r="FP134" s="198"/>
      <c r="FQ134" s="198"/>
      <c r="FR134" s="198"/>
      <c r="FS134" s="198"/>
      <c r="FT134" s="122"/>
      <c r="FU134" s="122"/>
    </row>
    <row r="135" spans="1:177" ht="13.5">
      <c r="A135" s="1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97"/>
      <c r="CB135" s="197"/>
      <c r="CC135" s="197"/>
      <c r="CD135" s="197"/>
      <c r="CE135" s="197"/>
      <c r="CF135" s="197"/>
      <c r="CG135" s="197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98"/>
      <c r="DQ135" s="198"/>
      <c r="DR135" s="198"/>
      <c r="DS135" s="198"/>
      <c r="DT135" s="198"/>
      <c r="DU135" s="198"/>
      <c r="DV135" s="122"/>
      <c r="DW135" s="198"/>
      <c r="DX135" s="198"/>
      <c r="DY135" s="198"/>
      <c r="DZ135" s="198"/>
      <c r="EA135" s="198"/>
      <c r="EB135" s="198"/>
      <c r="EC135" s="122"/>
      <c r="ED135" s="198"/>
      <c r="EE135" s="198"/>
      <c r="EF135" s="198"/>
      <c r="EG135" s="198"/>
      <c r="EH135" s="198"/>
      <c r="EI135" s="198"/>
      <c r="EJ135" s="122"/>
      <c r="EK135" s="198"/>
      <c r="EL135" s="198"/>
      <c r="EM135" s="198"/>
      <c r="EN135" s="198"/>
      <c r="EO135" s="198"/>
      <c r="EP135" s="198"/>
      <c r="EQ135" s="198"/>
      <c r="ER135" s="122"/>
      <c r="ES135" s="198"/>
      <c r="ET135" s="198"/>
      <c r="EU135" s="198"/>
      <c r="EV135" s="198"/>
      <c r="EW135" s="198"/>
      <c r="EX135" s="198"/>
      <c r="EY135" s="198"/>
      <c r="EZ135" s="122"/>
      <c r="FA135" s="197"/>
      <c r="FB135" s="197"/>
      <c r="FC135" s="197"/>
      <c r="FD135" s="197"/>
      <c r="FE135" s="197"/>
      <c r="FF135" s="122"/>
      <c r="FG135" s="198"/>
      <c r="FH135" s="198"/>
      <c r="FI135" s="198"/>
      <c r="FJ135" s="198"/>
      <c r="FK135" s="198"/>
      <c r="FL135" s="122"/>
      <c r="FM135" s="198"/>
      <c r="FN135" s="198"/>
      <c r="FO135" s="198"/>
      <c r="FP135" s="198"/>
      <c r="FQ135" s="198"/>
      <c r="FR135" s="198"/>
      <c r="FS135" s="198"/>
      <c r="FT135" s="122"/>
      <c r="FU135" s="122"/>
    </row>
    <row r="136" spans="1:177" ht="13.5">
      <c r="A136" s="1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97"/>
      <c r="CB136" s="197"/>
      <c r="CC136" s="197"/>
      <c r="CD136" s="197"/>
      <c r="CE136" s="197"/>
      <c r="CF136" s="197"/>
      <c r="CG136" s="197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98"/>
      <c r="DQ136" s="198"/>
      <c r="DR136" s="198"/>
      <c r="DS136" s="198"/>
      <c r="DT136" s="198"/>
      <c r="DU136" s="198"/>
      <c r="DV136" s="122"/>
      <c r="DW136" s="198"/>
      <c r="DX136" s="198"/>
      <c r="DY136" s="198"/>
      <c r="DZ136" s="198"/>
      <c r="EA136" s="198"/>
      <c r="EB136" s="198"/>
      <c r="EC136" s="122"/>
      <c r="ED136" s="198"/>
      <c r="EE136" s="198"/>
      <c r="EF136" s="198"/>
      <c r="EG136" s="198"/>
      <c r="EH136" s="198"/>
      <c r="EI136" s="198"/>
      <c r="EJ136" s="122"/>
      <c r="EK136" s="198"/>
      <c r="EL136" s="198"/>
      <c r="EM136" s="198"/>
      <c r="EN136" s="198"/>
      <c r="EO136" s="198"/>
      <c r="EP136" s="198"/>
      <c r="EQ136" s="198"/>
      <c r="ER136" s="122"/>
      <c r="ES136" s="198"/>
      <c r="ET136" s="198"/>
      <c r="EU136" s="198"/>
      <c r="EV136" s="198"/>
      <c r="EW136" s="198"/>
      <c r="EX136" s="198"/>
      <c r="EY136" s="198"/>
      <c r="EZ136" s="122"/>
      <c r="FA136" s="197"/>
      <c r="FB136" s="197"/>
      <c r="FC136" s="197"/>
      <c r="FD136" s="197"/>
      <c r="FE136" s="197"/>
      <c r="FF136" s="122"/>
      <c r="FG136" s="198"/>
      <c r="FH136" s="198"/>
      <c r="FI136" s="198"/>
      <c r="FJ136" s="198"/>
      <c r="FK136" s="198"/>
      <c r="FL136" s="122"/>
      <c r="FM136" s="198"/>
      <c r="FN136" s="198"/>
      <c r="FO136" s="198"/>
      <c r="FP136" s="198"/>
      <c r="FQ136" s="198"/>
      <c r="FR136" s="198"/>
      <c r="FS136" s="198"/>
      <c r="FT136" s="122"/>
      <c r="FU136" s="122"/>
    </row>
    <row r="137" spans="1:177" ht="13.5">
      <c r="A137" s="1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97"/>
      <c r="CB137" s="197"/>
      <c r="CC137" s="197"/>
      <c r="CD137" s="197"/>
      <c r="CE137" s="197"/>
      <c r="CF137" s="197"/>
      <c r="CG137" s="197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98"/>
      <c r="DQ137" s="198"/>
      <c r="DR137" s="198"/>
      <c r="DS137" s="198"/>
      <c r="DT137" s="198"/>
      <c r="DU137" s="198"/>
      <c r="DV137" s="122"/>
      <c r="DW137" s="198"/>
      <c r="DX137" s="198"/>
      <c r="DY137" s="198"/>
      <c r="DZ137" s="198"/>
      <c r="EA137" s="198"/>
      <c r="EB137" s="198"/>
      <c r="EC137" s="122"/>
      <c r="ED137" s="198"/>
      <c r="EE137" s="198"/>
      <c r="EF137" s="198"/>
      <c r="EG137" s="198"/>
      <c r="EH137" s="198"/>
      <c r="EI137" s="198"/>
      <c r="EJ137" s="122"/>
      <c r="EK137" s="198"/>
      <c r="EL137" s="198"/>
      <c r="EM137" s="198"/>
      <c r="EN137" s="198"/>
      <c r="EO137" s="198"/>
      <c r="EP137" s="198"/>
      <c r="EQ137" s="198"/>
      <c r="ER137" s="122"/>
      <c r="ES137" s="198"/>
      <c r="ET137" s="198"/>
      <c r="EU137" s="198"/>
      <c r="EV137" s="198"/>
      <c r="EW137" s="198"/>
      <c r="EX137" s="198"/>
      <c r="EY137" s="198"/>
      <c r="EZ137" s="122"/>
      <c r="FA137" s="197"/>
      <c r="FB137" s="197"/>
      <c r="FC137" s="197"/>
      <c r="FD137" s="197"/>
      <c r="FE137" s="197"/>
      <c r="FF137" s="122"/>
      <c r="FG137" s="198"/>
      <c r="FH137" s="198"/>
      <c r="FI137" s="198"/>
      <c r="FJ137" s="198"/>
      <c r="FK137" s="198"/>
      <c r="FL137" s="122"/>
      <c r="FM137" s="198"/>
      <c r="FN137" s="198"/>
      <c r="FO137" s="198"/>
      <c r="FP137" s="198"/>
      <c r="FQ137" s="198"/>
      <c r="FR137" s="198"/>
      <c r="FS137" s="198"/>
      <c r="FT137" s="122"/>
      <c r="FU137" s="122"/>
    </row>
    <row r="138" spans="1:177" ht="13.5">
      <c r="A138" s="1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97"/>
      <c r="CB138" s="197"/>
      <c r="CC138" s="197"/>
      <c r="CD138" s="197"/>
      <c r="CE138" s="197"/>
      <c r="CF138" s="197"/>
      <c r="CG138" s="197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98"/>
      <c r="DQ138" s="198"/>
      <c r="DR138" s="198"/>
      <c r="DS138" s="198"/>
      <c r="DT138" s="198"/>
      <c r="DU138" s="198"/>
      <c r="DV138" s="122"/>
      <c r="DW138" s="198"/>
      <c r="DX138" s="198"/>
      <c r="DY138" s="198"/>
      <c r="DZ138" s="198"/>
      <c r="EA138" s="198"/>
      <c r="EB138" s="198"/>
      <c r="EC138" s="122"/>
      <c r="ED138" s="198"/>
      <c r="EE138" s="198"/>
      <c r="EF138" s="198"/>
      <c r="EG138" s="198"/>
      <c r="EH138" s="198"/>
      <c r="EI138" s="198"/>
      <c r="EJ138" s="122"/>
      <c r="EK138" s="198"/>
      <c r="EL138" s="198"/>
      <c r="EM138" s="198"/>
      <c r="EN138" s="198"/>
      <c r="EO138" s="198"/>
      <c r="EP138" s="198"/>
      <c r="EQ138" s="198"/>
      <c r="ER138" s="122"/>
      <c r="ES138" s="198"/>
      <c r="ET138" s="198"/>
      <c r="EU138" s="198"/>
      <c r="EV138" s="198"/>
      <c r="EW138" s="198"/>
      <c r="EX138" s="198"/>
      <c r="EY138" s="198"/>
      <c r="EZ138" s="122"/>
      <c r="FA138" s="197"/>
      <c r="FB138" s="197"/>
      <c r="FC138" s="197"/>
      <c r="FD138" s="197"/>
      <c r="FE138" s="197"/>
      <c r="FF138" s="122"/>
      <c r="FG138" s="198"/>
      <c r="FH138" s="198"/>
      <c r="FI138" s="198"/>
      <c r="FJ138" s="198"/>
      <c r="FK138" s="198"/>
      <c r="FL138" s="122"/>
      <c r="FM138" s="198"/>
      <c r="FN138" s="198"/>
      <c r="FO138" s="198"/>
      <c r="FP138" s="198"/>
      <c r="FQ138" s="198"/>
      <c r="FR138" s="198"/>
      <c r="FS138" s="198"/>
      <c r="FT138" s="122"/>
      <c r="FU138" s="122"/>
    </row>
    <row r="139" spans="1:177" ht="13.5">
      <c r="A139" s="1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97"/>
      <c r="CB139" s="197"/>
      <c r="CC139" s="197"/>
      <c r="CD139" s="197"/>
      <c r="CE139" s="197"/>
      <c r="CF139" s="197"/>
      <c r="CG139" s="197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98"/>
      <c r="DQ139" s="198"/>
      <c r="DR139" s="198"/>
      <c r="DS139" s="198"/>
      <c r="DT139" s="198"/>
      <c r="DU139" s="198"/>
      <c r="DV139" s="122"/>
      <c r="DW139" s="198"/>
      <c r="DX139" s="198"/>
      <c r="DY139" s="198"/>
      <c r="DZ139" s="198"/>
      <c r="EA139" s="198"/>
      <c r="EB139" s="198"/>
      <c r="EC139" s="122"/>
      <c r="ED139" s="198"/>
      <c r="EE139" s="198"/>
      <c r="EF139" s="198"/>
      <c r="EG139" s="198"/>
      <c r="EH139" s="198"/>
      <c r="EI139" s="198"/>
      <c r="EJ139" s="122"/>
      <c r="EK139" s="198"/>
      <c r="EL139" s="198"/>
      <c r="EM139" s="198"/>
      <c r="EN139" s="198"/>
      <c r="EO139" s="198"/>
      <c r="EP139" s="198"/>
      <c r="EQ139" s="198"/>
      <c r="ER139" s="122"/>
      <c r="ES139" s="198"/>
      <c r="ET139" s="198"/>
      <c r="EU139" s="198"/>
      <c r="EV139" s="198"/>
      <c r="EW139" s="198"/>
      <c r="EX139" s="198"/>
      <c r="EY139" s="198"/>
      <c r="EZ139" s="122"/>
      <c r="FA139" s="197"/>
      <c r="FB139" s="197"/>
      <c r="FC139" s="197"/>
      <c r="FD139" s="197"/>
      <c r="FE139" s="197"/>
      <c r="FF139" s="122"/>
      <c r="FG139" s="198"/>
      <c r="FH139" s="198"/>
      <c r="FI139" s="198"/>
      <c r="FJ139" s="198"/>
      <c r="FK139" s="198"/>
      <c r="FL139" s="122"/>
      <c r="FM139" s="198"/>
      <c r="FN139" s="198"/>
      <c r="FO139" s="198"/>
      <c r="FP139" s="198"/>
      <c r="FQ139" s="198"/>
      <c r="FR139" s="198"/>
      <c r="FS139" s="198"/>
      <c r="FT139" s="122"/>
      <c r="FU139" s="122"/>
    </row>
    <row r="140" spans="1:177" ht="13.5">
      <c r="A140" s="1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97"/>
      <c r="CB140" s="197"/>
      <c r="CC140" s="197"/>
      <c r="CD140" s="197"/>
      <c r="CE140" s="197"/>
      <c r="CF140" s="197"/>
      <c r="CG140" s="197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98"/>
      <c r="DQ140" s="198"/>
      <c r="DR140" s="198"/>
      <c r="DS140" s="198"/>
      <c r="DT140" s="198"/>
      <c r="DU140" s="198"/>
      <c r="DV140" s="122"/>
      <c r="DW140" s="198"/>
      <c r="DX140" s="198"/>
      <c r="DY140" s="198"/>
      <c r="DZ140" s="198"/>
      <c r="EA140" s="198"/>
      <c r="EB140" s="198"/>
      <c r="EC140" s="122"/>
      <c r="ED140" s="198"/>
      <c r="EE140" s="198"/>
      <c r="EF140" s="198"/>
      <c r="EG140" s="198"/>
      <c r="EH140" s="198"/>
      <c r="EI140" s="198"/>
      <c r="EJ140" s="122"/>
      <c r="EK140" s="198"/>
      <c r="EL140" s="198"/>
      <c r="EM140" s="198"/>
      <c r="EN140" s="198"/>
      <c r="EO140" s="198"/>
      <c r="EP140" s="198"/>
      <c r="EQ140" s="198"/>
      <c r="ER140" s="122"/>
      <c r="ES140" s="198"/>
      <c r="ET140" s="198"/>
      <c r="EU140" s="198"/>
      <c r="EV140" s="198"/>
      <c r="EW140" s="198"/>
      <c r="EX140" s="198"/>
      <c r="EY140" s="198"/>
      <c r="EZ140" s="122"/>
      <c r="FA140" s="197"/>
      <c r="FB140" s="197"/>
      <c r="FC140" s="197"/>
      <c r="FD140" s="197"/>
      <c r="FE140" s="197"/>
      <c r="FF140" s="122"/>
      <c r="FG140" s="198"/>
      <c r="FH140" s="198"/>
      <c r="FI140" s="198"/>
      <c r="FJ140" s="198"/>
      <c r="FK140" s="198"/>
      <c r="FL140" s="122"/>
      <c r="FM140" s="198"/>
      <c r="FN140" s="198"/>
      <c r="FO140" s="198"/>
      <c r="FP140" s="198"/>
      <c r="FQ140" s="198"/>
      <c r="FR140" s="198"/>
      <c r="FS140" s="198"/>
      <c r="FT140" s="122"/>
      <c r="FU140" s="122"/>
    </row>
    <row r="141" spans="1:177" ht="13.5">
      <c r="A141" s="1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97"/>
      <c r="CB141" s="197"/>
      <c r="CC141" s="197"/>
      <c r="CD141" s="197"/>
      <c r="CE141" s="197"/>
      <c r="CF141" s="197"/>
      <c r="CG141" s="197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98"/>
      <c r="DQ141" s="198"/>
      <c r="DR141" s="198"/>
      <c r="DS141" s="198"/>
      <c r="DT141" s="198"/>
      <c r="DU141" s="198"/>
      <c r="DV141" s="122"/>
      <c r="DW141" s="198"/>
      <c r="DX141" s="198"/>
      <c r="DY141" s="198"/>
      <c r="DZ141" s="198"/>
      <c r="EA141" s="198"/>
      <c r="EB141" s="198"/>
      <c r="EC141" s="122"/>
      <c r="ED141" s="198"/>
      <c r="EE141" s="198"/>
      <c r="EF141" s="198"/>
      <c r="EG141" s="198"/>
      <c r="EH141" s="198"/>
      <c r="EI141" s="198"/>
      <c r="EJ141" s="122"/>
      <c r="EK141" s="198"/>
      <c r="EL141" s="198"/>
      <c r="EM141" s="198"/>
      <c r="EN141" s="198"/>
      <c r="EO141" s="198"/>
      <c r="EP141" s="198"/>
      <c r="EQ141" s="198"/>
      <c r="ER141" s="122"/>
      <c r="ES141" s="198"/>
      <c r="ET141" s="198"/>
      <c r="EU141" s="198"/>
      <c r="EV141" s="198"/>
      <c r="EW141" s="198"/>
      <c r="EX141" s="198"/>
      <c r="EY141" s="198"/>
      <c r="EZ141" s="122"/>
      <c r="FA141" s="197"/>
      <c r="FB141" s="197"/>
      <c r="FC141" s="197"/>
      <c r="FD141" s="197"/>
      <c r="FE141" s="197"/>
      <c r="FF141" s="122"/>
      <c r="FG141" s="198"/>
      <c r="FH141" s="198"/>
      <c r="FI141" s="198"/>
      <c r="FJ141" s="198"/>
      <c r="FK141" s="198"/>
      <c r="FL141" s="122"/>
      <c r="FM141" s="198"/>
      <c r="FN141" s="198"/>
      <c r="FO141" s="198"/>
      <c r="FP141" s="198"/>
      <c r="FQ141" s="198"/>
      <c r="FR141" s="198"/>
      <c r="FS141" s="198"/>
      <c r="FT141" s="122"/>
      <c r="FU141" s="122"/>
    </row>
    <row r="142" spans="1:177" ht="13.5">
      <c r="A142" s="1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97"/>
      <c r="CB142" s="197"/>
      <c r="CC142" s="197"/>
      <c r="CD142" s="197"/>
      <c r="CE142" s="197"/>
      <c r="CF142" s="197"/>
      <c r="CG142" s="197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98"/>
      <c r="DQ142" s="198"/>
      <c r="DR142" s="198"/>
      <c r="DS142" s="198"/>
      <c r="DT142" s="198"/>
      <c r="DU142" s="198"/>
      <c r="DV142" s="122"/>
      <c r="DW142" s="198"/>
      <c r="DX142" s="198"/>
      <c r="DY142" s="198"/>
      <c r="DZ142" s="198"/>
      <c r="EA142" s="198"/>
      <c r="EB142" s="198"/>
      <c r="EC142" s="122"/>
      <c r="ED142" s="198"/>
      <c r="EE142" s="198"/>
      <c r="EF142" s="198"/>
      <c r="EG142" s="198"/>
      <c r="EH142" s="198"/>
      <c r="EI142" s="198"/>
      <c r="EJ142" s="122"/>
      <c r="EK142" s="198"/>
      <c r="EL142" s="198"/>
      <c r="EM142" s="198"/>
      <c r="EN142" s="198"/>
      <c r="EO142" s="198"/>
      <c r="EP142" s="198"/>
      <c r="EQ142" s="198"/>
      <c r="ER142" s="122"/>
      <c r="ES142" s="198"/>
      <c r="ET142" s="198"/>
      <c r="EU142" s="198"/>
      <c r="EV142" s="198"/>
      <c r="EW142" s="198"/>
      <c r="EX142" s="198"/>
      <c r="EY142" s="198"/>
      <c r="EZ142" s="122"/>
      <c r="FA142" s="197"/>
      <c r="FB142" s="197"/>
      <c r="FC142" s="197"/>
      <c r="FD142" s="197"/>
      <c r="FE142" s="197"/>
      <c r="FF142" s="122"/>
      <c r="FG142" s="198"/>
      <c r="FH142" s="198"/>
      <c r="FI142" s="198"/>
      <c r="FJ142" s="198"/>
      <c r="FK142" s="198"/>
      <c r="FL142" s="122"/>
      <c r="FM142" s="198"/>
      <c r="FN142" s="198"/>
      <c r="FO142" s="198"/>
      <c r="FP142" s="198"/>
      <c r="FQ142" s="198"/>
      <c r="FR142" s="198"/>
      <c r="FS142" s="198"/>
      <c r="FT142" s="122"/>
      <c r="FU142" s="122"/>
    </row>
    <row r="143" spans="1:177" ht="13.5">
      <c r="A143" s="1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97"/>
      <c r="CB143" s="197"/>
      <c r="CC143" s="197"/>
      <c r="CD143" s="197"/>
      <c r="CE143" s="197"/>
      <c r="CF143" s="197"/>
      <c r="CG143" s="197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98"/>
      <c r="DQ143" s="198"/>
      <c r="DR143" s="198"/>
      <c r="DS143" s="198"/>
      <c r="DT143" s="198"/>
      <c r="DU143" s="198"/>
      <c r="DV143" s="122"/>
      <c r="DW143" s="198"/>
      <c r="DX143" s="198"/>
      <c r="DY143" s="198"/>
      <c r="DZ143" s="198"/>
      <c r="EA143" s="198"/>
      <c r="EB143" s="198"/>
      <c r="EC143" s="122"/>
      <c r="ED143" s="198"/>
      <c r="EE143" s="198"/>
      <c r="EF143" s="198"/>
      <c r="EG143" s="198"/>
      <c r="EH143" s="198"/>
      <c r="EI143" s="198"/>
      <c r="EJ143" s="122"/>
      <c r="EK143" s="198"/>
      <c r="EL143" s="198"/>
      <c r="EM143" s="198"/>
      <c r="EN143" s="198"/>
      <c r="EO143" s="198"/>
      <c r="EP143" s="198"/>
      <c r="EQ143" s="198"/>
      <c r="ER143" s="122"/>
      <c r="ES143" s="198"/>
      <c r="ET143" s="198"/>
      <c r="EU143" s="198"/>
      <c r="EV143" s="198"/>
      <c r="EW143" s="198"/>
      <c r="EX143" s="198"/>
      <c r="EY143" s="198"/>
      <c r="EZ143" s="122"/>
      <c r="FA143" s="197"/>
      <c r="FB143" s="197"/>
      <c r="FC143" s="197"/>
      <c r="FD143" s="197"/>
      <c r="FE143" s="197"/>
      <c r="FF143" s="122"/>
      <c r="FG143" s="198"/>
      <c r="FH143" s="198"/>
      <c r="FI143" s="198"/>
      <c r="FJ143" s="198"/>
      <c r="FK143" s="198"/>
      <c r="FL143" s="122"/>
      <c r="FM143" s="198"/>
      <c r="FN143" s="198"/>
      <c r="FO143" s="198"/>
      <c r="FP143" s="198"/>
      <c r="FQ143" s="198"/>
      <c r="FR143" s="198"/>
      <c r="FS143" s="198"/>
      <c r="FT143" s="122"/>
      <c r="FU143" s="122"/>
    </row>
    <row r="144" spans="1:177" ht="13.5">
      <c r="A144" s="1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97"/>
      <c r="CB144" s="197"/>
      <c r="CC144" s="197"/>
      <c r="CD144" s="197"/>
      <c r="CE144" s="197"/>
      <c r="CF144" s="197"/>
      <c r="CG144" s="197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98"/>
      <c r="DQ144" s="198"/>
      <c r="DR144" s="198"/>
      <c r="DS144" s="198"/>
      <c r="DT144" s="198"/>
      <c r="DU144" s="198"/>
      <c r="DV144" s="122"/>
      <c r="DW144" s="198"/>
      <c r="DX144" s="198"/>
      <c r="DY144" s="198"/>
      <c r="DZ144" s="198"/>
      <c r="EA144" s="198"/>
      <c r="EB144" s="198"/>
      <c r="EC144" s="122"/>
      <c r="ED144" s="198"/>
      <c r="EE144" s="198"/>
      <c r="EF144" s="198"/>
      <c r="EG144" s="198"/>
      <c r="EH144" s="198"/>
      <c r="EI144" s="198"/>
      <c r="EJ144" s="122"/>
      <c r="EK144" s="198"/>
      <c r="EL144" s="198"/>
      <c r="EM144" s="198"/>
      <c r="EN144" s="198"/>
      <c r="EO144" s="198"/>
      <c r="EP144" s="198"/>
      <c r="EQ144" s="198"/>
      <c r="ER144" s="122"/>
      <c r="ES144" s="198"/>
      <c r="ET144" s="198"/>
      <c r="EU144" s="198"/>
      <c r="EV144" s="198"/>
      <c r="EW144" s="198"/>
      <c r="EX144" s="198"/>
      <c r="EY144" s="198"/>
      <c r="EZ144" s="122"/>
      <c r="FA144" s="197"/>
      <c r="FB144" s="197"/>
      <c r="FC144" s="197"/>
      <c r="FD144" s="197"/>
      <c r="FE144" s="197"/>
      <c r="FF144" s="122"/>
      <c r="FG144" s="198"/>
      <c r="FH144" s="198"/>
      <c r="FI144" s="198"/>
      <c r="FJ144" s="198"/>
      <c r="FK144" s="198"/>
      <c r="FL144" s="122"/>
      <c r="FM144" s="198"/>
      <c r="FN144" s="198"/>
      <c r="FO144" s="198"/>
      <c r="FP144" s="198"/>
      <c r="FQ144" s="198"/>
      <c r="FR144" s="198"/>
      <c r="FS144" s="198"/>
      <c r="FT144" s="122"/>
      <c r="FU144" s="122"/>
    </row>
    <row r="145" spans="1:177" ht="13.5">
      <c r="A145" s="1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97"/>
      <c r="CB145" s="197"/>
      <c r="CC145" s="197"/>
      <c r="CD145" s="197"/>
      <c r="CE145" s="197"/>
      <c r="CF145" s="197"/>
      <c r="CG145" s="197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98"/>
      <c r="DQ145" s="198"/>
      <c r="DR145" s="198"/>
      <c r="DS145" s="198"/>
      <c r="DT145" s="198"/>
      <c r="DU145" s="198"/>
      <c r="DV145" s="122"/>
      <c r="DW145" s="198"/>
      <c r="DX145" s="198"/>
      <c r="DY145" s="198"/>
      <c r="DZ145" s="198"/>
      <c r="EA145" s="198"/>
      <c r="EB145" s="198"/>
      <c r="EC145" s="122"/>
      <c r="ED145" s="198"/>
      <c r="EE145" s="198"/>
      <c r="EF145" s="198"/>
      <c r="EG145" s="198"/>
      <c r="EH145" s="198"/>
      <c r="EI145" s="198"/>
      <c r="EJ145" s="122"/>
      <c r="EK145" s="198"/>
      <c r="EL145" s="198"/>
      <c r="EM145" s="198"/>
      <c r="EN145" s="198"/>
      <c r="EO145" s="198"/>
      <c r="EP145" s="198"/>
      <c r="EQ145" s="198"/>
      <c r="ER145" s="122"/>
      <c r="ES145" s="198"/>
      <c r="ET145" s="198"/>
      <c r="EU145" s="198"/>
      <c r="EV145" s="198"/>
      <c r="EW145" s="198"/>
      <c r="EX145" s="198"/>
      <c r="EY145" s="198"/>
      <c r="EZ145" s="122"/>
      <c r="FA145" s="197"/>
      <c r="FB145" s="197"/>
      <c r="FC145" s="197"/>
      <c r="FD145" s="197"/>
      <c r="FE145" s="197"/>
      <c r="FF145" s="122"/>
      <c r="FG145" s="198"/>
      <c r="FH145" s="198"/>
      <c r="FI145" s="198"/>
      <c r="FJ145" s="198"/>
      <c r="FK145" s="198"/>
      <c r="FL145" s="122"/>
      <c r="FM145" s="198"/>
      <c r="FN145" s="198"/>
      <c r="FO145" s="198"/>
      <c r="FP145" s="198"/>
      <c r="FQ145" s="198"/>
      <c r="FR145" s="198"/>
      <c r="FS145" s="198"/>
      <c r="FT145" s="122"/>
      <c r="FU145" s="122"/>
    </row>
    <row r="146" spans="1:177" ht="13.5">
      <c r="A146" s="1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97"/>
      <c r="CB146" s="197"/>
      <c r="CC146" s="197"/>
      <c r="CD146" s="197"/>
      <c r="CE146" s="197"/>
      <c r="CF146" s="197"/>
      <c r="CG146" s="197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98"/>
      <c r="DQ146" s="198"/>
      <c r="DR146" s="198"/>
      <c r="DS146" s="198"/>
      <c r="DT146" s="198"/>
      <c r="DU146" s="198"/>
      <c r="DV146" s="122"/>
      <c r="DW146" s="198"/>
      <c r="DX146" s="198"/>
      <c r="DY146" s="198"/>
      <c r="DZ146" s="198"/>
      <c r="EA146" s="198"/>
      <c r="EB146" s="198"/>
      <c r="EC146" s="122"/>
      <c r="ED146" s="198"/>
      <c r="EE146" s="198"/>
      <c r="EF146" s="198"/>
      <c r="EG146" s="198"/>
      <c r="EH146" s="198"/>
      <c r="EI146" s="198"/>
      <c r="EJ146" s="122"/>
      <c r="EK146" s="198"/>
      <c r="EL146" s="198"/>
      <c r="EM146" s="198"/>
      <c r="EN146" s="198"/>
      <c r="EO146" s="198"/>
      <c r="EP146" s="198"/>
      <c r="EQ146" s="198"/>
      <c r="ER146" s="122"/>
      <c r="ES146" s="198"/>
      <c r="ET146" s="198"/>
      <c r="EU146" s="198"/>
      <c r="EV146" s="198"/>
      <c r="EW146" s="198"/>
      <c r="EX146" s="198"/>
      <c r="EY146" s="198"/>
      <c r="EZ146" s="122"/>
      <c r="FA146" s="197"/>
      <c r="FB146" s="197"/>
      <c r="FC146" s="197"/>
      <c r="FD146" s="197"/>
      <c r="FE146" s="197"/>
      <c r="FF146" s="122"/>
      <c r="FG146" s="198"/>
      <c r="FH146" s="198"/>
      <c r="FI146" s="198"/>
      <c r="FJ146" s="198"/>
      <c r="FK146" s="198"/>
      <c r="FL146" s="122"/>
      <c r="FM146" s="198"/>
      <c r="FN146" s="198"/>
      <c r="FO146" s="198"/>
      <c r="FP146" s="198"/>
      <c r="FQ146" s="198"/>
      <c r="FR146" s="198"/>
      <c r="FS146" s="198"/>
      <c r="FT146" s="122"/>
      <c r="FU146" s="122"/>
    </row>
    <row r="147" spans="1:177" ht="13.5">
      <c r="A147" s="1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97"/>
      <c r="CB147" s="197"/>
      <c r="CC147" s="197"/>
      <c r="CD147" s="197"/>
      <c r="CE147" s="197"/>
      <c r="CF147" s="197"/>
      <c r="CG147" s="197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98"/>
      <c r="DQ147" s="198"/>
      <c r="DR147" s="198"/>
      <c r="DS147" s="198"/>
      <c r="DT147" s="198"/>
      <c r="DU147" s="198"/>
      <c r="DV147" s="122"/>
      <c r="DW147" s="198"/>
      <c r="DX147" s="198"/>
      <c r="DY147" s="198"/>
      <c r="DZ147" s="198"/>
      <c r="EA147" s="198"/>
      <c r="EB147" s="198"/>
      <c r="EC147" s="122"/>
      <c r="ED147" s="198"/>
      <c r="EE147" s="198"/>
      <c r="EF147" s="198"/>
      <c r="EG147" s="198"/>
      <c r="EH147" s="198"/>
      <c r="EI147" s="198"/>
      <c r="EJ147" s="122"/>
      <c r="EK147" s="198"/>
      <c r="EL147" s="198"/>
      <c r="EM147" s="198"/>
      <c r="EN147" s="198"/>
      <c r="EO147" s="198"/>
      <c r="EP147" s="198"/>
      <c r="EQ147" s="198"/>
      <c r="ER147" s="122"/>
      <c r="ES147" s="198"/>
      <c r="ET147" s="198"/>
      <c r="EU147" s="198"/>
      <c r="EV147" s="198"/>
      <c r="EW147" s="198"/>
      <c r="EX147" s="198"/>
      <c r="EY147" s="198"/>
      <c r="EZ147" s="122"/>
      <c r="FA147" s="197"/>
      <c r="FB147" s="197"/>
      <c r="FC147" s="197"/>
      <c r="FD147" s="197"/>
      <c r="FE147" s="197"/>
      <c r="FF147" s="122"/>
      <c r="FG147" s="198"/>
      <c r="FH147" s="198"/>
      <c r="FI147" s="198"/>
      <c r="FJ147" s="198"/>
      <c r="FK147" s="198"/>
      <c r="FL147" s="122"/>
      <c r="FM147" s="198"/>
      <c r="FN147" s="198"/>
      <c r="FO147" s="198"/>
      <c r="FP147" s="198"/>
      <c r="FQ147" s="198"/>
      <c r="FR147" s="198"/>
      <c r="FS147" s="198"/>
      <c r="FT147" s="122"/>
      <c r="FU147" s="122"/>
    </row>
    <row r="148" spans="1:177" ht="13.5">
      <c r="A148" s="1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97"/>
      <c r="CB148" s="197"/>
      <c r="CC148" s="197"/>
      <c r="CD148" s="197"/>
      <c r="CE148" s="197"/>
      <c r="CF148" s="197"/>
      <c r="CG148" s="197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98"/>
      <c r="DQ148" s="198"/>
      <c r="DR148" s="198"/>
      <c r="DS148" s="198"/>
      <c r="DT148" s="198"/>
      <c r="DU148" s="198"/>
      <c r="DV148" s="122"/>
      <c r="DW148" s="198"/>
      <c r="DX148" s="198"/>
      <c r="DY148" s="198"/>
      <c r="DZ148" s="198"/>
      <c r="EA148" s="198"/>
      <c r="EB148" s="198"/>
      <c r="EC148" s="122"/>
      <c r="ED148" s="198"/>
      <c r="EE148" s="198"/>
      <c r="EF148" s="198"/>
      <c r="EG148" s="198"/>
      <c r="EH148" s="198"/>
      <c r="EI148" s="198"/>
      <c r="EJ148" s="122"/>
      <c r="EK148" s="198"/>
      <c r="EL148" s="198"/>
      <c r="EM148" s="198"/>
      <c r="EN148" s="198"/>
      <c r="EO148" s="198"/>
      <c r="EP148" s="198"/>
      <c r="EQ148" s="198"/>
      <c r="ER148" s="122"/>
      <c r="ES148" s="198"/>
      <c r="ET148" s="198"/>
      <c r="EU148" s="198"/>
      <c r="EV148" s="198"/>
      <c r="EW148" s="198"/>
      <c r="EX148" s="198"/>
      <c r="EY148" s="198"/>
      <c r="EZ148" s="122"/>
      <c r="FA148" s="197"/>
      <c r="FB148" s="197"/>
      <c r="FC148" s="197"/>
      <c r="FD148" s="197"/>
      <c r="FE148" s="197"/>
      <c r="FF148" s="122"/>
      <c r="FG148" s="198"/>
      <c r="FH148" s="198"/>
      <c r="FI148" s="198"/>
      <c r="FJ148" s="198"/>
      <c r="FK148" s="198"/>
      <c r="FL148" s="122"/>
      <c r="FM148" s="198"/>
      <c r="FN148" s="198"/>
      <c r="FO148" s="198"/>
      <c r="FP148" s="198"/>
      <c r="FQ148" s="198"/>
      <c r="FR148" s="198"/>
      <c r="FS148" s="198"/>
      <c r="FT148" s="122"/>
      <c r="FU148" s="122"/>
    </row>
    <row r="149" spans="1:177" ht="13.5">
      <c r="A149" s="1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97"/>
      <c r="CB149" s="197"/>
      <c r="CC149" s="197"/>
      <c r="CD149" s="197"/>
      <c r="CE149" s="197"/>
      <c r="CF149" s="197"/>
      <c r="CG149" s="197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98"/>
      <c r="DQ149" s="198"/>
      <c r="DR149" s="198"/>
      <c r="DS149" s="198"/>
      <c r="DT149" s="198"/>
      <c r="DU149" s="198"/>
      <c r="DV149" s="122"/>
      <c r="DW149" s="198"/>
      <c r="DX149" s="198"/>
      <c r="DY149" s="198"/>
      <c r="DZ149" s="198"/>
      <c r="EA149" s="198"/>
      <c r="EB149" s="198"/>
      <c r="EC149" s="122"/>
      <c r="ED149" s="198"/>
      <c r="EE149" s="198"/>
      <c r="EF149" s="198"/>
      <c r="EG149" s="198"/>
      <c r="EH149" s="198"/>
      <c r="EI149" s="198"/>
      <c r="EJ149" s="122"/>
      <c r="EK149" s="198"/>
      <c r="EL149" s="198"/>
      <c r="EM149" s="198"/>
      <c r="EN149" s="198"/>
      <c r="EO149" s="198"/>
      <c r="EP149" s="198"/>
      <c r="EQ149" s="198"/>
      <c r="ER149" s="122"/>
      <c r="ES149" s="198"/>
      <c r="ET149" s="198"/>
      <c r="EU149" s="198"/>
      <c r="EV149" s="198"/>
      <c r="EW149" s="198"/>
      <c r="EX149" s="198"/>
      <c r="EY149" s="198"/>
      <c r="EZ149" s="122"/>
      <c r="FA149" s="197"/>
      <c r="FB149" s="197"/>
      <c r="FC149" s="197"/>
      <c r="FD149" s="197"/>
      <c r="FE149" s="197"/>
      <c r="FF149" s="122"/>
      <c r="FG149" s="198"/>
      <c r="FH149" s="198"/>
      <c r="FI149" s="198"/>
      <c r="FJ149" s="198"/>
      <c r="FK149" s="198"/>
      <c r="FL149" s="122"/>
      <c r="FM149" s="198"/>
      <c r="FN149" s="198"/>
      <c r="FO149" s="198"/>
      <c r="FP149" s="198"/>
      <c r="FQ149" s="198"/>
      <c r="FR149" s="198"/>
      <c r="FS149" s="198"/>
      <c r="FT149" s="122"/>
      <c r="FU149" s="122"/>
    </row>
    <row r="150" spans="1:177" ht="13.5">
      <c r="A150" s="1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97"/>
      <c r="CB150" s="197"/>
      <c r="CC150" s="197"/>
      <c r="CD150" s="197"/>
      <c r="CE150" s="197"/>
      <c r="CF150" s="197"/>
      <c r="CG150" s="197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98"/>
      <c r="DQ150" s="198"/>
      <c r="DR150" s="198"/>
      <c r="DS150" s="198"/>
      <c r="DT150" s="198"/>
      <c r="DU150" s="198"/>
      <c r="DV150" s="122"/>
      <c r="DW150" s="198"/>
      <c r="DX150" s="198"/>
      <c r="DY150" s="198"/>
      <c r="DZ150" s="198"/>
      <c r="EA150" s="198"/>
      <c r="EB150" s="198"/>
      <c r="EC150" s="122"/>
      <c r="ED150" s="198"/>
      <c r="EE150" s="198"/>
      <c r="EF150" s="198"/>
      <c r="EG150" s="198"/>
      <c r="EH150" s="198"/>
      <c r="EI150" s="198"/>
      <c r="EJ150" s="122"/>
      <c r="EK150" s="198"/>
      <c r="EL150" s="198"/>
      <c r="EM150" s="198"/>
      <c r="EN150" s="198"/>
      <c r="EO150" s="198"/>
      <c r="EP150" s="198"/>
      <c r="EQ150" s="198"/>
      <c r="ER150" s="122"/>
      <c r="ES150" s="198"/>
      <c r="ET150" s="198"/>
      <c r="EU150" s="198"/>
      <c r="EV150" s="198"/>
      <c r="EW150" s="198"/>
      <c r="EX150" s="198"/>
      <c r="EY150" s="198"/>
      <c r="EZ150" s="122"/>
      <c r="FA150" s="197"/>
      <c r="FB150" s="197"/>
      <c r="FC150" s="197"/>
      <c r="FD150" s="197"/>
      <c r="FE150" s="197"/>
      <c r="FF150" s="122"/>
      <c r="FG150" s="198"/>
      <c r="FH150" s="198"/>
      <c r="FI150" s="198"/>
      <c r="FJ150" s="198"/>
      <c r="FK150" s="198"/>
      <c r="FL150" s="122"/>
      <c r="FM150" s="198"/>
      <c r="FN150" s="198"/>
      <c r="FO150" s="198"/>
      <c r="FP150" s="198"/>
      <c r="FQ150" s="198"/>
      <c r="FR150" s="198"/>
      <c r="FS150" s="198"/>
      <c r="FT150" s="122"/>
      <c r="FU150" s="122"/>
    </row>
    <row r="151" spans="1:177" ht="13.5">
      <c r="A151" s="1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97"/>
      <c r="CB151" s="197"/>
      <c r="CC151" s="197"/>
      <c r="CD151" s="197"/>
      <c r="CE151" s="197"/>
      <c r="CF151" s="197"/>
      <c r="CG151" s="197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98"/>
      <c r="DQ151" s="198"/>
      <c r="DR151" s="198"/>
      <c r="DS151" s="198"/>
      <c r="DT151" s="198"/>
      <c r="DU151" s="198"/>
      <c r="DV151" s="122"/>
      <c r="DW151" s="198"/>
      <c r="DX151" s="198"/>
      <c r="DY151" s="198"/>
      <c r="DZ151" s="198"/>
      <c r="EA151" s="198"/>
      <c r="EB151" s="198"/>
      <c r="EC151" s="122"/>
      <c r="ED151" s="198"/>
      <c r="EE151" s="198"/>
      <c r="EF151" s="198"/>
      <c r="EG151" s="198"/>
      <c r="EH151" s="198"/>
      <c r="EI151" s="198"/>
      <c r="EJ151" s="122"/>
      <c r="EK151" s="198"/>
      <c r="EL151" s="198"/>
      <c r="EM151" s="198"/>
      <c r="EN151" s="198"/>
      <c r="EO151" s="198"/>
      <c r="EP151" s="198"/>
      <c r="EQ151" s="198"/>
      <c r="ER151" s="122"/>
      <c r="ES151" s="198"/>
      <c r="ET151" s="198"/>
      <c r="EU151" s="198"/>
      <c r="EV151" s="198"/>
      <c r="EW151" s="198"/>
      <c r="EX151" s="198"/>
      <c r="EY151" s="198"/>
      <c r="EZ151" s="122"/>
      <c r="FA151" s="197"/>
      <c r="FB151" s="197"/>
      <c r="FC151" s="197"/>
      <c r="FD151" s="197"/>
      <c r="FE151" s="197"/>
      <c r="FF151" s="122"/>
      <c r="FG151" s="198"/>
      <c r="FH151" s="198"/>
      <c r="FI151" s="198"/>
      <c r="FJ151" s="198"/>
      <c r="FK151" s="198"/>
      <c r="FL151" s="122"/>
      <c r="FM151" s="198"/>
      <c r="FN151" s="198"/>
      <c r="FO151" s="198"/>
      <c r="FP151" s="198"/>
      <c r="FQ151" s="198"/>
      <c r="FR151" s="198"/>
      <c r="FS151" s="198"/>
      <c r="FT151" s="122"/>
      <c r="FU151" s="122"/>
    </row>
    <row r="152" spans="1:177" ht="13.5">
      <c r="A152" s="1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97"/>
      <c r="CB152" s="197"/>
      <c r="CC152" s="197"/>
      <c r="CD152" s="197"/>
      <c r="CE152" s="197"/>
      <c r="CF152" s="197"/>
      <c r="CG152" s="197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98"/>
      <c r="DQ152" s="198"/>
      <c r="DR152" s="198"/>
      <c r="DS152" s="198"/>
      <c r="DT152" s="198"/>
      <c r="DU152" s="198"/>
      <c r="DV152" s="122"/>
      <c r="DW152" s="198"/>
      <c r="DX152" s="198"/>
      <c r="DY152" s="198"/>
      <c r="DZ152" s="198"/>
      <c r="EA152" s="198"/>
      <c r="EB152" s="198"/>
      <c r="EC152" s="122"/>
      <c r="ED152" s="198"/>
      <c r="EE152" s="198"/>
      <c r="EF152" s="198"/>
      <c r="EG152" s="198"/>
      <c r="EH152" s="198"/>
      <c r="EI152" s="198"/>
      <c r="EJ152" s="122"/>
      <c r="EK152" s="198"/>
      <c r="EL152" s="198"/>
      <c r="EM152" s="198"/>
      <c r="EN152" s="198"/>
      <c r="EO152" s="198"/>
      <c r="EP152" s="198"/>
      <c r="EQ152" s="198"/>
      <c r="ER152" s="122"/>
      <c r="ES152" s="198"/>
      <c r="ET152" s="198"/>
      <c r="EU152" s="198"/>
      <c r="EV152" s="198"/>
      <c r="EW152" s="198"/>
      <c r="EX152" s="198"/>
      <c r="EY152" s="198"/>
      <c r="EZ152" s="122"/>
      <c r="FA152" s="197"/>
      <c r="FB152" s="197"/>
      <c r="FC152" s="197"/>
      <c r="FD152" s="197"/>
      <c r="FE152" s="197"/>
      <c r="FF152" s="122"/>
      <c r="FG152" s="198"/>
      <c r="FH152" s="198"/>
      <c r="FI152" s="198"/>
      <c r="FJ152" s="198"/>
      <c r="FK152" s="198"/>
      <c r="FL152" s="122"/>
      <c r="FM152" s="198"/>
      <c r="FN152" s="198"/>
      <c r="FO152" s="198"/>
      <c r="FP152" s="198"/>
      <c r="FQ152" s="198"/>
      <c r="FR152" s="198"/>
      <c r="FS152" s="198"/>
      <c r="FT152" s="122"/>
      <c r="FU152" s="122"/>
    </row>
    <row r="153" spans="1:177" ht="13.5">
      <c r="A153" s="1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97"/>
      <c r="CB153" s="197"/>
      <c r="CC153" s="197"/>
      <c r="CD153" s="197"/>
      <c r="CE153" s="197"/>
      <c r="CF153" s="197"/>
      <c r="CG153" s="197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98"/>
      <c r="DQ153" s="198"/>
      <c r="DR153" s="198"/>
      <c r="DS153" s="198"/>
      <c r="DT153" s="198"/>
      <c r="DU153" s="198"/>
      <c r="DV153" s="122"/>
      <c r="DW153" s="198"/>
      <c r="DX153" s="198"/>
      <c r="DY153" s="198"/>
      <c r="DZ153" s="198"/>
      <c r="EA153" s="198"/>
      <c r="EB153" s="198"/>
      <c r="EC153" s="122"/>
      <c r="ED153" s="198"/>
      <c r="EE153" s="198"/>
      <c r="EF153" s="198"/>
      <c r="EG153" s="198"/>
      <c r="EH153" s="198"/>
      <c r="EI153" s="198"/>
      <c r="EJ153" s="122"/>
      <c r="EK153" s="198"/>
      <c r="EL153" s="198"/>
      <c r="EM153" s="198"/>
      <c r="EN153" s="198"/>
      <c r="EO153" s="198"/>
      <c r="EP153" s="198"/>
      <c r="EQ153" s="198"/>
      <c r="ER153" s="122"/>
      <c r="ES153" s="198"/>
      <c r="ET153" s="198"/>
      <c r="EU153" s="198"/>
      <c r="EV153" s="198"/>
      <c r="EW153" s="198"/>
      <c r="EX153" s="198"/>
      <c r="EY153" s="198"/>
      <c r="EZ153" s="122"/>
      <c r="FA153" s="197"/>
      <c r="FB153" s="197"/>
      <c r="FC153" s="197"/>
      <c r="FD153" s="197"/>
      <c r="FE153" s="197"/>
      <c r="FF153" s="122"/>
      <c r="FG153" s="198"/>
      <c r="FH153" s="198"/>
      <c r="FI153" s="198"/>
      <c r="FJ153" s="198"/>
      <c r="FK153" s="198"/>
      <c r="FL153" s="122"/>
      <c r="FM153" s="198"/>
      <c r="FN153" s="198"/>
      <c r="FO153" s="198"/>
      <c r="FP153" s="198"/>
      <c r="FQ153" s="198"/>
      <c r="FR153" s="198"/>
      <c r="FS153" s="198"/>
      <c r="FT153" s="122"/>
      <c r="FU153" s="122"/>
    </row>
    <row r="154" spans="1:177" ht="13.5">
      <c r="A154" s="1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97"/>
      <c r="CB154" s="197"/>
      <c r="CC154" s="197"/>
      <c r="CD154" s="197"/>
      <c r="CE154" s="197"/>
      <c r="CF154" s="197"/>
      <c r="CG154" s="197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98"/>
      <c r="DQ154" s="198"/>
      <c r="DR154" s="198"/>
      <c r="DS154" s="198"/>
      <c r="DT154" s="198"/>
      <c r="DU154" s="198"/>
      <c r="DV154" s="122"/>
      <c r="DW154" s="198"/>
      <c r="DX154" s="198"/>
      <c r="DY154" s="198"/>
      <c r="DZ154" s="198"/>
      <c r="EA154" s="198"/>
      <c r="EB154" s="198"/>
      <c r="EC154" s="122"/>
      <c r="ED154" s="198"/>
      <c r="EE154" s="198"/>
      <c r="EF154" s="198"/>
      <c r="EG154" s="198"/>
      <c r="EH154" s="198"/>
      <c r="EI154" s="198"/>
      <c r="EJ154" s="122"/>
      <c r="EK154" s="198"/>
      <c r="EL154" s="198"/>
      <c r="EM154" s="198"/>
      <c r="EN154" s="198"/>
      <c r="EO154" s="198"/>
      <c r="EP154" s="198"/>
      <c r="EQ154" s="198"/>
      <c r="ER154" s="122"/>
      <c r="ES154" s="198"/>
      <c r="ET154" s="198"/>
      <c r="EU154" s="198"/>
      <c r="EV154" s="198"/>
      <c r="EW154" s="198"/>
      <c r="EX154" s="198"/>
      <c r="EY154" s="198"/>
      <c r="EZ154" s="122"/>
      <c r="FA154" s="197"/>
      <c r="FB154" s="197"/>
      <c r="FC154" s="197"/>
      <c r="FD154" s="197"/>
      <c r="FE154" s="197"/>
      <c r="FF154" s="122"/>
      <c r="FG154" s="198"/>
      <c r="FH154" s="198"/>
      <c r="FI154" s="198"/>
      <c r="FJ154" s="198"/>
      <c r="FK154" s="198"/>
      <c r="FL154" s="122"/>
      <c r="FM154" s="198"/>
      <c r="FN154" s="198"/>
      <c r="FO154" s="198"/>
      <c r="FP154" s="198"/>
      <c r="FQ154" s="198"/>
      <c r="FR154" s="198"/>
      <c r="FS154" s="198"/>
      <c r="FT154" s="122"/>
      <c r="FU154" s="122"/>
    </row>
    <row r="155" spans="1:177" ht="13.5">
      <c r="A155" s="1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97"/>
      <c r="CB155" s="197"/>
      <c r="CC155" s="197"/>
      <c r="CD155" s="197"/>
      <c r="CE155" s="197"/>
      <c r="CF155" s="197"/>
      <c r="CG155" s="197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98"/>
      <c r="DQ155" s="198"/>
      <c r="DR155" s="198"/>
      <c r="DS155" s="198"/>
      <c r="DT155" s="198"/>
      <c r="DU155" s="198"/>
      <c r="DV155" s="122"/>
      <c r="DW155" s="198"/>
      <c r="DX155" s="198"/>
      <c r="DY155" s="198"/>
      <c r="DZ155" s="198"/>
      <c r="EA155" s="198"/>
      <c r="EB155" s="198"/>
      <c r="EC155" s="122"/>
      <c r="ED155" s="198"/>
      <c r="EE155" s="198"/>
      <c r="EF155" s="198"/>
      <c r="EG155" s="198"/>
      <c r="EH155" s="198"/>
      <c r="EI155" s="198"/>
      <c r="EJ155" s="122"/>
      <c r="EK155" s="198"/>
      <c r="EL155" s="198"/>
      <c r="EM155" s="198"/>
      <c r="EN155" s="198"/>
      <c r="EO155" s="198"/>
      <c r="EP155" s="198"/>
      <c r="EQ155" s="198"/>
      <c r="ER155" s="122"/>
      <c r="ES155" s="198"/>
      <c r="ET155" s="198"/>
      <c r="EU155" s="198"/>
      <c r="EV155" s="198"/>
      <c r="EW155" s="198"/>
      <c r="EX155" s="198"/>
      <c r="EY155" s="198"/>
      <c r="EZ155" s="122"/>
      <c r="FA155" s="197"/>
      <c r="FB155" s="197"/>
      <c r="FC155" s="197"/>
      <c r="FD155" s="197"/>
      <c r="FE155" s="197"/>
      <c r="FF155" s="122"/>
      <c r="FG155" s="198"/>
      <c r="FH155" s="198"/>
      <c r="FI155" s="198"/>
      <c r="FJ155" s="198"/>
      <c r="FK155" s="198"/>
      <c r="FL155" s="122"/>
      <c r="FM155" s="198"/>
      <c r="FN155" s="198"/>
      <c r="FO155" s="198"/>
      <c r="FP155" s="198"/>
      <c r="FQ155" s="198"/>
      <c r="FR155" s="198"/>
      <c r="FS155" s="198"/>
      <c r="FT155" s="122"/>
      <c r="FU155" s="122"/>
    </row>
    <row r="156" spans="1:177" ht="13.5">
      <c r="A156" s="1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97"/>
      <c r="CB156" s="197"/>
      <c r="CC156" s="197"/>
      <c r="CD156" s="197"/>
      <c r="CE156" s="197"/>
      <c r="CF156" s="197"/>
      <c r="CG156" s="197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98"/>
      <c r="DQ156" s="198"/>
      <c r="DR156" s="198"/>
      <c r="DS156" s="198"/>
      <c r="DT156" s="198"/>
      <c r="DU156" s="198"/>
      <c r="DV156" s="122"/>
      <c r="DW156" s="198"/>
      <c r="DX156" s="198"/>
      <c r="DY156" s="198"/>
      <c r="DZ156" s="198"/>
      <c r="EA156" s="198"/>
      <c r="EB156" s="198"/>
      <c r="EC156" s="122"/>
      <c r="ED156" s="198"/>
      <c r="EE156" s="198"/>
      <c r="EF156" s="198"/>
      <c r="EG156" s="198"/>
      <c r="EH156" s="198"/>
      <c r="EI156" s="198"/>
      <c r="EJ156" s="122"/>
      <c r="EK156" s="198"/>
      <c r="EL156" s="198"/>
      <c r="EM156" s="198"/>
      <c r="EN156" s="198"/>
      <c r="EO156" s="198"/>
      <c r="EP156" s="198"/>
      <c r="EQ156" s="198"/>
      <c r="ER156" s="122"/>
      <c r="ES156" s="198"/>
      <c r="ET156" s="198"/>
      <c r="EU156" s="198"/>
      <c r="EV156" s="198"/>
      <c r="EW156" s="198"/>
      <c r="EX156" s="198"/>
      <c r="EY156" s="198"/>
      <c r="EZ156" s="122"/>
      <c r="FA156" s="197"/>
      <c r="FB156" s="197"/>
      <c r="FC156" s="197"/>
      <c r="FD156" s="197"/>
      <c r="FE156" s="197"/>
      <c r="FF156" s="122"/>
      <c r="FG156" s="198"/>
      <c r="FH156" s="198"/>
      <c r="FI156" s="198"/>
      <c r="FJ156" s="198"/>
      <c r="FK156" s="198"/>
      <c r="FL156" s="122"/>
      <c r="FM156" s="198"/>
      <c r="FN156" s="198"/>
      <c r="FO156" s="198"/>
      <c r="FP156" s="198"/>
      <c r="FQ156" s="198"/>
      <c r="FR156" s="198"/>
      <c r="FS156" s="198"/>
      <c r="FT156" s="122"/>
      <c r="FU156" s="122"/>
    </row>
    <row r="157" spans="1:177" ht="13.5">
      <c r="A157" s="1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97"/>
      <c r="CB157" s="197"/>
      <c r="CC157" s="197"/>
      <c r="CD157" s="197"/>
      <c r="CE157" s="197"/>
      <c r="CF157" s="197"/>
      <c r="CG157" s="197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98"/>
      <c r="DQ157" s="198"/>
      <c r="DR157" s="198"/>
      <c r="DS157" s="198"/>
      <c r="DT157" s="198"/>
      <c r="DU157" s="198"/>
      <c r="DV157" s="122"/>
      <c r="DW157" s="198"/>
      <c r="DX157" s="198"/>
      <c r="DY157" s="198"/>
      <c r="DZ157" s="198"/>
      <c r="EA157" s="198"/>
      <c r="EB157" s="198"/>
      <c r="EC157" s="122"/>
      <c r="ED157" s="198"/>
      <c r="EE157" s="198"/>
      <c r="EF157" s="198"/>
      <c r="EG157" s="198"/>
      <c r="EH157" s="198"/>
      <c r="EI157" s="198"/>
      <c r="EJ157" s="122"/>
      <c r="EK157" s="198"/>
      <c r="EL157" s="198"/>
      <c r="EM157" s="198"/>
      <c r="EN157" s="198"/>
      <c r="EO157" s="198"/>
      <c r="EP157" s="198"/>
      <c r="EQ157" s="198"/>
      <c r="ER157" s="122"/>
      <c r="ES157" s="198"/>
      <c r="ET157" s="198"/>
      <c r="EU157" s="198"/>
      <c r="EV157" s="198"/>
      <c r="EW157" s="198"/>
      <c r="EX157" s="198"/>
      <c r="EY157" s="198"/>
      <c r="EZ157" s="122"/>
      <c r="FA157" s="197"/>
      <c r="FB157" s="197"/>
      <c r="FC157" s="197"/>
      <c r="FD157" s="197"/>
      <c r="FE157" s="197"/>
      <c r="FF157" s="122"/>
      <c r="FG157" s="198"/>
      <c r="FH157" s="198"/>
      <c r="FI157" s="198"/>
      <c r="FJ157" s="198"/>
      <c r="FK157" s="198"/>
      <c r="FL157" s="122"/>
      <c r="FM157" s="198"/>
      <c r="FN157" s="198"/>
      <c r="FO157" s="198"/>
      <c r="FP157" s="198"/>
      <c r="FQ157" s="198"/>
      <c r="FR157" s="198"/>
      <c r="FS157" s="198"/>
      <c r="FT157" s="122"/>
      <c r="FU157" s="122"/>
    </row>
    <row r="158" spans="1:177" ht="13.5">
      <c r="A158" s="1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97"/>
      <c r="CB158" s="197"/>
      <c r="CC158" s="197"/>
      <c r="CD158" s="197"/>
      <c r="CE158" s="197"/>
      <c r="CF158" s="197"/>
      <c r="CG158" s="197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98"/>
      <c r="DQ158" s="198"/>
      <c r="DR158" s="198"/>
      <c r="DS158" s="198"/>
      <c r="DT158" s="198"/>
      <c r="DU158" s="198"/>
      <c r="DV158" s="122"/>
      <c r="DW158" s="198"/>
      <c r="DX158" s="198"/>
      <c r="DY158" s="198"/>
      <c r="DZ158" s="198"/>
      <c r="EA158" s="198"/>
      <c r="EB158" s="198"/>
      <c r="EC158" s="122"/>
      <c r="ED158" s="198"/>
      <c r="EE158" s="198"/>
      <c r="EF158" s="198"/>
      <c r="EG158" s="198"/>
      <c r="EH158" s="198"/>
      <c r="EI158" s="198"/>
      <c r="EJ158" s="122"/>
      <c r="EK158" s="198"/>
      <c r="EL158" s="198"/>
      <c r="EM158" s="198"/>
      <c r="EN158" s="198"/>
      <c r="EO158" s="198"/>
      <c r="EP158" s="198"/>
      <c r="EQ158" s="198"/>
      <c r="ER158" s="122"/>
      <c r="ES158" s="198"/>
      <c r="ET158" s="198"/>
      <c r="EU158" s="198"/>
      <c r="EV158" s="198"/>
      <c r="EW158" s="198"/>
      <c r="EX158" s="198"/>
      <c r="EY158" s="198"/>
      <c r="EZ158" s="122"/>
      <c r="FA158" s="197"/>
      <c r="FB158" s="197"/>
      <c r="FC158" s="197"/>
      <c r="FD158" s="197"/>
      <c r="FE158" s="197"/>
      <c r="FF158" s="122"/>
      <c r="FG158" s="198"/>
      <c r="FH158" s="198"/>
      <c r="FI158" s="198"/>
      <c r="FJ158" s="198"/>
      <c r="FK158" s="198"/>
      <c r="FL158" s="122"/>
      <c r="FM158" s="198"/>
      <c r="FN158" s="198"/>
      <c r="FO158" s="198"/>
      <c r="FP158" s="198"/>
      <c r="FQ158" s="198"/>
      <c r="FR158" s="198"/>
      <c r="FS158" s="198"/>
      <c r="FT158" s="122"/>
      <c r="FU158" s="122"/>
    </row>
    <row r="159" spans="1:177" ht="13.5">
      <c r="A159" s="1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97"/>
      <c r="CB159" s="197"/>
      <c r="CC159" s="197"/>
      <c r="CD159" s="197"/>
      <c r="CE159" s="197"/>
      <c r="CF159" s="197"/>
      <c r="CG159" s="197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98"/>
      <c r="DQ159" s="198"/>
      <c r="DR159" s="198"/>
      <c r="DS159" s="198"/>
      <c r="DT159" s="198"/>
      <c r="DU159" s="198"/>
      <c r="DV159" s="122"/>
      <c r="DW159" s="198"/>
      <c r="DX159" s="198"/>
      <c r="DY159" s="198"/>
      <c r="DZ159" s="198"/>
      <c r="EA159" s="198"/>
      <c r="EB159" s="198"/>
      <c r="EC159" s="122"/>
      <c r="ED159" s="198"/>
      <c r="EE159" s="198"/>
      <c r="EF159" s="198"/>
      <c r="EG159" s="198"/>
      <c r="EH159" s="198"/>
      <c r="EI159" s="198"/>
      <c r="EJ159" s="122"/>
      <c r="EK159" s="198"/>
      <c r="EL159" s="198"/>
      <c r="EM159" s="198"/>
      <c r="EN159" s="198"/>
      <c r="EO159" s="198"/>
      <c r="EP159" s="198"/>
      <c r="EQ159" s="198"/>
      <c r="ER159" s="122"/>
      <c r="ES159" s="198"/>
      <c r="ET159" s="198"/>
      <c r="EU159" s="198"/>
      <c r="EV159" s="198"/>
      <c r="EW159" s="198"/>
      <c r="EX159" s="198"/>
      <c r="EY159" s="198"/>
      <c r="EZ159" s="122"/>
      <c r="FA159" s="197"/>
      <c r="FB159" s="197"/>
      <c r="FC159" s="197"/>
      <c r="FD159" s="197"/>
      <c r="FE159" s="197"/>
      <c r="FF159" s="122"/>
      <c r="FG159" s="198"/>
      <c r="FH159" s="198"/>
      <c r="FI159" s="198"/>
      <c r="FJ159" s="198"/>
      <c r="FK159" s="198"/>
      <c r="FL159" s="122"/>
      <c r="FM159" s="198"/>
      <c r="FN159" s="198"/>
      <c r="FO159" s="198"/>
      <c r="FP159" s="198"/>
      <c r="FQ159" s="198"/>
      <c r="FR159" s="198"/>
      <c r="FS159" s="198"/>
      <c r="FT159" s="122"/>
      <c r="FU159" s="122"/>
    </row>
    <row r="160" spans="1:177" ht="13.5">
      <c r="A160" s="1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97"/>
      <c r="CB160" s="197"/>
      <c r="CC160" s="197"/>
      <c r="CD160" s="197"/>
      <c r="CE160" s="197"/>
      <c r="CF160" s="197"/>
      <c r="CG160" s="197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98"/>
      <c r="DQ160" s="198"/>
      <c r="DR160" s="198"/>
      <c r="DS160" s="198"/>
      <c r="DT160" s="198"/>
      <c r="DU160" s="198"/>
      <c r="DV160" s="122"/>
      <c r="DW160" s="198"/>
      <c r="DX160" s="198"/>
      <c r="DY160" s="198"/>
      <c r="DZ160" s="198"/>
      <c r="EA160" s="198"/>
      <c r="EB160" s="198"/>
      <c r="EC160" s="122"/>
      <c r="ED160" s="198"/>
      <c r="EE160" s="198"/>
      <c r="EF160" s="198"/>
      <c r="EG160" s="198"/>
      <c r="EH160" s="198"/>
      <c r="EI160" s="198"/>
      <c r="EJ160" s="122"/>
      <c r="EK160" s="198"/>
      <c r="EL160" s="198"/>
      <c r="EM160" s="198"/>
      <c r="EN160" s="198"/>
      <c r="EO160" s="198"/>
      <c r="EP160" s="198"/>
      <c r="EQ160" s="198"/>
      <c r="ER160" s="122"/>
      <c r="ES160" s="198"/>
      <c r="ET160" s="198"/>
      <c r="EU160" s="198"/>
      <c r="EV160" s="198"/>
      <c r="EW160" s="198"/>
      <c r="EX160" s="198"/>
      <c r="EY160" s="198"/>
      <c r="EZ160" s="122"/>
      <c r="FA160" s="197"/>
      <c r="FB160" s="197"/>
      <c r="FC160" s="197"/>
      <c r="FD160" s="197"/>
      <c r="FE160" s="197"/>
      <c r="FF160" s="122"/>
      <c r="FG160" s="198"/>
      <c r="FH160" s="198"/>
      <c r="FI160" s="198"/>
      <c r="FJ160" s="198"/>
      <c r="FK160" s="198"/>
      <c r="FL160" s="122"/>
      <c r="FM160" s="198"/>
      <c r="FN160" s="198"/>
      <c r="FO160" s="198"/>
      <c r="FP160" s="198"/>
      <c r="FQ160" s="198"/>
      <c r="FR160" s="198"/>
      <c r="FS160" s="198"/>
      <c r="FT160" s="122"/>
      <c r="FU160" s="122"/>
    </row>
    <row r="161" spans="1:177" ht="13.5">
      <c r="A161" s="1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97"/>
      <c r="CB161" s="197"/>
      <c r="CC161" s="197"/>
      <c r="CD161" s="197"/>
      <c r="CE161" s="197"/>
      <c r="CF161" s="197"/>
      <c r="CG161" s="197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98"/>
      <c r="DQ161" s="198"/>
      <c r="DR161" s="198"/>
      <c r="DS161" s="198"/>
      <c r="DT161" s="198"/>
      <c r="DU161" s="198"/>
      <c r="DV161" s="122"/>
      <c r="DW161" s="198"/>
      <c r="DX161" s="198"/>
      <c r="DY161" s="198"/>
      <c r="DZ161" s="198"/>
      <c r="EA161" s="198"/>
      <c r="EB161" s="198"/>
      <c r="EC161" s="122"/>
      <c r="ED161" s="198"/>
      <c r="EE161" s="198"/>
      <c r="EF161" s="198"/>
      <c r="EG161" s="198"/>
      <c r="EH161" s="198"/>
      <c r="EI161" s="198"/>
      <c r="EJ161" s="122"/>
      <c r="EK161" s="198"/>
      <c r="EL161" s="198"/>
      <c r="EM161" s="198"/>
      <c r="EN161" s="198"/>
      <c r="EO161" s="198"/>
      <c r="EP161" s="198"/>
      <c r="EQ161" s="198"/>
      <c r="ER161" s="122"/>
      <c r="ES161" s="198"/>
      <c r="ET161" s="198"/>
      <c r="EU161" s="198"/>
      <c r="EV161" s="198"/>
      <c r="EW161" s="198"/>
      <c r="EX161" s="198"/>
      <c r="EY161" s="198"/>
      <c r="EZ161" s="122"/>
      <c r="FA161" s="197"/>
      <c r="FB161" s="197"/>
      <c r="FC161" s="197"/>
      <c r="FD161" s="197"/>
      <c r="FE161" s="197"/>
      <c r="FF161" s="122"/>
      <c r="FG161" s="198"/>
      <c r="FH161" s="198"/>
      <c r="FI161" s="198"/>
      <c r="FJ161" s="198"/>
      <c r="FK161" s="198"/>
      <c r="FL161" s="122"/>
      <c r="FM161" s="198"/>
      <c r="FN161" s="198"/>
      <c r="FO161" s="198"/>
      <c r="FP161" s="198"/>
      <c r="FQ161" s="198"/>
      <c r="FR161" s="198"/>
      <c r="FS161" s="198"/>
      <c r="FT161" s="122"/>
      <c r="FU161" s="122"/>
    </row>
    <row r="162" spans="1:177" ht="13.5">
      <c r="A162" s="1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97"/>
      <c r="CB162" s="197"/>
      <c r="CC162" s="197"/>
      <c r="CD162" s="197"/>
      <c r="CE162" s="197"/>
      <c r="CF162" s="197"/>
      <c r="CG162" s="197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98"/>
      <c r="DQ162" s="198"/>
      <c r="DR162" s="198"/>
      <c r="DS162" s="198"/>
      <c r="DT162" s="198"/>
      <c r="DU162" s="198"/>
      <c r="DV162" s="122"/>
      <c r="DW162" s="198"/>
      <c r="DX162" s="198"/>
      <c r="DY162" s="198"/>
      <c r="DZ162" s="198"/>
      <c r="EA162" s="198"/>
      <c r="EB162" s="198"/>
      <c r="EC162" s="122"/>
      <c r="ED162" s="198"/>
      <c r="EE162" s="198"/>
      <c r="EF162" s="198"/>
      <c r="EG162" s="198"/>
      <c r="EH162" s="198"/>
      <c r="EI162" s="198"/>
      <c r="EJ162" s="122"/>
      <c r="EK162" s="198"/>
      <c r="EL162" s="198"/>
      <c r="EM162" s="198"/>
      <c r="EN162" s="198"/>
      <c r="EO162" s="198"/>
      <c r="EP162" s="198"/>
      <c r="EQ162" s="198"/>
      <c r="ER162" s="122"/>
      <c r="ES162" s="198"/>
      <c r="ET162" s="198"/>
      <c r="EU162" s="198"/>
      <c r="EV162" s="198"/>
      <c r="EW162" s="198"/>
      <c r="EX162" s="198"/>
      <c r="EY162" s="198"/>
      <c r="EZ162" s="122"/>
      <c r="FA162" s="197"/>
      <c r="FB162" s="197"/>
      <c r="FC162" s="197"/>
      <c r="FD162" s="197"/>
      <c r="FE162" s="197"/>
      <c r="FF162" s="122"/>
      <c r="FG162" s="198"/>
      <c r="FH162" s="198"/>
      <c r="FI162" s="198"/>
      <c r="FJ162" s="198"/>
      <c r="FK162" s="198"/>
      <c r="FL162" s="122"/>
      <c r="FM162" s="198"/>
      <c r="FN162" s="198"/>
      <c r="FO162" s="198"/>
      <c r="FP162" s="198"/>
      <c r="FQ162" s="198"/>
      <c r="FR162" s="198"/>
      <c r="FS162" s="198"/>
      <c r="FT162" s="122"/>
      <c r="FU162" s="122"/>
    </row>
    <row r="163" spans="1:177" ht="13.5">
      <c r="A163" s="1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97"/>
      <c r="CB163" s="197"/>
      <c r="CC163" s="197"/>
      <c r="CD163" s="197"/>
      <c r="CE163" s="197"/>
      <c r="CF163" s="197"/>
      <c r="CG163" s="197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98"/>
      <c r="DQ163" s="198"/>
      <c r="DR163" s="198"/>
      <c r="DS163" s="198"/>
      <c r="DT163" s="198"/>
      <c r="DU163" s="198"/>
      <c r="DV163" s="122"/>
      <c r="DW163" s="198"/>
      <c r="DX163" s="198"/>
      <c r="DY163" s="198"/>
      <c r="DZ163" s="198"/>
      <c r="EA163" s="198"/>
      <c r="EB163" s="198"/>
      <c r="EC163" s="122"/>
      <c r="ED163" s="198"/>
      <c r="EE163" s="198"/>
      <c r="EF163" s="198"/>
      <c r="EG163" s="198"/>
      <c r="EH163" s="198"/>
      <c r="EI163" s="198"/>
      <c r="EJ163" s="122"/>
      <c r="EK163" s="198"/>
      <c r="EL163" s="198"/>
      <c r="EM163" s="198"/>
      <c r="EN163" s="198"/>
      <c r="EO163" s="198"/>
      <c r="EP163" s="198"/>
      <c r="EQ163" s="198"/>
      <c r="ER163" s="122"/>
      <c r="ES163" s="198"/>
      <c r="ET163" s="198"/>
      <c r="EU163" s="198"/>
      <c r="EV163" s="198"/>
      <c r="EW163" s="198"/>
      <c r="EX163" s="198"/>
      <c r="EY163" s="198"/>
      <c r="EZ163" s="122"/>
      <c r="FA163" s="197"/>
      <c r="FB163" s="197"/>
      <c r="FC163" s="197"/>
      <c r="FD163" s="197"/>
      <c r="FE163" s="197"/>
      <c r="FF163" s="122"/>
      <c r="FG163" s="198"/>
      <c r="FH163" s="198"/>
      <c r="FI163" s="198"/>
      <c r="FJ163" s="198"/>
      <c r="FK163" s="198"/>
      <c r="FL163" s="122"/>
      <c r="FM163" s="198"/>
      <c r="FN163" s="198"/>
      <c r="FO163" s="198"/>
      <c r="FP163" s="198"/>
      <c r="FQ163" s="198"/>
      <c r="FR163" s="198"/>
      <c r="FS163" s="198"/>
      <c r="FT163" s="122"/>
      <c r="FU163" s="122"/>
    </row>
    <row r="164" spans="1:177" ht="13.5">
      <c r="A164" s="1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97"/>
      <c r="CB164" s="197"/>
      <c r="CC164" s="197"/>
      <c r="CD164" s="197"/>
      <c r="CE164" s="197"/>
      <c r="CF164" s="197"/>
      <c r="CG164" s="197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98"/>
      <c r="DQ164" s="198"/>
      <c r="DR164" s="198"/>
      <c r="DS164" s="198"/>
      <c r="DT164" s="198"/>
      <c r="DU164" s="198"/>
      <c r="DV164" s="122"/>
      <c r="DW164" s="198"/>
      <c r="DX164" s="198"/>
      <c r="DY164" s="198"/>
      <c r="DZ164" s="198"/>
      <c r="EA164" s="198"/>
      <c r="EB164" s="198"/>
      <c r="EC164" s="122"/>
      <c r="ED164" s="198"/>
      <c r="EE164" s="198"/>
      <c r="EF164" s="198"/>
      <c r="EG164" s="198"/>
      <c r="EH164" s="198"/>
      <c r="EI164" s="198"/>
      <c r="EJ164" s="122"/>
      <c r="EK164" s="198"/>
      <c r="EL164" s="198"/>
      <c r="EM164" s="198"/>
      <c r="EN164" s="198"/>
      <c r="EO164" s="198"/>
      <c r="EP164" s="198"/>
      <c r="EQ164" s="198"/>
      <c r="ER164" s="122"/>
      <c r="ES164" s="198"/>
      <c r="ET164" s="198"/>
      <c r="EU164" s="198"/>
      <c r="EV164" s="198"/>
      <c r="EW164" s="198"/>
      <c r="EX164" s="198"/>
      <c r="EY164" s="198"/>
      <c r="EZ164" s="122"/>
      <c r="FA164" s="197"/>
      <c r="FB164" s="197"/>
      <c r="FC164" s="197"/>
      <c r="FD164" s="197"/>
      <c r="FE164" s="197"/>
      <c r="FF164" s="122"/>
      <c r="FG164" s="198"/>
      <c r="FH164" s="198"/>
      <c r="FI164" s="198"/>
      <c r="FJ164" s="198"/>
      <c r="FK164" s="198"/>
      <c r="FL164" s="122"/>
      <c r="FM164" s="198"/>
      <c r="FN164" s="198"/>
      <c r="FO164" s="198"/>
      <c r="FP164" s="198"/>
      <c r="FQ164" s="198"/>
      <c r="FR164" s="198"/>
      <c r="FS164" s="198"/>
      <c r="FT164" s="122"/>
      <c r="FU164" s="122"/>
    </row>
    <row r="165" spans="1:177" ht="13.5">
      <c r="A165" s="1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97"/>
      <c r="CB165" s="197"/>
      <c r="CC165" s="197"/>
      <c r="CD165" s="197"/>
      <c r="CE165" s="197"/>
      <c r="CF165" s="197"/>
      <c r="CG165" s="197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98"/>
      <c r="DQ165" s="198"/>
      <c r="DR165" s="198"/>
      <c r="DS165" s="198"/>
      <c r="DT165" s="198"/>
      <c r="DU165" s="198"/>
      <c r="DV165" s="122"/>
      <c r="DW165" s="198"/>
      <c r="DX165" s="198"/>
      <c r="DY165" s="198"/>
      <c r="DZ165" s="198"/>
      <c r="EA165" s="198"/>
      <c r="EB165" s="198"/>
      <c r="EC165" s="122"/>
      <c r="ED165" s="198"/>
      <c r="EE165" s="198"/>
      <c r="EF165" s="198"/>
      <c r="EG165" s="198"/>
      <c r="EH165" s="198"/>
      <c r="EI165" s="198"/>
      <c r="EJ165" s="122"/>
      <c r="EK165" s="198"/>
      <c r="EL165" s="198"/>
      <c r="EM165" s="198"/>
      <c r="EN165" s="198"/>
      <c r="EO165" s="198"/>
      <c r="EP165" s="198"/>
      <c r="EQ165" s="198"/>
      <c r="ER165" s="122"/>
      <c r="ES165" s="198"/>
      <c r="ET165" s="198"/>
      <c r="EU165" s="198"/>
      <c r="EV165" s="198"/>
      <c r="EW165" s="198"/>
      <c r="EX165" s="198"/>
      <c r="EY165" s="198"/>
      <c r="EZ165" s="122"/>
      <c r="FA165" s="197"/>
      <c r="FB165" s="197"/>
      <c r="FC165" s="197"/>
      <c r="FD165" s="197"/>
      <c r="FE165" s="197"/>
      <c r="FF165" s="122"/>
      <c r="FG165" s="198"/>
      <c r="FH165" s="198"/>
      <c r="FI165" s="198"/>
      <c r="FJ165" s="198"/>
      <c r="FK165" s="198"/>
      <c r="FL165" s="122"/>
      <c r="FM165" s="198"/>
      <c r="FN165" s="198"/>
      <c r="FO165" s="198"/>
      <c r="FP165" s="198"/>
      <c r="FQ165" s="198"/>
      <c r="FR165" s="198"/>
      <c r="FS165" s="198"/>
      <c r="FT165" s="122"/>
      <c r="FU165" s="122"/>
    </row>
    <row r="166" spans="1:177" ht="13.5">
      <c r="A166" s="1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97"/>
      <c r="CB166" s="197"/>
      <c r="CC166" s="197"/>
      <c r="CD166" s="197"/>
      <c r="CE166" s="197"/>
      <c r="CF166" s="197"/>
      <c r="CG166" s="197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98"/>
      <c r="DQ166" s="198"/>
      <c r="DR166" s="198"/>
      <c r="DS166" s="198"/>
      <c r="DT166" s="198"/>
      <c r="DU166" s="198"/>
      <c r="DV166" s="122"/>
      <c r="DW166" s="198"/>
      <c r="DX166" s="198"/>
      <c r="DY166" s="198"/>
      <c r="DZ166" s="198"/>
      <c r="EA166" s="198"/>
      <c r="EB166" s="198"/>
      <c r="EC166" s="122"/>
      <c r="ED166" s="198"/>
      <c r="EE166" s="198"/>
      <c r="EF166" s="198"/>
      <c r="EG166" s="198"/>
      <c r="EH166" s="198"/>
      <c r="EI166" s="198"/>
      <c r="EJ166" s="122"/>
      <c r="EK166" s="198"/>
      <c r="EL166" s="198"/>
      <c r="EM166" s="198"/>
      <c r="EN166" s="198"/>
      <c r="EO166" s="198"/>
      <c r="EP166" s="198"/>
      <c r="EQ166" s="198"/>
      <c r="ER166" s="122"/>
      <c r="ES166" s="198"/>
      <c r="ET166" s="198"/>
      <c r="EU166" s="198"/>
      <c r="EV166" s="198"/>
      <c r="EW166" s="198"/>
      <c r="EX166" s="198"/>
      <c r="EY166" s="198"/>
      <c r="EZ166" s="122"/>
      <c r="FA166" s="197"/>
      <c r="FB166" s="197"/>
      <c r="FC166" s="197"/>
      <c r="FD166" s="197"/>
      <c r="FE166" s="197"/>
      <c r="FF166" s="122"/>
      <c r="FG166" s="198"/>
      <c r="FH166" s="198"/>
      <c r="FI166" s="198"/>
      <c r="FJ166" s="198"/>
      <c r="FK166" s="198"/>
      <c r="FL166" s="122"/>
      <c r="FM166" s="198"/>
      <c r="FN166" s="198"/>
      <c r="FO166" s="198"/>
      <c r="FP166" s="198"/>
      <c r="FQ166" s="198"/>
      <c r="FR166" s="198"/>
      <c r="FS166" s="198"/>
      <c r="FT166" s="122"/>
      <c r="FU166" s="122"/>
    </row>
    <row r="167" spans="1:177" ht="13.5">
      <c r="A167" s="1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97"/>
      <c r="CB167" s="197"/>
      <c r="CC167" s="197"/>
      <c r="CD167" s="197"/>
      <c r="CE167" s="197"/>
      <c r="CF167" s="197"/>
      <c r="CG167" s="197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98"/>
      <c r="DQ167" s="198"/>
      <c r="DR167" s="198"/>
      <c r="DS167" s="198"/>
      <c r="DT167" s="198"/>
      <c r="DU167" s="198"/>
      <c r="DV167" s="122"/>
      <c r="DW167" s="198"/>
      <c r="DX167" s="198"/>
      <c r="DY167" s="198"/>
      <c r="DZ167" s="198"/>
      <c r="EA167" s="198"/>
      <c r="EB167" s="198"/>
      <c r="EC167" s="122"/>
      <c r="ED167" s="198"/>
      <c r="EE167" s="198"/>
      <c r="EF167" s="198"/>
      <c r="EG167" s="198"/>
      <c r="EH167" s="198"/>
      <c r="EI167" s="198"/>
      <c r="EJ167" s="122"/>
      <c r="EK167" s="198"/>
      <c r="EL167" s="198"/>
      <c r="EM167" s="198"/>
      <c r="EN167" s="198"/>
      <c r="EO167" s="198"/>
      <c r="EP167" s="198"/>
      <c r="EQ167" s="198"/>
      <c r="ER167" s="122"/>
      <c r="ES167" s="198"/>
      <c r="ET167" s="198"/>
      <c r="EU167" s="198"/>
      <c r="EV167" s="198"/>
      <c r="EW167" s="198"/>
      <c r="EX167" s="198"/>
      <c r="EY167" s="198"/>
      <c r="EZ167" s="122"/>
      <c r="FA167" s="197"/>
      <c r="FB167" s="197"/>
      <c r="FC167" s="197"/>
      <c r="FD167" s="197"/>
      <c r="FE167" s="197"/>
      <c r="FF167" s="122"/>
      <c r="FG167" s="198"/>
      <c r="FH167" s="198"/>
      <c r="FI167" s="198"/>
      <c r="FJ167" s="198"/>
      <c r="FK167" s="198"/>
      <c r="FL167" s="122"/>
      <c r="FM167" s="198"/>
      <c r="FN167" s="198"/>
      <c r="FO167" s="198"/>
      <c r="FP167" s="198"/>
      <c r="FQ167" s="198"/>
      <c r="FR167" s="198"/>
      <c r="FS167" s="198"/>
      <c r="FT167" s="122"/>
      <c r="FU167" s="122"/>
    </row>
    <row r="168" spans="1:177" ht="13.5">
      <c r="A168" s="1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97"/>
      <c r="CB168" s="197"/>
      <c r="CC168" s="197"/>
      <c r="CD168" s="197"/>
      <c r="CE168" s="197"/>
      <c r="CF168" s="197"/>
      <c r="CG168" s="197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98"/>
      <c r="DQ168" s="198"/>
      <c r="DR168" s="198"/>
      <c r="DS168" s="198"/>
      <c r="DT168" s="198"/>
      <c r="DU168" s="198"/>
      <c r="DV168" s="122"/>
      <c r="DW168" s="198"/>
      <c r="DX168" s="198"/>
      <c r="DY168" s="198"/>
      <c r="DZ168" s="198"/>
      <c r="EA168" s="198"/>
      <c r="EB168" s="198"/>
      <c r="EC168" s="122"/>
      <c r="ED168" s="198"/>
      <c r="EE168" s="198"/>
      <c r="EF168" s="198"/>
      <c r="EG168" s="198"/>
      <c r="EH168" s="198"/>
      <c r="EI168" s="198"/>
      <c r="EJ168" s="122"/>
      <c r="EK168" s="198"/>
      <c r="EL168" s="198"/>
      <c r="EM168" s="198"/>
      <c r="EN168" s="198"/>
      <c r="EO168" s="198"/>
      <c r="EP168" s="198"/>
      <c r="EQ168" s="198"/>
      <c r="ER168" s="122"/>
      <c r="ES168" s="198"/>
      <c r="ET168" s="198"/>
      <c r="EU168" s="198"/>
      <c r="EV168" s="198"/>
      <c r="EW168" s="198"/>
      <c r="EX168" s="198"/>
      <c r="EY168" s="198"/>
      <c r="EZ168" s="122"/>
      <c r="FA168" s="197"/>
      <c r="FB168" s="197"/>
      <c r="FC168" s="197"/>
      <c r="FD168" s="197"/>
      <c r="FE168" s="197"/>
      <c r="FF168" s="122"/>
      <c r="FG168" s="198"/>
      <c r="FH168" s="198"/>
      <c r="FI168" s="198"/>
      <c r="FJ168" s="198"/>
      <c r="FK168" s="198"/>
      <c r="FL168" s="122"/>
      <c r="FM168" s="198"/>
      <c r="FN168" s="198"/>
      <c r="FO168" s="198"/>
      <c r="FP168" s="198"/>
      <c r="FQ168" s="198"/>
      <c r="FR168" s="198"/>
      <c r="FS168" s="198"/>
      <c r="FT168" s="122"/>
      <c r="FU168" s="122"/>
    </row>
    <row r="169" spans="1:177" ht="13.5">
      <c r="A169" s="1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97"/>
      <c r="CB169" s="197"/>
      <c r="CC169" s="197"/>
      <c r="CD169" s="197"/>
      <c r="CE169" s="197"/>
      <c r="CF169" s="197"/>
      <c r="CG169" s="197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98"/>
      <c r="DQ169" s="198"/>
      <c r="DR169" s="198"/>
      <c r="DS169" s="198"/>
      <c r="DT169" s="198"/>
      <c r="DU169" s="198"/>
      <c r="DV169" s="122"/>
      <c r="DW169" s="198"/>
      <c r="DX169" s="198"/>
      <c r="DY169" s="198"/>
      <c r="DZ169" s="198"/>
      <c r="EA169" s="198"/>
      <c r="EB169" s="198"/>
      <c r="EC169" s="122"/>
      <c r="ED169" s="198"/>
      <c r="EE169" s="198"/>
      <c r="EF169" s="198"/>
      <c r="EG169" s="198"/>
      <c r="EH169" s="198"/>
      <c r="EI169" s="198"/>
      <c r="EJ169" s="122"/>
      <c r="EK169" s="198"/>
      <c r="EL169" s="198"/>
      <c r="EM169" s="198"/>
      <c r="EN169" s="198"/>
      <c r="EO169" s="198"/>
      <c r="EP169" s="198"/>
      <c r="EQ169" s="198"/>
      <c r="ER169" s="122"/>
      <c r="ES169" s="198"/>
      <c r="ET169" s="198"/>
      <c r="EU169" s="198"/>
      <c r="EV169" s="198"/>
      <c r="EW169" s="198"/>
      <c r="EX169" s="198"/>
      <c r="EY169" s="198"/>
      <c r="EZ169" s="122"/>
      <c r="FA169" s="197"/>
      <c r="FB169" s="197"/>
      <c r="FC169" s="197"/>
      <c r="FD169" s="197"/>
      <c r="FE169" s="197"/>
      <c r="FF169" s="122"/>
      <c r="FG169" s="198"/>
      <c r="FH169" s="198"/>
      <c r="FI169" s="198"/>
      <c r="FJ169" s="198"/>
      <c r="FK169" s="198"/>
      <c r="FL169" s="122"/>
      <c r="FM169" s="198"/>
      <c r="FN169" s="198"/>
      <c r="FO169" s="198"/>
      <c r="FP169" s="198"/>
      <c r="FQ169" s="198"/>
      <c r="FR169" s="198"/>
      <c r="FS169" s="198"/>
      <c r="FT169" s="122"/>
      <c r="FU169" s="122"/>
    </row>
    <row r="170" spans="1:177" ht="13.5">
      <c r="A170" s="1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97"/>
      <c r="CB170" s="197"/>
      <c r="CC170" s="197"/>
      <c r="CD170" s="197"/>
      <c r="CE170" s="197"/>
      <c r="CF170" s="197"/>
      <c r="CG170" s="197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98"/>
      <c r="DQ170" s="198"/>
      <c r="DR170" s="198"/>
      <c r="DS170" s="198"/>
      <c r="DT170" s="198"/>
      <c r="DU170" s="198"/>
      <c r="DV170" s="122"/>
      <c r="DW170" s="198"/>
      <c r="DX170" s="198"/>
      <c r="DY170" s="198"/>
      <c r="DZ170" s="198"/>
      <c r="EA170" s="198"/>
      <c r="EB170" s="198"/>
      <c r="EC170" s="122"/>
      <c r="ED170" s="198"/>
      <c r="EE170" s="198"/>
      <c r="EF170" s="198"/>
      <c r="EG170" s="198"/>
      <c r="EH170" s="198"/>
      <c r="EI170" s="198"/>
      <c r="EJ170" s="122"/>
      <c r="EK170" s="198"/>
      <c r="EL170" s="198"/>
      <c r="EM170" s="198"/>
      <c r="EN170" s="198"/>
      <c r="EO170" s="198"/>
      <c r="EP170" s="198"/>
      <c r="EQ170" s="198"/>
      <c r="ER170" s="122"/>
      <c r="ES170" s="198"/>
      <c r="ET170" s="198"/>
      <c r="EU170" s="198"/>
      <c r="EV170" s="198"/>
      <c r="EW170" s="198"/>
      <c r="EX170" s="198"/>
      <c r="EY170" s="198"/>
      <c r="EZ170" s="122"/>
      <c r="FA170" s="197"/>
      <c r="FB170" s="197"/>
      <c r="FC170" s="197"/>
      <c r="FD170" s="197"/>
      <c r="FE170" s="197"/>
      <c r="FF170" s="122"/>
      <c r="FG170" s="198"/>
      <c r="FH170" s="198"/>
      <c r="FI170" s="198"/>
      <c r="FJ170" s="198"/>
      <c r="FK170" s="198"/>
      <c r="FL170" s="122"/>
      <c r="FM170" s="198"/>
      <c r="FN170" s="198"/>
      <c r="FO170" s="198"/>
      <c r="FP170" s="198"/>
      <c r="FQ170" s="198"/>
      <c r="FR170" s="198"/>
      <c r="FS170" s="198"/>
      <c r="FT170" s="122"/>
      <c r="FU170" s="122"/>
    </row>
    <row r="171" spans="1:177" ht="13.5">
      <c r="A171" s="1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97"/>
      <c r="CB171" s="197"/>
      <c r="CC171" s="197"/>
      <c r="CD171" s="197"/>
      <c r="CE171" s="197"/>
      <c r="CF171" s="197"/>
      <c r="CG171" s="197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98"/>
      <c r="DQ171" s="198"/>
      <c r="DR171" s="198"/>
      <c r="DS171" s="198"/>
      <c r="DT171" s="198"/>
      <c r="DU171" s="198"/>
      <c r="DV171" s="122"/>
      <c r="DW171" s="198"/>
      <c r="DX171" s="198"/>
      <c r="DY171" s="198"/>
      <c r="DZ171" s="198"/>
      <c r="EA171" s="198"/>
      <c r="EB171" s="198"/>
      <c r="EC171" s="122"/>
      <c r="ED171" s="198"/>
      <c r="EE171" s="198"/>
      <c r="EF171" s="198"/>
      <c r="EG171" s="198"/>
      <c r="EH171" s="198"/>
      <c r="EI171" s="198"/>
      <c r="EJ171" s="122"/>
      <c r="EK171" s="198"/>
      <c r="EL171" s="198"/>
      <c r="EM171" s="198"/>
      <c r="EN171" s="198"/>
      <c r="EO171" s="198"/>
      <c r="EP171" s="198"/>
      <c r="EQ171" s="198"/>
      <c r="ER171" s="122"/>
      <c r="ES171" s="198"/>
      <c r="ET171" s="198"/>
      <c r="EU171" s="198"/>
      <c r="EV171" s="198"/>
      <c r="EW171" s="198"/>
      <c r="EX171" s="198"/>
      <c r="EY171" s="198"/>
      <c r="EZ171" s="122"/>
      <c r="FA171" s="197"/>
      <c r="FB171" s="197"/>
      <c r="FC171" s="197"/>
      <c r="FD171" s="197"/>
      <c r="FE171" s="197"/>
      <c r="FF171" s="122"/>
      <c r="FG171" s="198"/>
      <c r="FH171" s="198"/>
      <c r="FI171" s="198"/>
      <c r="FJ171" s="198"/>
      <c r="FK171" s="198"/>
      <c r="FL171" s="122"/>
      <c r="FM171" s="198"/>
      <c r="FN171" s="198"/>
      <c r="FO171" s="198"/>
      <c r="FP171" s="198"/>
      <c r="FQ171" s="198"/>
      <c r="FR171" s="198"/>
      <c r="FS171" s="198"/>
      <c r="FT171" s="122"/>
      <c r="FU171" s="122"/>
    </row>
    <row r="172" spans="1:177" ht="13.5">
      <c r="A172" s="1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97"/>
      <c r="CB172" s="197"/>
      <c r="CC172" s="197"/>
      <c r="CD172" s="197"/>
      <c r="CE172" s="197"/>
      <c r="CF172" s="197"/>
      <c r="CG172" s="197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98"/>
      <c r="DQ172" s="198"/>
      <c r="DR172" s="198"/>
      <c r="DS172" s="198"/>
      <c r="DT172" s="198"/>
      <c r="DU172" s="198"/>
      <c r="DV172" s="122"/>
      <c r="DW172" s="198"/>
      <c r="DX172" s="198"/>
      <c r="DY172" s="198"/>
      <c r="DZ172" s="198"/>
      <c r="EA172" s="198"/>
      <c r="EB172" s="198"/>
      <c r="EC172" s="122"/>
      <c r="ED172" s="198"/>
      <c r="EE172" s="198"/>
      <c r="EF172" s="198"/>
      <c r="EG172" s="198"/>
      <c r="EH172" s="198"/>
      <c r="EI172" s="198"/>
      <c r="EJ172" s="122"/>
      <c r="EK172" s="198"/>
      <c r="EL172" s="198"/>
      <c r="EM172" s="198"/>
      <c r="EN172" s="198"/>
      <c r="EO172" s="198"/>
      <c r="EP172" s="198"/>
      <c r="EQ172" s="198"/>
      <c r="ER172" s="122"/>
      <c r="ES172" s="198"/>
      <c r="ET172" s="198"/>
      <c r="EU172" s="198"/>
      <c r="EV172" s="198"/>
      <c r="EW172" s="198"/>
      <c r="EX172" s="198"/>
      <c r="EY172" s="198"/>
      <c r="EZ172" s="122"/>
      <c r="FA172" s="197"/>
      <c r="FB172" s="197"/>
      <c r="FC172" s="197"/>
      <c r="FD172" s="197"/>
      <c r="FE172" s="197"/>
      <c r="FF172" s="122"/>
      <c r="FG172" s="198"/>
      <c r="FH172" s="198"/>
      <c r="FI172" s="198"/>
      <c r="FJ172" s="198"/>
      <c r="FK172" s="198"/>
      <c r="FL172" s="122"/>
      <c r="FM172" s="198"/>
      <c r="FN172" s="198"/>
      <c r="FO172" s="198"/>
      <c r="FP172" s="198"/>
      <c r="FQ172" s="198"/>
      <c r="FR172" s="198"/>
      <c r="FS172" s="198"/>
      <c r="FT172" s="122"/>
      <c r="FU172" s="122"/>
    </row>
    <row r="173" spans="1:177" ht="13.5">
      <c r="A173" s="1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97"/>
      <c r="CB173" s="197"/>
      <c r="CC173" s="197"/>
      <c r="CD173" s="197"/>
      <c r="CE173" s="197"/>
      <c r="CF173" s="197"/>
      <c r="CG173" s="197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98"/>
      <c r="DQ173" s="198"/>
      <c r="DR173" s="198"/>
      <c r="DS173" s="198"/>
      <c r="DT173" s="198"/>
      <c r="DU173" s="198"/>
      <c r="DV173" s="122"/>
      <c r="DW173" s="198"/>
      <c r="DX173" s="198"/>
      <c r="DY173" s="198"/>
      <c r="DZ173" s="198"/>
      <c r="EA173" s="198"/>
      <c r="EB173" s="198"/>
      <c r="EC173" s="122"/>
      <c r="ED173" s="198"/>
      <c r="EE173" s="198"/>
      <c r="EF173" s="198"/>
      <c r="EG173" s="198"/>
      <c r="EH173" s="198"/>
      <c r="EI173" s="198"/>
      <c r="EJ173" s="122"/>
      <c r="EK173" s="198"/>
      <c r="EL173" s="198"/>
      <c r="EM173" s="198"/>
      <c r="EN173" s="198"/>
      <c r="EO173" s="198"/>
      <c r="EP173" s="198"/>
      <c r="EQ173" s="198"/>
      <c r="ER173" s="122"/>
      <c r="ES173" s="198"/>
      <c r="ET173" s="198"/>
      <c r="EU173" s="198"/>
      <c r="EV173" s="198"/>
      <c r="EW173" s="198"/>
      <c r="EX173" s="198"/>
      <c r="EY173" s="198"/>
      <c r="EZ173" s="122"/>
      <c r="FA173" s="197"/>
      <c r="FB173" s="197"/>
      <c r="FC173" s="197"/>
      <c r="FD173" s="197"/>
      <c r="FE173" s="197"/>
      <c r="FF173" s="122"/>
      <c r="FG173" s="198"/>
      <c r="FH173" s="198"/>
      <c r="FI173" s="198"/>
      <c r="FJ173" s="198"/>
      <c r="FK173" s="198"/>
      <c r="FL173" s="122"/>
      <c r="FM173" s="198"/>
      <c r="FN173" s="198"/>
      <c r="FO173" s="198"/>
      <c r="FP173" s="198"/>
      <c r="FQ173" s="198"/>
      <c r="FR173" s="198"/>
      <c r="FS173" s="198"/>
      <c r="FT173" s="122"/>
      <c r="FU173" s="122"/>
    </row>
    <row r="174" spans="1:177" ht="13.5">
      <c r="A174" s="1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97"/>
      <c r="CB174" s="197"/>
      <c r="CC174" s="197"/>
      <c r="CD174" s="197"/>
      <c r="CE174" s="197"/>
      <c r="CF174" s="197"/>
      <c r="CG174" s="197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98"/>
      <c r="DQ174" s="198"/>
      <c r="DR174" s="198"/>
      <c r="DS174" s="198"/>
      <c r="DT174" s="198"/>
      <c r="DU174" s="198"/>
      <c r="DV174" s="122"/>
      <c r="DW174" s="198"/>
      <c r="DX174" s="198"/>
      <c r="DY174" s="198"/>
      <c r="DZ174" s="198"/>
      <c r="EA174" s="198"/>
      <c r="EB174" s="198"/>
      <c r="EC174" s="122"/>
      <c r="ED174" s="198"/>
      <c r="EE174" s="198"/>
      <c r="EF174" s="198"/>
      <c r="EG174" s="198"/>
      <c r="EH174" s="198"/>
      <c r="EI174" s="198"/>
      <c r="EJ174" s="122"/>
      <c r="EK174" s="198"/>
      <c r="EL174" s="198"/>
      <c r="EM174" s="198"/>
      <c r="EN174" s="198"/>
      <c r="EO174" s="198"/>
      <c r="EP174" s="198"/>
      <c r="EQ174" s="198"/>
      <c r="ER174" s="122"/>
      <c r="ES174" s="198"/>
      <c r="ET174" s="198"/>
      <c r="EU174" s="198"/>
      <c r="EV174" s="198"/>
      <c r="EW174" s="198"/>
      <c r="EX174" s="198"/>
      <c r="EY174" s="198"/>
      <c r="EZ174" s="122"/>
      <c r="FA174" s="197"/>
      <c r="FB174" s="197"/>
      <c r="FC174" s="197"/>
      <c r="FD174" s="197"/>
      <c r="FE174" s="197"/>
      <c r="FF174" s="122"/>
      <c r="FG174" s="198"/>
      <c r="FH174" s="198"/>
      <c r="FI174" s="198"/>
      <c r="FJ174" s="198"/>
      <c r="FK174" s="198"/>
      <c r="FL174" s="122"/>
      <c r="FM174" s="198"/>
      <c r="FN174" s="198"/>
      <c r="FO174" s="198"/>
      <c r="FP174" s="198"/>
      <c r="FQ174" s="198"/>
      <c r="FR174" s="198"/>
      <c r="FS174" s="198"/>
      <c r="FT174" s="122"/>
      <c r="FU174" s="122"/>
    </row>
    <row r="175" spans="1:177" ht="13.5">
      <c r="A175" s="1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97"/>
      <c r="CB175" s="197"/>
      <c r="CC175" s="197"/>
      <c r="CD175" s="197"/>
      <c r="CE175" s="197"/>
      <c r="CF175" s="197"/>
      <c r="CG175" s="197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98"/>
      <c r="DQ175" s="198"/>
      <c r="DR175" s="198"/>
      <c r="DS175" s="198"/>
      <c r="DT175" s="198"/>
      <c r="DU175" s="198"/>
      <c r="DV175" s="122"/>
      <c r="DW175" s="198"/>
      <c r="DX175" s="198"/>
      <c r="DY175" s="198"/>
      <c r="DZ175" s="198"/>
      <c r="EA175" s="198"/>
      <c r="EB175" s="198"/>
      <c r="EC175" s="122"/>
      <c r="ED175" s="198"/>
      <c r="EE175" s="198"/>
      <c r="EF175" s="198"/>
      <c r="EG175" s="198"/>
      <c r="EH175" s="198"/>
      <c r="EI175" s="198"/>
      <c r="EJ175" s="122"/>
      <c r="EK175" s="198"/>
      <c r="EL175" s="198"/>
      <c r="EM175" s="198"/>
      <c r="EN175" s="198"/>
      <c r="EO175" s="198"/>
      <c r="EP175" s="198"/>
      <c r="EQ175" s="198"/>
      <c r="ER175" s="122"/>
      <c r="ES175" s="198"/>
      <c r="ET175" s="198"/>
      <c r="EU175" s="198"/>
      <c r="EV175" s="198"/>
      <c r="EW175" s="198"/>
      <c r="EX175" s="198"/>
      <c r="EY175" s="198"/>
      <c r="EZ175" s="122"/>
      <c r="FA175" s="197"/>
      <c r="FB175" s="197"/>
      <c r="FC175" s="197"/>
      <c r="FD175" s="197"/>
      <c r="FE175" s="197"/>
      <c r="FF175" s="122"/>
      <c r="FG175" s="198"/>
      <c r="FH175" s="198"/>
      <c r="FI175" s="198"/>
      <c r="FJ175" s="198"/>
      <c r="FK175" s="198"/>
      <c r="FL175" s="122"/>
      <c r="FM175" s="198"/>
      <c r="FN175" s="198"/>
      <c r="FO175" s="198"/>
      <c r="FP175" s="198"/>
      <c r="FQ175" s="198"/>
      <c r="FR175" s="198"/>
      <c r="FS175" s="198"/>
      <c r="FT175" s="122"/>
      <c r="FU175" s="122"/>
    </row>
    <row r="176" spans="1:177" ht="13.5">
      <c r="A176" s="1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97"/>
      <c r="CB176" s="197"/>
      <c r="CC176" s="197"/>
      <c r="CD176" s="197"/>
      <c r="CE176" s="197"/>
      <c r="CF176" s="197"/>
      <c r="CG176" s="197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98"/>
      <c r="DQ176" s="198"/>
      <c r="DR176" s="198"/>
      <c r="DS176" s="198"/>
      <c r="DT176" s="198"/>
      <c r="DU176" s="198"/>
      <c r="DV176" s="122"/>
      <c r="DW176" s="198"/>
      <c r="DX176" s="198"/>
      <c r="DY176" s="198"/>
      <c r="DZ176" s="198"/>
      <c r="EA176" s="198"/>
      <c r="EB176" s="198"/>
      <c r="EC176" s="122"/>
      <c r="ED176" s="198"/>
      <c r="EE176" s="198"/>
      <c r="EF176" s="198"/>
      <c r="EG176" s="198"/>
      <c r="EH176" s="198"/>
      <c r="EI176" s="198"/>
      <c r="EJ176" s="122"/>
      <c r="EK176" s="198"/>
      <c r="EL176" s="198"/>
      <c r="EM176" s="198"/>
      <c r="EN176" s="198"/>
      <c r="EO176" s="198"/>
      <c r="EP176" s="198"/>
      <c r="EQ176" s="198"/>
      <c r="ER176" s="122"/>
      <c r="ES176" s="198"/>
      <c r="ET176" s="198"/>
      <c r="EU176" s="198"/>
      <c r="EV176" s="198"/>
      <c r="EW176" s="198"/>
      <c r="EX176" s="198"/>
      <c r="EY176" s="198"/>
      <c r="EZ176" s="122"/>
      <c r="FA176" s="197"/>
      <c r="FB176" s="197"/>
      <c r="FC176" s="197"/>
      <c r="FD176" s="197"/>
      <c r="FE176" s="197"/>
      <c r="FF176" s="122"/>
      <c r="FG176" s="198"/>
      <c r="FH176" s="198"/>
      <c r="FI176" s="198"/>
      <c r="FJ176" s="198"/>
      <c r="FK176" s="198"/>
      <c r="FL176" s="122"/>
      <c r="FM176" s="198"/>
      <c r="FN176" s="198"/>
      <c r="FO176" s="198"/>
      <c r="FP176" s="198"/>
      <c r="FQ176" s="198"/>
      <c r="FR176" s="198"/>
      <c r="FS176" s="198"/>
      <c r="FT176" s="122"/>
      <c r="FU176" s="122"/>
    </row>
    <row r="177" spans="1:177" ht="13.5">
      <c r="A177" s="1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97"/>
      <c r="CB177" s="197"/>
      <c r="CC177" s="197"/>
      <c r="CD177" s="197"/>
      <c r="CE177" s="197"/>
      <c r="CF177" s="197"/>
      <c r="CG177" s="197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98"/>
      <c r="DQ177" s="198"/>
      <c r="DR177" s="198"/>
      <c r="DS177" s="198"/>
      <c r="DT177" s="198"/>
      <c r="DU177" s="198"/>
      <c r="DV177" s="122"/>
      <c r="DW177" s="198"/>
      <c r="DX177" s="198"/>
      <c r="DY177" s="198"/>
      <c r="DZ177" s="198"/>
      <c r="EA177" s="198"/>
      <c r="EB177" s="198"/>
      <c r="EC177" s="122"/>
      <c r="ED177" s="198"/>
      <c r="EE177" s="198"/>
      <c r="EF177" s="198"/>
      <c r="EG177" s="198"/>
      <c r="EH177" s="198"/>
      <c r="EI177" s="198"/>
      <c r="EJ177" s="122"/>
      <c r="EK177" s="198"/>
      <c r="EL177" s="198"/>
      <c r="EM177" s="198"/>
      <c r="EN177" s="198"/>
      <c r="EO177" s="198"/>
      <c r="EP177" s="198"/>
      <c r="EQ177" s="198"/>
      <c r="ER177" s="122"/>
      <c r="ES177" s="198"/>
      <c r="ET177" s="198"/>
      <c r="EU177" s="198"/>
      <c r="EV177" s="198"/>
      <c r="EW177" s="198"/>
      <c r="EX177" s="198"/>
      <c r="EY177" s="198"/>
      <c r="EZ177" s="122"/>
      <c r="FA177" s="197"/>
      <c r="FB177" s="197"/>
      <c r="FC177" s="197"/>
      <c r="FD177" s="197"/>
      <c r="FE177" s="197"/>
      <c r="FF177" s="122"/>
      <c r="FG177" s="198"/>
      <c r="FH177" s="198"/>
      <c r="FI177" s="198"/>
      <c r="FJ177" s="198"/>
      <c r="FK177" s="198"/>
      <c r="FL177" s="122"/>
      <c r="FM177" s="198"/>
      <c r="FN177" s="198"/>
      <c r="FO177" s="198"/>
      <c r="FP177" s="198"/>
      <c r="FQ177" s="198"/>
      <c r="FR177" s="198"/>
      <c r="FS177" s="198"/>
      <c r="FT177" s="122"/>
      <c r="FU177" s="122"/>
    </row>
    <row r="178" spans="1:177" ht="13.5">
      <c r="A178" s="1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97"/>
      <c r="CB178" s="197"/>
      <c r="CC178" s="197"/>
      <c r="CD178" s="197"/>
      <c r="CE178" s="197"/>
      <c r="CF178" s="197"/>
      <c r="CG178" s="197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98"/>
      <c r="DQ178" s="198"/>
      <c r="DR178" s="198"/>
      <c r="DS178" s="198"/>
      <c r="DT178" s="198"/>
      <c r="DU178" s="198"/>
      <c r="DV178" s="122"/>
      <c r="DW178" s="198"/>
      <c r="DX178" s="198"/>
      <c r="DY178" s="198"/>
      <c r="DZ178" s="198"/>
      <c r="EA178" s="198"/>
      <c r="EB178" s="198"/>
      <c r="EC178" s="122"/>
      <c r="ED178" s="198"/>
      <c r="EE178" s="198"/>
      <c r="EF178" s="198"/>
      <c r="EG178" s="198"/>
      <c r="EH178" s="198"/>
      <c r="EI178" s="198"/>
      <c r="EJ178" s="122"/>
      <c r="EK178" s="198"/>
      <c r="EL178" s="198"/>
      <c r="EM178" s="198"/>
      <c r="EN178" s="198"/>
      <c r="EO178" s="198"/>
      <c r="EP178" s="198"/>
      <c r="EQ178" s="198"/>
      <c r="ER178" s="122"/>
      <c r="ES178" s="198"/>
      <c r="ET178" s="198"/>
      <c r="EU178" s="198"/>
      <c r="EV178" s="198"/>
      <c r="EW178" s="198"/>
      <c r="EX178" s="198"/>
      <c r="EY178" s="198"/>
      <c r="EZ178" s="122"/>
      <c r="FA178" s="197"/>
      <c r="FB178" s="197"/>
      <c r="FC178" s="197"/>
      <c r="FD178" s="197"/>
      <c r="FE178" s="197"/>
      <c r="FF178" s="122"/>
      <c r="FG178" s="198"/>
      <c r="FH178" s="198"/>
      <c r="FI178" s="198"/>
      <c r="FJ178" s="198"/>
      <c r="FK178" s="198"/>
      <c r="FL178" s="122"/>
      <c r="FM178" s="198"/>
      <c r="FN178" s="198"/>
      <c r="FO178" s="198"/>
      <c r="FP178" s="198"/>
      <c r="FQ178" s="198"/>
      <c r="FR178" s="198"/>
      <c r="FS178" s="198"/>
      <c r="FT178" s="122"/>
      <c r="FU178" s="122"/>
    </row>
    <row r="179" spans="1:177" ht="13.5">
      <c r="A179" s="1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97"/>
      <c r="CB179" s="197"/>
      <c r="CC179" s="197"/>
      <c r="CD179" s="197"/>
      <c r="CE179" s="197"/>
      <c r="CF179" s="197"/>
      <c r="CG179" s="197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98"/>
      <c r="DQ179" s="198"/>
      <c r="DR179" s="198"/>
      <c r="DS179" s="198"/>
      <c r="DT179" s="198"/>
      <c r="DU179" s="198"/>
      <c r="DV179" s="122"/>
      <c r="DW179" s="198"/>
      <c r="DX179" s="198"/>
      <c r="DY179" s="198"/>
      <c r="DZ179" s="198"/>
      <c r="EA179" s="198"/>
      <c r="EB179" s="198"/>
      <c r="EC179" s="122"/>
      <c r="ED179" s="198"/>
      <c r="EE179" s="198"/>
      <c r="EF179" s="198"/>
      <c r="EG179" s="198"/>
      <c r="EH179" s="198"/>
      <c r="EI179" s="198"/>
      <c r="EJ179" s="122"/>
      <c r="EK179" s="198"/>
      <c r="EL179" s="198"/>
      <c r="EM179" s="198"/>
      <c r="EN179" s="198"/>
      <c r="EO179" s="198"/>
      <c r="EP179" s="198"/>
      <c r="EQ179" s="198"/>
      <c r="ER179" s="122"/>
      <c r="ES179" s="198"/>
      <c r="ET179" s="198"/>
      <c r="EU179" s="198"/>
      <c r="EV179" s="198"/>
      <c r="EW179" s="198"/>
      <c r="EX179" s="198"/>
      <c r="EY179" s="198"/>
      <c r="EZ179" s="122"/>
      <c r="FA179" s="197"/>
      <c r="FB179" s="197"/>
      <c r="FC179" s="197"/>
      <c r="FD179" s="197"/>
      <c r="FE179" s="197"/>
      <c r="FF179" s="122"/>
      <c r="FG179" s="198"/>
      <c r="FH179" s="198"/>
      <c r="FI179" s="198"/>
      <c r="FJ179" s="198"/>
      <c r="FK179" s="198"/>
      <c r="FL179" s="122"/>
      <c r="FM179" s="198"/>
      <c r="FN179" s="198"/>
      <c r="FO179" s="198"/>
      <c r="FP179" s="198"/>
      <c r="FQ179" s="198"/>
      <c r="FR179" s="198"/>
      <c r="FS179" s="198"/>
      <c r="FT179" s="122"/>
      <c r="FU179" s="122"/>
    </row>
    <row r="180" spans="1:177" ht="13.5">
      <c r="A180" s="1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97"/>
      <c r="CB180" s="197"/>
      <c r="CC180" s="197"/>
      <c r="CD180" s="197"/>
      <c r="CE180" s="197"/>
      <c r="CF180" s="197"/>
      <c r="CG180" s="197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98"/>
      <c r="DQ180" s="198"/>
      <c r="DR180" s="198"/>
      <c r="DS180" s="198"/>
      <c r="DT180" s="198"/>
      <c r="DU180" s="198"/>
      <c r="DV180" s="122"/>
      <c r="DW180" s="198"/>
      <c r="DX180" s="198"/>
      <c r="DY180" s="198"/>
      <c r="DZ180" s="198"/>
      <c r="EA180" s="198"/>
      <c r="EB180" s="198"/>
      <c r="EC180" s="122"/>
      <c r="ED180" s="198"/>
      <c r="EE180" s="198"/>
      <c r="EF180" s="198"/>
      <c r="EG180" s="198"/>
      <c r="EH180" s="198"/>
      <c r="EI180" s="198"/>
      <c r="EJ180" s="122"/>
      <c r="EK180" s="198"/>
      <c r="EL180" s="198"/>
      <c r="EM180" s="198"/>
      <c r="EN180" s="198"/>
      <c r="EO180" s="198"/>
      <c r="EP180" s="198"/>
      <c r="EQ180" s="198"/>
      <c r="ER180" s="122"/>
      <c r="ES180" s="198"/>
      <c r="ET180" s="198"/>
      <c r="EU180" s="198"/>
      <c r="EV180" s="198"/>
      <c r="EW180" s="198"/>
      <c r="EX180" s="198"/>
      <c r="EY180" s="198"/>
      <c r="EZ180" s="122"/>
      <c r="FA180" s="197"/>
      <c r="FB180" s="197"/>
      <c r="FC180" s="197"/>
      <c r="FD180" s="197"/>
      <c r="FE180" s="197"/>
      <c r="FF180" s="122"/>
      <c r="FG180" s="198"/>
      <c r="FH180" s="198"/>
      <c r="FI180" s="198"/>
      <c r="FJ180" s="198"/>
      <c r="FK180" s="198"/>
      <c r="FL180" s="122"/>
      <c r="FM180" s="198"/>
      <c r="FN180" s="198"/>
      <c r="FO180" s="198"/>
      <c r="FP180" s="198"/>
      <c r="FQ180" s="198"/>
      <c r="FR180" s="198"/>
      <c r="FS180" s="198"/>
      <c r="FT180" s="122"/>
      <c r="FU180" s="122"/>
    </row>
    <row r="181" spans="1:177" ht="13.5">
      <c r="A181" s="1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97"/>
      <c r="CB181" s="197"/>
      <c r="CC181" s="197"/>
      <c r="CD181" s="197"/>
      <c r="CE181" s="197"/>
      <c r="CF181" s="197"/>
      <c r="CG181" s="197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98"/>
      <c r="DQ181" s="198"/>
      <c r="DR181" s="198"/>
      <c r="DS181" s="198"/>
      <c r="DT181" s="198"/>
      <c r="DU181" s="198"/>
      <c r="DV181" s="122"/>
      <c r="DW181" s="198"/>
      <c r="DX181" s="198"/>
      <c r="DY181" s="198"/>
      <c r="DZ181" s="198"/>
      <c r="EA181" s="198"/>
      <c r="EB181" s="198"/>
      <c r="EC181" s="122"/>
      <c r="ED181" s="198"/>
      <c r="EE181" s="198"/>
      <c r="EF181" s="198"/>
      <c r="EG181" s="198"/>
      <c r="EH181" s="198"/>
      <c r="EI181" s="198"/>
      <c r="EJ181" s="122"/>
      <c r="EK181" s="198"/>
      <c r="EL181" s="198"/>
      <c r="EM181" s="198"/>
      <c r="EN181" s="198"/>
      <c r="EO181" s="198"/>
      <c r="EP181" s="198"/>
      <c r="EQ181" s="198"/>
      <c r="ER181" s="122"/>
      <c r="ES181" s="198"/>
      <c r="ET181" s="198"/>
      <c r="EU181" s="198"/>
      <c r="EV181" s="198"/>
      <c r="EW181" s="198"/>
      <c r="EX181" s="198"/>
      <c r="EY181" s="198"/>
      <c r="EZ181" s="122"/>
      <c r="FA181" s="197"/>
      <c r="FB181" s="197"/>
      <c r="FC181" s="197"/>
      <c r="FD181" s="197"/>
      <c r="FE181" s="197"/>
      <c r="FF181" s="122"/>
      <c r="FG181" s="198"/>
      <c r="FH181" s="198"/>
      <c r="FI181" s="198"/>
      <c r="FJ181" s="198"/>
      <c r="FK181" s="198"/>
      <c r="FL181" s="122"/>
      <c r="FM181" s="198"/>
      <c r="FN181" s="198"/>
      <c r="FO181" s="198"/>
      <c r="FP181" s="198"/>
      <c r="FQ181" s="198"/>
      <c r="FR181" s="198"/>
      <c r="FS181" s="198"/>
      <c r="FT181" s="122"/>
      <c r="FU181" s="122"/>
    </row>
    <row r="182" spans="1:177" ht="13.5">
      <c r="A182" s="1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97"/>
      <c r="CB182" s="197"/>
      <c r="CC182" s="197"/>
      <c r="CD182" s="197"/>
      <c r="CE182" s="197"/>
      <c r="CF182" s="197"/>
      <c r="CG182" s="197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98"/>
      <c r="DQ182" s="198"/>
      <c r="DR182" s="198"/>
      <c r="DS182" s="198"/>
      <c r="DT182" s="198"/>
      <c r="DU182" s="198"/>
      <c r="DV182" s="122"/>
      <c r="DW182" s="198"/>
      <c r="DX182" s="198"/>
      <c r="DY182" s="198"/>
      <c r="DZ182" s="198"/>
      <c r="EA182" s="198"/>
      <c r="EB182" s="198"/>
      <c r="EC182" s="122"/>
      <c r="ED182" s="198"/>
      <c r="EE182" s="198"/>
      <c r="EF182" s="198"/>
      <c r="EG182" s="198"/>
      <c r="EH182" s="198"/>
      <c r="EI182" s="198"/>
      <c r="EJ182" s="122"/>
      <c r="EK182" s="198"/>
      <c r="EL182" s="198"/>
      <c r="EM182" s="198"/>
      <c r="EN182" s="198"/>
      <c r="EO182" s="198"/>
      <c r="EP182" s="198"/>
      <c r="EQ182" s="198"/>
      <c r="ER182" s="122"/>
      <c r="ES182" s="198"/>
      <c r="ET182" s="198"/>
      <c r="EU182" s="198"/>
      <c r="EV182" s="198"/>
      <c r="EW182" s="198"/>
      <c r="EX182" s="198"/>
      <c r="EY182" s="198"/>
      <c r="EZ182" s="122"/>
      <c r="FA182" s="197"/>
      <c r="FB182" s="197"/>
      <c r="FC182" s="197"/>
      <c r="FD182" s="197"/>
      <c r="FE182" s="197"/>
      <c r="FF182" s="122"/>
      <c r="FG182" s="198"/>
      <c r="FH182" s="198"/>
      <c r="FI182" s="198"/>
      <c r="FJ182" s="198"/>
      <c r="FK182" s="198"/>
      <c r="FL182" s="122"/>
      <c r="FM182" s="198"/>
      <c r="FN182" s="198"/>
      <c r="FO182" s="198"/>
      <c r="FP182" s="198"/>
      <c r="FQ182" s="198"/>
      <c r="FR182" s="198"/>
      <c r="FS182" s="198"/>
      <c r="FT182" s="122"/>
      <c r="FU182" s="122"/>
    </row>
    <row r="183" spans="1:177" ht="13.5">
      <c r="A183" s="1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97"/>
      <c r="CB183" s="197"/>
      <c r="CC183" s="197"/>
      <c r="CD183" s="197"/>
      <c r="CE183" s="197"/>
      <c r="CF183" s="197"/>
      <c r="CG183" s="197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98"/>
      <c r="DQ183" s="198"/>
      <c r="DR183" s="198"/>
      <c r="DS183" s="198"/>
      <c r="DT183" s="198"/>
      <c r="DU183" s="198"/>
      <c r="DV183" s="122"/>
      <c r="DW183" s="198"/>
      <c r="DX183" s="198"/>
      <c r="DY183" s="198"/>
      <c r="DZ183" s="198"/>
      <c r="EA183" s="198"/>
      <c r="EB183" s="198"/>
      <c r="EC183" s="122"/>
      <c r="ED183" s="198"/>
      <c r="EE183" s="198"/>
      <c r="EF183" s="198"/>
      <c r="EG183" s="198"/>
      <c r="EH183" s="198"/>
      <c r="EI183" s="198"/>
      <c r="EJ183" s="122"/>
      <c r="EK183" s="198"/>
      <c r="EL183" s="198"/>
      <c r="EM183" s="198"/>
      <c r="EN183" s="198"/>
      <c r="EO183" s="198"/>
      <c r="EP183" s="198"/>
      <c r="EQ183" s="198"/>
      <c r="ER183" s="122"/>
      <c r="ES183" s="198"/>
      <c r="ET183" s="198"/>
      <c r="EU183" s="198"/>
      <c r="EV183" s="198"/>
      <c r="EW183" s="198"/>
      <c r="EX183" s="198"/>
      <c r="EY183" s="198"/>
      <c r="EZ183" s="122"/>
      <c r="FA183" s="197"/>
      <c r="FB183" s="197"/>
      <c r="FC183" s="197"/>
      <c r="FD183" s="197"/>
      <c r="FE183" s="197"/>
      <c r="FF183" s="122"/>
      <c r="FG183" s="198"/>
      <c r="FH183" s="198"/>
      <c r="FI183" s="198"/>
      <c r="FJ183" s="198"/>
      <c r="FK183" s="198"/>
      <c r="FL183" s="122"/>
      <c r="FM183" s="198"/>
      <c r="FN183" s="198"/>
      <c r="FO183" s="198"/>
      <c r="FP183" s="198"/>
      <c r="FQ183" s="198"/>
      <c r="FR183" s="198"/>
      <c r="FS183" s="198"/>
      <c r="FT183" s="122"/>
      <c r="FU183" s="122"/>
    </row>
    <row r="184" spans="1:177" ht="13.5">
      <c r="A184" s="1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97"/>
      <c r="CB184" s="197"/>
      <c r="CC184" s="197"/>
      <c r="CD184" s="197"/>
      <c r="CE184" s="197"/>
      <c r="CF184" s="197"/>
      <c r="CG184" s="197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98"/>
      <c r="DQ184" s="198"/>
      <c r="DR184" s="198"/>
      <c r="DS184" s="198"/>
      <c r="DT184" s="198"/>
      <c r="DU184" s="198"/>
      <c r="DV184" s="122"/>
      <c r="DW184" s="198"/>
      <c r="DX184" s="198"/>
      <c r="DY184" s="198"/>
      <c r="DZ184" s="198"/>
      <c r="EA184" s="198"/>
      <c r="EB184" s="198"/>
      <c r="EC184" s="122"/>
      <c r="ED184" s="198"/>
      <c r="EE184" s="198"/>
      <c r="EF184" s="198"/>
      <c r="EG184" s="198"/>
      <c r="EH184" s="198"/>
      <c r="EI184" s="198"/>
      <c r="EJ184" s="122"/>
      <c r="EK184" s="198"/>
      <c r="EL184" s="198"/>
      <c r="EM184" s="198"/>
      <c r="EN184" s="198"/>
      <c r="EO184" s="198"/>
      <c r="EP184" s="198"/>
      <c r="EQ184" s="198"/>
      <c r="ER184" s="122"/>
      <c r="ES184" s="198"/>
      <c r="ET184" s="198"/>
      <c r="EU184" s="198"/>
      <c r="EV184" s="198"/>
      <c r="EW184" s="198"/>
      <c r="EX184" s="198"/>
      <c r="EY184" s="198"/>
      <c r="EZ184" s="122"/>
      <c r="FA184" s="197"/>
      <c r="FB184" s="197"/>
      <c r="FC184" s="197"/>
      <c r="FD184" s="197"/>
      <c r="FE184" s="197"/>
      <c r="FF184" s="122"/>
      <c r="FG184" s="198"/>
      <c r="FH184" s="198"/>
      <c r="FI184" s="198"/>
      <c r="FJ184" s="198"/>
      <c r="FK184" s="198"/>
      <c r="FL184" s="122"/>
      <c r="FM184" s="198"/>
      <c r="FN184" s="198"/>
      <c r="FO184" s="198"/>
      <c r="FP184" s="198"/>
      <c r="FQ184" s="198"/>
      <c r="FR184" s="198"/>
      <c r="FS184" s="198"/>
      <c r="FT184" s="122"/>
      <c r="FU184" s="122"/>
    </row>
    <row r="185" spans="1:177" ht="13.5">
      <c r="A185" s="1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97"/>
      <c r="CB185" s="197"/>
      <c r="CC185" s="197"/>
      <c r="CD185" s="197"/>
      <c r="CE185" s="197"/>
      <c r="CF185" s="197"/>
      <c r="CG185" s="197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98"/>
      <c r="DQ185" s="198"/>
      <c r="DR185" s="198"/>
      <c r="DS185" s="198"/>
      <c r="DT185" s="198"/>
      <c r="DU185" s="198"/>
      <c r="DV185" s="122"/>
      <c r="DW185" s="198"/>
      <c r="DX185" s="198"/>
      <c r="DY185" s="198"/>
      <c r="DZ185" s="198"/>
      <c r="EA185" s="198"/>
      <c r="EB185" s="198"/>
      <c r="EC185" s="122"/>
      <c r="ED185" s="198"/>
      <c r="EE185" s="198"/>
      <c r="EF185" s="198"/>
      <c r="EG185" s="198"/>
      <c r="EH185" s="198"/>
      <c r="EI185" s="198"/>
      <c r="EJ185" s="122"/>
      <c r="EK185" s="198"/>
      <c r="EL185" s="198"/>
      <c r="EM185" s="198"/>
      <c r="EN185" s="198"/>
      <c r="EO185" s="198"/>
      <c r="EP185" s="198"/>
      <c r="EQ185" s="198"/>
      <c r="ER185" s="122"/>
      <c r="ES185" s="198"/>
      <c r="ET185" s="198"/>
      <c r="EU185" s="198"/>
      <c r="EV185" s="198"/>
      <c r="EW185" s="198"/>
      <c r="EX185" s="198"/>
      <c r="EY185" s="198"/>
      <c r="EZ185" s="122"/>
      <c r="FA185" s="197"/>
      <c r="FB185" s="197"/>
      <c r="FC185" s="197"/>
      <c r="FD185" s="197"/>
      <c r="FE185" s="197"/>
      <c r="FF185" s="122"/>
      <c r="FG185" s="198"/>
      <c r="FH185" s="198"/>
      <c r="FI185" s="198"/>
      <c r="FJ185" s="198"/>
      <c r="FK185" s="198"/>
      <c r="FL185" s="122"/>
      <c r="FM185" s="198"/>
      <c r="FN185" s="198"/>
      <c r="FO185" s="198"/>
      <c r="FP185" s="198"/>
      <c r="FQ185" s="198"/>
      <c r="FR185" s="198"/>
      <c r="FS185" s="198"/>
      <c r="FT185" s="122"/>
      <c r="FU185" s="122"/>
    </row>
    <row r="186" spans="1:177" ht="13.5">
      <c r="A186" s="1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97"/>
      <c r="CB186" s="197"/>
      <c r="CC186" s="197"/>
      <c r="CD186" s="197"/>
      <c r="CE186" s="197"/>
      <c r="CF186" s="197"/>
      <c r="CG186" s="197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98"/>
      <c r="DQ186" s="198"/>
      <c r="DR186" s="198"/>
      <c r="DS186" s="198"/>
      <c r="DT186" s="198"/>
      <c r="DU186" s="198"/>
      <c r="DV186" s="122"/>
      <c r="DW186" s="198"/>
      <c r="DX186" s="198"/>
      <c r="DY186" s="198"/>
      <c r="DZ186" s="198"/>
      <c r="EA186" s="198"/>
      <c r="EB186" s="198"/>
      <c r="EC186" s="122"/>
      <c r="ED186" s="198"/>
      <c r="EE186" s="198"/>
      <c r="EF186" s="198"/>
      <c r="EG186" s="198"/>
      <c r="EH186" s="198"/>
      <c r="EI186" s="198"/>
      <c r="EJ186" s="122"/>
      <c r="EK186" s="198"/>
      <c r="EL186" s="198"/>
      <c r="EM186" s="198"/>
      <c r="EN186" s="198"/>
      <c r="EO186" s="198"/>
      <c r="EP186" s="198"/>
      <c r="EQ186" s="198"/>
      <c r="ER186" s="122"/>
      <c r="ES186" s="198"/>
      <c r="ET186" s="198"/>
      <c r="EU186" s="198"/>
      <c r="EV186" s="198"/>
      <c r="EW186" s="198"/>
      <c r="EX186" s="198"/>
      <c r="EY186" s="198"/>
      <c r="EZ186" s="122"/>
      <c r="FA186" s="197"/>
      <c r="FB186" s="197"/>
      <c r="FC186" s="197"/>
      <c r="FD186" s="197"/>
      <c r="FE186" s="197"/>
      <c r="FF186" s="122"/>
      <c r="FG186" s="198"/>
      <c r="FH186" s="198"/>
      <c r="FI186" s="198"/>
      <c r="FJ186" s="198"/>
      <c r="FK186" s="198"/>
      <c r="FL186" s="122"/>
      <c r="FM186" s="198"/>
      <c r="FN186" s="198"/>
      <c r="FO186" s="198"/>
      <c r="FP186" s="198"/>
      <c r="FQ186" s="198"/>
      <c r="FR186" s="198"/>
      <c r="FS186" s="198"/>
      <c r="FT186" s="122"/>
      <c r="FU186" s="122"/>
    </row>
    <row r="187" spans="1:177" ht="13.5">
      <c r="A187" s="1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97"/>
      <c r="CB187" s="197"/>
      <c r="CC187" s="197"/>
      <c r="CD187" s="197"/>
      <c r="CE187" s="197"/>
      <c r="CF187" s="197"/>
      <c r="CG187" s="197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98"/>
      <c r="DQ187" s="198"/>
      <c r="DR187" s="198"/>
      <c r="DS187" s="198"/>
      <c r="DT187" s="198"/>
      <c r="DU187" s="198"/>
      <c r="DV187" s="122"/>
      <c r="DW187" s="198"/>
      <c r="DX187" s="198"/>
      <c r="DY187" s="198"/>
      <c r="DZ187" s="198"/>
      <c r="EA187" s="198"/>
      <c r="EB187" s="198"/>
      <c r="EC187" s="122"/>
      <c r="ED187" s="198"/>
      <c r="EE187" s="198"/>
      <c r="EF187" s="198"/>
      <c r="EG187" s="198"/>
      <c r="EH187" s="198"/>
      <c r="EI187" s="198"/>
      <c r="EJ187" s="122"/>
      <c r="EK187" s="198"/>
      <c r="EL187" s="198"/>
      <c r="EM187" s="198"/>
      <c r="EN187" s="198"/>
      <c r="EO187" s="198"/>
      <c r="EP187" s="198"/>
      <c r="EQ187" s="198"/>
      <c r="ER187" s="122"/>
      <c r="ES187" s="198"/>
      <c r="ET187" s="198"/>
      <c r="EU187" s="198"/>
      <c r="EV187" s="198"/>
      <c r="EW187" s="198"/>
      <c r="EX187" s="198"/>
      <c r="EY187" s="198"/>
      <c r="EZ187" s="122"/>
      <c r="FA187" s="197"/>
      <c r="FB187" s="197"/>
      <c r="FC187" s="197"/>
      <c r="FD187" s="197"/>
      <c r="FE187" s="197"/>
      <c r="FF187" s="122"/>
      <c r="FG187" s="198"/>
      <c r="FH187" s="198"/>
      <c r="FI187" s="198"/>
      <c r="FJ187" s="198"/>
      <c r="FK187" s="198"/>
      <c r="FL187" s="122"/>
      <c r="FM187" s="198"/>
      <c r="FN187" s="198"/>
      <c r="FO187" s="198"/>
      <c r="FP187" s="198"/>
      <c r="FQ187" s="198"/>
      <c r="FR187" s="198"/>
      <c r="FS187" s="198"/>
      <c r="FT187" s="122"/>
      <c r="FU187" s="122"/>
    </row>
    <row r="188" spans="1:177" ht="13.5">
      <c r="A188" s="1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97"/>
      <c r="CB188" s="197"/>
      <c r="CC188" s="197"/>
      <c r="CD188" s="197"/>
      <c r="CE188" s="197"/>
      <c r="CF188" s="197"/>
      <c r="CG188" s="197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98"/>
      <c r="DQ188" s="198"/>
      <c r="DR188" s="198"/>
      <c r="DS188" s="198"/>
      <c r="DT188" s="198"/>
      <c r="DU188" s="198"/>
      <c r="DV188" s="122"/>
      <c r="DW188" s="198"/>
      <c r="DX188" s="198"/>
      <c r="DY188" s="198"/>
      <c r="DZ188" s="198"/>
      <c r="EA188" s="198"/>
      <c r="EB188" s="198"/>
      <c r="EC188" s="122"/>
      <c r="ED188" s="198"/>
      <c r="EE188" s="198"/>
      <c r="EF188" s="198"/>
      <c r="EG188" s="198"/>
      <c r="EH188" s="198"/>
      <c r="EI188" s="198"/>
      <c r="EJ188" s="122"/>
      <c r="EK188" s="198"/>
      <c r="EL188" s="198"/>
      <c r="EM188" s="198"/>
      <c r="EN188" s="198"/>
      <c r="EO188" s="198"/>
      <c r="EP188" s="198"/>
      <c r="EQ188" s="198"/>
      <c r="ER188" s="122"/>
      <c r="ES188" s="198"/>
      <c r="ET188" s="198"/>
      <c r="EU188" s="198"/>
      <c r="EV188" s="198"/>
      <c r="EW188" s="198"/>
      <c r="EX188" s="198"/>
      <c r="EY188" s="198"/>
      <c r="EZ188" s="122"/>
      <c r="FA188" s="197"/>
      <c r="FB188" s="197"/>
      <c r="FC188" s="197"/>
      <c r="FD188" s="197"/>
      <c r="FE188" s="197"/>
      <c r="FF188" s="122"/>
      <c r="FG188" s="198"/>
      <c r="FH188" s="198"/>
      <c r="FI188" s="198"/>
      <c r="FJ188" s="198"/>
      <c r="FK188" s="198"/>
      <c r="FL188" s="122"/>
      <c r="FM188" s="198"/>
      <c r="FN188" s="198"/>
      <c r="FO188" s="198"/>
      <c r="FP188" s="198"/>
      <c r="FQ188" s="198"/>
      <c r="FR188" s="198"/>
      <c r="FS188" s="198"/>
      <c r="FT188" s="122"/>
      <c r="FU188" s="122"/>
    </row>
    <row r="189" spans="1:177" ht="13.5">
      <c r="A189" s="1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97"/>
      <c r="CB189" s="197"/>
      <c r="CC189" s="197"/>
      <c r="CD189" s="197"/>
      <c r="CE189" s="197"/>
      <c r="CF189" s="197"/>
      <c r="CG189" s="197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98"/>
      <c r="DQ189" s="198"/>
      <c r="DR189" s="198"/>
      <c r="DS189" s="198"/>
      <c r="DT189" s="198"/>
      <c r="DU189" s="198"/>
      <c r="DV189" s="122"/>
      <c r="DW189" s="198"/>
      <c r="DX189" s="198"/>
      <c r="DY189" s="198"/>
      <c r="DZ189" s="198"/>
      <c r="EA189" s="198"/>
      <c r="EB189" s="198"/>
      <c r="EC189" s="122"/>
      <c r="ED189" s="198"/>
      <c r="EE189" s="198"/>
      <c r="EF189" s="198"/>
      <c r="EG189" s="198"/>
      <c r="EH189" s="198"/>
      <c r="EI189" s="198"/>
      <c r="EJ189" s="122"/>
      <c r="EK189" s="198"/>
      <c r="EL189" s="198"/>
      <c r="EM189" s="198"/>
      <c r="EN189" s="198"/>
      <c r="EO189" s="198"/>
      <c r="EP189" s="198"/>
      <c r="EQ189" s="198"/>
      <c r="ER189" s="122"/>
      <c r="ES189" s="198"/>
      <c r="ET189" s="198"/>
      <c r="EU189" s="198"/>
      <c r="EV189" s="198"/>
      <c r="EW189" s="198"/>
      <c r="EX189" s="198"/>
      <c r="EY189" s="198"/>
      <c r="EZ189" s="122"/>
      <c r="FA189" s="197"/>
      <c r="FB189" s="197"/>
      <c r="FC189" s="197"/>
      <c r="FD189" s="197"/>
      <c r="FE189" s="197"/>
      <c r="FF189" s="122"/>
      <c r="FG189" s="198"/>
      <c r="FH189" s="198"/>
      <c r="FI189" s="198"/>
      <c r="FJ189" s="198"/>
      <c r="FK189" s="198"/>
      <c r="FL189" s="122"/>
      <c r="FM189" s="198"/>
      <c r="FN189" s="198"/>
      <c r="FO189" s="198"/>
      <c r="FP189" s="198"/>
      <c r="FQ189" s="198"/>
      <c r="FR189" s="198"/>
      <c r="FS189" s="198"/>
      <c r="FT189" s="122"/>
      <c r="FU189" s="122"/>
    </row>
    <row r="190" spans="1:177" ht="13.5">
      <c r="A190" s="1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97"/>
      <c r="CB190" s="197"/>
      <c r="CC190" s="197"/>
      <c r="CD190" s="197"/>
      <c r="CE190" s="197"/>
      <c r="CF190" s="197"/>
      <c r="CG190" s="197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98"/>
      <c r="DQ190" s="198"/>
      <c r="DR190" s="198"/>
      <c r="DS190" s="198"/>
      <c r="DT190" s="198"/>
      <c r="DU190" s="198"/>
      <c r="DV190" s="122"/>
      <c r="DW190" s="198"/>
      <c r="DX190" s="198"/>
      <c r="DY190" s="198"/>
      <c r="DZ190" s="198"/>
      <c r="EA190" s="198"/>
      <c r="EB190" s="198"/>
      <c r="EC190" s="122"/>
      <c r="ED190" s="198"/>
      <c r="EE190" s="198"/>
      <c r="EF190" s="198"/>
      <c r="EG190" s="198"/>
      <c r="EH190" s="198"/>
      <c r="EI190" s="198"/>
      <c r="EJ190" s="122"/>
      <c r="EK190" s="198"/>
      <c r="EL190" s="198"/>
      <c r="EM190" s="198"/>
      <c r="EN190" s="198"/>
      <c r="EO190" s="198"/>
      <c r="EP190" s="198"/>
      <c r="EQ190" s="198"/>
      <c r="ER190" s="122"/>
      <c r="ES190" s="198"/>
      <c r="ET190" s="198"/>
      <c r="EU190" s="198"/>
      <c r="EV190" s="198"/>
      <c r="EW190" s="198"/>
      <c r="EX190" s="198"/>
      <c r="EY190" s="198"/>
      <c r="EZ190" s="122"/>
      <c r="FA190" s="197"/>
      <c r="FB190" s="197"/>
      <c r="FC190" s="197"/>
      <c r="FD190" s="197"/>
      <c r="FE190" s="197"/>
      <c r="FF190" s="122"/>
      <c r="FG190" s="198"/>
      <c r="FH190" s="198"/>
      <c r="FI190" s="198"/>
      <c r="FJ190" s="198"/>
      <c r="FK190" s="198"/>
      <c r="FL190" s="122"/>
      <c r="FM190" s="198"/>
      <c r="FN190" s="198"/>
      <c r="FO190" s="198"/>
      <c r="FP190" s="198"/>
      <c r="FQ190" s="198"/>
      <c r="FR190" s="198"/>
      <c r="FS190" s="198"/>
      <c r="FT190" s="122"/>
      <c r="FU190" s="122"/>
    </row>
    <row r="191" spans="1:177" ht="13.5">
      <c r="A191" s="1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97"/>
      <c r="CB191" s="197"/>
      <c r="CC191" s="197"/>
      <c r="CD191" s="197"/>
      <c r="CE191" s="197"/>
      <c r="CF191" s="197"/>
      <c r="CG191" s="197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98"/>
      <c r="DQ191" s="198"/>
      <c r="DR191" s="198"/>
      <c r="DS191" s="198"/>
      <c r="DT191" s="198"/>
      <c r="DU191" s="198"/>
      <c r="DV191" s="122"/>
      <c r="DW191" s="198"/>
      <c r="DX191" s="198"/>
      <c r="DY191" s="198"/>
      <c r="DZ191" s="198"/>
      <c r="EA191" s="198"/>
      <c r="EB191" s="198"/>
      <c r="EC191" s="122"/>
      <c r="ED191" s="198"/>
      <c r="EE191" s="198"/>
      <c r="EF191" s="198"/>
      <c r="EG191" s="198"/>
      <c r="EH191" s="198"/>
      <c r="EI191" s="198"/>
      <c r="EJ191" s="122"/>
      <c r="EK191" s="198"/>
      <c r="EL191" s="198"/>
      <c r="EM191" s="198"/>
      <c r="EN191" s="198"/>
      <c r="EO191" s="198"/>
      <c r="EP191" s="198"/>
      <c r="EQ191" s="198"/>
      <c r="ER191" s="122"/>
      <c r="ES191" s="198"/>
      <c r="ET191" s="198"/>
      <c r="EU191" s="198"/>
      <c r="EV191" s="198"/>
      <c r="EW191" s="198"/>
      <c r="EX191" s="198"/>
      <c r="EY191" s="198"/>
      <c r="EZ191" s="122"/>
      <c r="FA191" s="197"/>
      <c r="FB191" s="197"/>
      <c r="FC191" s="197"/>
      <c r="FD191" s="197"/>
      <c r="FE191" s="197"/>
      <c r="FF191" s="122"/>
      <c r="FG191" s="198"/>
      <c r="FH191" s="198"/>
      <c r="FI191" s="198"/>
      <c r="FJ191" s="198"/>
      <c r="FK191" s="198"/>
      <c r="FL191" s="122"/>
      <c r="FM191" s="198"/>
      <c r="FN191" s="198"/>
      <c r="FO191" s="198"/>
      <c r="FP191" s="198"/>
      <c r="FQ191" s="198"/>
      <c r="FR191" s="198"/>
      <c r="FS191" s="198"/>
      <c r="FT191" s="122"/>
      <c r="FU191" s="122"/>
    </row>
    <row r="192" spans="1:177" ht="13.5">
      <c r="A192" s="1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97"/>
      <c r="CB192" s="197"/>
      <c r="CC192" s="197"/>
      <c r="CD192" s="197"/>
      <c r="CE192" s="197"/>
      <c r="CF192" s="197"/>
      <c r="CG192" s="197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98"/>
      <c r="DQ192" s="198"/>
      <c r="DR192" s="198"/>
      <c r="DS192" s="198"/>
      <c r="DT192" s="198"/>
      <c r="DU192" s="198"/>
      <c r="DV192" s="122"/>
      <c r="DW192" s="198"/>
      <c r="DX192" s="198"/>
      <c r="DY192" s="198"/>
      <c r="DZ192" s="198"/>
      <c r="EA192" s="198"/>
      <c r="EB192" s="198"/>
      <c r="EC192" s="122"/>
      <c r="ED192" s="198"/>
      <c r="EE192" s="198"/>
      <c r="EF192" s="198"/>
      <c r="EG192" s="198"/>
      <c r="EH192" s="198"/>
      <c r="EI192" s="198"/>
      <c r="EJ192" s="122"/>
      <c r="EK192" s="198"/>
      <c r="EL192" s="198"/>
      <c r="EM192" s="198"/>
      <c r="EN192" s="198"/>
      <c r="EO192" s="198"/>
      <c r="EP192" s="198"/>
      <c r="EQ192" s="198"/>
      <c r="ER192" s="122"/>
      <c r="ES192" s="198"/>
      <c r="ET192" s="198"/>
      <c r="EU192" s="198"/>
      <c r="EV192" s="198"/>
      <c r="EW192" s="198"/>
      <c r="EX192" s="198"/>
      <c r="EY192" s="198"/>
      <c r="EZ192" s="122"/>
      <c r="FA192" s="197"/>
      <c r="FB192" s="197"/>
      <c r="FC192" s="197"/>
      <c r="FD192" s="197"/>
      <c r="FE192" s="197"/>
      <c r="FF192" s="122"/>
      <c r="FG192" s="198"/>
      <c r="FH192" s="198"/>
      <c r="FI192" s="198"/>
      <c r="FJ192" s="198"/>
      <c r="FK192" s="198"/>
      <c r="FL192" s="122"/>
      <c r="FM192" s="198"/>
      <c r="FN192" s="198"/>
      <c r="FO192" s="198"/>
      <c r="FP192" s="198"/>
      <c r="FQ192" s="198"/>
      <c r="FR192" s="198"/>
      <c r="FS192" s="198"/>
      <c r="FT192" s="122"/>
      <c r="FU192" s="122"/>
    </row>
    <row r="193" spans="1:177" ht="13.5">
      <c r="A193" s="1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97"/>
      <c r="CB193" s="197"/>
      <c r="CC193" s="197"/>
      <c r="CD193" s="197"/>
      <c r="CE193" s="197"/>
      <c r="CF193" s="197"/>
      <c r="CG193" s="197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98"/>
      <c r="DQ193" s="198"/>
      <c r="DR193" s="198"/>
      <c r="DS193" s="198"/>
      <c r="DT193" s="198"/>
      <c r="DU193" s="198"/>
      <c r="DV193" s="122"/>
      <c r="DW193" s="198"/>
      <c r="DX193" s="198"/>
      <c r="DY193" s="198"/>
      <c r="DZ193" s="198"/>
      <c r="EA193" s="198"/>
      <c r="EB193" s="198"/>
      <c r="EC193" s="122"/>
      <c r="ED193" s="198"/>
      <c r="EE193" s="198"/>
      <c r="EF193" s="198"/>
      <c r="EG193" s="198"/>
      <c r="EH193" s="198"/>
      <c r="EI193" s="198"/>
      <c r="EJ193" s="122"/>
      <c r="EK193" s="198"/>
      <c r="EL193" s="198"/>
      <c r="EM193" s="198"/>
      <c r="EN193" s="198"/>
      <c r="EO193" s="198"/>
      <c r="EP193" s="198"/>
      <c r="EQ193" s="198"/>
      <c r="ER193" s="122"/>
      <c r="ES193" s="198"/>
      <c r="ET193" s="198"/>
      <c r="EU193" s="198"/>
      <c r="EV193" s="198"/>
      <c r="EW193" s="198"/>
      <c r="EX193" s="198"/>
      <c r="EY193" s="198"/>
      <c r="EZ193" s="122"/>
      <c r="FA193" s="197"/>
      <c r="FB193" s="197"/>
      <c r="FC193" s="197"/>
      <c r="FD193" s="197"/>
      <c r="FE193" s="197"/>
      <c r="FF193" s="122"/>
      <c r="FG193" s="198"/>
      <c r="FH193" s="198"/>
      <c r="FI193" s="198"/>
      <c r="FJ193" s="198"/>
      <c r="FK193" s="198"/>
      <c r="FL193" s="122"/>
      <c r="FM193" s="198"/>
      <c r="FN193" s="198"/>
      <c r="FO193" s="198"/>
      <c r="FP193" s="198"/>
      <c r="FQ193" s="198"/>
      <c r="FR193" s="198"/>
      <c r="FS193" s="198"/>
      <c r="FT193" s="122"/>
      <c r="FU193" s="122"/>
    </row>
    <row r="194" spans="1:177" ht="13.5">
      <c r="A194" s="1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97"/>
      <c r="CB194" s="197"/>
      <c r="CC194" s="197"/>
      <c r="CD194" s="197"/>
      <c r="CE194" s="197"/>
      <c r="CF194" s="197"/>
      <c r="CG194" s="197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98"/>
      <c r="DQ194" s="198"/>
      <c r="DR194" s="198"/>
      <c r="DS194" s="198"/>
      <c r="DT194" s="198"/>
      <c r="DU194" s="198"/>
      <c r="DV194" s="122"/>
      <c r="DW194" s="198"/>
      <c r="DX194" s="198"/>
      <c r="DY194" s="198"/>
      <c r="DZ194" s="198"/>
      <c r="EA194" s="198"/>
      <c r="EB194" s="198"/>
      <c r="EC194" s="122"/>
      <c r="ED194" s="198"/>
      <c r="EE194" s="198"/>
      <c r="EF194" s="198"/>
      <c r="EG194" s="198"/>
      <c r="EH194" s="198"/>
      <c r="EI194" s="198"/>
      <c r="EJ194" s="122"/>
      <c r="EK194" s="198"/>
      <c r="EL194" s="198"/>
      <c r="EM194" s="198"/>
      <c r="EN194" s="198"/>
      <c r="EO194" s="198"/>
      <c r="EP194" s="198"/>
      <c r="EQ194" s="198"/>
      <c r="ER194" s="122"/>
      <c r="ES194" s="198"/>
      <c r="ET194" s="198"/>
      <c r="EU194" s="198"/>
      <c r="EV194" s="198"/>
      <c r="EW194" s="198"/>
      <c r="EX194" s="198"/>
      <c r="EY194" s="198"/>
      <c r="EZ194" s="122"/>
      <c r="FA194" s="197"/>
      <c r="FB194" s="197"/>
      <c r="FC194" s="197"/>
      <c r="FD194" s="197"/>
      <c r="FE194" s="197"/>
      <c r="FF194" s="122"/>
      <c r="FG194" s="198"/>
      <c r="FH194" s="198"/>
      <c r="FI194" s="198"/>
      <c r="FJ194" s="198"/>
      <c r="FK194" s="198"/>
      <c r="FL194" s="122"/>
      <c r="FM194" s="198"/>
      <c r="FN194" s="198"/>
      <c r="FO194" s="198"/>
      <c r="FP194" s="198"/>
      <c r="FQ194" s="198"/>
      <c r="FR194" s="198"/>
      <c r="FS194" s="198"/>
      <c r="FT194" s="122"/>
      <c r="FU194" s="122"/>
    </row>
    <row r="195" spans="1:177" ht="13.5">
      <c r="A195" s="1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97"/>
      <c r="CB195" s="197"/>
      <c r="CC195" s="197"/>
      <c r="CD195" s="197"/>
      <c r="CE195" s="197"/>
      <c r="CF195" s="197"/>
      <c r="CG195" s="197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98"/>
      <c r="DQ195" s="198"/>
      <c r="DR195" s="198"/>
      <c r="DS195" s="198"/>
      <c r="DT195" s="198"/>
      <c r="DU195" s="198"/>
      <c r="DV195" s="122"/>
      <c r="DW195" s="198"/>
      <c r="DX195" s="198"/>
      <c r="DY195" s="198"/>
      <c r="DZ195" s="198"/>
      <c r="EA195" s="198"/>
      <c r="EB195" s="198"/>
      <c r="EC195" s="122"/>
      <c r="ED195" s="198"/>
      <c r="EE195" s="198"/>
      <c r="EF195" s="198"/>
      <c r="EG195" s="198"/>
      <c r="EH195" s="198"/>
      <c r="EI195" s="198"/>
      <c r="EJ195" s="122"/>
      <c r="EK195" s="198"/>
      <c r="EL195" s="198"/>
      <c r="EM195" s="198"/>
      <c r="EN195" s="198"/>
      <c r="EO195" s="198"/>
      <c r="EP195" s="198"/>
      <c r="EQ195" s="198"/>
      <c r="ER195" s="122"/>
      <c r="ES195" s="198"/>
      <c r="ET195" s="198"/>
      <c r="EU195" s="198"/>
      <c r="EV195" s="198"/>
      <c r="EW195" s="198"/>
      <c r="EX195" s="198"/>
      <c r="EY195" s="198"/>
      <c r="EZ195" s="122"/>
      <c r="FA195" s="197"/>
      <c r="FB195" s="197"/>
      <c r="FC195" s="197"/>
      <c r="FD195" s="197"/>
      <c r="FE195" s="197"/>
      <c r="FF195" s="122"/>
      <c r="FG195" s="198"/>
      <c r="FH195" s="198"/>
      <c r="FI195" s="198"/>
      <c r="FJ195" s="198"/>
      <c r="FK195" s="198"/>
      <c r="FL195" s="122"/>
      <c r="FM195" s="198"/>
      <c r="FN195" s="198"/>
      <c r="FO195" s="198"/>
      <c r="FP195" s="198"/>
      <c r="FQ195" s="198"/>
      <c r="FR195" s="198"/>
      <c r="FS195" s="198"/>
      <c r="FT195" s="122"/>
      <c r="FU195" s="122"/>
    </row>
    <row r="196" spans="1:177" ht="13.5">
      <c r="A196" s="1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97"/>
      <c r="CB196" s="197"/>
      <c r="CC196" s="197"/>
      <c r="CD196" s="197"/>
      <c r="CE196" s="197"/>
      <c r="CF196" s="197"/>
      <c r="CG196" s="197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98"/>
      <c r="DQ196" s="198"/>
      <c r="DR196" s="198"/>
      <c r="DS196" s="198"/>
      <c r="DT196" s="198"/>
      <c r="DU196" s="198"/>
      <c r="DV196" s="122"/>
      <c r="DW196" s="198"/>
      <c r="DX196" s="198"/>
      <c r="DY196" s="198"/>
      <c r="DZ196" s="198"/>
      <c r="EA196" s="198"/>
      <c r="EB196" s="198"/>
      <c r="EC196" s="122"/>
      <c r="ED196" s="198"/>
      <c r="EE196" s="198"/>
      <c r="EF196" s="198"/>
      <c r="EG196" s="198"/>
      <c r="EH196" s="198"/>
      <c r="EI196" s="198"/>
      <c r="EJ196" s="122"/>
      <c r="EK196" s="198"/>
      <c r="EL196" s="198"/>
      <c r="EM196" s="198"/>
      <c r="EN196" s="198"/>
      <c r="EO196" s="198"/>
      <c r="EP196" s="198"/>
      <c r="EQ196" s="198"/>
      <c r="ER196" s="122"/>
      <c r="ES196" s="198"/>
      <c r="ET196" s="198"/>
      <c r="EU196" s="198"/>
      <c r="EV196" s="198"/>
      <c r="EW196" s="198"/>
      <c r="EX196" s="198"/>
      <c r="EY196" s="198"/>
      <c r="EZ196" s="122"/>
      <c r="FA196" s="197"/>
      <c r="FB196" s="197"/>
      <c r="FC196" s="197"/>
      <c r="FD196" s="197"/>
      <c r="FE196" s="197"/>
      <c r="FF196" s="122"/>
      <c r="FG196" s="198"/>
      <c r="FH196" s="198"/>
      <c r="FI196" s="198"/>
      <c r="FJ196" s="198"/>
      <c r="FK196" s="198"/>
      <c r="FL196" s="122"/>
      <c r="FM196" s="198"/>
      <c r="FN196" s="198"/>
      <c r="FO196" s="198"/>
      <c r="FP196" s="198"/>
      <c r="FQ196" s="198"/>
      <c r="FR196" s="198"/>
      <c r="FS196" s="198"/>
      <c r="FT196" s="122"/>
      <c r="FU196" s="122"/>
    </row>
    <row r="197" spans="1:177" ht="13.5">
      <c r="A197" s="1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97"/>
      <c r="CB197" s="197"/>
      <c r="CC197" s="197"/>
      <c r="CD197" s="197"/>
      <c r="CE197" s="197"/>
      <c r="CF197" s="197"/>
      <c r="CG197" s="197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98"/>
      <c r="DQ197" s="198"/>
      <c r="DR197" s="198"/>
      <c r="DS197" s="198"/>
      <c r="DT197" s="198"/>
      <c r="DU197" s="198"/>
      <c r="DV197" s="122"/>
      <c r="DW197" s="198"/>
      <c r="DX197" s="198"/>
      <c r="DY197" s="198"/>
      <c r="DZ197" s="198"/>
      <c r="EA197" s="198"/>
      <c r="EB197" s="198"/>
      <c r="EC197" s="122"/>
      <c r="ED197" s="198"/>
      <c r="EE197" s="198"/>
      <c r="EF197" s="198"/>
      <c r="EG197" s="198"/>
      <c r="EH197" s="198"/>
      <c r="EI197" s="198"/>
      <c r="EJ197" s="122"/>
      <c r="EK197" s="198"/>
      <c r="EL197" s="198"/>
      <c r="EM197" s="198"/>
      <c r="EN197" s="198"/>
      <c r="EO197" s="198"/>
      <c r="EP197" s="198"/>
      <c r="EQ197" s="198"/>
      <c r="ER197" s="122"/>
      <c r="ES197" s="198"/>
      <c r="ET197" s="198"/>
      <c r="EU197" s="198"/>
      <c r="EV197" s="198"/>
      <c r="EW197" s="198"/>
      <c r="EX197" s="198"/>
      <c r="EY197" s="198"/>
      <c r="EZ197" s="122"/>
      <c r="FA197" s="197"/>
      <c r="FB197" s="197"/>
      <c r="FC197" s="197"/>
      <c r="FD197" s="197"/>
      <c r="FE197" s="197"/>
      <c r="FF197" s="122"/>
      <c r="FG197" s="198"/>
      <c r="FH197" s="198"/>
      <c r="FI197" s="198"/>
      <c r="FJ197" s="198"/>
      <c r="FK197" s="198"/>
      <c r="FL197" s="122"/>
      <c r="FM197" s="198"/>
      <c r="FN197" s="198"/>
      <c r="FO197" s="198"/>
      <c r="FP197" s="198"/>
      <c r="FQ197" s="198"/>
      <c r="FR197" s="198"/>
      <c r="FS197" s="198"/>
      <c r="FT197" s="122"/>
      <c r="FU197" s="122"/>
    </row>
    <row r="198" spans="1:177" ht="13.5">
      <c r="A198" s="1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97"/>
      <c r="CB198" s="197"/>
      <c r="CC198" s="197"/>
      <c r="CD198" s="197"/>
      <c r="CE198" s="197"/>
      <c r="CF198" s="197"/>
      <c r="CG198" s="197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98"/>
      <c r="DQ198" s="198"/>
      <c r="DR198" s="198"/>
      <c r="DS198" s="198"/>
      <c r="DT198" s="198"/>
      <c r="DU198" s="198"/>
      <c r="DV198" s="122"/>
      <c r="DW198" s="198"/>
      <c r="DX198" s="198"/>
      <c r="DY198" s="198"/>
      <c r="DZ198" s="198"/>
      <c r="EA198" s="198"/>
      <c r="EB198" s="198"/>
      <c r="EC198" s="122"/>
      <c r="ED198" s="198"/>
      <c r="EE198" s="198"/>
      <c r="EF198" s="198"/>
      <c r="EG198" s="198"/>
      <c r="EH198" s="198"/>
      <c r="EI198" s="198"/>
      <c r="EJ198" s="122"/>
      <c r="EK198" s="198"/>
      <c r="EL198" s="198"/>
      <c r="EM198" s="198"/>
      <c r="EN198" s="198"/>
      <c r="EO198" s="198"/>
      <c r="EP198" s="198"/>
      <c r="EQ198" s="198"/>
      <c r="ER198" s="122"/>
      <c r="ES198" s="198"/>
      <c r="ET198" s="198"/>
      <c r="EU198" s="198"/>
      <c r="EV198" s="198"/>
      <c r="EW198" s="198"/>
      <c r="EX198" s="198"/>
      <c r="EY198" s="198"/>
      <c r="EZ198" s="122"/>
      <c r="FA198" s="197"/>
      <c r="FB198" s="197"/>
      <c r="FC198" s="197"/>
      <c r="FD198" s="197"/>
      <c r="FE198" s="197"/>
      <c r="FF198" s="122"/>
      <c r="FG198" s="198"/>
      <c r="FH198" s="198"/>
      <c r="FI198" s="198"/>
      <c r="FJ198" s="198"/>
      <c r="FK198" s="198"/>
      <c r="FL198" s="122"/>
      <c r="FM198" s="198"/>
      <c r="FN198" s="198"/>
      <c r="FO198" s="198"/>
      <c r="FP198" s="198"/>
      <c r="FQ198" s="198"/>
      <c r="FR198" s="198"/>
      <c r="FS198" s="198"/>
      <c r="FT198" s="122"/>
      <c r="FU198" s="122"/>
    </row>
    <row r="199" spans="1:177" ht="13.5">
      <c r="A199" s="1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97"/>
      <c r="CB199" s="197"/>
      <c r="CC199" s="197"/>
      <c r="CD199" s="197"/>
      <c r="CE199" s="197"/>
      <c r="CF199" s="197"/>
      <c r="CG199" s="197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98"/>
      <c r="DQ199" s="198"/>
      <c r="DR199" s="198"/>
      <c r="DS199" s="198"/>
      <c r="DT199" s="198"/>
      <c r="DU199" s="198"/>
      <c r="DV199" s="122"/>
      <c r="DW199" s="198"/>
      <c r="DX199" s="198"/>
      <c r="DY199" s="198"/>
      <c r="DZ199" s="198"/>
      <c r="EA199" s="198"/>
      <c r="EB199" s="198"/>
      <c r="EC199" s="122"/>
      <c r="ED199" s="198"/>
      <c r="EE199" s="198"/>
      <c r="EF199" s="198"/>
      <c r="EG199" s="198"/>
      <c r="EH199" s="198"/>
      <c r="EI199" s="198"/>
      <c r="EJ199" s="122"/>
      <c r="EK199" s="198"/>
      <c r="EL199" s="198"/>
      <c r="EM199" s="198"/>
      <c r="EN199" s="198"/>
      <c r="EO199" s="198"/>
      <c r="EP199" s="198"/>
      <c r="EQ199" s="198"/>
      <c r="ER199" s="122"/>
      <c r="ES199" s="198"/>
      <c r="ET199" s="198"/>
      <c r="EU199" s="198"/>
      <c r="EV199" s="198"/>
      <c r="EW199" s="198"/>
      <c r="EX199" s="198"/>
      <c r="EY199" s="198"/>
      <c r="EZ199" s="122"/>
      <c r="FA199" s="197"/>
      <c r="FB199" s="197"/>
      <c r="FC199" s="197"/>
      <c r="FD199" s="197"/>
      <c r="FE199" s="197"/>
      <c r="FF199" s="122"/>
      <c r="FG199" s="198"/>
      <c r="FH199" s="198"/>
      <c r="FI199" s="198"/>
      <c r="FJ199" s="198"/>
      <c r="FK199" s="198"/>
      <c r="FL199" s="122"/>
      <c r="FM199" s="198"/>
      <c r="FN199" s="198"/>
      <c r="FO199" s="198"/>
      <c r="FP199" s="198"/>
      <c r="FQ199" s="198"/>
      <c r="FR199" s="198"/>
      <c r="FS199" s="198"/>
      <c r="FT199" s="122"/>
      <c r="FU199" s="122"/>
    </row>
    <row r="200" spans="1:177" ht="13.5">
      <c r="A200" s="1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97"/>
      <c r="CB200" s="197"/>
      <c r="CC200" s="197"/>
      <c r="CD200" s="197"/>
      <c r="CE200" s="197"/>
      <c r="CF200" s="197"/>
      <c r="CG200" s="197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98"/>
      <c r="DQ200" s="198"/>
      <c r="DR200" s="198"/>
      <c r="DS200" s="198"/>
      <c r="DT200" s="198"/>
      <c r="DU200" s="198"/>
      <c r="DV200" s="122"/>
      <c r="DW200" s="198"/>
      <c r="DX200" s="198"/>
      <c r="DY200" s="198"/>
      <c r="DZ200" s="198"/>
      <c r="EA200" s="198"/>
      <c r="EB200" s="198"/>
      <c r="EC200" s="122"/>
      <c r="ED200" s="198"/>
      <c r="EE200" s="198"/>
      <c r="EF200" s="198"/>
      <c r="EG200" s="198"/>
      <c r="EH200" s="198"/>
      <c r="EI200" s="198"/>
      <c r="EJ200" s="122"/>
      <c r="EK200" s="198"/>
      <c r="EL200" s="198"/>
      <c r="EM200" s="198"/>
      <c r="EN200" s="198"/>
      <c r="EO200" s="198"/>
      <c r="EP200" s="198"/>
      <c r="EQ200" s="198"/>
      <c r="ER200" s="122"/>
      <c r="ES200" s="198"/>
      <c r="ET200" s="198"/>
      <c r="EU200" s="198"/>
      <c r="EV200" s="198"/>
      <c r="EW200" s="198"/>
      <c r="EX200" s="198"/>
      <c r="EY200" s="198"/>
      <c r="EZ200" s="122"/>
      <c r="FA200" s="197"/>
      <c r="FB200" s="197"/>
      <c r="FC200" s="197"/>
      <c r="FD200" s="197"/>
      <c r="FE200" s="197"/>
      <c r="FF200" s="122"/>
      <c r="FG200" s="198"/>
      <c r="FH200" s="198"/>
      <c r="FI200" s="198"/>
      <c r="FJ200" s="198"/>
      <c r="FK200" s="198"/>
      <c r="FL200" s="122"/>
      <c r="FM200" s="198"/>
      <c r="FN200" s="198"/>
      <c r="FO200" s="198"/>
      <c r="FP200" s="198"/>
      <c r="FQ200" s="198"/>
      <c r="FR200" s="198"/>
      <c r="FS200" s="198"/>
      <c r="FT200" s="122"/>
      <c r="FU200" s="122"/>
    </row>
    <row r="201" spans="1:177" ht="13.5">
      <c r="A201" s="1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97"/>
      <c r="CB201" s="197"/>
      <c r="CC201" s="197"/>
      <c r="CD201" s="197"/>
      <c r="CE201" s="197"/>
      <c r="CF201" s="197"/>
      <c r="CG201" s="197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98"/>
      <c r="DQ201" s="198"/>
      <c r="DR201" s="198"/>
      <c r="DS201" s="198"/>
      <c r="DT201" s="198"/>
      <c r="DU201" s="198"/>
      <c r="DV201" s="122"/>
      <c r="DW201" s="198"/>
      <c r="DX201" s="198"/>
      <c r="DY201" s="198"/>
      <c r="DZ201" s="198"/>
      <c r="EA201" s="198"/>
      <c r="EB201" s="198"/>
      <c r="EC201" s="122"/>
      <c r="ED201" s="198"/>
      <c r="EE201" s="198"/>
      <c r="EF201" s="198"/>
      <c r="EG201" s="198"/>
      <c r="EH201" s="198"/>
      <c r="EI201" s="198"/>
      <c r="EJ201" s="122"/>
      <c r="EK201" s="198"/>
      <c r="EL201" s="198"/>
      <c r="EM201" s="198"/>
      <c r="EN201" s="198"/>
      <c r="EO201" s="198"/>
      <c r="EP201" s="198"/>
      <c r="EQ201" s="198"/>
      <c r="ER201" s="122"/>
      <c r="ES201" s="198"/>
      <c r="ET201" s="198"/>
      <c r="EU201" s="198"/>
      <c r="EV201" s="198"/>
      <c r="EW201" s="198"/>
      <c r="EX201" s="198"/>
      <c r="EY201" s="198"/>
      <c r="EZ201" s="122"/>
      <c r="FA201" s="197"/>
      <c r="FB201" s="197"/>
      <c r="FC201" s="197"/>
      <c r="FD201" s="197"/>
      <c r="FE201" s="197"/>
      <c r="FF201" s="122"/>
      <c r="FG201" s="198"/>
      <c r="FH201" s="198"/>
      <c r="FI201" s="198"/>
      <c r="FJ201" s="198"/>
      <c r="FK201" s="198"/>
      <c r="FL201" s="122"/>
      <c r="FM201" s="198"/>
      <c r="FN201" s="198"/>
      <c r="FO201" s="198"/>
      <c r="FP201" s="198"/>
      <c r="FQ201" s="198"/>
      <c r="FR201" s="198"/>
      <c r="FS201" s="198"/>
      <c r="FT201" s="122"/>
      <c r="FU201" s="122"/>
    </row>
    <row r="202" spans="1:177" ht="13.5">
      <c r="A202" s="1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97"/>
      <c r="CB202" s="197"/>
      <c r="CC202" s="197"/>
      <c r="CD202" s="197"/>
      <c r="CE202" s="197"/>
      <c r="CF202" s="197"/>
      <c r="CG202" s="197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98"/>
      <c r="DQ202" s="198"/>
      <c r="DR202" s="198"/>
      <c r="DS202" s="198"/>
      <c r="DT202" s="198"/>
      <c r="DU202" s="198"/>
      <c r="DV202" s="122"/>
      <c r="DW202" s="198"/>
      <c r="DX202" s="198"/>
      <c r="DY202" s="198"/>
      <c r="DZ202" s="198"/>
      <c r="EA202" s="198"/>
      <c r="EB202" s="198"/>
      <c r="EC202" s="122"/>
      <c r="ED202" s="198"/>
      <c r="EE202" s="198"/>
      <c r="EF202" s="198"/>
      <c r="EG202" s="198"/>
      <c r="EH202" s="198"/>
      <c r="EI202" s="198"/>
      <c r="EJ202" s="122"/>
      <c r="EK202" s="198"/>
      <c r="EL202" s="198"/>
      <c r="EM202" s="198"/>
      <c r="EN202" s="198"/>
      <c r="EO202" s="198"/>
      <c r="EP202" s="198"/>
      <c r="EQ202" s="198"/>
      <c r="ER202" s="122"/>
      <c r="ES202" s="198"/>
      <c r="ET202" s="198"/>
      <c r="EU202" s="198"/>
      <c r="EV202" s="198"/>
      <c r="EW202" s="198"/>
      <c r="EX202" s="198"/>
      <c r="EY202" s="198"/>
      <c r="EZ202" s="122"/>
      <c r="FA202" s="197"/>
      <c r="FB202" s="197"/>
      <c r="FC202" s="197"/>
      <c r="FD202" s="197"/>
      <c r="FE202" s="197"/>
      <c r="FF202" s="122"/>
      <c r="FG202" s="198"/>
      <c r="FH202" s="198"/>
      <c r="FI202" s="198"/>
      <c r="FJ202" s="198"/>
      <c r="FK202" s="198"/>
      <c r="FL202" s="122"/>
      <c r="FM202" s="198"/>
      <c r="FN202" s="198"/>
      <c r="FO202" s="198"/>
      <c r="FP202" s="198"/>
      <c r="FQ202" s="198"/>
      <c r="FR202" s="198"/>
      <c r="FS202" s="198"/>
      <c r="FT202" s="122"/>
      <c r="FU202" s="122"/>
    </row>
    <row r="203" spans="1:177" ht="13.5">
      <c r="A203" s="1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97"/>
      <c r="CB203" s="197"/>
      <c r="CC203" s="197"/>
      <c r="CD203" s="197"/>
      <c r="CE203" s="197"/>
      <c r="CF203" s="197"/>
      <c r="CG203" s="197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98"/>
      <c r="DQ203" s="198"/>
      <c r="DR203" s="198"/>
      <c r="DS203" s="198"/>
      <c r="DT203" s="198"/>
      <c r="DU203" s="198"/>
      <c r="DV203" s="122"/>
      <c r="DW203" s="198"/>
      <c r="DX203" s="198"/>
      <c r="DY203" s="198"/>
      <c r="DZ203" s="198"/>
      <c r="EA203" s="198"/>
      <c r="EB203" s="198"/>
      <c r="EC203" s="122"/>
      <c r="ED203" s="198"/>
      <c r="EE203" s="198"/>
      <c r="EF203" s="198"/>
      <c r="EG203" s="198"/>
      <c r="EH203" s="198"/>
      <c r="EI203" s="198"/>
      <c r="EJ203" s="122"/>
      <c r="EK203" s="198"/>
      <c r="EL203" s="198"/>
      <c r="EM203" s="198"/>
      <c r="EN203" s="198"/>
      <c r="EO203" s="198"/>
      <c r="EP203" s="198"/>
      <c r="EQ203" s="198"/>
      <c r="ER203" s="122"/>
      <c r="ES203" s="198"/>
      <c r="ET203" s="198"/>
      <c r="EU203" s="198"/>
      <c r="EV203" s="198"/>
      <c r="EW203" s="198"/>
      <c r="EX203" s="198"/>
      <c r="EY203" s="198"/>
      <c r="EZ203" s="122"/>
      <c r="FA203" s="197"/>
      <c r="FB203" s="197"/>
      <c r="FC203" s="197"/>
      <c r="FD203" s="197"/>
      <c r="FE203" s="197"/>
      <c r="FF203" s="122"/>
      <c r="FG203" s="198"/>
      <c r="FH203" s="198"/>
      <c r="FI203" s="198"/>
      <c r="FJ203" s="198"/>
      <c r="FK203" s="198"/>
      <c r="FL203" s="122"/>
      <c r="FM203" s="198"/>
      <c r="FN203" s="198"/>
      <c r="FO203" s="198"/>
      <c r="FP203" s="198"/>
      <c r="FQ203" s="198"/>
      <c r="FR203" s="198"/>
      <c r="FS203" s="198"/>
      <c r="FT203" s="122"/>
      <c r="FU203" s="122"/>
    </row>
    <row r="204" spans="1:177" ht="13.5">
      <c r="A204" s="1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97"/>
      <c r="CB204" s="197"/>
      <c r="CC204" s="197"/>
      <c r="CD204" s="197"/>
      <c r="CE204" s="197"/>
      <c r="CF204" s="197"/>
      <c r="CG204" s="197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98"/>
      <c r="DQ204" s="198"/>
      <c r="DR204" s="198"/>
      <c r="DS204" s="198"/>
      <c r="DT204" s="198"/>
      <c r="DU204" s="198"/>
      <c r="DV204" s="122"/>
      <c r="DW204" s="198"/>
      <c r="DX204" s="198"/>
      <c r="DY204" s="198"/>
      <c r="DZ204" s="198"/>
      <c r="EA204" s="198"/>
      <c r="EB204" s="198"/>
      <c r="EC204" s="122"/>
      <c r="ED204" s="198"/>
      <c r="EE204" s="198"/>
      <c r="EF204" s="198"/>
      <c r="EG204" s="198"/>
      <c r="EH204" s="198"/>
      <c r="EI204" s="198"/>
      <c r="EJ204" s="122"/>
      <c r="EK204" s="198"/>
      <c r="EL204" s="198"/>
      <c r="EM204" s="198"/>
      <c r="EN204" s="198"/>
      <c r="EO204" s="198"/>
      <c r="EP204" s="198"/>
      <c r="EQ204" s="198"/>
      <c r="ER204" s="122"/>
      <c r="ES204" s="198"/>
      <c r="ET204" s="198"/>
      <c r="EU204" s="198"/>
      <c r="EV204" s="198"/>
      <c r="EW204" s="198"/>
      <c r="EX204" s="198"/>
      <c r="EY204" s="198"/>
      <c r="EZ204" s="122"/>
      <c r="FA204" s="197"/>
      <c r="FB204" s="197"/>
      <c r="FC204" s="197"/>
      <c r="FD204" s="197"/>
      <c r="FE204" s="197"/>
      <c r="FF204" s="122"/>
      <c r="FG204" s="198"/>
      <c r="FH204" s="198"/>
      <c r="FI204" s="198"/>
      <c r="FJ204" s="198"/>
      <c r="FK204" s="198"/>
      <c r="FL204" s="122"/>
      <c r="FM204" s="198"/>
      <c r="FN204" s="198"/>
      <c r="FO204" s="198"/>
      <c r="FP204" s="198"/>
      <c r="FQ204" s="198"/>
      <c r="FR204" s="198"/>
      <c r="FS204" s="198"/>
      <c r="FT204" s="122"/>
      <c r="FU204" s="122"/>
    </row>
    <row r="205" spans="1:177" ht="13.5">
      <c r="A205" s="1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97"/>
      <c r="CB205" s="197"/>
      <c r="CC205" s="197"/>
      <c r="CD205" s="197"/>
      <c r="CE205" s="197"/>
      <c r="CF205" s="197"/>
      <c r="CG205" s="197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98"/>
      <c r="DQ205" s="198"/>
      <c r="DR205" s="198"/>
      <c r="DS205" s="198"/>
      <c r="DT205" s="198"/>
      <c r="DU205" s="198"/>
      <c r="DV205" s="122"/>
      <c r="DW205" s="198"/>
      <c r="DX205" s="198"/>
      <c r="DY205" s="198"/>
      <c r="DZ205" s="198"/>
      <c r="EA205" s="198"/>
      <c r="EB205" s="198"/>
      <c r="EC205" s="122"/>
      <c r="ED205" s="198"/>
      <c r="EE205" s="198"/>
      <c r="EF205" s="198"/>
      <c r="EG205" s="198"/>
      <c r="EH205" s="198"/>
      <c r="EI205" s="198"/>
      <c r="EJ205" s="122"/>
      <c r="EK205" s="198"/>
      <c r="EL205" s="198"/>
      <c r="EM205" s="198"/>
      <c r="EN205" s="198"/>
      <c r="EO205" s="198"/>
      <c r="EP205" s="198"/>
      <c r="EQ205" s="198"/>
      <c r="ER205" s="122"/>
      <c r="ES205" s="198"/>
      <c r="ET205" s="198"/>
      <c r="EU205" s="198"/>
      <c r="EV205" s="198"/>
      <c r="EW205" s="198"/>
      <c r="EX205" s="198"/>
      <c r="EY205" s="198"/>
      <c r="EZ205" s="122"/>
      <c r="FA205" s="197"/>
      <c r="FB205" s="197"/>
      <c r="FC205" s="197"/>
      <c r="FD205" s="197"/>
      <c r="FE205" s="197"/>
      <c r="FF205" s="122"/>
      <c r="FG205" s="198"/>
      <c r="FH205" s="198"/>
      <c r="FI205" s="198"/>
      <c r="FJ205" s="198"/>
      <c r="FK205" s="198"/>
      <c r="FL205" s="122"/>
      <c r="FM205" s="198"/>
      <c r="FN205" s="198"/>
      <c r="FO205" s="198"/>
      <c r="FP205" s="198"/>
      <c r="FQ205" s="198"/>
      <c r="FR205" s="198"/>
      <c r="FS205" s="198"/>
      <c r="FT205" s="122"/>
      <c r="FU205" s="122"/>
    </row>
    <row r="206" spans="1:177" ht="13.5">
      <c r="A206" s="1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97"/>
      <c r="CB206" s="197"/>
      <c r="CC206" s="197"/>
      <c r="CD206" s="197"/>
      <c r="CE206" s="197"/>
      <c r="CF206" s="197"/>
      <c r="CG206" s="197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98"/>
      <c r="DQ206" s="198"/>
      <c r="DR206" s="198"/>
      <c r="DS206" s="198"/>
      <c r="DT206" s="198"/>
      <c r="DU206" s="198"/>
      <c r="DV206" s="122"/>
      <c r="DW206" s="198"/>
      <c r="DX206" s="198"/>
      <c r="DY206" s="198"/>
      <c r="DZ206" s="198"/>
      <c r="EA206" s="198"/>
      <c r="EB206" s="198"/>
      <c r="EC206" s="122"/>
      <c r="ED206" s="198"/>
      <c r="EE206" s="198"/>
      <c r="EF206" s="198"/>
      <c r="EG206" s="198"/>
      <c r="EH206" s="198"/>
      <c r="EI206" s="198"/>
      <c r="EJ206" s="122"/>
      <c r="EK206" s="198"/>
      <c r="EL206" s="198"/>
      <c r="EM206" s="198"/>
      <c r="EN206" s="198"/>
      <c r="EO206" s="198"/>
      <c r="EP206" s="198"/>
      <c r="EQ206" s="198"/>
      <c r="ER206" s="122"/>
      <c r="ES206" s="198"/>
      <c r="ET206" s="198"/>
      <c r="EU206" s="198"/>
      <c r="EV206" s="198"/>
      <c r="EW206" s="198"/>
      <c r="EX206" s="198"/>
      <c r="EY206" s="198"/>
      <c r="EZ206" s="122"/>
      <c r="FA206" s="197"/>
      <c r="FB206" s="197"/>
      <c r="FC206" s="197"/>
      <c r="FD206" s="197"/>
      <c r="FE206" s="197"/>
      <c r="FF206" s="122"/>
      <c r="FG206" s="198"/>
      <c r="FH206" s="198"/>
      <c r="FI206" s="198"/>
      <c r="FJ206" s="198"/>
      <c r="FK206" s="198"/>
      <c r="FL206" s="122"/>
      <c r="FM206" s="198"/>
      <c r="FN206" s="198"/>
      <c r="FO206" s="198"/>
      <c r="FP206" s="198"/>
      <c r="FQ206" s="198"/>
      <c r="FR206" s="198"/>
      <c r="FS206" s="198"/>
      <c r="FT206" s="122"/>
      <c r="FU206" s="122"/>
    </row>
    <row r="207" spans="1:177" ht="13.5">
      <c r="A207" s="1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97"/>
      <c r="CB207" s="197"/>
      <c r="CC207" s="197"/>
      <c r="CD207" s="197"/>
      <c r="CE207" s="197"/>
      <c r="CF207" s="197"/>
      <c r="CG207" s="197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98"/>
      <c r="DQ207" s="198"/>
      <c r="DR207" s="198"/>
      <c r="DS207" s="198"/>
      <c r="DT207" s="198"/>
      <c r="DU207" s="198"/>
      <c r="DV207" s="122"/>
      <c r="DW207" s="198"/>
      <c r="DX207" s="198"/>
      <c r="DY207" s="198"/>
      <c r="DZ207" s="198"/>
      <c r="EA207" s="198"/>
      <c r="EB207" s="198"/>
      <c r="EC207" s="122"/>
      <c r="ED207" s="198"/>
      <c r="EE207" s="198"/>
      <c r="EF207" s="198"/>
      <c r="EG207" s="198"/>
      <c r="EH207" s="198"/>
      <c r="EI207" s="198"/>
      <c r="EJ207" s="122"/>
      <c r="EK207" s="198"/>
      <c r="EL207" s="198"/>
      <c r="EM207" s="198"/>
      <c r="EN207" s="198"/>
      <c r="EO207" s="198"/>
      <c r="EP207" s="198"/>
      <c r="EQ207" s="198"/>
      <c r="ER207" s="122"/>
      <c r="ES207" s="198"/>
      <c r="ET207" s="198"/>
      <c r="EU207" s="198"/>
      <c r="EV207" s="198"/>
      <c r="EW207" s="198"/>
      <c r="EX207" s="198"/>
      <c r="EY207" s="198"/>
      <c r="EZ207" s="122"/>
      <c r="FA207" s="197"/>
      <c r="FB207" s="197"/>
      <c r="FC207" s="197"/>
      <c r="FD207" s="197"/>
      <c r="FE207" s="197"/>
      <c r="FF207" s="122"/>
      <c r="FG207" s="198"/>
      <c r="FH207" s="198"/>
      <c r="FI207" s="198"/>
      <c r="FJ207" s="198"/>
      <c r="FK207" s="198"/>
      <c r="FL207" s="122"/>
      <c r="FM207" s="198"/>
      <c r="FN207" s="198"/>
      <c r="FO207" s="198"/>
      <c r="FP207" s="198"/>
      <c r="FQ207" s="198"/>
      <c r="FR207" s="198"/>
      <c r="FS207" s="198"/>
      <c r="FT207" s="122"/>
      <c r="FU207" s="122"/>
    </row>
    <row r="208" spans="1:177" ht="13.5">
      <c r="A208" s="1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97"/>
      <c r="CB208" s="197"/>
      <c r="CC208" s="197"/>
      <c r="CD208" s="197"/>
      <c r="CE208" s="197"/>
      <c r="CF208" s="197"/>
      <c r="CG208" s="197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98"/>
      <c r="DQ208" s="198"/>
      <c r="DR208" s="198"/>
      <c r="DS208" s="198"/>
      <c r="DT208" s="198"/>
      <c r="DU208" s="198"/>
      <c r="DV208" s="122"/>
      <c r="DW208" s="198"/>
      <c r="DX208" s="198"/>
      <c r="DY208" s="198"/>
      <c r="DZ208" s="198"/>
      <c r="EA208" s="198"/>
      <c r="EB208" s="198"/>
      <c r="EC208" s="122"/>
      <c r="ED208" s="198"/>
      <c r="EE208" s="198"/>
      <c r="EF208" s="198"/>
      <c r="EG208" s="198"/>
      <c r="EH208" s="198"/>
      <c r="EI208" s="198"/>
      <c r="EJ208" s="122"/>
      <c r="EK208" s="198"/>
      <c r="EL208" s="198"/>
      <c r="EM208" s="198"/>
      <c r="EN208" s="198"/>
      <c r="EO208" s="198"/>
      <c r="EP208" s="198"/>
      <c r="EQ208" s="198"/>
      <c r="ER208" s="122"/>
      <c r="ES208" s="198"/>
      <c r="ET208" s="198"/>
      <c r="EU208" s="198"/>
      <c r="EV208" s="198"/>
      <c r="EW208" s="198"/>
      <c r="EX208" s="198"/>
      <c r="EY208" s="198"/>
      <c r="EZ208" s="122"/>
      <c r="FA208" s="197"/>
      <c r="FB208" s="197"/>
      <c r="FC208" s="197"/>
      <c r="FD208" s="197"/>
      <c r="FE208" s="197"/>
      <c r="FF208" s="122"/>
      <c r="FG208" s="198"/>
      <c r="FH208" s="198"/>
      <c r="FI208" s="198"/>
      <c r="FJ208" s="198"/>
      <c r="FK208" s="198"/>
      <c r="FL208" s="122"/>
      <c r="FM208" s="198"/>
      <c r="FN208" s="198"/>
      <c r="FO208" s="198"/>
      <c r="FP208" s="198"/>
      <c r="FQ208" s="198"/>
      <c r="FR208" s="198"/>
      <c r="FS208" s="198"/>
      <c r="FT208" s="122"/>
      <c r="FU208" s="122"/>
    </row>
    <row r="209" spans="1:177" ht="13.5">
      <c r="A209" s="1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97"/>
      <c r="CB209" s="197"/>
      <c r="CC209" s="197"/>
      <c r="CD209" s="197"/>
      <c r="CE209" s="197"/>
      <c r="CF209" s="197"/>
      <c r="CG209" s="197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98"/>
      <c r="DQ209" s="198"/>
      <c r="DR209" s="198"/>
      <c r="DS209" s="198"/>
      <c r="DT209" s="198"/>
      <c r="DU209" s="198"/>
      <c r="DV209" s="122"/>
      <c r="DW209" s="198"/>
      <c r="DX209" s="198"/>
      <c r="DY209" s="198"/>
      <c r="DZ209" s="198"/>
      <c r="EA209" s="198"/>
      <c r="EB209" s="198"/>
      <c r="EC209" s="122"/>
      <c r="ED209" s="198"/>
      <c r="EE209" s="198"/>
      <c r="EF209" s="198"/>
      <c r="EG209" s="198"/>
      <c r="EH209" s="198"/>
      <c r="EI209" s="198"/>
      <c r="EJ209" s="122"/>
      <c r="EK209" s="198"/>
      <c r="EL209" s="198"/>
      <c r="EM209" s="198"/>
      <c r="EN209" s="198"/>
      <c r="EO209" s="198"/>
      <c r="EP209" s="198"/>
      <c r="EQ209" s="198"/>
      <c r="ER209" s="122"/>
      <c r="ES209" s="198"/>
      <c r="ET209" s="198"/>
      <c r="EU209" s="198"/>
      <c r="EV209" s="198"/>
      <c r="EW209" s="198"/>
      <c r="EX209" s="198"/>
      <c r="EY209" s="198"/>
      <c r="EZ209" s="122"/>
      <c r="FA209" s="197"/>
      <c r="FB209" s="197"/>
      <c r="FC209" s="197"/>
      <c r="FD209" s="197"/>
      <c r="FE209" s="197"/>
      <c r="FF209" s="122"/>
      <c r="FG209" s="198"/>
      <c r="FH209" s="198"/>
      <c r="FI209" s="198"/>
      <c r="FJ209" s="198"/>
      <c r="FK209" s="198"/>
      <c r="FL209" s="122"/>
      <c r="FM209" s="198"/>
      <c r="FN209" s="198"/>
      <c r="FO209" s="198"/>
      <c r="FP209" s="198"/>
      <c r="FQ209" s="198"/>
      <c r="FR209" s="198"/>
      <c r="FS209" s="198"/>
      <c r="FT209" s="122"/>
      <c r="FU209" s="122"/>
    </row>
    <row r="210" spans="1:177" ht="13.5">
      <c r="A210" s="1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97"/>
      <c r="CB210" s="197"/>
      <c r="CC210" s="197"/>
      <c r="CD210" s="197"/>
      <c r="CE210" s="197"/>
      <c r="CF210" s="197"/>
      <c r="CG210" s="197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98"/>
      <c r="DQ210" s="198"/>
      <c r="DR210" s="198"/>
      <c r="DS210" s="198"/>
      <c r="DT210" s="198"/>
      <c r="DU210" s="198"/>
      <c r="DV210" s="122"/>
      <c r="DW210" s="198"/>
      <c r="DX210" s="198"/>
      <c r="DY210" s="198"/>
      <c r="DZ210" s="198"/>
      <c r="EA210" s="198"/>
      <c r="EB210" s="198"/>
      <c r="EC210" s="122"/>
      <c r="ED210" s="198"/>
      <c r="EE210" s="198"/>
      <c r="EF210" s="198"/>
      <c r="EG210" s="198"/>
      <c r="EH210" s="198"/>
      <c r="EI210" s="198"/>
      <c r="EJ210" s="122"/>
      <c r="EK210" s="198"/>
      <c r="EL210" s="198"/>
      <c r="EM210" s="198"/>
      <c r="EN210" s="198"/>
      <c r="EO210" s="198"/>
      <c r="EP210" s="198"/>
      <c r="EQ210" s="198"/>
      <c r="ER210" s="122"/>
      <c r="ES210" s="198"/>
      <c r="ET210" s="198"/>
      <c r="EU210" s="198"/>
      <c r="EV210" s="198"/>
      <c r="EW210" s="198"/>
      <c r="EX210" s="198"/>
      <c r="EY210" s="198"/>
      <c r="EZ210" s="122"/>
      <c r="FA210" s="197"/>
      <c r="FB210" s="197"/>
      <c r="FC210" s="197"/>
      <c r="FD210" s="197"/>
      <c r="FE210" s="197"/>
      <c r="FF210" s="122"/>
      <c r="FG210" s="198"/>
      <c r="FH210" s="198"/>
      <c r="FI210" s="198"/>
      <c r="FJ210" s="198"/>
      <c r="FK210" s="198"/>
      <c r="FL210" s="122"/>
      <c r="FM210" s="198"/>
      <c r="FN210" s="198"/>
      <c r="FO210" s="198"/>
      <c r="FP210" s="198"/>
      <c r="FQ210" s="198"/>
      <c r="FR210" s="198"/>
      <c r="FS210" s="198"/>
      <c r="FT210" s="122"/>
      <c r="FU210" s="122"/>
    </row>
    <row r="211" spans="1:177" ht="13.5">
      <c r="A211" s="1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97"/>
      <c r="CB211" s="197"/>
      <c r="CC211" s="197"/>
      <c r="CD211" s="197"/>
      <c r="CE211" s="197"/>
      <c r="CF211" s="197"/>
      <c r="CG211" s="197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98"/>
      <c r="DQ211" s="198"/>
      <c r="DR211" s="198"/>
      <c r="DS211" s="198"/>
      <c r="DT211" s="198"/>
      <c r="DU211" s="198"/>
      <c r="DV211" s="122"/>
      <c r="DW211" s="198"/>
      <c r="DX211" s="198"/>
      <c r="DY211" s="198"/>
      <c r="DZ211" s="198"/>
      <c r="EA211" s="198"/>
      <c r="EB211" s="198"/>
      <c r="EC211" s="122"/>
      <c r="ED211" s="198"/>
      <c r="EE211" s="198"/>
      <c r="EF211" s="198"/>
      <c r="EG211" s="198"/>
      <c r="EH211" s="198"/>
      <c r="EI211" s="198"/>
      <c r="EJ211" s="122"/>
      <c r="EK211" s="198"/>
      <c r="EL211" s="198"/>
      <c r="EM211" s="198"/>
      <c r="EN211" s="198"/>
      <c r="EO211" s="198"/>
      <c r="EP211" s="198"/>
      <c r="EQ211" s="198"/>
      <c r="ER211" s="122"/>
      <c r="ES211" s="198"/>
      <c r="ET211" s="198"/>
      <c r="EU211" s="198"/>
      <c r="EV211" s="198"/>
      <c r="EW211" s="198"/>
      <c r="EX211" s="198"/>
      <c r="EY211" s="198"/>
      <c r="EZ211" s="122"/>
      <c r="FA211" s="197"/>
      <c r="FB211" s="197"/>
      <c r="FC211" s="197"/>
      <c r="FD211" s="197"/>
      <c r="FE211" s="197"/>
      <c r="FF211" s="122"/>
      <c r="FG211" s="198"/>
      <c r="FH211" s="198"/>
      <c r="FI211" s="198"/>
      <c r="FJ211" s="198"/>
      <c r="FK211" s="198"/>
      <c r="FL211" s="122"/>
      <c r="FM211" s="198"/>
      <c r="FN211" s="198"/>
      <c r="FO211" s="198"/>
      <c r="FP211" s="198"/>
      <c r="FQ211" s="198"/>
      <c r="FR211" s="198"/>
      <c r="FS211" s="198"/>
      <c r="FT211" s="122"/>
      <c r="FU211" s="122"/>
    </row>
    <row r="212" spans="1:177" ht="13.5">
      <c r="A212" s="1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97"/>
      <c r="CB212" s="197"/>
      <c r="CC212" s="197"/>
      <c r="CD212" s="197"/>
      <c r="CE212" s="197"/>
      <c r="CF212" s="197"/>
      <c r="CG212" s="197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98"/>
      <c r="DQ212" s="198"/>
      <c r="DR212" s="198"/>
      <c r="DS212" s="198"/>
      <c r="DT212" s="198"/>
      <c r="DU212" s="198"/>
      <c r="DV212" s="122"/>
      <c r="DW212" s="198"/>
      <c r="DX212" s="198"/>
      <c r="DY212" s="198"/>
      <c r="DZ212" s="198"/>
      <c r="EA212" s="198"/>
      <c r="EB212" s="198"/>
      <c r="EC212" s="122"/>
      <c r="ED212" s="198"/>
      <c r="EE212" s="198"/>
      <c r="EF212" s="198"/>
      <c r="EG212" s="198"/>
      <c r="EH212" s="198"/>
      <c r="EI212" s="198"/>
      <c r="EJ212" s="122"/>
      <c r="EK212" s="198"/>
      <c r="EL212" s="198"/>
      <c r="EM212" s="198"/>
      <c r="EN212" s="198"/>
      <c r="EO212" s="198"/>
      <c r="EP212" s="198"/>
      <c r="EQ212" s="198"/>
      <c r="ER212" s="122"/>
      <c r="ES212" s="198"/>
      <c r="ET212" s="198"/>
      <c r="EU212" s="198"/>
      <c r="EV212" s="198"/>
      <c r="EW212" s="198"/>
      <c r="EX212" s="198"/>
      <c r="EY212" s="198"/>
      <c r="EZ212" s="122"/>
      <c r="FA212" s="197"/>
      <c r="FB212" s="197"/>
      <c r="FC212" s="197"/>
      <c r="FD212" s="197"/>
      <c r="FE212" s="197"/>
      <c r="FF212" s="122"/>
      <c r="FG212" s="198"/>
      <c r="FH212" s="198"/>
      <c r="FI212" s="198"/>
      <c r="FJ212" s="198"/>
      <c r="FK212" s="198"/>
      <c r="FL212" s="122"/>
      <c r="FM212" s="198"/>
      <c r="FN212" s="198"/>
      <c r="FO212" s="198"/>
      <c r="FP212" s="198"/>
      <c r="FQ212" s="198"/>
      <c r="FR212" s="198"/>
      <c r="FS212" s="198"/>
      <c r="FT212" s="122"/>
      <c r="FU212" s="122"/>
    </row>
    <row r="213" spans="1:177" ht="13.5">
      <c r="A213" s="1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97"/>
      <c r="CB213" s="197"/>
      <c r="CC213" s="197"/>
      <c r="CD213" s="197"/>
      <c r="CE213" s="197"/>
      <c r="CF213" s="197"/>
      <c r="CG213" s="197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98"/>
      <c r="DQ213" s="198"/>
      <c r="DR213" s="198"/>
      <c r="DS213" s="198"/>
      <c r="DT213" s="198"/>
      <c r="DU213" s="198"/>
      <c r="DV213" s="122"/>
      <c r="DW213" s="198"/>
      <c r="DX213" s="198"/>
      <c r="DY213" s="198"/>
      <c r="DZ213" s="198"/>
      <c r="EA213" s="198"/>
      <c r="EB213" s="198"/>
      <c r="EC213" s="122"/>
      <c r="ED213" s="198"/>
      <c r="EE213" s="198"/>
      <c r="EF213" s="198"/>
      <c r="EG213" s="198"/>
      <c r="EH213" s="198"/>
      <c r="EI213" s="198"/>
      <c r="EJ213" s="122"/>
      <c r="EK213" s="198"/>
      <c r="EL213" s="198"/>
      <c r="EM213" s="198"/>
      <c r="EN213" s="198"/>
      <c r="EO213" s="198"/>
      <c r="EP213" s="198"/>
      <c r="EQ213" s="198"/>
      <c r="ER213" s="122"/>
      <c r="ES213" s="198"/>
      <c r="ET213" s="198"/>
      <c r="EU213" s="198"/>
      <c r="EV213" s="198"/>
      <c r="EW213" s="198"/>
      <c r="EX213" s="198"/>
      <c r="EY213" s="198"/>
      <c r="EZ213" s="122"/>
      <c r="FA213" s="197"/>
      <c r="FB213" s="197"/>
      <c r="FC213" s="197"/>
      <c r="FD213" s="197"/>
      <c r="FE213" s="197"/>
      <c r="FF213" s="122"/>
      <c r="FG213" s="198"/>
      <c r="FH213" s="198"/>
      <c r="FI213" s="198"/>
      <c r="FJ213" s="198"/>
      <c r="FK213" s="198"/>
      <c r="FL213" s="122"/>
      <c r="FM213" s="198"/>
      <c r="FN213" s="198"/>
      <c r="FO213" s="198"/>
      <c r="FP213" s="198"/>
      <c r="FQ213" s="198"/>
      <c r="FR213" s="198"/>
      <c r="FS213" s="198"/>
      <c r="FT213" s="122"/>
      <c r="FU213" s="122"/>
    </row>
    <row r="214" spans="1:177" ht="13.5">
      <c r="A214" s="1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97"/>
      <c r="CB214" s="197"/>
      <c r="CC214" s="197"/>
      <c r="CD214" s="197"/>
      <c r="CE214" s="197"/>
      <c r="CF214" s="197"/>
      <c r="CG214" s="197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98"/>
      <c r="DQ214" s="198"/>
      <c r="DR214" s="198"/>
      <c r="DS214" s="198"/>
      <c r="DT214" s="198"/>
      <c r="DU214" s="198"/>
      <c r="DV214" s="122"/>
      <c r="DW214" s="198"/>
      <c r="DX214" s="198"/>
      <c r="DY214" s="198"/>
      <c r="DZ214" s="198"/>
      <c r="EA214" s="198"/>
      <c r="EB214" s="198"/>
      <c r="EC214" s="122"/>
      <c r="ED214" s="198"/>
      <c r="EE214" s="198"/>
      <c r="EF214" s="198"/>
      <c r="EG214" s="198"/>
      <c r="EH214" s="198"/>
      <c r="EI214" s="198"/>
      <c r="EJ214" s="122"/>
      <c r="EK214" s="198"/>
      <c r="EL214" s="198"/>
      <c r="EM214" s="198"/>
      <c r="EN214" s="198"/>
      <c r="EO214" s="198"/>
      <c r="EP214" s="198"/>
      <c r="EQ214" s="198"/>
      <c r="ER214" s="122"/>
      <c r="ES214" s="198"/>
      <c r="ET214" s="198"/>
      <c r="EU214" s="198"/>
      <c r="EV214" s="198"/>
      <c r="EW214" s="198"/>
      <c r="EX214" s="198"/>
      <c r="EY214" s="198"/>
      <c r="EZ214" s="122"/>
      <c r="FA214" s="197"/>
      <c r="FB214" s="197"/>
      <c r="FC214" s="197"/>
      <c r="FD214" s="197"/>
      <c r="FE214" s="197"/>
      <c r="FF214" s="122"/>
      <c r="FG214" s="198"/>
      <c r="FH214" s="198"/>
      <c r="FI214" s="198"/>
      <c r="FJ214" s="198"/>
      <c r="FK214" s="198"/>
      <c r="FL214" s="122"/>
      <c r="FM214" s="198"/>
      <c r="FN214" s="198"/>
      <c r="FO214" s="198"/>
      <c r="FP214" s="198"/>
      <c r="FQ214" s="198"/>
      <c r="FR214" s="198"/>
      <c r="FS214" s="198"/>
      <c r="FT214" s="122"/>
      <c r="FU214" s="122"/>
    </row>
    <row r="215" spans="1:177" ht="13.5">
      <c r="A215" s="1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97"/>
      <c r="CB215" s="197"/>
      <c r="CC215" s="197"/>
      <c r="CD215" s="197"/>
      <c r="CE215" s="197"/>
      <c r="CF215" s="197"/>
      <c r="CG215" s="197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98"/>
      <c r="DQ215" s="198"/>
      <c r="DR215" s="198"/>
      <c r="DS215" s="198"/>
      <c r="DT215" s="198"/>
      <c r="DU215" s="198"/>
      <c r="DV215" s="122"/>
      <c r="DW215" s="198"/>
      <c r="DX215" s="198"/>
      <c r="DY215" s="198"/>
      <c r="DZ215" s="198"/>
      <c r="EA215" s="198"/>
      <c r="EB215" s="198"/>
      <c r="EC215" s="122"/>
      <c r="ED215" s="198"/>
      <c r="EE215" s="198"/>
      <c r="EF215" s="198"/>
      <c r="EG215" s="198"/>
      <c r="EH215" s="198"/>
      <c r="EI215" s="198"/>
      <c r="EJ215" s="122"/>
      <c r="EK215" s="198"/>
      <c r="EL215" s="198"/>
      <c r="EM215" s="198"/>
      <c r="EN215" s="198"/>
      <c r="EO215" s="198"/>
      <c r="EP215" s="198"/>
      <c r="EQ215" s="198"/>
      <c r="ER215" s="122"/>
      <c r="ES215" s="198"/>
      <c r="ET215" s="198"/>
      <c r="EU215" s="198"/>
      <c r="EV215" s="198"/>
      <c r="EW215" s="198"/>
      <c r="EX215" s="198"/>
      <c r="EY215" s="198"/>
      <c r="EZ215" s="122"/>
      <c r="FA215" s="197"/>
      <c r="FB215" s="197"/>
      <c r="FC215" s="197"/>
      <c r="FD215" s="197"/>
      <c r="FE215" s="197"/>
      <c r="FF215" s="122"/>
      <c r="FG215" s="198"/>
      <c r="FH215" s="198"/>
      <c r="FI215" s="198"/>
      <c r="FJ215" s="198"/>
      <c r="FK215" s="198"/>
      <c r="FL215" s="122"/>
      <c r="FM215" s="198"/>
      <c r="FN215" s="198"/>
      <c r="FO215" s="198"/>
      <c r="FP215" s="198"/>
      <c r="FQ215" s="198"/>
      <c r="FR215" s="198"/>
      <c r="FS215" s="198"/>
      <c r="FT215" s="122"/>
      <c r="FU215" s="122"/>
    </row>
    <row r="216" spans="1:177" ht="13.5">
      <c r="A216" s="1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97"/>
      <c r="CB216" s="197"/>
      <c r="CC216" s="197"/>
      <c r="CD216" s="197"/>
      <c r="CE216" s="197"/>
      <c r="CF216" s="197"/>
      <c r="CG216" s="197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98"/>
      <c r="DQ216" s="198"/>
      <c r="DR216" s="198"/>
      <c r="DS216" s="198"/>
      <c r="DT216" s="198"/>
      <c r="DU216" s="198"/>
      <c r="DV216" s="122"/>
      <c r="DW216" s="198"/>
      <c r="DX216" s="198"/>
      <c r="DY216" s="198"/>
      <c r="DZ216" s="198"/>
      <c r="EA216" s="198"/>
      <c r="EB216" s="198"/>
      <c r="EC216" s="122"/>
      <c r="ED216" s="198"/>
      <c r="EE216" s="198"/>
      <c r="EF216" s="198"/>
      <c r="EG216" s="198"/>
      <c r="EH216" s="198"/>
      <c r="EI216" s="198"/>
      <c r="EJ216" s="122"/>
      <c r="EK216" s="198"/>
      <c r="EL216" s="198"/>
      <c r="EM216" s="198"/>
      <c r="EN216" s="198"/>
      <c r="EO216" s="198"/>
      <c r="EP216" s="198"/>
      <c r="EQ216" s="198"/>
      <c r="ER216" s="122"/>
      <c r="ES216" s="198"/>
      <c r="ET216" s="198"/>
      <c r="EU216" s="198"/>
      <c r="EV216" s="198"/>
      <c r="EW216" s="198"/>
      <c r="EX216" s="198"/>
      <c r="EY216" s="198"/>
      <c r="EZ216" s="122"/>
      <c r="FA216" s="197"/>
      <c r="FB216" s="197"/>
      <c r="FC216" s="197"/>
      <c r="FD216" s="197"/>
      <c r="FE216" s="197"/>
      <c r="FF216" s="122"/>
      <c r="FG216" s="198"/>
      <c r="FH216" s="198"/>
      <c r="FI216" s="198"/>
      <c r="FJ216" s="198"/>
      <c r="FK216" s="198"/>
      <c r="FL216" s="122"/>
      <c r="FM216" s="198"/>
      <c r="FN216" s="198"/>
      <c r="FO216" s="198"/>
      <c r="FP216" s="198"/>
      <c r="FQ216" s="198"/>
      <c r="FR216" s="198"/>
      <c r="FS216" s="198"/>
      <c r="FT216" s="122"/>
      <c r="FU216" s="122"/>
    </row>
    <row r="217" spans="1:177" ht="13.5">
      <c r="A217" s="1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97"/>
      <c r="CB217" s="197"/>
      <c r="CC217" s="197"/>
      <c r="CD217" s="197"/>
      <c r="CE217" s="197"/>
      <c r="CF217" s="197"/>
      <c r="CG217" s="197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98"/>
      <c r="DQ217" s="198"/>
      <c r="DR217" s="198"/>
      <c r="DS217" s="198"/>
      <c r="DT217" s="198"/>
      <c r="DU217" s="198"/>
      <c r="DV217" s="122"/>
      <c r="DW217" s="198"/>
      <c r="DX217" s="198"/>
      <c r="DY217" s="198"/>
      <c r="DZ217" s="198"/>
      <c r="EA217" s="198"/>
      <c r="EB217" s="198"/>
      <c r="EC217" s="122"/>
      <c r="ED217" s="198"/>
      <c r="EE217" s="198"/>
      <c r="EF217" s="198"/>
      <c r="EG217" s="198"/>
      <c r="EH217" s="198"/>
      <c r="EI217" s="198"/>
      <c r="EJ217" s="122"/>
      <c r="EK217" s="198"/>
      <c r="EL217" s="198"/>
      <c r="EM217" s="198"/>
      <c r="EN217" s="198"/>
      <c r="EO217" s="198"/>
      <c r="EP217" s="198"/>
      <c r="EQ217" s="198"/>
      <c r="ER217" s="122"/>
      <c r="ES217" s="198"/>
      <c r="ET217" s="198"/>
      <c r="EU217" s="198"/>
      <c r="EV217" s="198"/>
      <c r="EW217" s="198"/>
      <c r="EX217" s="198"/>
      <c r="EY217" s="198"/>
      <c r="EZ217" s="122"/>
      <c r="FA217" s="197"/>
      <c r="FB217" s="197"/>
      <c r="FC217" s="197"/>
      <c r="FD217" s="197"/>
      <c r="FE217" s="197"/>
      <c r="FF217" s="122"/>
      <c r="FG217" s="198"/>
      <c r="FH217" s="198"/>
      <c r="FI217" s="198"/>
      <c r="FJ217" s="198"/>
      <c r="FK217" s="198"/>
      <c r="FL217" s="122"/>
      <c r="FM217" s="198"/>
      <c r="FN217" s="198"/>
      <c r="FO217" s="198"/>
      <c r="FP217" s="198"/>
      <c r="FQ217" s="198"/>
      <c r="FR217" s="198"/>
      <c r="FS217" s="198"/>
      <c r="FT217" s="122"/>
      <c r="FU217" s="122"/>
    </row>
    <row r="218" spans="1:177" ht="13.5">
      <c r="A218" s="1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97"/>
      <c r="CB218" s="197"/>
      <c r="CC218" s="197"/>
      <c r="CD218" s="197"/>
      <c r="CE218" s="197"/>
      <c r="CF218" s="197"/>
      <c r="CG218" s="197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98"/>
      <c r="DQ218" s="198"/>
      <c r="DR218" s="198"/>
      <c r="DS218" s="198"/>
      <c r="DT218" s="198"/>
      <c r="DU218" s="198"/>
      <c r="DV218" s="122"/>
      <c r="DW218" s="198"/>
      <c r="DX218" s="198"/>
      <c r="DY218" s="198"/>
      <c r="DZ218" s="198"/>
      <c r="EA218" s="198"/>
      <c r="EB218" s="198"/>
      <c r="EC218" s="122"/>
      <c r="ED218" s="198"/>
      <c r="EE218" s="198"/>
      <c r="EF218" s="198"/>
      <c r="EG218" s="198"/>
      <c r="EH218" s="198"/>
      <c r="EI218" s="198"/>
      <c r="EJ218" s="122"/>
      <c r="EK218" s="198"/>
      <c r="EL218" s="198"/>
      <c r="EM218" s="198"/>
      <c r="EN218" s="198"/>
      <c r="EO218" s="198"/>
      <c r="EP218" s="198"/>
      <c r="EQ218" s="198"/>
      <c r="ER218" s="122"/>
      <c r="ES218" s="198"/>
      <c r="ET218" s="198"/>
      <c r="EU218" s="198"/>
      <c r="EV218" s="198"/>
      <c r="EW218" s="198"/>
      <c r="EX218" s="198"/>
      <c r="EY218" s="198"/>
      <c r="EZ218" s="122"/>
      <c r="FA218" s="197"/>
      <c r="FB218" s="197"/>
      <c r="FC218" s="197"/>
      <c r="FD218" s="197"/>
      <c r="FE218" s="197"/>
      <c r="FF218" s="122"/>
      <c r="FG218" s="198"/>
      <c r="FH218" s="198"/>
      <c r="FI218" s="198"/>
      <c r="FJ218" s="198"/>
      <c r="FK218" s="198"/>
      <c r="FL218" s="122"/>
      <c r="FM218" s="198"/>
      <c r="FN218" s="198"/>
      <c r="FO218" s="198"/>
      <c r="FP218" s="198"/>
      <c r="FQ218" s="198"/>
      <c r="FR218" s="198"/>
      <c r="FS218" s="198"/>
      <c r="FT218" s="122"/>
      <c r="FU218" s="122"/>
    </row>
    <row r="219" spans="79:85" ht="13.5">
      <c r="CA219" s="141"/>
      <c r="CB219" s="141"/>
      <c r="CC219" s="141"/>
      <c r="CD219" s="141"/>
      <c r="CE219" s="141"/>
      <c r="CF219" s="141"/>
      <c r="CG219" s="141"/>
    </row>
    <row r="220" spans="79:85" ht="13.5">
      <c r="CA220" s="141"/>
      <c r="CB220" s="141"/>
      <c r="CC220" s="141"/>
      <c r="CD220" s="141"/>
      <c r="CE220" s="141"/>
      <c r="CF220" s="141"/>
      <c r="CG220" s="141"/>
    </row>
    <row r="221" spans="79:85" ht="13.5">
      <c r="CA221" s="141"/>
      <c r="CB221" s="141"/>
      <c r="CC221" s="141"/>
      <c r="CD221" s="141"/>
      <c r="CE221" s="141"/>
      <c r="CF221" s="141"/>
      <c r="CG221" s="141"/>
    </row>
    <row r="222" spans="79:85" ht="13.5">
      <c r="CA222" s="141"/>
      <c r="CB222" s="141"/>
      <c r="CC222" s="141"/>
      <c r="CD222" s="141"/>
      <c r="CE222" s="141"/>
      <c r="CF222" s="141"/>
      <c r="CG222" s="141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2004-04-22T10:25:17Z</cp:lastPrinted>
  <dcterms:created xsi:type="dcterms:W3CDTF">2002-02-28T11:45:20Z</dcterms:created>
  <dcterms:modified xsi:type="dcterms:W3CDTF">2005-11-17T05:48:50Z</dcterms:modified>
  <cp:category/>
  <cp:version/>
  <cp:contentType/>
  <cp:contentStatus/>
</cp:coreProperties>
</file>