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4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comments6.xml><?xml version="1.0" encoding="utf-8"?>
<comments xmlns="http://schemas.openxmlformats.org/spreadsheetml/2006/main">
  <authors>
    <author>TAIMSuser</author>
  </authors>
  <commentList>
    <comment ref="W58" authorId="0">
      <text>
        <r>
          <rPr>
            <b/>
            <sz val="9"/>
            <rFont val="ＭＳ Ｐゴシック"/>
            <family val="3"/>
          </rPr>
          <t>TAIMSuser: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<sst xmlns="http://schemas.openxmlformats.org/spreadsheetml/2006/main" count="661" uniqueCount="149">
  <si>
    <t>保険者名</t>
  </si>
  <si>
    <t>訪問通所サービス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</si>
  <si>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</si>
  <si>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</si>
  <si>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</si>
  <si>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</si>
  <si>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</si>
  <si>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</si>
  <si>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</si>
  <si>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</si>
  <si>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短期入所サービス</t>
  </si>
  <si>
    <t>その他単品サービス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</si>
  <si>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</si>
  <si>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</si>
  <si>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</si>
  <si>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</si>
  <si>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</si>
  <si>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</si>
  <si>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</si>
  <si>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</si>
  <si>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</si>
  <si>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</si>
  <si>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</si>
  <si>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</si>
  <si>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</si>
  <si>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</si>
  <si>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</si>
  <si>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</si>
  <si>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</si>
  <si>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</si>
  <si>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</si>
  <si>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</si>
  <si>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</si>
  <si>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</si>
  <si>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</si>
  <si>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</si>
  <si>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</si>
  <si>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</si>
  <si>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</si>
  <si>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</si>
  <si>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</si>
  <si>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</si>
  <si>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</si>
  <si>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</si>
  <si>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</si>
  <si>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</si>
  <si>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</si>
  <si>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</si>
  <si>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</si>
  <si>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</si>
  <si>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</si>
  <si>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</si>
  <si>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</si>
  <si>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</si>
  <si>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</si>
  <si>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</si>
  <si>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</si>
  <si>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</si>
  <si>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</si>
  <si>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</si>
  <si>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</si>
  <si>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</si>
  <si>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</si>
  <si>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</si>
  <si>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</si>
  <si>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</si>
  <si>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</si>
  <si>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</si>
  <si>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</si>
  <si>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</si>
  <si>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</si>
  <si>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</si>
  <si>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</si>
  <si>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</si>
  <si>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</si>
  <si>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</si>
  <si>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</si>
  <si>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</si>
  <si>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</si>
  <si>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</si>
  <si>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</si>
  <si>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</si>
  <si>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</si>
  <si>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</si>
  <si>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</si>
  <si>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</si>
  <si>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</si>
  <si>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</si>
  <si>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</si>
  <si>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</si>
  <si>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</si>
  <si>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</si>
  <si>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</si>
  <si>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</si>
  <si>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</si>
  <si>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</si>
  <si>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</si>
  <si>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</si>
  <si>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</si>
  <si>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</si>
  <si>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</si>
  <si>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</si>
  <si>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</si>
  <si>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</si>
  <si>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</si>
  <si>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</si>
  <si>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</si>
  <si>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</si>
  <si>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保険者名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</si>
  <si>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</si>
  <si>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</si>
  <si>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</si>
  <si>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</si>
  <si>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</si>
  <si>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</si>
  <si>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表５　　保険給付決定状況・総数（支給額）</t>
  </si>
  <si>
    <t>居宅介護（支援）サービス続き</t>
  </si>
  <si>
    <t>居宅介護（支援）サービス</t>
  </si>
  <si>
    <t>施設介護サービス</t>
  </si>
  <si>
    <t>施設介護サービス（続き）</t>
  </si>
  <si>
    <t>※　訪問通所サービス</t>
  </si>
  <si>
    <t>訪問介護、訪問入浴介護、訪問看護、訪問リハビリテーション</t>
  </si>
  <si>
    <t>通所介護、通所リハビリテーション、福祉用具貸与</t>
  </si>
  <si>
    <t>※　短期入所サービス</t>
  </si>
  <si>
    <t>短期入所生活介護、短期入所療養介護</t>
  </si>
  <si>
    <t>※その他の単品サービス</t>
  </si>
  <si>
    <t>特定施設入所者生活介護、居宅介護支援</t>
  </si>
  <si>
    <t>居宅療養管理指導、痴呆対応型共同生活介護</t>
  </si>
  <si>
    <t>介護老人保健施設</t>
  </si>
  <si>
    <t>福祉用具購入費</t>
  </si>
  <si>
    <t>住宅改修費</t>
  </si>
  <si>
    <t>居宅介護サービス（続き）</t>
  </si>
  <si>
    <t>.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</si>
  <si>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</si>
  <si>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</si>
  <si>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</si>
  <si>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</si>
  <si>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</si>
  <si>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</si>
  <si>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</si>
  <si>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t>東京都福祉局介護保険課</t>
  </si>
  <si>
    <t>　また、今回の報告は、１５年９月報告分（第１号被保険者数、要介護（要支援）認定者数は１５年９月末実績、居宅介護（支援）サービス受給者数、施設介護サービス受給者数及び保険給付決定状況は１５年７月サービス分）を追加したものです。</t>
  </si>
  <si>
    <t>15年9月末</t>
  </si>
  <si>
    <t>（15年9月末）　</t>
  </si>
  <si>
    <t>０３－５３２０－４２９１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</si>
  <si>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</si>
  <si>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</si>
  <si>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現物給付（7月サービス分）　償還給付（8月支払決定分）</t>
  </si>
  <si>
    <t>現物給付（15年7月サービス分）、償還給付（15年8月支払決定分）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</si>
</sst>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4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8"/>
      <name val="ＭＳ ゴシック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2" borderId="3" xfId="0" applyNumberFormat="1" applyFont="1" applyFill="1" applyBorder="1" applyAlignment="1">
      <alignment horizontal="right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4" fillId="2" borderId="6" xfId="17" applyFont="1" applyFill="1" applyBorder="1" applyAlignment="1">
      <alignment/>
    </xf>
    <xf numFmtId="38" fontId="4" fillId="2" borderId="7" xfId="17" applyFont="1" applyFill="1" applyBorder="1" applyAlignment="1">
      <alignment/>
    </xf>
    <xf numFmtId="38" fontId="4" fillId="2" borderId="8" xfId="17" applyFont="1" applyFill="1" applyBorder="1" applyAlignment="1">
      <alignment/>
    </xf>
    <xf numFmtId="38" fontId="4" fillId="2" borderId="9" xfId="17" applyFont="1" applyFill="1" applyBorder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4" fillId="2" borderId="10" xfId="0" applyFont="1" applyFill="1" applyBorder="1" applyAlignment="1">
      <alignment/>
    </xf>
    <xf numFmtId="38" fontId="4" fillId="2" borderId="4" xfId="17" applyFont="1" applyFill="1" applyBorder="1" applyAlignment="1">
      <alignment/>
    </xf>
    <xf numFmtId="38" fontId="4" fillId="2" borderId="5" xfId="17" applyFont="1" applyFill="1" applyBorder="1" applyAlignment="1">
      <alignment/>
    </xf>
    <xf numFmtId="0" fontId="4" fillId="0" borderId="11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176" fontId="4" fillId="2" borderId="6" xfId="17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8" fontId="4" fillId="2" borderId="14" xfId="17" applyFont="1" applyFill="1" applyBorder="1" applyAlignment="1">
      <alignment/>
    </xf>
    <xf numFmtId="38" fontId="4" fillId="0" borderId="6" xfId="17" applyFont="1" applyBorder="1" applyAlignment="1">
      <alignment/>
    </xf>
    <xf numFmtId="38" fontId="4" fillId="0" borderId="7" xfId="17" applyFont="1" applyBorder="1" applyAlignment="1">
      <alignment/>
    </xf>
    <xf numFmtId="38" fontId="4" fillId="0" borderId="15" xfId="17" applyFont="1" applyBorder="1" applyAlignment="1">
      <alignment/>
    </xf>
    <xf numFmtId="38" fontId="4" fillId="2" borderId="15" xfId="17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0" fillId="0" borderId="16" xfId="17" applyBorder="1" applyAlignment="1">
      <alignment/>
    </xf>
    <xf numFmtId="0" fontId="4" fillId="2" borderId="10" xfId="0" applyFont="1" applyFill="1" applyBorder="1" applyAlignment="1">
      <alignment horizontal="left" vertical="center"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38" fontId="4" fillId="2" borderId="17" xfId="17" applyFont="1" applyFill="1" applyBorder="1" applyAlignment="1">
      <alignment/>
    </xf>
    <xf numFmtId="38" fontId="4" fillId="2" borderId="18" xfId="17" applyFont="1" applyFill="1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19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20" xfId="17" applyFont="1" applyBorder="1" applyAlignment="1">
      <alignment horizontal="center"/>
    </xf>
    <xf numFmtId="38" fontId="4" fillId="0" borderId="21" xfId="17" applyFont="1" applyBorder="1" applyAlignment="1">
      <alignment horizontal="center"/>
    </xf>
    <xf numFmtId="38" fontId="4" fillId="0" borderId="22" xfId="17" applyFont="1" applyBorder="1" applyAlignment="1">
      <alignment/>
    </xf>
    <xf numFmtId="38" fontId="4" fillId="0" borderId="0" xfId="17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9" fontId="4" fillId="0" borderId="6" xfId="17" applyNumberFormat="1" applyFont="1" applyBorder="1" applyAlignment="1">
      <alignment/>
    </xf>
    <xf numFmtId="179" fontId="4" fillId="2" borderId="6" xfId="17" applyNumberFormat="1" applyFont="1" applyFill="1" applyBorder="1" applyAlignment="1">
      <alignment/>
    </xf>
    <xf numFmtId="179" fontId="4" fillId="2" borderId="4" xfId="17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" xfId="0" applyFont="1" applyBorder="1" applyAlignment="1">
      <alignment/>
    </xf>
    <xf numFmtId="179" fontId="4" fillId="2" borderId="15" xfId="17" applyNumberFormat="1" applyFont="1" applyFill="1" applyBorder="1" applyAlignment="1">
      <alignment/>
    </xf>
    <xf numFmtId="180" fontId="4" fillId="2" borderId="15" xfId="17" applyNumberFormat="1" applyFont="1" applyFill="1" applyBorder="1" applyAlignment="1">
      <alignment/>
    </xf>
    <xf numFmtId="38" fontId="4" fillId="2" borderId="29" xfId="17" applyFont="1" applyFill="1" applyBorder="1" applyAlignment="1">
      <alignment/>
    </xf>
    <xf numFmtId="38" fontId="4" fillId="2" borderId="30" xfId="17" applyFont="1" applyFill="1" applyBorder="1" applyAlignment="1">
      <alignment/>
    </xf>
    <xf numFmtId="176" fontId="4" fillId="0" borderId="6" xfId="17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4" fillId="0" borderId="32" xfId="0" applyFont="1" applyBorder="1" applyAlignment="1">
      <alignment horizontal="center"/>
    </xf>
    <xf numFmtId="0" fontId="0" fillId="2" borderId="10" xfId="0" applyFont="1" applyFill="1" applyBorder="1" applyAlignment="1">
      <alignment horizontal="left" vertical="center"/>
    </xf>
    <xf numFmtId="38" fontId="0" fillId="2" borderId="4" xfId="17" applyFont="1" applyFill="1" applyBorder="1" applyAlignment="1">
      <alignment/>
    </xf>
    <xf numFmtId="179" fontId="0" fillId="2" borderId="4" xfId="17" applyNumberFormat="1" applyFont="1" applyFill="1" applyBorder="1" applyAlignment="1">
      <alignment/>
    </xf>
    <xf numFmtId="179" fontId="0" fillId="2" borderId="3" xfId="17" applyNumberFormat="1" applyFont="1" applyFill="1" applyBorder="1" applyAlignment="1">
      <alignment/>
    </xf>
    <xf numFmtId="179" fontId="0" fillId="2" borderId="33" xfId="17" applyNumberFormat="1" applyFont="1" applyFill="1" applyBorder="1" applyAlignment="1">
      <alignment/>
    </xf>
    <xf numFmtId="38" fontId="0" fillId="2" borderId="34" xfId="17" applyFont="1" applyFill="1" applyBorder="1" applyAlignment="1">
      <alignment/>
    </xf>
    <xf numFmtId="38" fontId="0" fillId="2" borderId="14" xfId="17" applyFont="1" applyFill="1" applyBorder="1" applyAlignment="1">
      <alignment/>
    </xf>
    <xf numFmtId="38" fontId="0" fillId="2" borderId="5" xfId="17" applyFont="1" applyFill="1" applyBorder="1" applyAlignment="1">
      <alignment/>
    </xf>
    <xf numFmtId="38" fontId="0" fillId="0" borderId="0" xfId="17" applyFont="1" applyAlignment="1">
      <alignment/>
    </xf>
    <xf numFmtId="0" fontId="0" fillId="0" borderId="10" xfId="0" applyFont="1" applyBorder="1" applyAlignment="1">
      <alignment/>
    </xf>
    <xf numFmtId="38" fontId="0" fillId="0" borderId="6" xfId="17" applyFont="1" applyBorder="1" applyAlignment="1">
      <alignment/>
    </xf>
    <xf numFmtId="176" fontId="0" fillId="0" borderId="6" xfId="17" applyNumberFormat="1" applyFont="1" applyBorder="1" applyAlignment="1">
      <alignment/>
    </xf>
    <xf numFmtId="38" fontId="0" fillId="0" borderId="7" xfId="17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38" fontId="0" fillId="2" borderId="6" xfId="17" applyFont="1" applyFill="1" applyBorder="1" applyAlignment="1">
      <alignment/>
    </xf>
    <xf numFmtId="179" fontId="0" fillId="2" borderId="7" xfId="17" applyNumberFormat="1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176" fontId="0" fillId="2" borderId="29" xfId="17" applyNumberFormat="1" applyFont="1" applyFill="1" applyBorder="1" applyAlignment="1">
      <alignment/>
    </xf>
    <xf numFmtId="176" fontId="0" fillId="2" borderId="7" xfId="17" applyNumberFormat="1" applyFont="1" applyFill="1" applyBorder="1" applyAlignment="1">
      <alignment/>
    </xf>
    <xf numFmtId="38" fontId="0" fillId="2" borderId="29" xfId="17" applyFont="1" applyFill="1" applyBorder="1" applyAlignment="1">
      <alignment/>
    </xf>
    <xf numFmtId="38" fontId="0" fillId="2" borderId="7" xfId="17" applyFont="1" applyFill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8" xfId="17" applyFont="1" applyFill="1" applyBorder="1" applyAlignment="1">
      <alignment/>
    </xf>
    <xf numFmtId="176" fontId="0" fillId="2" borderId="8" xfId="17" applyNumberFormat="1" applyFont="1" applyFill="1" applyBorder="1" applyAlignment="1">
      <alignment/>
    </xf>
    <xf numFmtId="179" fontId="0" fillId="2" borderId="8" xfId="17" applyNumberFormat="1" applyFont="1" applyFill="1" applyBorder="1" applyAlignment="1">
      <alignment/>
    </xf>
    <xf numFmtId="179" fontId="0" fillId="2" borderId="9" xfId="17" applyNumberFormat="1" applyFont="1" applyFill="1" applyBorder="1" applyAlignment="1">
      <alignment/>
    </xf>
    <xf numFmtId="176" fontId="0" fillId="2" borderId="18" xfId="17" applyNumberFormat="1" applyFont="1" applyFill="1" applyBorder="1" applyAlignment="1">
      <alignment/>
    </xf>
    <xf numFmtId="176" fontId="0" fillId="2" borderId="17" xfId="17" applyNumberFormat="1" applyFont="1" applyFill="1" applyBorder="1" applyAlignment="1">
      <alignment/>
    </xf>
    <xf numFmtId="176" fontId="0" fillId="2" borderId="9" xfId="17" applyNumberFormat="1" applyFont="1" applyFill="1" applyBorder="1" applyAlignment="1">
      <alignment/>
    </xf>
    <xf numFmtId="38" fontId="0" fillId="2" borderId="17" xfId="17" applyFont="1" applyFill="1" applyBorder="1" applyAlignment="1">
      <alignment/>
    </xf>
    <xf numFmtId="38" fontId="0" fillId="2" borderId="18" xfId="17" applyFont="1" applyFill="1" applyBorder="1" applyAlignment="1">
      <alignment/>
    </xf>
    <xf numFmtId="38" fontId="0" fillId="2" borderId="9" xfId="17" applyFont="1" applyFill="1" applyBorder="1" applyAlignment="1">
      <alignment/>
    </xf>
    <xf numFmtId="38" fontId="6" fillId="0" borderId="0" xfId="17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8" fillId="0" borderId="0" xfId="0" applyFont="1" applyAlignment="1">
      <alignment/>
    </xf>
    <xf numFmtId="176" fontId="0" fillId="0" borderId="6" xfId="0" applyNumberFormat="1" applyBorder="1" applyAlignment="1">
      <alignment/>
    </xf>
    <xf numFmtId="176" fontId="4" fillId="0" borderId="15" xfId="0" applyNumberFormat="1" applyFont="1" applyBorder="1" applyAlignment="1">
      <alignment/>
    </xf>
    <xf numFmtId="38" fontId="4" fillId="0" borderId="29" xfId="17" applyFont="1" applyBorder="1" applyAlignment="1">
      <alignment/>
    </xf>
    <xf numFmtId="38" fontId="0" fillId="2" borderId="3" xfId="17" applyFont="1" applyFill="1" applyBorder="1" applyAlignment="1">
      <alignment/>
    </xf>
    <xf numFmtId="38" fontId="0" fillId="2" borderId="33" xfId="17" applyFont="1" applyFill="1" applyBorder="1" applyAlignment="1">
      <alignment/>
    </xf>
    <xf numFmtId="38" fontId="0" fillId="2" borderId="35" xfId="17" applyFont="1" applyFill="1" applyBorder="1" applyAlignment="1">
      <alignment/>
    </xf>
    <xf numFmtId="38" fontId="0" fillId="2" borderId="30" xfId="17" applyFont="1" applyFill="1" applyBorder="1" applyAlignment="1">
      <alignment/>
    </xf>
    <xf numFmtId="181" fontId="4" fillId="0" borderId="6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  <xf numFmtId="38" fontId="4" fillId="2" borderId="37" xfId="17" applyFont="1" applyFill="1" applyBorder="1" applyAlignment="1">
      <alignment/>
    </xf>
    <xf numFmtId="176" fontId="0" fillId="0" borderId="15" xfId="0" applyNumberFormat="1" applyBorder="1" applyAlignment="1">
      <alignment/>
    </xf>
    <xf numFmtId="179" fontId="0" fillId="0" borderId="7" xfId="17" applyNumberFormat="1" applyFont="1" applyBorder="1" applyAlignment="1">
      <alignment/>
    </xf>
    <xf numFmtId="176" fontId="0" fillId="0" borderId="29" xfId="17" applyNumberFormat="1" applyFont="1" applyBorder="1" applyAlignment="1">
      <alignment/>
    </xf>
    <xf numFmtId="38" fontId="0" fillId="0" borderId="29" xfId="17" applyFont="1" applyBorder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Border="1" applyAlignment="1">
      <alignment/>
    </xf>
    <xf numFmtId="38" fontId="0" fillId="0" borderId="22" xfId="17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7" xfId="17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29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/>
    </xf>
    <xf numFmtId="38" fontId="0" fillId="2" borderId="41" xfId="17" applyFont="1" applyFill="1" applyBorder="1" applyAlignment="1">
      <alignment/>
    </xf>
    <xf numFmtId="0" fontId="0" fillId="0" borderId="33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3" borderId="42" xfId="0" applyFont="1" applyFill="1" applyBorder="1" applyAlignment="1">
      <alignment horizontal="center" vertical="center"/>
    </xf>
    <xf numFmtId="176" fontId="0" fillId="3" borderId="43" xfId="0" applyNumberFormat="1" applyFont="1" applyFill="1" applyBorder="1" applyAlignment="1">
      <alignment/>
    </xf>
    <xf numFmtId="176" fontId="0" fillId="3" borderId="44" xfId="0" applyNumberFormat="1" applyFont="1" applyFill="1" applyBorder="1" applyAlignment="1">
      <alignment/>
    </xf>
    <xf numFmtId="176" fontId="0" fillId="3" borderId="45" xfId="0" applyNumberFormat="1" applyFont="1" applyFill="1" applyBorder="1" applyAlignment="1">
      <alignment/>
    </xf>
    <xf numFmtId="38" fontId="0" fillId="4" borderId="44" xfId="17" applyFont="1" applyFill="1" applyBorder="1" applyAlignment="1">
      <alignment/>
    </xf>
    <xf numFmtId="176" fontId="0" fillId="4" borderId="44" xfId="17" applyNumberFormat="1" applyFont="1" applyFill="1" applyBorder="1" applyAlignment="1">
      <alignment/>
    </xf>
    <xf numFmtId="38" fontId="0" fillId="4" borderId="46" xfId="17" applyFont="1" applyFill="1" applyBorder="1" applyAlignment="1">
      <alignment/>
    </xf>
    <xf numFmtId="38" fontId="4" fillId="0" borderId="47" xfId="17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38" fontId="4" fillId="0" borderId="36" xfId="17" applyFont="1" applyBorder="1" applyAlignment="1">
      <alignment horizontal="center"/>
    </xf>
    <xf numFmtId="38" fontId="4" fillId="0" borderId="43" xfId="17" applyFont="1" applyBorder="1" applyAlignment="1">
      <alignment horizontal="center"/>
    </xf>
    <xf numFmtId="38" fontId="4" fillId="0" borderId="15" xfId="17" applyFont="1" applyBorder="1" applyAlignment="1">
      <alignment horizontal="center"/>
    </xf>
    <xf numFmtId="38" fontId="4" fillId="0" borderId="57" xfId="17" applyFont="1" applyBorder="1" applyAlignment="1">
      <alignment horizontal="center"/>
    </xf>
    <xf numFmtId="38" fontId="4" fillId="0" borderId="58" xfId="17" applyFont="1" applyBorder="1" applyAlignment="1">
      <alignment horizontal="center"/>
    </xf>
    <xf numFmtId="38" fontId="4" fillId="0" borderId="59" xfId="17" applyFont="1" applyBorder="1" applyAlignment="1">
      <alignment horizontal="center"/>
    </xf>
    <xf numFmtId="38" fontId="4" fillId="0" borderId="60" xfId="17" applyFont="1" applyBorder="1" applyAlignment="1">
      <alignment horizontal="center"/>
    </xf>
    <xf numFmtId="38" fontId="4" fillId="0" borderId="61" xfId="17" applyFont="1" applyBorder="1" applyAlignment="1">
      <alignment horizontal="center"/>
    </xf>
    <xf numFmtId="38" fontId="4" fillId="0" borderId="45" xfId="17" applyFont="1" applyBorder="1" applyAlignment="1">
      <alignment horizontal="center"/>
    </xf>
    <xf numFmtId="38" fontId="4" fillId="0" borderId="62" xfId="17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63" xfId="0" applyBorder="1" applyAlignment="1">
      <alignment/>
    </xf>
    <xf numFmtId="38" fontId="4" fillId="0" borderId="31" xfId="17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38" fontId="4" fillId="0" borderId="67" xfId="17" applyFont="1" applyBorder="1" applyAlignment="1">
      <alignment horizontal="center"/>
    </xf>
    <xf numFmtId="38" fontId="4" fillId="0" borderId="68" xfId="17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4" xfId="0" applyBorder="1" applyAlignment="1">
      <alignment horizontal="center"/>
    </xf>
    <xf numFmtId="38" fontId="4" fillId="0" borderId="69" xfId="17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38" fontId="4" fillId="0" borderId="24" xfId="17" applyFont="1" applyBorder="1" applyAlignment="1">
      <alignment horizontal="center"/>
    </xf>
    <xf numFmtId="38" fontId="4" fillId="0" borderId="25" xfId="17" applyFont="1" applyBorder="1" applyAlignment="1">
      <alignment horizontal="center"/>
    </xf>
    <xf numFmtId="38" fontId="4" fillId="0" borderId="66" xfId="17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3" xfId="0" applyBorder="1" applyAlignment="1">
      <alignment horizontal="center"/>
    </xf>
    <xf numFmtId="38" fontId="0" fillId="0" borderId="74" xfId="17" applyBorder="1" applyAlignment="1">
      <alignment/>
    </xf>
    <xf numFmtId="0" fontId="0" fillId="0" borderId="32" xfId="0" applyBorder="1" applyAlignment="1">
      <alignment/>
    </xf>
    <xf numFmtId="0" fontId="0" fillId="0" borderId="75" xfId="0" applyBorder="1" applyAlignment="1">
      <alignment/>
    </xf>
    <xf numFmtId="38" fontId="4" fillId="0" borderId="76" xfId="17" applyFont="1" applyBorder="1" applyAlignment="1">
      <alignment horizontal="center"/>
    </xf>
    <xf numFmtId="38" fontId="4" fillId="0" borderId="77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6" sqref="A16"/>
    </sheetView>
  </sheetViews>
  <sheetFormatPr defaultColWidth="8.796875" defaultRowHeight="14.25"/>
  <sheetData>
    <row r="1" spans="1:7" ht="21">
      <c r="A1" s="152" t="s">
        <v>133</v>
      </c>
      <c r="B1" s="151"/>
      <c r="C1" s="151"/>
      <c r="D1" s="151"/>
      <c r="E1" s="151"/>
      <c r="F1" s="151"/>
      <c r="G1" s="151"/>
    </row>
    <row r="2" ht="13.5">
      <c r="A2" s="102"/>
    </row>
    <row r="3" ht="13.5">
      <c r="A3" s="102"/>
    </row>
    <row r="4" spans="1:8" ht="29.25" customHeight="1">
      <c r="A4" s="153" t="s">
        <v>134</v>
      </c>
      <c r="B4" s="154"/>
      <c r="C4" s="154"/>
      <c r="D4" s="154"/>
      <c r="E4" s="154"/>
      <c r="F4" s="154"/>
      <c r="G4" s="154"/>
      <c r="H4" s="154"/>
    </row>
    <row r="5" spans="1:7" ht="13.5">
      <c r="A5" s="153" t="s">
        <v>135</v>
      </c>
      <c r="B5" s="154"/>
      <c r="C5" s="154"/>
      <c r="D5" s="154"/>
      <c r="E5" s="154"/>
      <c r="F5" s="154"/>
      <c r="G5" s="154"/>
    </row>
    <row r="6" ht="13.5">
      <c r="A6" s="63"/>
    </row>
    <row r="7" ht="13.5">
      <c r="A7" s="63" t="s">
        <v>136</v>
      </c>
    </row>
    <row r="8" ht="13.5">
      <c r="A8" s="103"/>
    </row>
    <row r="9" spans="1:8" ht="13.5">
      <c r="A9" s="153">
        <v>1</v>
      </c>
      <c r="B9" s="150" t="s">
        <v>137</v>
      </c>
      <c r="C9" s="151"/>
      <c r="D9" s="151"/>
      <c r="E9" s="151"/>
      <c r="F9" s="151"/>
      <c r="G9" s="151"/>
      <c r="H9" s="151"/>
    </row>
    <row r="10" spans="1:8" ht="55.5" customHeight="1">
      <c r="A10" s="153"/>
      <c r="B10" s="150" t="s">
        <v>141</v>
      </c>
      <c r="C10" s="151"/>
      <c r="D10" s="151"/>
      <c r="E10" s="151"/>
      <c r="F10" s="151"/>
      <c r="G10" s="151"/>
      <c r="H10" s="151"/>
    </row>
    <row r="11" spans="1:8" ht="13.5">
      <c r="A11" s="104">
        <v>2</v>
      </c>
      <c r="B11" s="150" t="s">
        <v>138</v>
      </c>
      <c r="C11" s="151"/>
      <c r="D11" s="151"/>
      <c r="E11" s="151"/>
      <c r="F11" s="151"/>
      <c r="G11" s="151"/>
      <c r="H11" s="151"/>
    </row>
    <row r="14" spans="1:3" ht="17.25">
      <c r="A14" s="105" t="s">
        <v>139</v>
      </c>
      <c r="B14" s="3"/>
      <c r="C14" s="3"/>
    </row>
    <row r="15" spans="1:3" ht="17.25">
      <c r="A15" s="105" t="s">
        <v>140</v>
      </c>
      <c r="B15" s="3"/>
      <c r="C15" s="3"/>
    </row>
    <row r="16" spans="1:3" ht="17.25">
      <c r="A16" s="105" t="s">
        <v>144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E70" sqref="E70"/>
    </sheetView>
  </sheetViews>
  <sheetFormatPr defaultColWidth="8.796875" defaultRowHeight="14.25"/>
  <cols>
    <col min="1" max="1" width="10.59765625" style="0" customWidth="1"/>
    <col min="2" max="2" width="11.69921875" style="0" customWidth="1"/>
    <col min="3" max="3" width="10.8984375" style="0" customWidth="1"/>
    <col min="4" max="4" width="9.8984375" style="0" customWidth="1"/>
    <col min="5" max="5" width="14.19921875" style="0" customWidth="1"/>
    <col min="6" max="6" width="17.5" style="0" customWidth="1"/>
    <col min="7" max="7" width="19.5" style="0" customWidth="1"/>
  </cols>
  <sheetData>
    <row r="1" spans="1:7" ht="14.25" thickBot="1">
      <c r="A1" s="79" t="s">
        <v>111</v>
      </c>
      <c r="B1" s="79"/>
      <c r="C1" s="79"/>
      <c r="D1" s="79"/>
      <c r="F1" s="127"/>
      <c r="G1" s="126" t="s">
        <v>142</v>
      </c>
    </row>
    <row r="2" spans="1:7" ht="14.25" thickBot="1">
      <c r="A2" s="128" t="s">
        <v>105</v>
      </c>
      <c r="B2" s="129" t="s">
        <v>109</v>
      </c>
      <c r="C2" s="129" t="s">
        <v>106</v>
      </c>
      <c r="D2" s="130" t="s">
        <v>107</v>
      </c>
      <c r="E2" s="155" t="s">
        <v>110</v>
      </c>
      <c r="F2" s="156"/>
      <c r="G2" s="157"/>
    </row>
    <row r="3" spans="1:7" ht="14.25" thickTop="1">
      <c r="A3" s="135"/>
      <c r="B3" s="136"/>
      <c r="C3" s="136"/>
      <c r="D3" s="137"/>
      <c r="E3" s="142" t="s">
        <v>18</v>
      </c>
      <c r="F3" s="141" t="s">
        <v>146</v>
      </c>
      <c r="G3" s="140" t="s">
        <v>145</v>
      </c>
    </row>
    <row r="4" spans="1:7" ht="13.5">
      <c r="A4" s="131" t="s">
        <v>86</v>
      </c>
      <c r="B4" s="66">
        <f aca="true" t="shared" si="0" ref="B4:G4">B28+B55+B60+B70</f>
        <v>2111460</v>
      </c>
      <c r="C4" s="66">
        <f t="shared" si="0"/>
        <v>12903</v>
      </c>
      <c r="D4" s="70">
        <f t="shared" si="0"/>
        <v>7979</v>
      </c>
      <c r="E4" s="146">
        <f t="shared" si="0"/>
        <v>2116384</v>
      </c>
      <c r="F4" s="82">
        <f t="shared" si="0"/>
        <v>1248200</v>
      </c>
      <c r="G4" s="72">
        <f t="shared" si="0"/>
        <v>868184</v>
      </c>
    </row>
    <row r="5" spans="1:7" ht="13.5">
      <c r="A5" s="78" t="s">
        <v>20</v>
      </c>
      <c r="B5" s="132">
        <v>8510</v>
      </c>
      <c r="C5" s="132">
        <v>55</v>
      </c>
      <c r="D5" s="133">
        <v>44</v>
      </c>
      <c r="E5" s="143">
        <v>8521</v>
      </c>
      <c r="F5" s="132">
        <v>4388</v>
      </c>
      <c r="G5" s="138">
        <v>4133</v>
      </c>
    </row>
    <row r="6" spans="1:7" ht="13.5">
      <c r="A6" s="78" t="s">
        <v>21</v>
      </c>
      <c r="B6" s="132">
        <v>15362</v>
      </c>
      <c r="C6" s="132">
        <v>119</v>
      </c>
      <c r="D6" s="133">
        <v>76</v>
      </c>
      <c r="E6" s="143">
        <v>15405</v>
      </c>
      <c r="F6" s="132">
        <v>8622</v>
      </c>
      <c r="G6" s="138">
        <v>6783</v>
      </c>
    </row>
    <row r="7" spans="1:7" ht="13.5">
      <c r="A7" s="78" t="s">
        <v>22</v>
      </c>
      <c r="B7" s="132">
        <v>30823</v>
      </c>
      <c r="C7" s="132">
        <v>216</v>
      </c>
      <c r="D7" s="133">
        <v>164</v>
      </c>
      <c r="E7" s="143">
        <v>30875</v>
      </c>
      <c r="F7" s="132">
        <v>17037</v>
      </c>
      <c r="G7" s="138">
        <v>13838</v>
      </c>
    </row>
    <row r="8" spans="1:7" ht="13.5">
      <c r="A8" s="78" t="s">
        <v>23</v>
      </c>
      <c r="B8" s="132">
        <v>52802</v>
      </c>
      <c r="C8" s="132">
        <v>274</v>
      </c>
      <c r="D8" s="133">
        <v>241</v>
      </c>
      <c r="E8" s="143">
        <v>52835</v>
      </c>
      <c r="F8" s="132">
        <v>28774</v>
      </c>
      <c r="G8" s="138">
        <v>24061</v>
      </c>
    </row>
    <row r="9" spans="1:7" ht="13.5">
      <c r="A9" s="78" t="s">
        <v>24</v>
      </c>
      <c r="B9" s="132">
        <v>34193</v>
      </c>
      <c r="C9" s="132">
        <v>182</v>
      </c>
      <c r="D9" s="133">
        <v>139</v>
      </c>
      <c r="E9" s="143">
        <v>34236</v>
      </c>
      <c r="F9" s="132">
        <v>18207</v>
      </c>
      <c r="G9" s="138">
        <v>16029</v>
      </c>
    </row>
    <row r="10" spans="1:7" ht="13.5">
      <c r="A10" s="78" t="s">
        <v>25</v>
      </c>
      <c r="B10" s="132">
        <v>36453</v>
      </c>
      <c r="C10" s="132">
        <v>212</v>
      </c>
      <c r="D10" s="133">
        <v>155</v>
      </c>
      <c r="E10" s="143">
        <v>36510</v>
      </c>
      <c r="F10" s="132">
        <v>20732</v>
      </c>
      <c r="G10" s="138">
        <v>15778</v>
      </c>
    </row>
    <row r="11" spans="1:7" ht="13.5">
      <c r="A11" s="78" t="s">
        <v>26</v>
      </c>
      <c r="B11" s="132">
        <v>44048</v>
      </c>
      <c r="C11" s="132">
        <v>253</v>
      </c>
      <c r="D11" s="133">
        <v>158</v>
      </c>
      <c r="E11" s="143">
        <v>44143</v>
      </c>
      <c r="F11" s="132">
        <v>25620</v>
      </c>
      <c r="G11" s="138">
        <v>18523</v>
      </c>
    </row>
    <row r="12" spans="1:7" ht="13.5">
      <c r="A12" s="78" t="s">
        <v>27</v>
      </c>
      <c r="B12" s="132">
        <v>68067</v>
      </c>
      <c r="C12" s="132">
        <v>469</v>
      </c>
      <c r="D12" s="133">
        <v>250</v>
      </c>
      <c r="E12" s="143">
        <v>68286</v>
      </c>
      <c r="F12" s="132">
        <v>42414</v>
      </c>
      <c r="G12" s="138">
        <v>25872</v>
      </c>
    </row>
    <row r="13" spans="1:7" ht="13.5">
      <c r="A13" s="78" t="s">
        <v>28</v>
      </c>
      <c r="B13" s="132">
        <v>60445</v>
      </c>
      <c r="C13" s="132">
        <v>336</v>
      </c>
      <c r="D13" s="133">
        <v>240</v>
      </c>
      <c r="E13" s="143">
        <v>60541</v>
      </c>
      <c r="F13" s="132">
        <v>34282</v>
      </c>
      <c r="G13" s="138">
        <v>26259</v>
      </c>
    </row>
    <row r="14" spans="1:7" ht="13.5">
      <c r="A14" s="78" t="s">
        <v>29</v>
      </c>
      <c r="B14" s="132">
        <v>43791</v>
      </c>
      <c r="C14" s="132">
        <v>213</v>
      </c>
      <c r="D14" s="133">
        <v>186</v>
      </c>
      <c r="E14" s="143">
        <v>43818</v>
      </c>
      <c r="F14" s="132">
        <v>23642</v>
      </c>
      <c r="G14" s="138">
        <v>20176</v>
      </c>
    </row>
    <row r="15" spans="1:7" ht="13.5">
      <c r="A15" s="78" t="s">
        <v>30</v>
      </c>
      <c r="B15" s="132">
        <v>117135</v>
      </c>
      <c r="C15" s="132">
        <v>677</v>
      </c>
      <c r="D15" s="133">
        <v>443</v>
      </c>
      <c r="E15" s="143">
        <v>117369</v>
      </c>
      <c r="F15" s="132">
        <v>66747</v>
      </c>
      <c r="G15" s="138">
        <v>50622</v>
      </c>
    </row>
    <row r="16" spans="1:7" ht="13.5">
      <c r="A16" s="78" t="s">
        <v>31</v>
      </c>
      <c r="B16" s="132">
        <v>135246</v>
      </c>
      <c r="C16" s="132">
        <v>727</v>
      </c>
      <c r="D16" s="133">
        <v>562</v>
      </c>
      <c r="E16" s="143">
        <v>135411</v>
      </c>
      <c r="F16" s="132">
        <v>75113</v>
      </c>
      <c r="G16" s="138">
        <v>60298</v>
      </c>
    </row>
    <row r="17" spans="1:7" ht="13.5">
      <c r="A17" s="78" t="s">
        <v>32</v>
      </c>
      <c r="B17" s="132">
        <v>35222</v>
      </c>
      <c r="C17" s="132">
        <v>197</v>
      </c>
      <c r="D17" s="133">
        <v>159</v>
      </c>
      <c r="E17" s="143">
        <v>35260</v>
      </c>
      <c r="F17" s="132">
        <v>19195</v>
      </c>
      <c r="G17" s="138">
        <v>16065</v>
      </c>
    </row>
    <row r="18" spans="1:7" ht="13.5">
      <c r="A18" s="78" t="s">
        <v>33</v>
      </c>
      <c r="B18" s="132">
        <v>55068</v>
      </c>
      <c r="C18" s="132">
        <v>272</v>
      </c>
      <c r="D18" s="133">
        <v>188</v>
      </c>
      <c r="E18" s="143">
        <v>55152</v>
      </c>
      <c r="F18" s="132">
        <v>30428</v>
      </c>
      <c r="G18" s="138">
        <v>24724</v>
      </c>
    </row>
    <row r="19" spans="1:7" ht="13.5">
      <c r="A19" s="78" t="s">
        <v>34</v>
      </c>
      <c r="B19" s="132">
        <v>91434</v>
      </c>
      <c r="C19" s="132">
        <v>492</v>
      </c>
      <c r="D19" s="133">
        <v>356</v>
      </c>
      <c r="E19" s="143">
        <v>91570</v>
      </c>
      <c r="F19" s="132">
        <v>49376</v>
      </c>
      <c r="G19" s="138">
        <v>42194</v>
      </c>
    </row>
    <row r="20" spans="1:7" ht="13.5">
      <c r="A20" s="78" t="s">
        <v>35</v>
      </c>
      <c r="B20" s="132">
        <v>46277</v>
      </c>
      <c r="C20" s="132">
        <v>248</v>
      </c>
      <c r="D20" s="133">
        <v>215</v>
      </c>
      <c r="E20" s="143">
        <v>46310</v>
      </c>
      <c r="F20" s="132">
        <v>25446</v>
      </c>
      <c r="G20" s="138">
        <v>20864</v>
      </c>
    </row>
    <row r="21" spans="1:7" ht="13.5">
      <c r="A21" s="78" t="s">
        <v>36</v>
      </c>
      <c r="B21" s="132">
        <v>69149</v>
      </c>
      <c r="C21" s="132">
        <v>381</v>
      </c>
      <c r="D21" s="133">
        <v>278</v>
      </c>
      <c r="E21" s="143">
        <v>69252</v>
      </c>
      <c r="F21" s="132">
        <v>39622</v>
      </c>
      <c r="G21" s="138">
        <v>29630</v>
      </c>
    </row>
    <row r="22" spans="1:7" ht="13.5">
      <c r="A22" s="78" t="s">
        <v>37</v>
      </c>
      <c r="B22" s="132">
        <v>37969</v>
      </c>
      <c r="C22" s="132">
        <v>226</v>
      </c>
      <c r="D22" s="133">
        <v>148</v>
      </c>
      <c r="E22" s="143">
        <v>38047</v>
      </c>
      <c r="F22" s="132">
        <v>21934</v>
      </c>
      <c r="G22" s="138">
        <v>16113</v>
      </c>
    </row>
    <row r="23" spans="1:7" ht="13.5">
      <c r="A23" s="78" t="s">
        <v>38</v>
      </c>
      <c r="B23" s="132">
        <v>88287</v>
      </c>
      <c r="C23" s="132">
        <v>552</v>
      </c>
      <c r="D23" s="133">
        <v>324</v>
      </c>
      <c r="E23" s="143">
        <v>88515</v>
      </c>
      <c r="F23" s="132">
        <v>52972</v>
      </c>
      <c r="G23" s="138">
        <v>35543</v>
      </c>
    </row>
    <row r="24" spans="1:7" ht="13.5">
      <c r="A24" s="78" t="s">
        <v>39</v>
      </c>
      <c r="B24" s="132">
        <v>113024</v>
      </c>
      <c r="C24" s="132">
        <v>662</v>
      </c>
      <c r="D24" s="133">
        <v>427</v>
      </c>
      <c r="E24" s="143">
        <v>113259</v>
      </c>
      <c r="F24" s="132">
        <v>68558</v>
      </c>
      <c r="G24" s="138">
        <v>44701</v>
      </c>
    </row>
    <row r="25" spans="1:7" ht="13.5">
      <c r="A25" s="78" t="s">
        <v>40</v>
      </c>
      <c r="B25" s="132">
        <v>113064</v>
      </c>
      <c r="C25" s="132">
        <v>656</v>
      </c>
      <c r="D25" s="133">
        <v>339</v>
      </c>
      <c r="E25" s="143">
        <v>113381</v>
      </c>
      <c r="F25" s="132">
        <v>72902</v>
      </c>
      <c r="G25" s="138">
        <v>40479</v>
      </c>
    </row>
    <row r="26" spans="1:7" ht="13.5">
      <c r="A26" s="78" t="s">
        <v>41</v>
      </c>
      <c r="B26" s="132">
        <v>80116</v>
      </c>
      <c r="C26" s="132">
        <v>496</v>
      </c>
      <c r="D26" s="133">
        <v>268</v>
      </c>
      <c r="E26" s="143">
        <v>80344</v>
      </c>
      <c r="F26" s="132">
        <v>49472</v>
      </c>
      <c r="G26" s="138">
        <v>30872</v>
      </c>
    </row>
    <row r="27" spans="1:7" ht="13.5">
      <c r="A27" s="78" t="s">
        <v>42</v>
      </c>
      <c r="B27" s="132">
        <v>91877</v>
      </c>
      <c r="C27" s="132">
        <v>598</v>
      </c>
      <c r="D27" s="133">
        <v>343</v>
      </c>
      <c r="E27" s="143">
        <v>92132</v>
      </c>
      <c r="F27" s="132">
        <v>59607</v>
      </c>
      <c r="G27" s="138">
        <v>32525</v>
      </c>
    </row>
    <row r="28" spans="1:7" ht="13.5">
      <c r="A28" s="80" t="s">
        <v>43</v>
      </c>
      <c r="B28" s="81">
        <f aca="true" t="shared" si="1" ref="B28:G28">SUM(B5:B27)</f>
        <v>1468362</v>
      </c>
      <c r="C28" s="81">
        <f t="shared" si="1"/>
        <v>8513</v>
      </c>
      <c r="D28" s="85">
        <f t="shared" si="1"/>
        <v>5703</v>
      </c>
      <c r="E28" s="147">
        <f t="shared" si="1"/>
        <v>1471172</v>
      </c>
      <c r="F28" s="81">
        <f t="shared" si="1"/>
        <v>855090</v>
      </c>
      <c r="G28" s="86">
        <f t="shared" si="1"/>
        <v>616082</v>
      </c>
    </row>
    <row r="29" spans="1:7" ht="13.5">
      <c r="A29" s="78" t="s">
        <v>44</v>
      </c>
      <c r="B29" s="132">
        <v>82402</v>
      </c>
      <c r="C29" s="132">
        <v>552</v>
      </c>
      <c r="D29" s="133">
        <v>285</v>
      </c>
      <c r="E29" s="144">
        <v>82669</v>
      </c>
      <c r="F29" s="134">
        <v>50476</v>
      </c>
      <c r="G29" s="138">
        <v>32193</v>
      </c>
    </row>
    <row r="30" spans="1:7" ht="13.5">
      <c r="A30" s="78" t="s">
        <v>45</v>
      </c>
      <c r="B30" s="132">
        <v>26727</v>
      </c>
      <c r="C30" s="132">
        <v>186</v>
      </c>
      <c r="D30" s="133">
        <v>106</v>
      </c>
      <c r="E30" s="143">
        <v>26807</v>
      </c>
      <c r="F30" s="132">
        <v>16468</v>
      </c>
      <c r="G30" s="138">
        <v>10339</v>
      </c>
    </row>
    <row r="31" spans="1:7" ht="13.5">
      <c r="A31" s="78" t="s">
        <v>46</v>
      </c>
      <c r="B31" s="132">
        <v>23858</v>
      </c>
      <c r="C31" s="132">
        <v>112</v>
      </c>
      <c r="D31" s="133">
        <v>74</v>
      </c>
      <c r="E31" s="143">
        <v>23896</v>
      </c>
      <c r="F31" s="132">
        <v>12819</v>
      </c>
      <c r="G31" s="138">
        <v>11077</v>
      </c>
    </row>
    <row r="32" spans="1:7" ht="13.5">
      <c r="A32" s="78" t="s">
        <v>47</v>
      </c>
      <c r="B32" s="132">
        <v>28433</v>
      </c>
      <c r="C32" s="132">
        <v>158</v>
      </c>
      <c r="D32" s="133">
        <v>118</v>
      </c>
      <c r="E32" s="143">
        <v>28473</v>
      </c>
      <c r="F32" s="132">
        <v>16114</v>
      </c>
      <c r="G32" s="138">
        <v>12359</v>
      </c>
    </row>
    <row r="33" spans="1:7" ht="13.5">
      <c r="A33" s="78" t="s">
        <v>48</v>
      </c>
      <c r="B33" s="132">
        <v>20717</v>
      </c>
      <c r="C33" s="132">
        <v>113</v>
      </c>
      <c r="D33" s="133">
        <v>78</v>
      </c>
      <c r="E33" s="143">
        <v>20752</v>
      </c>
      <c r="F33" s="132">
        <v>12388</v>
      </c>
      <c r="G33" s="138">
        <v>8364</v>
      </c>
    </row>
    <row r="34" spans="1:7" ht="13.5">
      <c r="A34" s="78" t="s">
        <v>49</v>
      </c>
      <c r="B34" s="132">
        <v>35600</v>
      </c>
      <c r="C34" s="132">
        <v>222</v>
      </c>
      <c r="D34" s="133">
        <v>146</v>
      </c>
      <c r="E34" s="143">
        <v>35676</v>
      </c>
      <c r="F34" s="132">
        <v>21441</v>
      </c>
      <c r="G34" s="138">
        <v>14235</v>
      </c>
    </row>
    <row r="35" spans="1:7" ht="13.5">
      <c r="A35" s="78" t="s">
        <v>50</v>
      </c>
      <c r="B35" s="132">
        <v>17731</v>
      </c>
      <c r="C35" s="132">
        <v>149</v>
      </c>
      <c r="D35" s="133">
        <v>114</v>
      </c>
      <c r="E35" s="143">
        <v>17766</v>
      </c>
      <c r="F35" s="132">
        <v>10635</v>
      </c>
      <c r="G35" s="138">
        <v>7131</v>
      </c>
    </row>
    <row r="36" spans="1:7" ht="13.5">
      <c r="A36" s="78" t="s">
        <v>51</v>
      </c>
      <c r="B36" s="132">
        <v>33452</v>
      </c>
      <c r="C36" s="132">
        <v>229</v>
      </c>
      <c r="D36" s="133">
        <v>117</v>
      </c>
      <c r="E36" s="143">
        <v>33564</v>
      </c>
      <c r="F36" s="132">
        <v>20366</v>
      </c>
      <c r="G36" s="138">
        <v>13198</v>
      </c>
    </row>
    <row r="37" spans="1:7" ht="13.5">
      <c r="A37" s="78" t="s">
        <v>52</v>
      </c>
      <c r="B37" s="132">
        <v>64251</v>
      </c>
      <c r="C37" s="132">
        <v>454</v>
      </c>
      <c r="D37" s="133">
        <v>218</v>
      </c>
      <c r="E37" s="143">
        <v>64487</v>
      </c>
      <c r="F37" s="132">
        <v>40744</v>
      </c>
      <c r="G37" s="138">
        <v>23743</v>
      </c>
    </row>
    <row r="38" spans="1:7" ht="13.5">
      <c r="A38" s="78" t="s">
        <v>53</v>
      </c>
      <c r="B38" s="132">
        <v>18170</v>
      </c>
      <c r="C38" s="132">
        <v>105</v>
      </c>
      <c r="D38" s="133">
        <v>66</v>
      </c>
      <c r="E38" s="143">
        <v>18209</v>
      </c>
      <c r="F38" s="132">
        <v>10319</v>
      </c>
      <c r="G38" s="138">
        <v>7890</v>
      </c>
    </row>
    <row r="39" spans="1:7" ht="13.5">
      <c r="A39" s="78" t="s">
        <v>54</v>
      </c>
      <c r="B39" s="132">
        <v>29237</v>
      </c>
      <c r="C39" s="132">
        <v>172</v>
      </c>
      <c r="D39" s="133">
        <v>103</v>
      </c>
      <c r="E39" s="143">
        <v>29306</v>
      </c>
      <c r="F39" s="132">
        <v>18043</v>
      </c>
      <c r="G39" s="138">
        <v>11263</v>
      </c>
    </row>
    <row r="40" spans="1:7" ht="13.5">
      <c r="A40" s="78" t="s">
        <v>55</v>
      </c>
      <c r="B40" s="132">
        <v>27419</v>
      </c>
      <c r="C40" s="132">
        <v>216</v>
      </c>
      <c r="D40" s="133">
        <v>76</v>
      </c>
      <c r="E40" s="143">
        <v>27559</v>
      </c>
      <c r="F40" s="132">
        <v>17125</v>
      </c>
      <c r="G40" s="138">
        <v>10434</v>
      </c>
    </row>
    <row r="41" spans="1:7" ht="13.5">
      <c r="A41" s="78" t="s">
        <v>56</v>
      </c>
      <c r="B41" s="132">
        <v>25755</v>
      </c>
      <c r="C41" s="132">
        <v>182</v>
      </c>
      <c r="D41" s="133">
        <v>101</v>
      </c>
      <c r="E41" s="143">
        <v>25836</v>
      </c>
      <c r="F41" s="132">
        <v>15880</v>
      </c>
      <c r="G41" s="138">
        <v>9956</v>
      </c>
    </row>
    <row r="42" spans="1:7" ht="13.5">
      <c r="A42" s="78" t="s">
        <v>57</v>
      </c>
      <c r="B42" s="132">
        <v>18470</v>
      </c>
      <c r="C42" s="132">
        <v>121</v>
      </c>
      <c r="D42" s="133">
        <v>61</v>
      </c>
      <c r="E42" s="143">
        <v>18530</v>
      </c>
      <c r="F42" s="132">
        <v>11185</v>
      </c>
      <c r="G42" s="138">
        <v>7345</v>
      </c>
    </row>
    <row r="43" spans="1:7" ht="13.5">
      <c r="A43" s="78" t="s">
        <v>58</v>
      </c>
      <c r="B43" s="132">
        <v>11620</v>
      </c>
      <c r="C43" s="132">
        <v>81</v>
      </c>
      <c r="D43" s="133">
        <v>31</v>
      </c>
      <c r="E43" s="143">
        <v>11670</v>
      </c>
      <c r="F43" s="132">
        <v>6846</v>
      </c>
      <c r="G43" s="138">
        <v>4824</v>
      </c>
    </row>
    <row r="44" spans="1:7" ht="13.5">
      <c r="A44" s="78" t="s">
        <v>59</v>
      </c>
      <c r="B44" s="132">
        <v>9101</v>
      </c>
      <c r="C44" s="132">
        <v>67</v>
      </c>
      <c r="D44" s="133">
        <v>36</v>
      </c>
      <c r="E44" s="143">
        <v>9132</v>
      </c>
      <c r="F44" s="132">
        <v>5628</v>
      </c>
      <c r="G44" s="138">
        <v>3504</v>
      </c>
    </row>
    <row r="45" spans="1:7" ht="13.5">
      <c r="A45" s="78" t="s">
        <v>60</v>
      </c>
      <c r="B45" s="132">
        <v>13398</v>
      </c>
      <c r="C45" s="132">
        <v>87</v>
      </c>
      <c r="D45" s="133">
        <v>44</v>
      </c>
      <c r="E45" s="143">
        <v>13441</v>
      </c>
      <c r="F45" s="132">
        <v>8218</v>
      </c>
      <c r="G45" s="138">
        <v>5223</v>
      </c>
    </row>
    <row r="46" spans="1:7" ht="13.5">
      <c r="A46" s="78" t="s">
        <v>61</v>
      </c>
      <c r="B46" s="132">
        <v>12945</v>
      </c>
      <c r="C46" s="132">
        <v>113</v>
      </c>
      <c r="D46" s="133">
        <v>31</v>
      </c>
      <c r="E46" s="143">
        <v>13027</v>
      </c>
      <c r="F46" s="132">
        <v>8655</v>
      </c>
      <c r="G46" s="138">
        <v>4372</v>
      </c>
    </row>
    <row r="47" spans="1:7" ht="13.5">
      <c r="A47" s="78" t="s">
        <v>62</v>
      </c>
      <c r="B47" s="132">
        <v>13212</v>
      </c>
      <c r="C47" s="132">
        <v>101</v>
      </c>
      <c r="D47" s="133">
        <v>47</v>
      </c>
      <c r="E47" s="143">
        <v>13266</v>
      </c>
      <c r="F47" s="132">
        <v>8556</v>
      </c>
      <c r="G47" s="138">
        <v>4710</v>
      </c>
    </row>
    <row r="48" spans="1:7" ht="13.5">
      <c r="A48" s="78" t="s">
        <v>63</v>
      </c>
      <c r="B48" s="132">
        <v>19772</v>
      </c>
      <c r="C48" s="132">
        <v>144</v>
      </c>
      <c r="D48" s="133">
        <v>60</v>
      </c>
      <c r="E48" s="143">
        <v>19856</v>
      </c>
      <c r="F48" s="132">
        <v>12998</v>
      </c>
      <c r="G48" s="138">
        <v>6858</v>
      </c>
    </row>
    <row r="49" spans="1:7" ht="13.5">
      <c r="A49" s="78" t="s">
        <v>64</v>
      </c>
      <c r="B49" s="132">
        <v>10088</v>
      </c>
      <c r="C49" s="132">
        <v>69</v>
      </c>
      <c r="D49" s="133">
        <v>45</v>
      </c>
      <c r="E49" s="143">
        <v>10112</v>
      </c>
      <c r="F49" s="132">
        <v>6755</v>
      </c>
      <c r="G49" s="138">
        <v>3357</v>
      </c>
    </row>
    <row r="50" spans="1:7" ht="13.5">
      <c r="A50" s="78" t="s">
        <v>65</v>
      </c>
      <c r="B50" s="132">
        <v>19759</v>
      </c>
      <c r="C50" s="132">
        <v>183</v>
      </c>
      <c r="D50" s="133">
        <v>57</v>
      </c>
      <c r="E50" s="143">
        <v>19885</v>
      </c>
      <c r="F50" s="132">
        <v>12809</v>
      </c>
      <c r="G50" s="138">
        <v>7076</v>
      </c>
    </row>
    <row r="51" spans="1:7" ht="13.5">
      <c r="A51" s="78" t="s">
        <v>66</v>
      </c>
      <c r="B51" s="132">
        <v>9162</v>
      </c>
      <c r="C51" s="132">
        <v>92</v>
      </c>
      <c r="D51" s="133">
        <v>35</v>
      </c>
      <c r="E51" s="143">
        <v>9219</v>
      </c>
      <c r="F51" s="132">
        <v>6016</v>
      </c>
      <c r="G51" s="138">
        <v>3203</v>
      </c>
    </row>
    <row r="52" spans="1:7" ht="13.5">
      <c r="A52" s="78" t="s">
        <v>67</v>
      </c>
      <c r="B52" s="132">
        <v>7439</v>
      </c>
      <c r="C52" s="132">
        <v>64</v>
      </c>
      <c r="D52" s="133">
        <v>27</v>
      </c>
      <c r="E52" s="143">
        <v>7476</v>
      </c>
      <c r="F52" s="132">
        <v>4794</v>
      </c>
      <c r="G52" s="138">
        <v>2682</v>
      </c>
    </row>
    <row r="53" spans="1:7" ht="13.5">
      <c r="A53" s="78" t="s">
        <v>68</v>
      </c>
      <c r="B53" s="132">
        <v>13146</v>
      </c>
      <c r="C53" s="132">
        <v>89</v>
      </c>
      <c r="D53" s="133">
        <v>37</v>
      </c>
      <c r="E53" s="143">
        <v>13198</v>
      </c>
      <c r="F53" s="132">
        <v>7867</v>
      </c>
      <c r="G53" s="138">
        <v>5331</v>
      </c>
    </row>
    <row r="54" spans="1:7" ht="13.5">
      <c r="A54" s="78" t="s">
        <v>69</v>
      </c>
      <c r="B54" s="132">
        <v>32542</v>
      </c>
      <c r="C54" s="132">
        <v>225</v>
      </c>
      <c r="D54" s="133">
        <v>106</v>
      </c>
      <c r="E54" s="143">
        <v>32661</v>
      </c>
      <c r="F54" s="132">
        <v>19697</v>
      </c>
      <c r="G54" s="138">
        <v>12964</v>
      </c>
    </row>
    <row r="55" spans="1:7" ht="13.5">
      <c r="A55" s="80" t="s">
        <v>70</v>
      </c>
      <c r="B55" s="81">
        <f aca="true" t="shared" si="2" ref="B55:G55">SUM(B29:B54)</f>
        <v>624406</v>
      </c>
      <c r="C55" s="81">
        <f t="shared" si="2"/>
        <v>4286</v>
      </c>
      <c r="D55" s="85">
        <f t="shared" si="2"/>
        <v>2219</v>
      </c>
      <c r="E55" s="147">
        <f t="shared" si="2"/>
        <v>626473</v>
      </c>
      <c r="F55" s="84">
        <f t="shared" si="2"/>
        <v>382842</v>
      </c>
      <c r="G55" s="86">
        <f t="shared" si="2"/>
        <v>243631</v>
      </c>
    </row>
    <row r="56" spans="1:7" ht="13.5">
      <c r="A56" s="78" t="s">
        <v>71</v>
      </c>
      <c r="B56" s="132">
        <v>4681</v>
      </c>
      <c r="C56" s="132">
        <v>41</v>
      </c>
      <c r="D56" s="133">
        <v>12</v>
      </c>
      <c r="E56" s="144">
        <v>4710</v>
      </c>
      <c r="F56" s="134">
        <v>2960</v>
      </c>
      <c r="G56" s="138">
        <v>1750</v>
      </c>
    </row>
    <row r="57" spans="1:7" ht="13.5">
      <c r="A57" s="78" t="s">
        <v>72</v>
      </c>
      <c r="B57" s="132">
        <v>2684</v>
      </c>
      <c r="C57" s="132">
        <v>15</v>
      </c>
      <c r="D57" s="133">
        <v>11</v>
      </c>
      <c r="E57" s="143">
        <v>2688</v>
      </c>
      <c r="F57" s="132">
        <v>1497</v>
      </c>
      <c r="G57" s="138">
        <v>1191</v>
      </c>
    </row>
    <row r="58" spans="1:7" ht="13.5">
      <c r="A58" s="78" t="s">
        <v>73</v>
      </c>
      <c r="B58" s="132">
        <v>1060</v>
      </c>
      <c r="C58" s="132">
        <v>2</v>
      </c>
      <c r="D58" s="133">
        <v>2</v>
      </c>
      <c r="E58" s="143">
        <v>1060</v>
      </c>
      <c r="F58" s="132">
        <v>521</v>
      </c>
      <c r="G58" s="138">
        <v>539</v>
      </c>
    </row>
    <row r="59" spans="1:7" ht="13.5">
      <c r="A59" s="78" t="s">
        <v>74</v>
      </c>
      <c r="B59" s="132">
        <v>2167</v>
      </c>
      <c r="C59" s="132">
        <v>6</v>
      </c>
      <c r="D59" s="133">
        <v>7</v>
      </c>
      <c r="E59" s="143">
        <v>2166</v>
      </c>
      <c r="F59" s="132">
        <v>1107</v>
      </c>
      <c r="G59" s="138">
        <v>1059</v>
      </c>
    </row>
    <row r="60" spans="1:7" ht="13.5">
      <c r="A60" s="80" t="s">
        <v>75</v>
      </c>
      <c r="B60" s="81">
        <f aca="true" t="shared" si="3" ref="B60:G60">SUM(B56:B59)</f>
        <v>10592</v>
      </c>
      <c r="C60" s="81">
        <f t="shared" si="3"/>
        <v>64</v>
      </c>
      <c r="D60" s="85">
        <f t="shared" si="3"/>
        <v>32</v>
      </c>
      <c r="E60" s="147">
        <f t="shared" si="3"/>
        <v>10624</v>
      </c>
      <c r="F60" s="81">
        <f t="shared" si="3"/>
        <v>6085</v>
      </c>
      <c r="G60" s="86">
        <f t="shared" si="3"/>
        <v>4539</v>
      </c>
    </row>
    <row r="61" spans="1:7" ht="13.5">
      <c r="A61" s="78" t="s">
        <v>76</v>
      </c>
      <c r="B61" s="132">
        <v>2537</v>
      </c>
      <c r="C61" s="132">
        <v>8</v>
      </c>
      <c r="D61" s="133">
        <v>12</v>
      </c>
      <c r="E61" s="143">
        <v>2533</v>
      </c>
      <c r="F61" s="132">
        <v>1300</v>
      </c>
      <c r="G61" s="138">
        <v>1233</v>
      </c>
    </row>
    <row r="62" spans="1:7" ht="13.5">
      <c r="A62" s="78" t="s">
        <v>77</v>
      </c>
      <c r="B62" s="132">
        <v>75</v>
      </c>
      <c r="C62" s="132">
        <v>1</v>
      </c>
      <c r="D62" s="133">
        <v>1</v>
      </c>
      <c r="E62" s="143">
        <v>75</v>
      </c>
      <c r="F62" s="132">
        <v>40</v>
      </c>
      <c r="G62" s="138">
        <v>35</v>
      </c>
    </row>
    <row r="63" spans="1:7" ht="13.5">
      <c r="A63" s="78" t="s">
        <v>78</v>
      </c>
      <c r="B63" s="132">
        <v>981</v>
      </c>
      <c r="C63" s="132">
        <v>4</v>
      </c>
      <c r="D63" s="133">
        <v>2</v>
      </c>
      <c r="E63" s="143">
        <v>983</v>
      </c>
      <c r="F63" s="132">
        <v>480</v>
      </c>
      <c r="G63" s="138">
        <v>503</v>
      </c>
    </row>
    <row r="64" spans="1:7" ht="13.5">
      <c r="A64" s="78" t="s">
        <v>79</v>
      </c>
      <c r="B64" s="132">
        <v>518</v>
      </c>
      <c r="C64" s="132">
        <v>3</v>
      </c>
      <c r="D64" s="133">
        <v>0</v>
      </c>
      <c r="E64" s="143">
        <v>521</v>
      </c>
      <c r="F64" s="132">
        <v>282</v>
      </c>
      <c r="G64" s="138">
        <v>239</v>
      </c>
    </row>
    <row r="65" spans="1:7" ht="13.5">
      <c r="A65" s="78" t="s">
        <v>80</v>
      </c>
      <c r="B65" s="132">
        <v>1194</v>
      </c>
      <c r="C65" s="132">
        <v>2</v>
      </c>
      <c r="D65" s="133">
        <v>2</v>
      </c>
      <c r="E65" s="143">
        <v>1194</v>
      </c>
      <c r="F65" s="132">
        <v>638</v>
      </c>
      <c r="G65" s="138">
        <v>556</v>
      </c>
    </row>
    <row r="66" spans="1:7" ht="13.5">
      <c r="A66" s="78" t="s">
        <v>81</v>
      </c>
      <c r="B66" s="132">
        <v>46</v>
      </c>
      <c r="C66" s="132">
        <v>0</v>
      </c>
      <c r="D66" s="133">
        <v>0</v>
      </c>
      <c r="E66" s="145">
        <v>46</v>
      </c>
      <c r="F66" s="132">
        <v>18</v>
      </c>
      <c r="G66" s="138">
        <v>28</v>
      </c>
    </row>
    <row r="67" spans="1:7" ht="13.5">
      <c r="A67" s="78" t="s">
        <v>82</v>
      </c>
      <c r="B67" s="132">
        <v>2481</v>
      </c>
      <c r="C67" s="132">
        <v>18</v>
      </c>
      <c r="D67" s="133">
        <v>7</v>
      </c>
      <c r="E67" s="145">
        <v>2492</v>
      </c>
      <c r="F67" s="132">
        <v>1274</v>
      </c>
      <c r="G67" s="138">
        <v>1218</v>
      </c>
    </row>
    <row r="68" spans="1:7" ht="13.5">
      <c r="A68" s="78" t="s">
        <v>83</v>
      </c>
      <c r="B68" s="132">
        <v>32</v>
      </c>
      <c r="C68" s="132">
        <v>0</v>
      </c>
      <c r="D68" s="133">
        <v>0</v>
      </c>
      <c r="E68" s="145">
        <v>32</v>
      </c>
      <c r="F68" s="132">
        <v>15</v>
      </c>
      <c r="G68" s="138">
        <v>17</v>
      </c>
    </row>
    <row r="69" spans="1:7" ht="13.5">
      <c r="A69" s="78" t="s">
        <v>84</v>
      </c>
      <c r="B69" s="132">
        <v>236</v>
      </c>
      <c r="C69" s="132">
        <v>4</v>
      </c>
      <c r="D69" s="133">
        <v>1</v>
      </c>
      <c r="E69" s="145">
        <v>239</v>
      </c>
      <c r="F69" s="132">
        <v>136</v>
      </c>
      <c r="G69" s="138">
        <v>103</v>
      </c>
    </row>
    <row r="70" spans="1:7" ht="14.25" thickBot="1">
      <c r="A70" s="89" t="s">
        <v>85</v>
      </c>
      <c r="B70" s="90">
        <f aca="true" t="shared" si="4" ref="B70:G70">SUM(B61:B69)</f>
        <v>8100</v>
      </c>
      <c r="C70" s="90">
        <f t="shared" si="4"/>
        <v>40</v>
      </c>
      <c r="D70" s="98">
        <f t="shared" si="4"/>
        <v>25</v>
      </c>
      <c r="E70" s="148">
        <f t="shared" si="4"/>
        <v>8115</v>
      </c>
      <c r="F70" s="90">
        <f t="shared" si="4"/>
        <v>4183</v>
      </c>
      <c r="G70" s="139">
        <f t="shared" si="4"/>
        <v>3932</v>
      </c>
    </row>
    <row r="71" spans="1:5" ht="14.25">
      <c r="A71" s="3"/>
      <c r="B71" s="3"/>
      <c r="C71" s="3"/>
      <c r="D71" s="3"/>
      <c r="E71" s="3"/>
    </row>
    <row r="72" spans="1:5" ht="17.25">
      <c r="A72" s="14"/>
      <c r="B72" s="14"/>
      <c r="C72" s="14"/>
      <c r="D72" s="14"/>
      <c r="E72" s="14"/>
    </row>
    <row r="73" spans="1:5" ht="17.25">
      <c r="A73" s="14"/>
      <c r="B73" s="14"/>
      <c r="C73" s="14"/>
      <c r="D73" s="14"/>
      <c r="E73" s="14"/>
    </row>
    <row r="74" spans="1:5" ht="17.25">
      <c r="A74" s="14"/>
      <c r="B74" s="14"/>
      <c r="C74" s="14"/>
      <c r="D74" s="14"/>
      <c r="E74" s="14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Y1">
      <selection activeCell="W63" sqref="W63:AB71"/>
    </sheetView>
  </sheetViews>
  <sheetFormatPr defaultColWidth="8.796875" defaultRowHeight="14.25"/>
  <cols>
    <col min="1" max="1" width="14.09765625" style="0" customWidth="1"/>
    <col min="2" max="7" width="9.09765625" style="0" bestFit="1" customWidth="1"/>
    <col min="8" max="8" width="9.5" style="0" bestFit="1" customWidth="1"/>
    <col min="9" max="21" width="9.09765625" style="0" bestFit="1" customWidth="1"/>
    <col min="22" max="22" width="9.5" style="0" bestFit="1" customWidth="1"/>
    <col min="23" max="28" width="9.09765625" style="0" bestFit="1" customWidth="1"/>
  </cols>
  <sheetData>
    <row r="1" spans="1:36" ht="17.25">
      <c r="A1" s="14" t="s">
        <v>112</v>
      </c>
      <c r="B1" s="1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143</v>
      </c>
      <c r="AJ1" s="3"/>
    </row>
    <row r="2" spans="1:36" ht="18" thickBot="1">
      <c r="A2" s="14"/>
      <c r="B2" s="1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158" t="s">
        <v>0</v>
      </c>
      <c r="B3" s="161" t="s">
        <v>93</v>
      </c>
      <c r="C3" s="161"/>
      <c r="D3" s="161"/>
      <c r="E3" s="161"/>
      <c r="F3" s="161"/>
      <c r="G3" s="161"/>
      <c r="H3" s="161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1" t="s">
        <v>94</v>
      </c>
      <c r="X3" s="161"/>
      <c r="Y3" s="161"/>
      <c r="Z3" s="161"/>
      <c r="AA3" s="161"/>
      <c r="AB3" s="161"/>
      <c r="AC3" s="161"/>
      <c r="AD3" s="161" t="s">
        <v>95</v>
      </c>
      <c r="AE3" s="161"/>
      <c r="AF3" s="161"/>
      <c r="AG3" s="161"/>
      <c r="AH3" s="161"/>
      <c r="AI3" s="161"/>
      <c r="AJ3" s="164"/>
    </row>
    <row r="4" spans="1:36" ht="14.25">
      <c r="A4" s="159"/>
      <c r="B4" s="162"/>
      <c r="C4" s="162"/>
      <c r="D4" s="162"/>
      <c r="E4" s="162"/>
      <c r="F4" s="162"/>
      <c r="G4" s="162"/>
      <c r="H4" s="162"/>
      <c r="I4" s="166" t="s">
        <v>96</v>
      </c>
      <c r="J4" s="166"/>
      <c r="K4" s="166"/>
      <c r="L4" s="166"/>
      <c r="M4" s="166"/>
      <c r="N4" s="166"/>
      <c r="O4" s="166"/>
      <c r="P4" s="166" t="s">
        <v>97</v>
      </c>
      <c r="Q4" s="166"/>
      <c r="R4" s="166"/>
      <c r="S4" s="166"/>
      <c r="T4" s="166"/>
      <c r="U4" s="166"/>
      <c r="V4" s="166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5"/>
    </row>
    <row r="5" spans="1:36" ht="15" thickBot="1">
      <c r="A5" s="160"/>
      <c r="B5" s="4" t="s">
        <v>87</v>
      </c>
      <c r="C5" s="4" t="s">
        <v>88</v>
      </c>
      <c r="D5" s="4" t="s">
        <v>89</v>
      </c>
      <c r="E5" s="4" t="s">
        <v>90</v>
      </c>
      <c r="F5" s="4" t="s">
        <v>91</v>
      </c>
      <c r="G5" s="4" t="s">
        <v>92</v>
      </c>
      <c r="H5" s="4" t="s">
        <v>98</v>
      </c>
      <c r="I5" s="4" t="s">
        <v>87</v>
      </c>
      <c r="J5" s="4" t="s">
        <v>88</v>
      </c>
      <c r="K5" s="4" t="s">
        <v>89</v>
      </c>
      <c r="L5" s="4" t="s">
        <v>90</v>
      </c>
      <c r="M5" s="4" t="s">
        <v>91</v>
      </c>
      <c r="N5" s="4" t="s">
        <v>92</v>
      </c>
      <c r="O5" s="4" t="s">
        <v>98</v>
      </c>
      <c r="P5" s="4" t="s">
        <v>87</v>
      </c>
      <c r="Q5" s="4" t="s">
        <v>88</v>
      </c>
      <c r="R5" s="4" t="s">
        <v>89</v>
      </c>
      <c r="S5" s="4" t="s">
        <v>90</v>
      </c>
      <c r="T5" s="4" t="s">
        <v>91</v>
      </c>
      <c r="U5" s="4" t="s">
        <v>92</v>
      </c>
      <c r="V5" s="4" t="s">
        <v>98</v>
      </c>
      <c r="W5" s="4" t="s">
        <v>87</v>
      </c>
      <c r="X5" s="4" t="s">
        <v>88</v>
      </c>
      <c r="Y5" s="4" t="s">
        <v>89</v>
      </c>
      <c r="Z5" s="4" t="s">
        <v>90</v>
      </c>
      <c r="AA5" s="4" t="s">
        <v>91</v>
      </c>
      <c r="AB5" s="4" t="s">
        <v>92</v>
      </c>
      <c r="AC5" s="4" t="s">
        <v>98</v>
      </c>
      <c r="AD5" s="4" t="s">
        <v>87</v>
      </c>
      <c r="AE5" s="4" t="s">
        <v>88</v>
      </c>
      <c r="AF5" s="4" t="s">
        <v>89</v>
      </c>
      <c r="AG5" s="4" t="s">
        <v>90</v>
      </c>
      <c r="AH5" s="4" t="s">
        <v>91</v>
      </c>
      <c r="AI5" s="4" t="s">
        <v>92</v>
      </c>
      <c r="AJ5" s="5" t="s">
        <v>98</v>
      </c>
    </row>
    <row r="6" spans="1:36" ht="18.75" customHeight="1" thickTop="1">
      <c r="A6" s="23" t="s">
        <v>19</v>
      </c>
      <c r="B6" s="6">
        <f>B30+B57+B62+B72</f>
        <v>43373</v>
      </c>
      <c r="C6" s="6">
        <f aca="true" t="shared" si="0" ref="C6:AJ6">C30+C57+C62+C72</f>
        <v>91740</v>
      </c>
      <c r="D6" s="6">
        <f t="shared" si="0"/>
        <v>52171</v>
      </c>
      <c r="E6" s="6">
        <f t="shared" si="0"/>
        <v>40298</v>
      </c>
      <c r="F6" s="6">
        <f t="shared" si="0"/>
        <v>38950</v>
      </c>
      <c r="G6" s="6">
        <f t="shared" si="0"/>
        <v>36695</v>
      </c>
      <c r="H6" s="6">
        <f t="shared" si="0"/>
        <v>303227</v>
      </c>
      <c r="I6" s="6">
        <f t="shared" si="0"/>
        <v>9428</v>
      </c>
      <c r="J6" s="6">
        <f t="shared" si="0"/>
        <v>18545</v>
      </c>
      <c r="K6" s="6">
        <f t="shared" si="0"/>
        <v>10494</v>
      </c>
      <c r="L6" s="6">
        <f t="shared" si="0"/>
        <v>7093</v>
      </c>
      <c r="M6" s="6">
        <f t="shared" si="0"/>
        <v>6322</v>
      </c>
      <c r="N6" s="6">
        <f t="shared" si="0"/>
        <v>6266</v>
      </c>
      <c r="O6" s="6">
        <f t="shared" si="0"/>
        <v>58148</v>
      </c>
      <c r="P6" s="6">
        <f t="shared" si="0"/>
        <v>33945</v>
      </c>
      <c r="Q6" s="6">
        <f t="shared" si="0"/>
        <v>73195</v>
      </c>
      <c r="R6" s="6">
        <f t="shared" si="0"/>
        <v>41677</v>
      </c>
      <c r="S6" s="6">
        <f t="shared" si="0"/>
        <v>33205</v>
      </c>
      <c r="T6" s="6">
        <f t="shared" si="0"/>
        <v>32628</v>
      </c>
      <c r="U6" s="6">
        <f t="shared" si="0"/>
        <v>30429</v>
      </c>
      <c r="V6" s="6">
        <f t="shared" si="0"/>
        <v>245079</v>
      </c>
      <c r="W6" s="6">
        <f t="shared" si="0"/>
        <v>508</v>
      </c>
      <c r="X6" s="6">
        <f t="shared" si="0"/>
        <v>3147</v>
      </c>
      <c r="Y6" s="6">
        <f t="shared" si="0"/>
        <v>2758</v>
      </c>
      <c r="Z6" s="6">
        <f t="shared" si="0"/>
        <v>1872</v>
      </c>
      <c r="AA6" s="6">
        <f t="shared" si="0"/>
        <v>1470</v>
      </c>
      <c r="AB6" s="6">
        <f t="shared" si="0"/>
        <v>1901</v>
      </c>
      <c r="AC6" s="6">
        <f t="shared" si="0"/>
        <v>11656</v>
      </c>
      <c r="AD6" s="6">
        <f t="shared" si="0"/>
        <v>43881</v>
      </c>
      <c r="AE6" s="6">
        <f t="shared" si="0"/>
        <v>94887</v>
      </c>
      <c r="AF6" s="6">
        <f t="shared" si="0"/>
        <v>54929</v>
      </c>
      <c r="AG6" s="6">
        <f t="shared" si="0"/>
        <v>42170</v>
      </c>
      <c r="AH6" s="6">
        <f t="shared" si="0"/>
        <v>40420</v>
      </c>
      <c r="AI6" s="6">
        <f t="shared" si="0"/>
        <v>38596</v>
      </c>
      <c r="AJ6" s="6">
        <f t="shared" si="0"/>
        <v>314883</v>
      </c>
    </row>
    <row r="7" spans="1:36" ht="18.75" customHeight="1">
      <c r="A7" s="24" t="s">
        <v>20</v>
      </c>
      <c r="B7" s="19">
        <v>257</v>
      </c>
      <c r="C7" s="19">
        <v>379</v>
      </c>
      <c r="D7" s="19">
        <v>255</v>
      </c>
      <c r="E7" s="19">
        <v>177</v>
      </c>
      <c r="F7" s="19">
        <v>203</v>
      </c>
      <c r="G7" s="19">
        <v>213</v>
      </c>
      <c r="H7" s="61">
        <f>SUM(B7:G7)</f>
        <v>1484</v>
      </c>
      <c r="I7" s="19">
        <v>53</v>
      </c>
      <c r="J7" s="19">
        <v>57</v>
      </c>
      <c r="K7" s="19">
        <v>35</v>
      </c>
      <c r="L7" s="19">
        <v>20</v>
      </c>
      <c r="M7" s="19">
        <v>19</v>
      </c>
      <c r="N7" s="19">
        <v>26</v>
      </c>
      <c r="O7" s="61">
        <f>SUM(I7:N7)</f>
        <v>210</v>
      </c>
      <c r="P7" s="19">
        <v>204</v>
      </c>
      <c r="Q7" s="19">
        <v>322</v>
      </c>
      <c r="R7" s="19">
        <v>220</v>
      </c>
      <c r="S7" s="19">
        <v>157</v>
      </c>
      <c r="T7" s="19">
        <v>184</v>
      </c>
      <c r="U7" s="19">
        <v>187</v>
      </c>
      <c r="V7" s="61">
        <f>SUM(P7:U7)</f>
        <v>1274</v>
      </c>
      <c r="W7" s="19">
        <v>3</v>
      </c>
      <c r="X7" s="19">
        <v>14</v>
      </c>
      <c r="Y7" s="19">
        <v>5</v>
      </c>
      <c r="Z7" s="19">
        <v>4</v>
      </c>
      <c r="AA7" s="19">
        <v>3</v>
      </c>
      <c r="AB7" s="19">
        <v>6</v>
      </c>
      <c r="AC7" s="7">
        <f>SUM(W7:AB7)</f>
        <v>35</v>
      </c>
      <c r="AD7" s="7">
        <f aca="true" t="shared" si="1" ref="AD7:AI22">SUM(B7,W7)</f>
        <v>260</v>
      </c>
      <c r="AE7" s="7">
        <f t="shared" si="1"/>
        <v>393</v>
      </c>
      <c r="AF7" s="7">
        <f t="shared" si="1"/>
        <v>260</v>
      </c>
      <c r="AG7" s="7">
        <f t="shared" si="1"/>
        <v>181</v>
      </c>
      <c r="AH7" s="7">
        <f t="shared" si="1"/>
        <v>206</v>
      </c>
      <c r="AI7" s="7">
        <f t="shared" si="1"/>
        <v>219</v>
      </c>
      <c r="AJ7" s="8">
        <f>SUM(AD7:AI7)</f>
        <v>1519</v>
      </c>
    </row>
    <row r="8" spans="1:36" ht="18.75" customHeight="1">
      <c r="A8" s="18" t="s">
        <v>21</v>
      </c>
      <c r="B8" s="19">
        <v>481</v>
      </c>
      <c r="C8" s="19">
        <v>662</v>
      </c>
      <c r="D8" s="19">
        <v>395</v>
      </c>
      <c r="E8" s="19">
        <v>347</v>
      </c>
      <c r="F8" s="19">
        <v>331</v>
      </c>
      <c r="G8" s="19">
        <v>284</v>
      </c>
      <c r="H8" s="61">
        <f aca="true" t="shared" si="2" ref="H8:H71">SUM(B8:G8)</f>
        <v>2500</v>
      </c>
      <c r="I8" s="19">
        <v>92</v>
      </c>
      <c r="J8" s="19">
        <v>108</v>
      </c>
      <c r="K8" s="19">
        <v>58</v>
      </c>
      <c r="L8" s="19">
        <v>57</v>
      </c>
      <c r="M8" s="19">
        <v>34</v>
      </c>
      <c r="N8" s="19">
        <v>31</v>
      </c>
      <c r="O8" s="61">
        <f aca="true" t="shared" si="3" ref="O8:O71">SUM(I8:N8)</f>
        <v>380</v>
      </c>
      <c r="P8" s="19">
        <v>389</v>
      </c>
      <c r="Q8" s="19">
        <v>554</v>
      </c>
      <c r="R8" s="19">
        <v>337</v>
      </c>
      <c r="S8" s="19">
        <v>290</v>
      </c>
      <c r="T8" s="19">
        <v>297</v>
      </c>
      <c r="U8" s="19">
        <v>253</v>
      </c>
      <c r="V8" s="61">
        <f aca="true" t="shared" si="4" ref="V8:V61">SUM(P8:U8)</f>
        <v>2120</v>
      </c>
      <c r="W8" s="19">
        <v>6</v>
      </c>
      <c r="X8" s="19">
        <v>19</v>
      </c>
      <c r="Y8" s="19">
        <v>13</v>
      </c>
      <c r="Z8" s="19">
        <v>9</v>
      </c>
      <c r="AA8" s="19">
        <v>8</v>
      </c>
      <c r="AB8" s="19">
        <v>8</v>
      </c>
      <c r="AC8" s="7">
        <f aca="true" t="shared" si="5" ref="AC8:AC71">SUM(W8:AB8)</f>
        <v>63</v>
      </c>
      <c r="AD8" s="7">
        <f t="shared" si="1"/>
        <v>487</v>
      </c>
      <c r="AE8" s="7">
        <f t="shared" si="1"/>
        <v>681</v>
      </c>
      <c r="AF8" s="7">
        <f t="shared" si="1"/>
        <v>408</v>
      </c>
      <c r="AG8" s="7">
        <f t="shared" si="1"/>
        <v>356</v>
      </c>
      <c r="AH8" s="7">
        <f t="shared" si="1"/>
        <v>339</v>
      </c>
      <c r="AI8" s="7">
        <f t="shared" si="1"/>
        <v>292</v>
      </c>
      <c r="AJ8" s="8">
        <f aca="true" t="shared" si="6" ref="AJ8:AJ71">SUM(AD8:AI8)</f>
        <v>2563</v>
      </c>
    </row>
    <row r="9" spans="1:36" ht="18.75" customHeight="1">
      <c r="A9" s="18" t="s">
        <v>22</v>
      </c>
      <c r="B9" s="19">
        <v>692</v>
      </c>
      <c r="C9" s="19">
        <v>1164</v>
      </c>
      <c r="D9" s="19">
        <v>734</v>
      </c>
      <c r="E9" s="19">
        <v>570</v>
      </c>
      <c r="F9" s="19">
        <v>617</v>
      </c>
      <c r="G9" s="19">
        <v>562</v>
      </c>
      <c r="H9" s="61">
        <f t="shared" si="2"/>
        <v>4339</v>
      </c>
      <c r="I9" s="19">
        <v>118</v>
      </c>
      <c r="J9" s="19">
        <v>170</v>
      </c>
      <c r="K9" s="19">
        <v>128</v>
      </c>
      <c r="L9" s="19">
        <v>79</v>
      </c>
      <c r="M9" s="19">
        <v>69</v>
      </c>
      <c r="N9" s="19">
        <v>68</v>
      </c>
      <c r="O9" s="61">
        <f t="shared" si="3"/>
        <v>632</v>
      </c>
      <c r="P9" s="19">
        <v>574</v>
      </c>
      <c r="Q9" s="19">
        <v>994</v>
      </c>
      <c r="R9" s="19">
        <v>606</v>
      </c>
      <c r="S9" s="19">
        <v>491</v>
      </c>
      <c r="T9" s="19">
        <v>548</v>
      </c>
      <c r="U9" s="19">
        <v>494</v>
      </c>
      <c r="V9" s="61">
        <f t="shared" si="4"/>
        <v>3707</v>
      </c>
      <c r="W9" s="19">
        <v>10</v>
      </c>
      <c r="X9" s="19">
        <v>35</v>
      </c>
      <c r="Y9" s="19">
        <v>37</v>
      </c>
      <c r="Z9" s="19">
        <v>18</v>
      </c>
      <c r="AA9" s="19">
        <v>16</v>
      </c>
      <c r="AB9" s="19">
        <v>20</v>
      </c>
      <c r="AC9" s="7">
        <f t="shared" si="5"/>
        <v>136</v>
      </c>
      <c r="AD9" s="7">
        <f t="shared" si="1"/>
        <v>702</v>
      </c>
      <c r="AE9" s="7">
        <f t="shared" si="1"/>
        <v>1199</v>
      </c>
      <c r="AF9" s="7">
        <f t="shared" si="1"/>
        <v>771</v>
      </c>
      <c r="AG9" s="7">
        <f t="shared" si="1"/>
        <v>588</v>
      </c>
      <c r="AH9" s="7">
        <f t="shared" si="1"/>
        <v>633</v>
      </c>
      <c r="AI9" s="7">
        <f t="shared" si="1"/>
        <v>582</v>
      </c>
      <c r="AJ9" s="8">
        <f t="shared" si="6"/>
        <v>4475</v>
      </c>
    </row>
    <row r="10" spans="1:36" ht="18.75" customHeight="1">
      <c r="A10" s="18" t="s">
        <v>23</v>
      </c>
      <c r="B10" s="19">
        <v>1099</v>
      </c>
      <c r="C10" s="19">
        <v>2821</v>
      </c>
      <c r="D10" s="19">
        <v>1484</v>
      </c>
      <c r="E10" s="19">
        <v>1195</v>
      </c>
      <c r="F10" s="19">
        <v>1132</v>
      </c>
      <c r="G10" s="19">
        <v>1080</v>
      </c>
      <c r="H10" s="61">
        <f t="shared" si="2"/>
        <v>8811</v>
      </c>
      <c r="I10" s="19">
        <v>217</v>
      </c>
      <c r="J10" s="19">
        <v>527</v>
      </c>
      <c r="K10" s="19">
        <v>270</v>
      </c>
      <c r="L10" s="19">
        <v>193</v>
      </c>
      <c r="M10" s="19">
        <v>161</v>
      </c>
      <c r="N10" s="19">
        <v>140</v>
      </c>
      <c r="O10" s="61">
        <f t="shared" si="3"/>
        <v>1508</v>
      </c>
      <c r="P10" s="19">
        <v>882</v>
      </c>
      <c r="Q10" s="19">
        <v>2294</v>
      </c>
      <c r="R10" s="19">
        <v>1214</v>
      </c>
      <c r="S10" s="19">
        <v>1002</v>
      </c>
      <c r="T10" s="19">
        <v>971</v>
      </c>
      <c r="U10" s="19">
        <v>940</v>
      </c>
      <c r="V10" s="61">
        <f t="shared" si="4"/>
        <v>7303</v>
      </c>
      <c r="W10" s="19">
        <v>8</v>
      </c>
      <c r="X10" s="19">
        <v>57</v>
      </c>
      <c r="Y10" s="19">
        <v>50</v>
      </c>
      <c r="Z10" s="19">
        <v>46</v>
      </c>
      <c r="AA10" s="19">
        <v>40</v>
      </c>
      <c r="AB10" s="19">
        <v>40</v>
      </c>
      <c r="AC10" s="7">
        <f t="shared" si="5"/>
        <v>241</v>
      </c>
      <c r="AD10" s="7">
        <f t="shared" si="1"/>
        <v>1107</v>
      </c>
      <c r="AE10" s="7">
        <f t="shared" si="1"/>
        <v>2878</v>
      </c>
      <c r="AF10" s="7">
        <f t="shared" si="1"/>
        <v>1534</v>
      </c>
      <c r="AG10" s="7">
        <f t="shared" si="1"/>
        <v>1241</v>
      </c>
      <c r="AH10" s="7">
        <f t="shared" si="1"/>
        <v>1172</v>
      </c>
      <c r="AI10" s="7">
        <f t="shared" si="1"/>
        <v>1120</v>
      </c>
      <c r="AJ10" s="8">
        <f t="shared" si="6"/>
        <v>9052</v>
      </c>
    </row>
    <row r="11" spans="1:36" ht="18.75" customHeight="1">
      <c r="A11" s="18" t="s">
        <v>24</v>
      </c>
      <c r="B11" s="19">
        <v>924</v>
      </c>
      <c r="C11" s="19">
        <v>1554</v>
      </c>
      <c r="D11" s="19">
        <v>948</v>
      </c>
      <c r="E11" s="19">
        <v>801</v>
      </c>
      <c r="F11" s="19">
        <v>754</v>
      </c>
      <c r="G11" s="19">
        <v>773</v>
      </c>
      <c r="H11" s="61">
        <f t="shared" si="2"/>
        <v>5754</v>
      </c>
      <c r="I11" s="19">
        <v>166</v>
      </c>
      <c r="J11" s="19">
        <v>269</v>
      </c>
      <c r="K11" s="19">
        <v>145</v>
      </c>
      <c r="L11" s="19">
        <v>112</v>
      </c>
      <c r="M11" s="19">
        <v>94</v>
      </c>
      <c r="N11" s="19">
        <v>92</v>
      </c>
      <c r="O11" s="61">
        <f t="shared" si="3"/>
        <v>878</v>
      </c>
      <c r="P11" s="19">
        <v>758</v>
      </c>
      <c r="Q11" s="19">
        <v>1285</v>
      </c>
      <c r="R11" s="19">
        <v>803</v>
      </c>
      <c r="S11" s="19">
        <v>689</v>
      </c>
      <c r="T11" s="19">
        <v>660</v>
      </c>
      <c r="U11" s="19">
        <v>681</v>
      </c>
      <c r="V11" s="61">
        <f t="shared" si="4"/>
        <v>4876</v>
      </c>
      <c r="W11" s="19">
        <v>5</v>
      </c>
      <c r="X11" s="19">
        <v>49</v>
      </c>
      <c r="Y11" s="19">
        <v>40</v>
      </c>
      <c r="Z11" s="19">
        <v>31</v>
      </c>
      <c r="AA11" s="19">
        <v>16</v>
      </c>
      <c r="AB11" s="19">
        <v>24</v>
      </c>
      <c r="AC11" s="7">
        <f t="shared" si="5"/>
        <v>165</v>
      </c>
      <c r="AD11" s="7">
        <f t="shared" si="1"/>
        <v>929</v>
      </c>
      <c r="AE11" s="7">
        <f t="shared" si="1"/>
        <v>1603</v>
      </c>
      <c r="AF11" s="7">
        <f t="shared" si="1"/>
        <v>988</v>
      </c>
      <c r="AG11" s="7">
        <f t="shared" si="1"/>
        <v>832</v>
      </c>
      <c r="AH11" s="7">
        <f t="shared" si="1"/>
        <v>770</v>
      </c>
      <c r="AI11" s="7">
        <f t="shared" si="1"/>
        <v>797</v>
      </c>
      <c r="AJ11" s="8">
        <f t="shared" si="6"/>
        <v>5919</v>
      </c>
    </row>
    <row r="12" spans="1:36" ht="18.75" customHeight="1">
      <c r="A12" s="18" t="s">
        <v>25</v>
      </c>
      <c r="B12" s="19">
        <v>797</v>
      </c>
      <c r="C12" s="19">
        <v>1615</v>
      </c>
      <c r="D12" s="19">
        <v>947</v>
      </c>
      <c r="E12" s="19">
        <v>708</v>
      </c>
      <c r="F12" s="19">
        <v>740</v>
      </c>
      <c r="G12" s="19">
        <v>677</v>
      </c>
      <c r="H12" s="61">
        <f t="shared" si="2"/>
        <v>5484</v>
      </c>
      <c r="I12" s="19">
        <v>178</v>
      </c>
      <c r="J12" s="19">
        <v>311</v>
      </c>
      <c r="K12" s="19">
        <v>174</v>
      </c>
      <c r="L12" s="19">
        <v>101</v>
      </c>
      <c r="M12" s="19">
        <v>125</v>
      </c>
      <c r="N12" s="19">
        <v>95</v>
      </c>
      <c r="O12" s="61">
        <f t="shared" si="3"/>
        <v>984</v>
      </c>
      <c r="P12" s="19">
        <v>619</v>
      </c>
      <c r="Q12" s="19">
        <v>1304</v>
      </c>
      <c r="R12" s="19">
        <v>773</v>
      </c>
      <c r="S12" s="19">
        <v>607</v>
      </c>
      <c r="T12" s="19">
        <v>615</v>
      </c>
      <c r="U12" s="19">
        <v>582</v>
      </c>
      <c r="V12" s="61">
        <f t="shared" si="4"/>
        <v>4500</v>
      </c>
      <c r="W12" s="19">
        <v>10</v>
      </c>
      <c r="X12" s="19">
        <v>46</v>
      </c>
      <c r="Y12" s="19">
        <v>40</v>
      </c>
      <c r="Z12" s="19">
        <v>33</v>
      </c>
      <c r="AA12" s="19">
        <v>13</v>
      </c>
      <c r="AB12" s="19">
        <v>36</v>
      </c>
      <c r="AC12" s="7">
        <f t="shared" si="5"/>
        <v>178</v>
      </c>
      <c r="AD12" s="7">
        <f t="shared" si="1"/>
        <v>807</v>
      </c>
      <c r="AE12" s="7">
        <f t="shared" si="1"/>
        <v>1661</v>
      </c>
      <c r="AF12" s="7">
        <f t="shared" si="1"/>
        <v>987</v>
      </c>
      <c r="AG12" s="7">
        <f t="shared" si="1"/>
        <v>741</v>
      </c>
      <c r="AH12" s="7">
        <f t="shared" si="1"/>
        <v>753</v>
      </c>
      <c r="AI12" s="7">
        <f t="shared" si="1"/>
        <v>713</v>
      </c>
      <c r="AJ12" s="8">
        <f t="shared" si="6"/>
        <v>5662</v>
      </c>
    </row>
    <row r="13" spans="1:36" ht="18.75" customHeight="1">
      <c r="A13" s="18" t="s">
        <v>26</v>
      </c>
      <c r="B13" s="19">
        <v>1464</v>
      </c>
      <c r="C13" s="19">
        <v>1693</v>
      </c>
      <c r="D13" s="19">
        <v>860</v>
      </c>
      <c r="E13" s="19">
        <v>787</v>
      </c>
      <c r="F13" s="19">
        <v>717</v>
      </c>
      <c r="G13" s="19">
        <v>582</v>
      </c>
      <c r="H13" s="61">
        <f t="shared" si="2"/>
        <v>6103</v>
      </c>
      <c r="I13" s="19">
        <v>311</v>
      </c>
      <c r="J13" s="19">
        <v>334</v>
      </c>
      <c r="K13" s="19">
        <v>183</v>
      </c>
      <c r="L13" s="19">
        <v>122</v>
      </c>
      <c r="M13" s="19">
        <v>108</v>
      </c>
      <c r="N13" s="19">
        <v>109</v>
      </c>
      <c r="O13" s="61">
        <f t="shared" si="3"/>
        <v>1167</v>
      </c>
      <c r="P13" s="19">
        <v>1153</v>
      </c>
      <c r="Q13" s="19">
        <v>1359</v>
      </c>
      <c r="R13" s="19">
        <v>677</v>
      </c>
      <c r="S13" s="19">
        <v>665</v>
      </c>
      <c r="T13" s="19">
        <v>609</v>
      </c>
      <c r="U13" s="19">
        <v>473</v>
      </c>
      <c r="V13" s="61">
        <f t="shared" si="4"/>
        <v>4936</v>
      </c>
      <c r="W13" s="19">
        <v>24</v>
      </c>
      <c r="X13" s="19">
        <v>89</v>
      </c>
      <c r="Y13" s="19">
        <v>43</v>
      </c>
      <c r="Z13" s="19">
        <v>34</v>
      </c>
      <c r="AA13" s="19">
        <v>24</v>
      </c>
      <c r="AB13" s="19">
        <v>34</v>
      </c>
      <c r="AC13" s="7">
        <f t="shared" si="5"/>
        <v>248</v>
      </c>
      <c r="AD13" s="7">
        <f t="shared" si="1"/>
        <v>1488</v>
      </c>
      <c r="AE13" s="7">
        <f t="shared" si="1"/>
        <v>1782</v>
      </c>
      <c r="AF13" s="7">
        <f t="shared" si="1"/>
        <v>903</v>
      </c>
      <c r="AG13" s="7">
        <f t="shared" si="1"/>
        <v>821</v>
      </c>
      <c r="AH13" s="7">
        <f t="shared" si="1"/>
        <v>741</v>
      </c>
      <c r="AI13" s="7">
        <f t="shared" si="1"/>
        <v>616</v>
      </c>
      <c r="AJ13" s="8">
        <f t="shared" si="6"/>
        <v>6351</v>
      </c>
    </row>
    <row r="14" spans="1:36" ht="18.75" customHeight="1">
      <c r="A14" s="18" t="s">
        <v>27</v>
      </c>
      <c r="B14" s="19">
        <v>1559</v>
      </c>
      <c r="C14" s="19">
        <v>2571</v>
      </c>
      <c r="D14" s="19">
        <v>1474</v>
      </c>
      <c r="E14" s="19">
        <v>1248</v>
      </c>
      <c r="F14" s="19">
        <v>1162</v>
      </c>
      <c r="G14" s="19">
        <v>921</v>
      </c>
      <c r="H14" s="61">
        <f t="shared" si="2"/>
        <v>8935</v>
      </c>
      <c r="I14" s="19">
        <v>387</v>
      </c>
      <c r="J14" s="19">
        <v>571</v>
      </c>
      <c r="K14" s="19">
        <v>348</v>
      </c>
      <c r="L14" s="19">
        <v>248</v>
      </c>
      <c r="M14" s="19">
        <v>212</v>
      </c>
      <c r="N14" s="19">
        <v>193</v>
      </c>
      <c r="O14" s="61">
        <f t="shared" si="3"/>
        <v>1959</v>
      </c>
      <c r="P14" s="19">
        <v>1172</v>
      </c>
      <c r="Q14" s="19">
        <v>2000</v>
      </c>
      <c r="R14" s="19">
        <v>1126</v>
      </c>
      <c r="S14" s="19">
        <v>1000</v>
      </c>
      <c r="T14" s="19">
        <v>950</v>
      </c>
      <c r="U14" s="19">
        <v>728</v>
      </c>
      <c r="V14" s="61">
        <f t="shared" si="4"/>
        <v>6976</v>
      </c>
      <c r="W14" s="19">
        <v>28</v>
      </c>
      <c r="X14" s="19">
        <v>132</v>
      </c>
      <c r="Y14" s="19">
        <v>107</v>
      </c>
      <c r="Z14" s="19">
        <v>60</v>
      </c>
      <c r="AA14" s="19">
        <v>46</v>
      </c>
      <c r="AB14" s="19">
        <v>64</v>
      </c>
      <c r="AC14" s="7">
        <f t="shared" si="5"/>
        <v>437</v>
      </c>
      <c r="AD14" s="7">
        <f t="shared" si="1"/>
        <v>1587</v>
      </c>
      <c r="AE14" s="7">
        <f t="shared" si="1"/>
        <v>2703</v>
      </c>
      <c r="AF14" s="7">
        <f t="shared" si="1"/>
        <v>1581</v>
      </c>
      <c r="AG14" s="7">
        <f t="shared" si="1"/>
        <v>1308</v>
      </c>
      <c r="AH14" s="7">
        <f t="shared" si="1"/>
        <v>1208</v>
      </c>
      <c r="AI14" s="7">
        <f t="shared" si="1"/>
        <v>985</v>
      </c>
      <c r="AJ14" s="8">
        <f t="shared" si="6"/>
        <v>9372</v>
      </c>
    </row>
    <row r="15" spans="1:36" ht="18.75" customHeight="1">
      <c r="A15" s="18" t="s">
        <v>28</v>
      </c>
      <c r="B15" s="19">
        <v>1799</v>
      </c>
      <c r="C15" s="19">
        <v>2314</v>
      </c>
      <c r="D15" s="19">
        <v>1153</v>
      </c>
      <c r="E15" s="19">
        <v>997</v>
      </c>
      <c r="F15" s="19">
        <v>898</v>
      </c>
      <c r="G15" s="19">
        <v>773</v>
      </c>
      <c r="H15" s="61">
        <f t="shared" si="2"/>
        <v>7934</v>
      </c>
      <c r="I15" s="19">
        <v>318</v>
      </c>
      <c r="J15" s="19">
        <v>478</v>
      </c>
      <c r="K15" s="19">
        <v>210</v>
      </c>
      <c r="L15" s="19">
        <v>154</v>
      </c>
      <c r="M15" s="19">
        <v>128</v>
      </c>
      <c r="N15" s="19">
        <v>101</v>
      </c>
      <c r="O15" s="61">
        <f t="shared" si="3"/>
        <v>1389</v>
      </c>
      <c r="P15" s="19">
        <v>1481</v>
      </c>
      <c r="Q15" s="19">
        <v>1836</v>
      </c>
      <c r="R15" s="19">
        <v>943</v>
      </c>
      <c r="S15" s="19">
        <v>843</v>
      </c>
      <c r="T15" s="19">
        <v>770</v>
      </c>
      <c r="U15" s="19">
        <v>672</v>
      </c>
      <c r="V15" s="61">
        <f t="shared" si="4"/>
        <v>6545</v>
      </c>
      <c r="W15" s="19">
        <v>23</v>
      </c>
      <c r="X15" s="19">
        <v>91</v>
      </c>
      <c r="Y15" s="19">
        <v>45</v>
      </c>
      <c r="Z15" s="19">
        <v>31</v>
      </c>
      <c r="AA15" s="19">
        <v>38</v>
      </c>
      <c r="AB15" s="19">
        <v>27</v>
      </c>
      <c r="AC15" s="7">
        <f t="shared" si="5"/>
        <v>255</v>
      </c>
      <c r="AD15" s="7">
        <f t="shared" si="1"/>
        <v>1822</v>
      </c>
      <c r="AE15" s="7">
        <f t="shared" si="1"/>
        <v>2405</v>
      </c>
      <c r="AF15" s="7">
        <f t="shared" si="1"/>
        <v>1198</v>
      </c>
      <c r="AG15" s="7">
        <f t="shared" si="1"/>
        <v>1028</v>
      </c>
      <c r="AH15" s="7">
        <f t="shared" si="1"/>
        <v>936</v>
      </c>
      <c r="AI15" s="7">
        <f t="shared" si="1"/>
        <v>800</v>
      </c>
      <c r="AJ15" s="8">
        <f t="shared" si="6"/>
        <v>8189</v>
      </c>
    </row>
    <row r="16" spans="1:36" ht="18.75" customHeight="1">
      <c r="A16" s="18" t="s">
        <v>29</v>
      </c>
      <c r="B16" s="19">
        <v>913</v>
      </c>
      <c r="C16" s="19">
        <v>2064</v>
      </c>
      <c r="D16" s="19">
        <v>1135</v>
      </c>
      <c r="E16" s="19">
        <v>882</v>
      </c>
      <c r="F16" s="19">
        <v>890</v>
      </c>
      <c r="G16" s="19">
        <v>873</v>
      </c>
      <c r="H16" s="61">
        <f t="shared" si="2"/>
        <v>6757</v>
      </c>
      <c r="I16" s="19">
        <v>182</v>
      </c>
      <c r="J16" s="19">
        <v>320</v>
      </c>
      <c r="K16" s="19">
        <v>178</v>
      </c>
      <c r="L16" s="19">
        <v>116</v>
      </c>
      <c r="M16" s="19">
        <v>118</v>
      </c>
      <c r="N16" s="19">
        <v>135</v>
      </c>
      <c r="O16" s="61">
        <f t="shared" si="3"/>
        <v>1049</v>
      </c>
      <c r="P16" s="19">
        <v>731</v>
      </c>
      <c r="Q16" s="19">
        <v>1744</v>
      </c>
      <c r="R16" s="19">
        <v>957</v>
      </c>
      <c r="S16" s="19">
        <v>766</v>
      </c>
      <c r="T16" s="19">
        <v>772</v>
      </c>
      <c r="U16" s="19">
        <v>738</v>
      </c>
      <c r="V16" s="61">
        <f t="shared" si="4"/>
        <v>5708</v>
      </c>
      <c r="W16" s="19">
        <v>10</v>
      </c>
      <c r="X16" s="19">
        <v>55</v>
      </c>
      <c r="Y16" s="19">
        <v>72</v>
      </c>
      <c r="Z16" s="19">
        <v>24</v>
      </c>
      <c r="AA16" s="19">
        <v>18</v>
      </c>
      <c r="AB16" s="19">
        <v>30</v>
      </c>
      <c r="AC16" s="7">
        <f t="shared" si="5"/>
        <v>209</v>
      </c>
      <c r="AD16" s="7">
        <f t="shared" si="1"/>
        <v>923</v>
      </c>
      <c r="AE16" s="7">
        <f t="shared" si="1"/>
        <v>2119</v>
      </c>
      <c r="AF16" s="7">
        <f t="shared" si="1"/>
        <v>1207</v>
      </c>
      <c r="AG16" s="7">
        <f t="shared" si="1"/>
        <v>906</v>
      </c>
      <c r="AH16" s="7">
        <f t="shared" si="1"/>
        <v>908</v>
      </c>
      <c r="AI16" s="7">
        <f t="shared" si="1"/>
        <v>903</v>
      </c>
      <c r="AJ16" s="8">
        <f t="shared" si="6"/>
        <v>6966</v>
      </c>
    </row>
    <row r="17" spans="1:36" ht="18.75" customHeight="1">
      <c r="A17" s="18" t="s">
        <v>30</v>
      </c>
      <c r="B17" s="19">
        <v>2309</v>
      </c>
      <c r="C17" s="19">
        <v>5309</v>
      </c>
      <c r="D17" s="19">
        <v>3014</v>
      </c>
      <c r="E17" s="19">
        <v>2338</v>
      </c>
      <c r="F17" s="19">
        <v>2134</v>
      </c>
      <c r="G17" s="19">
        <v>2337</v>
      </c>
      <c r="H17" s="61">
        <f t="shared" si="2"/>
        <v>17441</v>
      </c>
      <c r="I17" s="19">
        <v>488</v>
      </c>
      <c r="J17" s="19">
        <v>970</v>
      </c>
      <c r="K17" s="19">
        <v>551</v>
      </c>
      <c r="L17" s="19">
        <v>397</v>
      </c>
      <c r="M17" s="19">
        <v>356</v>
      </c>
      <c r="N17" s="19">
        <v>411</v>
      </c>
      <c r="O17" s="61">
        <f t="shared" si="3"/>
        <v>3173</v>
      </c>
      <c r="P17" s="19">
        <v>1821</v>
      </c>
      <c r="Q17" s="19">
        <v>4339</v>
      </c>
      <c r="R17" s="19">
        <v>2463</v>
      </c>
      <c r="S17" s="19">
        <v>1941</v>
      </c>
      <c r="T17" s="19">
        <v>1778</v>
      </c>
      <c r="U17" s="19">
        <v>1926</v>
      </c>
      <c r="V17" s="61">
        <f t="shared" si="4"/>
        <v>14268</v>
      </c>
      <c r="W17" s="19">
        <v>20</v>
      </c>
      <c r="X17" s="19">
        <v>170</v>
      </c>
      <c r="Y17" s="19">
        <v>158</v>
      </c>
      <c r="Z17" s="19">
        <v>106</v>
      </c>
      <c r="AA17" s="19">
        <v>76</v>
      </c>
      <c r="AB17" s="19">
        <v>141</v>
      </c>
      <c r="AC17" s="7">
        <f t="shared" si="5"/>
        <v>671</v>
      </c>
      <c r="AD17" s="7">
        <f t="shared" si="1"/>
        <v>2329</v>
      </c>
      <c r="AE17" s="7">
        <f t="shared" si="1"/>
        <v>5479</v>
      </c>
      <c r="AF17" s="7">
        <f t="shared" si="1"/>
        <v>3172</v>
      </c>
      <c r="AG17" s="7">
        <f t="shared" si="1"/>
        <v>2444</v>
      </c>
      <c r="AH17" s="7">
        <f t="shared" si="1"/>
        <v>2210</v>
      </c>
      <c r="AI17" s="7">
        <f t="shared" si="1"/>
        <v>2478</v>
      </c>
      <c r="AJ17" s="8">
        <f t="shared" si="6"/>
        <v>18112</v>
      </c>
    </row>
    <row r="18" spans="1:36" ht="18.75" customHeight="1">
      <c r="A18" s="18" t="s">
        <v>31</v>
      </c>
      <c r="B18" s="19">
        <v>3127</v>
      </c>
      <c r="C18" s="19">
        <v>6134</v>
      </c>
      <c r="D18" s="19">
        <v>3898</v>
      </c>
      <c r="E18" s="19">
        <v>2886</v>
      </c>
      <c r="F18" s="19">
        <v>2584</v>
      </c>
      <c r="G18" s="19">
        <v>2708</v>
      </c>
      <c r="H18" s="61">
        <f t="shared" si="2"/>
        <v>21337</v>
      </c>
      <c r="I18" s="19">
        <v>567</v>
      </c>
      <c r="J18" s="19">
        <v>983</v>
      </c>
      <c r="K18" s="19">
        <v>650</v>
      </c>
      <c r="L18" s="19">
        <v>424</v>
      </c>
      <c r="M18" s="19">
        <v>351</v>
      </c>
      <c r="N18" s="19">
        <v>357</v>
      </c>
      <c r="O18" s="61">
        <f t="shared" si="3"/>
        <v>3332</v>
      </c>
      <c r="P18" s="19">
        <v>2560</v>
      </c>
      <c r="Q18" s="19">
        <v>5151</v>
      </c>
      <c r="R18" s="19">
        <v>3248</v>
      </c>
      <c r="S18" s="19">
        <v>2462</v>
      </c>
      <c r="T18" s="19">
        <v>2233</v>
      </c>
      <c r="U18" s="19">
        <v>2351</v>
      </c>
      <c r="V18" s="61">
        <f t="shared" si="4"/>
        <v>18005</v>
      </c>
      <c r="W18" s="19">
        <v>19</v>
      </c>
      <c r="X18" s="19">
        <v>144</v>
      </c>
      <c r="Y18" s="19">
        <v>159</v>
      </c>
      <c r="Z18" s="19">
        <v>110</v>
      </c>
      <c r="AA18" s="19">
        <v>93</v>
      </c>
      <c r="AB18" s="19">
        <v>104</v>
      </c>
      <c r="AC18" s="7">
        <f t="shared" si="5"/>
        <v>629</v>
      </c>
      <c r="AD18" s="7">
        <f t="shared" si="1"/>
        <v>3146</v>
      </c>
      <c r="AE18" s="7">
        <f t="shared" si="1"/>
        <v>6278</v>
      </c>
      <c r="AF18" s="7">
        <f t="shared" si="1"/>
        <v>4057</v>
      </c>
      <c r="AG18" s="7">
        <f t="shared" si="1"/>
        <v>2996</v>
      </c>
      <c r="AH18" s="7">
        <f t="shared" si="1"/>
        <v>2677</v>
      </c>
      <c r="AI18" s="7">
        <f t="shared" si="1"/>
        <v>2812</v>
      </c>
      <c r="AJ18" s="8">
        <f t="shared" si="6"/>
        <v>21966</v>
      </c>
    </row>
    <row r="19" spans="1:36" ht="18.75" customHeight="1">
      <c r="A19" s="18" t="s">
        <v>32</v>
      </c>
      <c r="B19" s="19">
        <v>1114</v>
      </c>
      <c r="C19" s="19">
        <v>1916</v>
      </c>
      <c r="D19" s="19">
        <v>893</v>
      </c>
      <c r="E19" s="19">
        <v>727</v>
      </c>
      <c r="F19" s="19">
        <v>711</v>
      </c>
      <c r="G19" s="19">
        <v>696</v>
      </c>
      <c r="H19" s="61">
        <f t="shared" si="2"/>
        <v>6057</v>
      </c>
      <c r="I19" s="19">
        <v>227</v>
      </c>
      <c r="J19" s="19">
        <v>327</v>
      </c>
      <c r="K19" s="19">
        <v>140</v>
      </c>
      <c r="L19" s="19">
        <v>101</v>
      </c>
      <c r="M19" s="19">
        <v>102</v>
      </c>
      <c r="N19" s="19">
        <v>99</v>
      </c>
      <c r="O19" s="61">
        <f t="shared" si="3"/>
        <v>996</v>
      </c>
      <c r="P19" s="19">
        <v>887</v>
      </c>
      <c r="Q19" s="19">
        <v>1589</v>
      </c>
      <c r="R19" s="19">
        <v>753</v>
      </c>
      <c r="S19" s="19">
        <v>626</v>
      </c>
      <c r="T19" s="19">
        <v>609</v>
      </c>
      <c r="U19" s="19">
        <v>597</v>
      </c>
      <c r="V19" s="61">
        <f t="shared" si="4"/>
        <v>5061</v>
      </c>
      <c r="W19" s="19">
        <v>12</v>
      </c>
      <c r="X19" s="19">
        <v>53</v>
      </c>
      <c r="Y19" s="19">
        <v>22</v>
      </c>
      <c r="Z19" s="19">
        <v>25</v>
      </c>
      <c r="AA19" s="19">
        <v>19</v>
      </c>
      <c r="AB19" s="19">
        <v>35</v>
      </c>
      <c r="AC19" s="7">
        <f t="shared" si="5"/>
        <v>166</v>
      </c>
      <c r="AD19" s="7">
        <f t="shared" si="1"/>
        <v>1126</v>
      </c>
      <c r="AE19" s="7">
        <f t="shared" si="1"/>
        <v>1969</v>
      </c>
      <c r="AF19" s="7">
        <f t="shared" si="1"/>
        <v>915</v>
      </c>
      <c r="AG19" s="7">
        <f t="shared" si="1"/>
        <v>752</v>
      </c>
      <c r="AH19" s="7">
        <f t="shared" si="1"/>
        <v>730</v>
      </c>
      <c r="AI19" s="7">
        <f t="shared" si="1"/>
        <v>731</v>
      </c>
      <c r="AJ19" s="8">
        <f t="shared" si="6"/>
        <v>6223</v>
      </c>
    </row>
    <row r="20" spans="1:36" ht="18.75" customHeight="1">
      <c r="A20" s="18" t="s">
        <v>33</v>
      </c>
      <c r="B20" s="19">
        <v>827</v>
      </c>
      <c r="C20" s="19">
        <v>2793</v>
      </c>
      <c r="D20" s="19">
        <v>1604</v>
      </c>
      <c r="E20" s="19">
        <v>1219</v>
      </c>
      <c r="F20" s="19">
        <v>1182</v>
      </c>
      <c r="G20" s="19">
        <v>1094</v>
      </c>
      <c r="H20" s="61">
        <f t="shared" si="2"/>
        <v>8719</v>
      </c>
      <c r="I20" s="19">
        <v>177</v>
      </c>
      <c r="J20" s="19">
        <v>508</v>
      </c>
      <c r="K20" s="19">
        <v>305</v>
      </c>
      <c r="L20" s="19">
        <v>182</v>
      </c>
      <c r="M20" s="19">
        <v>181</v>
      </c>
      <c r="N20" s="19">
        <v>165</v>
      </c>
      <c r="O20" s="61">
        <f t="shared" si="3"/>
        <v>1518</v>
      </c>
      <c r="P20" s="19">
        <v>650</v>
      </c>
      <c r="Q20" s="19">
        <v>2285</v>
      </c>
      <c r="R20" s="19">
        <v>1299</v>
      </c>
      <c r="S20" s="19">
        <v>1037</v>
      </c>
      <c r="T20" s="19">
        <v>1001</v>
      </c>
      <c r="U20" s="19">
        <v>929</v>
      </c>
      <c r="V20" s="61">
        <f t="shared" si="4"/>
        <v>7201</v>
      </c>
      <c r="W20" s="19">
        <v>6</v>
      </c>
      <c r="X20" s="19">
        <v>70</v>
      </c>
      <c r="Y20" s="19">
        <v>73</v>
      </c>
      <c r="Z20" s="19">
        <v>44</v>
      </c>
      <c r="AA20" s="19">
        <v>26</v>
      </c>
      <c r="AB20" s="19">
        <v>47</v>
      </c>
      <c r="AC20" s="7">
        <f t="shared" si="5"/>
        <v>266</v>
      </c>
      <c r="AD20" s="7">
        <f t="shared" si="1"/>
        <v>833</v>
      </c>
      <c r="AE20" s="7">
        <f t="shared" si="1"/>
        <v>2863</v>
      </c>
      <c r="AF20" s="7">
        <f t="shared" si="1"/>
        <v>1677</v>
      </c>
      <c r="AG20" s="7">
        <f t="shared" si="1"/>
        <v>1263</v>
      </c>
      <c r="AH20" s="7">
        <f t="shared" si="1"/>
        <v>1208</v>
      </c>
      <c r="AI20" s="7">
        <f t="shared" si="1"/>
        <v>1141</v>
      </c>
      <c r="AJ20" s="8">
        <f t="shared" si="6"/>
        <v>8985</v>
      </c>
    </row>
    <row r="21" spans="1:36" ht="18.75" customHeight="1">
      <c r="A21" s="18" t="s">
        <v>34</v>
      </c>
      <c r="B21" s="19">
        <v>2414</v>
      </c>
      <c r="C21" s="19">
        <v>4397</v>
      </c>
      <c r="D21" s="19">
        <v>2252</v>
      </c>
      <c r="E21" s="19">
        <v>1670</v>
      </c>
      <c r="F21" s="19">
        <v>1822</v>
      </c>
      <c r="G21" s="19">
        <v>1692</v>
      </c>
      <c r="H21" s="61">
        <f t="shared" si="2"/>
        <v>14247</v>
      </c>
      <c r="I21" s="19">
        <v>422</v>
      </c>
      <c r="J21" s="19">
        <v>728</v>
      </c>
      <c r="K21" s="19">
        <v>355</v>
      </c>
      <c r="L21" s="19">
        <v>231</v>
      </c>
      <c r="M21" s="19">
        <v>245</v>
      </c>
      <c r="N21" s="19">
        <v>232</v>
      </c>
      <c r="O21" s="61">
        <f t="shared" si="3"/>
        <v>2213</v>
      </c>
      <c r="P21" s="19">
        <v>1992</v>
      </c>
      <c r="Q21" s="19">
        <v>3669</v>
      </c>
      <c r="R21" s="19">
        <v>1897</v>
      </c>
      <c r="S21" s="19">
        <v>1439</v>
      </c>
      <c r="T21" s="19">
        <v>1577</v>
      </c>
      <c r="U21" s="19">
        <v>1460</v>
      </c>
      <c r="V21" s="61">
        <f t="shared" si="4"/>
        <v>12034</v>
      </c>
      <c r="W21" s="19">
        <v>21</v>
      </c>
      <c r="X21" s="19">
        <v>114</v>
      </c>
      <c r="Y21" s="19">
        <v>73</v>
      </c>
      <c r="Z21" s="19">
        <v>66</v>
      </c>
      <c r="AA21" s="19">
        <v>45</v>
      </c>
      <c r="AB21" s="19">
        <v>63</v>
      </c>
      <c r="AC21" s="7">
        <f t="shared" si="5"/>
        <v>382</v>
      </c>
      <c r="AD21" s="7">
        <f t="shared" si="1"/>
        <v>2435</v>
      </c>
      <c r="AE21" s="7">
        <f t="shared" si="1"/>
        <v>4511</v>
      </c>
      <c r="AF21" s="7">
        <f t="shared" si="1"/>
        <v>2325</v>
      </c>
      <c r="AG21" s="7">
        <f t="shared" si="1"/>
        <v>1736</v>
      </c>
      <c r="AH21" s="7">
        <f t="shared" si="1"/>
        <v>1867</v>
      </c>
      <c r="AI21" s="7">
        <f t="shared" si="1"/>
        <v>1755</v>
      </c>
      <c r="AJ21" s="8">
        <f t="shared" si="6"/>
        <v>14629</v>
      </c>
    </row>
    <row r="22" spans="1:36" ht="18.75" customHeight="1">
      <c r="A22" s="18" t="s">
        <v>35</v>
      </c>
      <c r="B22" s="19">
        <v>1117</v>
      </c>
      <c r="C22" s="19">
        <v>2154</v>
      </c>
      <c r="D22" s="19">
        <v>1230</v>
      </c>
      <c r="E22" s="19">
        <v>982</v>
      </c>
      <c r="F22" s="19">
        <v>964</v>
      </c>
      <c r="G22" s="19">
        <v>809</v>
      </c>
      <c r="H22" s="61">
        <f t="shared" si="2"/>
        <v>7256</v>
      </c>
      <c r="I22" s="19">
        <v>238</v>
      </c>
      <c r="J22" s="19">
        <v>405</v>
      </c>
      <c r="K22" s="19">
        <v>209</v>
      </c>
      <c r="L22" s="19">
        <v>159</v>
      </c>
      <c r="M22" s="19">
        <v>144</v>
      </c>
      <c r="N22" s="19">
        <v>124</v>
      </c>
      <c r="O22" s="61">
        <f t="shared" si="3"/>
        <v>1279</v>
      </c>
      <c r="P22" s="19">
        <v>879</v>
      </c>
      <c r="Q22" s="19">
        <v>1749</v>
      </c>
      <c r="R22" s="19">
        <v>1021</v>
      </c>
      <c r="S22" s="19">
        <v>823</v>
      </c>
      <c r="T22" s="19">
        <v>820</v>
      </c>
      <c r="U22" s="19">
        <v>685</v>
      </c>
      <c r="V22" s="61">
        <f t="shared" si="4"/>
        <v>5977</v>
      </c>
      <c r="W22" s="19">
        <v>18</v>
      </c>
      <c r="X22" s="19">
        <v>53</v>
      </c>
      <c r="Y22" s="19">
        <v>60</v>
      </c>
      <c r="Z22" s="19">
        <v>44</v>
      </c>
      <c r="AA22" s="19">
        <v>33</v>
      </c>
      <c r="AB22" s="19">
        <v>29</v>
      </c>
      <c r="AC22" s="7">
        <f t="shared" si="5"/>
        <v>237</v>
      </c>
      <c r="AD22" s="7">
        <f t="shared" si="1"/>
        <v>1135</v>
      </c>
      <c r="AE22" s="7">
        <f t="shared" si="1"/>
        <v>2207</v>
      </c>
      <c r="AF22" s="7">
        <f t="shared" si="1"/>
        <v>1290</v>
      </c>
      <c r="AG22" s="7">
        <f t="shared" si="1"/>
        <v>1026</v>
      </c>
      <c r="AH22" s="7">
        <f t="shared" si="1"/>
        <v>997</v>
      </c>
      <c r="AI22" s="7">
        <f t="shared" si="1"/>
        <v>838</v>
      </c>
      <c r="AJ22" s="8">
        <f t="shared" si="6"/>
        <v>7493</v>
      </c>
    </row>
    <row r="23" spans="1:36" ht="18.75" customHeight="1">
      <c r="A23" s="18" t="s">
        <v>36</v>
      </c>
      <c r="B23" s="19">
        <v>1154</v>
      </c>
      <c r="C23" s="19">
        <v>3061</v>
      </c>
      <c r="D23" s="19">
        <v>2023</v>
      </c>
      <c r="E23" s="19">
        <v>1505</v>
      </c>
      <c r="F23" s="19">
        <v>1373</v>
      </c>
      <c r="G23" s="19">
        <v>1228</v>
      </c>
      <c r="H23" s="61">
        <f t="shared" si="2"/>
        <v>10344</v>
      </c>
      <c r="I23" s="19">
        <v>270</v>
      </c>
      <c r="J23" s="19">
        <v>632</v>
      </c>
      <c r="K23" s="19">
        <v>416</v>
      </c>
      <c r="L23" s="19">
        <v>249</v>
      </c>
      <c r="M23" s="19">
        <v>231</v>
      </c>
      <c r="N23" s="19">
        <v>202</v>
      </c>
      <c r="O23" s="61">
        <f t="shared" si="3"/>
        <v>2000</v>
      </c>
      <c r="P23" s="19">
        <v>884</v>
      </c>
      <c r="Q23" s="19">
        <v>2429</v>
      </c>
      <c r="R23" s="19">
        <v>1607</v>
      </c>
      <c r="S23" s="19">
        <v>1256</v>
      </c>
      <c r="T23" s="19">
        <v>1142</v>
      </c>
      <c r="U23" s="19">
        <v>1026</v>
      </c>
      <c r="V23" s="61">
        <f t="shared" si="4"/>
        <v>8344</v>
      </c>
      <c r="W23" s="19">
        <v>11</v>
      </c>
      <c r="X23" s="19">
        <v>86</v>
      </c>
      <c r="Y23" s="19">
        <v>89</v>
      </c>
      <c r="Z23" s="19">
        <v>59</v>
      </c>
      <c r="AA23" s="19">
        <v>36</v>
      </c>
      <c r="AB23" s="19">
        <v>51</v>
      </c>
      <c r="AC23" s="7">
        <f t="shared" si="5"/>
        <v>332</v>
      </c>
      <c r="AD23" s="7">
        <f aca="true" t="shared" si="7" ref="AD23:AI68">SUM(B23,W23)</f>
        <v>1165</v>
      </c>
      <c r="AE23" s="7">
        <f t="shared" si="7"/>
        <v>3147</v>
      </c>
      <c r="AF23" s="7">
        <f t="shared" si="7"/>
        <v>2112</v>
      </c>
      <c r="AG23" s="7">
        <f t="shared" si="7"/>
        <v>1564</v>
      </c>
      <c r="AH23" s="7">
        <f t="shared" si="7"/>
        <v>1409</v>
      </c>
      <c r="AI23" s="7">
        <f t="shared" si="7"/>
        <v>1279</v>
      </c>
      <c r="AJ23" s="8">
        <f t="shared" si="6"/>
        <v>10676</v>
      </c>
    </row>
    <row r="24" spans="1:36" ht="18.75" customHeight="1">
      <c r="A24" s="18" t="s">
        <v>37</v>
      </c>
      <c r="B24" s="19">
        <v>591</v>
      </c>
      <c r="C24" s="19">
        <v>1735</v>
      </c>
      <c r="D24" s="19">
        <v>919</v>
      </c>
      <c r="E24" s="19">
        <v>782</v>
      </c>
      <c r="F24" s="19">
        <v>758</v>
      </c>
      <c r="G24" s="19">
        <v>631</v>
      </c>
      <c r="H24" s="61">
        <f t="shared" si="2"/>
        <v>5416</v>
      </c>
      <c r="I24" s="19">
        <v>116</v>
      </c>
      <c r="J24" s="19">
        <v>350</v>
      </c>
      <c r="K24" s="19">
        <v>185</v>
      </c>
      <c r="L24" s="19">
        <v>145</v>
      </c>
      <c r="M24" s="19">
        <v>117</v>
      </c>
      <c r="N24" s="19">
        <v>104</v>
      </c>
      <c r="O24" s="61">
        <f t="shared" si="3"/>
        <v>1017</v>
      </c>
      <c r="P24" s="19">
        <v>475</v>
      </c>
      <c r="Q24" s="19">
        <v>1385</v>
      </c>
      <c r="R24" s="19">
        <v>734</v>
      </c>
      <c r="S24" s="19">
        <v>637</v>
      </c>
      <c r="T24" s="19">
        <v>641</v>
      </c>
      <c r="U24" s="19">
        <v>527</v>
      </c>
      <c r="V24" s="61">
        <f t="shared" si="4"/>
        <v>4399</v>
      </c>
      <c r="W24" s="19">
        <v>10</v>
      </c>
      <c r="X24" s="19">
        <v>66</v>
      </c>
      <c r="Y24" s="19">
        <v>46</v>
      </c>
      <c r="Z24" s="19">
        <v>31</v>
      </c>
      <c r="AA24" s="19">
        <v>22</v>
      </c>
      <c r="AB24" s="19">
        <v>19</v>
      </c>
      <c r="AC24" s="7">
        <f t="shared" si="5"/>
        <v>194</v>
      </c>
      <c r="AD24" s="7">
        <f t="shared" si="7"/>
        <v>601</v>
      </c>
      <c r="AE24" s="7">
        <f t="shared" si="7"/>
        <v>1801</v>
      </c>
      <c r="AF24" s="7">
        <f t="shared" si="7"/>
        <v>965</v>
      </c>
      <c r="AG24" s="7">
        <f t="shared" si="7"/>
        <v>813</v>
      </c>
      <c r="AH24" s="7">
        <f t="shared" si="7"/>
        <v>780</v>
      </c>
      <c r="AI24" s="7">
        <f t="shared" si="7"/>
        <v>650</v>
      </c>
      <c r="AJ24" s="8">
        <f t="shared" si="6"/>
        <v>5610</v>
      </c>
    </row>
    <row r="25" spans="1:36" ht="18.75" customHeight="1">
      <c r="A25" s="18" t="s">
        <v>38</v>
      </c>
      <c r="B25" s="19">
        <v>1756</v>
      </c>
      <c r="C25" s="19">
        <v>4182</v>
      </c>
      <c r="D25" s="19">
        <v>2276</v>
      </c>
      <c r="E25" s="19">
        <v>1505</v>
      </c>
      <c r="F25" s="19">
        <v>1731</v>
      </c>
      <c r="G25" s="19">
        <v>1537</v>
      </c>
      <c r="H25" s="61">
        <f t="shared" si="2"/>
        <v>12987</v>
      </c>
      <c r="I25" s="19">
        <v>474</v>
      </c>
      <c r="J25" s="19">
        <v>970</v>
      </c>
      <c r="K25" s="19">
        <v>500</v>
      </c>
      <c r="L25" s="19">
        <v>281</v>
      </c>
      <c r="M25" s="19">
        <v>291</v>
      </c>
      <c r="N25" s="19">
        <v>254</v>
      </c>
      <c r="O25" s="61">
        <f t="shared" si="3"/>
        <v>2770</v>
      </c>
      <c r="P25" s="19">
        <v>1282</v>
      </c>
      <c r="Q25" s="19">
        <v>3212</v>
      </c>
      <c r="R25" s="19">
        <v>1776</v>
      </c>
      <c r="S25" s="19">
        <v>1224</v>
      </c>
      <c r="T25" s="19">
        <v>1440</v>
      </c>
      <c r="U25" s="19">
        <v>1283</v>
      </c>
      <c r="V25" s="61">
        <f t="shared" si="4"/>
        <v>10217</v>
      </c>
      <c r="W25" s="19">
        <v>21</v>
      </c>
      <c r="X25" s="19">
        <v>142</v>
      </c>
      <c r="Y25" s="19">
        <v>104</v>
      </c>
      <c r="Z25" s="19">
        <v>90</v>
      </c>
      <c r="AA25" s="19">
        <v>66</v>
      </c>
      <c r="AB25" s="19">
        <v>80</v>
      </c>
      <c r="AC25" s="7">
        <f t="shared" si="5"/>
        <v>503</v>
      </c>
      <c r="AD25" s="7">
        <f t="shared" si="7"/>
        <v>1777</v>
      </c>
      <c r="AE25" s="7">
        <f t="shared" si="7"/>
        <v>4324</v>
      </c>
      <c r="AF25" s="7">
        <f t="shared" si="7"/>
        <v>2380</v>
      </c>
      <c r="AG25" s="7">
        <f t="shared" si="7"/>
        <v>1595</v>
      </c>
      <c r="AH25" s="7">
        <f t="shared" si="7"/>
        <v>1797</v>
      </c>
      <c r="AI25" s="7">
        <f t="shared" si="7"/>
        <v>1617</v>
      </c>
      <c r="AJ25" s="8">
        <f t="shared" si="6"/>
        <v>13490</v>
      </c>
    </row>
    <row r="26" spans="1:36" ht="18.75" customHeight="1">
      <c r="A26" s="18" t="s">
        <v>39</v>
      </c>
      <c r="B26" s="19">
        <v>2300</v>
      </c>
      <c r="C26" s="19">
        <v>4831</v>
      </c>
      <c r="D26" s="19">
        <v>2450</v>
      </c>
      <c r="E26" s="19">
        <v>2057</v>
      </c>
      <c r="F26" s="19">
        <v>2085</v>
      </c>
      <c r="G26" s="19">
        <v>1606</v>
      </c>
      <c r="H26" s="61">
        <f t="shared" si="2"/>
        <v>15329</v>
      </c>
      <c r="I26" s="19">
        <v>464</v>
      </c>
      <c r="J26" s="19">
        <v>1031</v>
      </c>
      <c r="K26" s="19">
        <v>503</v>
      </c>
      <c r="L26" s="19">
        <v>374</v>
      </c>
      <c r="M26" s="19">
        <v>365</v>
      </c>
      <c r="N26" s="19">
        <v>318</v>
      </c>
      <c r="O26" s="61">
        <f t="shared" si="3"/>
        <v>3055</v>
      </c>
      <c r="P26" s="19">
        <v>1836</v>
      </c>
      <c r="Q26" s="19">
        <v>3800</v>
      </c>
      <c r="R26" s="19">
        <v>1947</v>
      </c>
      <c r="S26" s="19">
        <v>1683</v>
      </c>
      <c r="T26" s="19">
        <v>1720</v>
      </c>
      <c r="U26" s="19">
        <v>1288</v>
      </c>
      <c r="V26" s="61">
        <f t="shared" si="4"/>
        <v>12274</v>
      </c>
      <c r="W26" s="19">
        <v>25</v>
      </c>
      <c r="X26" s="19">
        <v>158</v>
      </c>
      <c r="Y26" s="19">
        <v>135</v>
      </c>
      <c r="Z26" s="19">
        <v>80</v>
      </c>
      <c r="AA26" s="19">
        <v>81</v>
      </c>
      <c r="AB26" s="19">
        <v>95</v>
      </c>
      <c r="AC26" s="7">
        <f t="shared" si="5"/>
        <v>574</v>
      </c>
      <c r="AD26" s="7">
        <f t="shared" si="7"/>
        <v>2325</v>
      </c>
      <c r="AE26" s="7">
        <f t="shared" si="7"/>
        <v>4989</v>
      </c>
      <c r="AF26" s="7">
        <f t="shared" si="7"/>
        <v>2585</v>
      </c>
      <c r="AG26" s="7">
        <f t="shared" si="7"/>
        <v>2137</v>
      </c>
      <c r="AH26" s="7">
        <f t="shared" si="7"/>
        <v>2166</v>
      </c>
      <c r="AI26" s="7">
        <f t="shared" si="7"/>
        <v>1701</v>
      </c>
      <c r="AJ26" s="8">
        <f t="shared" si="6"/>
        <v>15903</v>
      </c>
    </row>
    <row r="27" spans="1:36" ht="18.75" customHeight="1">
      <c r="A27" s="18" t="s">
        <v>40</v>
      </c>
      <c r="B27" s="19">
        <v>1791</v>
      </c>
      <c r="C27" s="19">
        <v>4983</v>
      </c>
      <c r="D27" s="19">
        <v>3087</v>
      </c>
      <c r="E27" s="19">
        <v>2419</v>
      </c>
      <c r="F27" s="19">
        <v>2035</v>
      </c>
      <c r="G27" s="19">
        <v>1927</v>
      </c>
      <c r="H27" s="61">
        <f t="shared" si="2"/>
        <v>16242</v>
      </c>
      <c r="I27" s="19">
        <v>524</v>
      </c>
      <c r="J27" s="19">
        <v>1350</v>
      </c>
      <c r="K27" s="19">
        <v>791</v>
      </c>
      <c r="L27" s="19">
        <v>567</v>
      </c>
      <c r="M27" s="19">
        <v>412</v>
      </c>
      <c r="N27" s="19">
        <v>427</v>
      </c>
      <c r="O27" s="61">
        <f t="shared" si="3"/>
        <v>4071</v>
      </c>
      <c r="P27" s="19">
        <v>1267</v>
      </c>
      <c r="Q27" s="19">
        <v>3633</v>
      </c>
      <c r="R27" s="19">
        <v>2296</v>
      </c>
      <c r="S27" s="19">
        <v>1852</v>
      </c>
      <c r="T27" s="19">
        <v>1623</v>
      </c>
      <c r="U27" s="19">
        <v>1500</v>
      </c>
      <c r="V27" s="61">
        <f t="shared" si="4"/>
        <v>12171</v>
      </c>
      <c r="W27" s="19">
        <v>17</v>
      </c>
      <c r="X27" s="19">
        <v>185</v>
      </c>
      <c r="Y27" s="19">
        <v>179</v>
      </c>
      <c r="Z27" s="19">
        <v>142</v>
      </c>
      <c r="AA27" s="19">
        <v>123</v>
      </c>
      <c r="AB27" s="19">
        <v>122</v>
      </c>
      <c r="AC27" s="7">
        <f t="shared" si="5"/>
        <v>768</v>
      </c>
      <c r="AD27" s="7">
        <f t="shared" si="7"/>
        <v>1808</v>
      </c>
      <c r="AE27" s="7">
        <f t="shared" si="7"/>
        <v>5168</v>
      </c>
      <c r="AF27" s="7">
        <f t="shared" si="7"/>
        <v>3266</v>
      </c>
      <c r="AG27" s="7">
        <f t="shared" si="7"/>
        <v>2561</v>
      </c>
      <c r="AH27" s="7">
        <f t="shared" si="7"/>
        <v>2158</v>
      </c>
      <c r="AI27" s="7">
        <f t="shared" si="7"/>
        <v>2049</v>
      </c>
      <c r="AJ27" s="8">
        <f t="shared" si="6"/>
        <v>17010</v>
      </c>
    </row>
    <row r="28" spans="1:36" ht="18.75" customHeight="1">
      <c r="A28" s="18" t="s">
        <v>41</v>
      </c>
      <c r="B28" s="19">
        <v>1115</v>
      </c>
      <c r="C28" s="19">
        <v>2950</v>
      </c>
      <c r="D28" s="19">
        <v>1691</v>
      </c>
      <c r="E28" s="19">
        <v>1308</v>
      </c>
      <c r="F28" s="19">
        <v>1307</v>
      </c>
      <c r="G28" s="19">
        <v>1222</v>
      </c>
      <c r="H28" s="61">
        <f t="shared" si="2"/>
        <v>9593</v>
      </c>
      <c r="I28" s="19">
        <v>271</v>
      </c>
      <c r="J28" s="19">
        <v>663</v>
      </c>
      <c r="K28" s="19">
        <v>367</v>
      </c>
      <c r="L28" s="19">
        <v>271</v>
      </c>
      <c r="M28" s="19">
        <v>251</v>
      </c>
      <c r="N28" s="19">
        <v>236</v>
      </c>
      <c r="O28" s="61">
        <f t="shared" si="3"/>
        <v>2059</v>
      </c>
      <c r="P28" s="19">
        <v>844</v>
      </c>
      <c r="Q28" s="19">
        <v>2287</v>
      </c>
      <c r="R28" s="19">
        <v>1324</v>
      </c>
      <c r="S28" s="19">
        <v>1037</v>
      </c>
      <c r="T28" s="19">
        <v>1056</v>
      </c>
      <c r="U28" s="19">
        <v>986</v>
      </c>
      <c r="V28" s="61">
        <f t="shared" si="4"/>
        <v>7534</v>
      </c>
      <c r="W28" s="19">
        <v>17</v>
      </c>
      <c r="X28" s="19">
        <v>114</v>
      </c>
      <c r="Y28" s="19">
        <v>87</v>
      </c>
      <c r="Z28" s="19">
        <v>69</v>
      </c>
      <c r="AA28" s="19">
        <v>46</v>
      </c>
      <c r="AB28" s="19">
        <v>67</v>
      </c>
      <c r="AC28" s="7">
        <f t="shared" si="5"/>
        <v>400</v>
      </c>
      <c r="AD28" s="7">
        <f t="shared" si="7"/>
        <v>1132</v>
      </c>
      <c r="AE28" s="7">
        <f t="shared" si="7"/>
        <v>3064</v>
      </c>
      <c r="AF28" s="7">
        <f t="shared" si="7"/>
        <v>1778</v>
      </c>
      <c r="AG28" s="7">
        <f t="shared" si="7"/>
        <v>1377</v>
      </c>
      <c r="AH28" s="7">
        <f t="shared" si="7"/>
        <v>1353</v>
      </c>
      <c r="AI28" s="7">
        <f t="shared" si="7"/>
        <v>1289</v>
      </c>
      <c r="AJ28" s="8">
        <f t="shared" si="6"/>
        <v>9993</v>
      </c>
    </row>
    <row r="29" spans="1:36" ht="18.75" customHeight="1">
      <c r="A29" s="18" t="s">
        <v>42</v>
      </c>
      <c r="B29" s="19">
        <v>1419</v>
      </c>
      <c r="C29" s="19">
        <v>3045</v>
      </c>
      <c r="D29" s="19">
        <v>1826</v>
      </c>
      <c r="E29" s="19">
        <v>1504</v>
      </c>
      <c r="F29" s="19">
        <v>1630</v>
      </c>
      <c r="G29" s="19">
        <v>1389</v>
      </c>
      <c r="H29" s="61">
        <f t="shared" si="2"/>
        <v>10813</v>
      </c>
      <c r="I29" s="19">
        <v>340</v>
      </c>
      <c r="J29" s="19">
        <v>768</v>
      </c>
      <c r="K29" s="19">
        <v>456</v>
      </c>
      <c r="L29" s="19">
        <v>311</v>
      </c>
      <c r="M29" s="19">
        <v>329</v>
      </c>
      <c r="N29" s="19">
        <v>311</v>
      </c>
      <c r="O29" s="61">
        <f t="shared" si="3"/>
        <v>2515</v>
      </c>
      <c r="P29" s="19">
        <v>1079</v>
      </c>
      <c r="Q29" s="19">
        <v>2277</v>
      </c>
      <c r="R29" s="19">
        <v>1370</v>
      </c>
      <c r="S29" s="19">
        <v>1193</v>
      </c>
      <c r="T29" s="19">
        <v>1301</v>
      </c>
      <c r="U29" s="19">
        <v>1078</v>
      </c>
      <c r="V29" s="61">
        <f t="shared" si="4"/>
        <v>8298</v>
      </c>
      <c r="W29" s="19">
        <v>31</v>
      </c>
      <c r="X29" s="19">
        <v>156</v>
      </c>
      <c r="Y29" s="19">
        <v>140</v>
      </c>
      <c r="Z29" s="19">
        <v>119</v>
      </c>
      <c r="AA29" s="19">
        <v>98</v>
      </c>
      <c r="AB29" s="19">
        <v>106</v>
      </c>
      <c r="AC29" s="7">
        <f t="shared" si="5"/>
        <v>650</v>
      </c>
      <c r="AD29" s="7">
        <f t="shared" si="7"/>
        <v>1450</v>
      </c>
      <c r="AE29" s="7">
        <f t="shared" si="7"/>
        <v>3201</v>
      </c>
      <c r="AF29" s="7">
        <f t="shared" si="7"/>
        <v>1966</v>
      </c>
      <c r="AG29" s="7">
        <f t="shared" si="7"/>
        <v>1623</v>
      </c>
      <c r="AH29" s="7">
        <f t="shared" si="7"/>
        <v>1728</v>
      </c>
      <c r="AI29" s="7">
        <f t="shared" si="7"/>
        <v>1495</v>
      </c>
      <c r="AJ29" s="8">
        <f t="shared" si="6"/>
        <v>11463</v>
      </c>
    </row>
    <row r="30" spans="1:36" ht="18.75" customHeight="1">
      <c r="A30" s="20" t="s">
        <v>43</v>
      </c>
      <c r="B30" s="21">
        <f>SUM(B7:B29)</f>
        <v>31019</v>
      </c>
      <c r="C30" s="21">
        <f aca="true" t="shared" si="8" ref="C30:AJ30">SUM(C7:C29)</f>
        <v>64327</v>
      </c>
      <c r="D30" s="21">
        <f t="shared" si="8"/>
        <v>36548</v>
      </c>
      <c r="E30" s="21">
        <f t="shared" si="8"/>
        <v>28614</v>
      </c>
      <c r="F30" s="21">
        <f t="shared" si="8"/>
        <v>27760</v>
      </c>
      <c r="G30" s="21">
        <f t="shared" si="8"/>
        <v>25614</v>
      </c>
      <c r="H30" s="21">
        <f t="shared" si="8"/>
        <v>213882</v>
      </c>
      <c r="I30" s="21">
        <f t="shared" si="8"/>
        <v>6600</v>
      </c>
      <c r="J30" s="21">
        <f t="shared" si="8"/>
        <v>12830</v>
      </c>
      <c r="K30" s="21">
        <f t="shared" si="8"/>
        <v>7157</v>
      </c>
      <c r="L30" s="21">
        <f t="shared" si="8"/>
        <v>4894</v>
      </c>
      <c r="M30" s="21">
        <f t="shared" si="8"/>
        <v>4443</v>
      </c>
      <c r="N30" s="21">
        <f t="shared" si="8"/>
        <v>4230</v>
      </c>
      <c r="O30" s="21">
        <f t="shared" si="8"/>
        <v>40154</v>
      </c>
      <c r="P30" s="21">
        <f t="shared" si="8"/>
        <v>24419</v>
      </c>
      <c r="Q30" s="21">
        <f t="shared" si="8"/>
        <v>51497</v>
      </c>
      <c r="R30" s="21">
        <f t="shared" si="8"/>
        <v>29391</v>
      </c>
      <c r="S30" s="21">
        <f t="shared" si="8"/>
        <v>23720</v>
      </c>
      <c r="T30" s="21">
        <f t="shared" si="8"/>
        <v>23317</v>
      </c>
      <c r="U30" s="21">
        <f t="shared" si="8"/>
        <v>21384</v>
      </c>
      <c r="V30" s="21">
        <f t="shared" si="8"/>
        <v>173728</v>
      </c>
      <c r="W30" s="21">
        <f t="shared" si="8"/>
        <v>355</v>
      </c>
      <c r="X30" s="21">
        <f t="shared" si="8"/>
        <v>2098</v>
      </c>
      <c r="Y30" s="21">
        <f t="shared" si="8"/>
        <v>1777</v>
      </c>
      <c r="Z30" s="21">
        <f t="shared" si="8"/>
        <v>1275</v>
      </c>
      <c r="AA30" s="21">
        <f t="shared" si="8"/>
        <v>986</v>
      </c>
      <c r="AB30" s="21">
        <f t="shared" si="8"/>
        <v>1248</v>
      </c>
      <c r="AC30" s="9">
        <f t="shared" si="8"/>
        <v>7739</v>
      </c>
      <c r="AD30" s="9">
        <f t="shared" si="8"/>
        <v>31374</v>
      </c>
      <c r="AE30" s="9">
        <f t="shared" si="8"/>
        <v>66425</v>
      </c>
      <c r="AF30" s="9">
        <f t="shared" si="8"/>
        <v>38325</v>
      </c>
      <c r="AG30" s="9">
        <f t="shared" si="8"/>
        <v>29889</v>
      </c>
      <c r="AH30" s="9">
        <f t="shared" si="8"/>
        <v>28746</v>
      </c>
      <c r="AI30" s="9">
        <f t="shared" si="8"/>
        <v>26862</v>
      </c>
      <c r="AJ30" s="10">
        <f t="shared" si="8"/>
        <v>221621</v>
      </c>
    </row>
    <row r="31" spans="1:36" ht="18.75" customHeight="1">
      <c r="A31" s="18" t="s">
        <v>44</v>
      </c>
      <c r="B31" s="19">
        <v>1615</v>
      </c>
      <c r="C31" s="19">
        <v>3690</v>
      </c>
      <c r="D31" s="19">
        <v>2177</v>
      </c>
      <c r="E31" s="19">
        <v>1635</v>
      </c>
      <c r="F31" s="19">
        <v>1509</v>
      </c>
      <c r="G31" s="19">
        <v>1518</v>
      </c>
      <c r="H31" s="61">
        <f t="shared" si="2"/>
        <v>12144</v>
      </c>
      <c r="I31" s="19">
        <v>355</v>
      </c>
      <c r="J31" s="19">
        <v>783</v>
      </c>
      <c r="K31" s="19">
        <v>460</v>
      </c>
      <c r="L31" s="19">
        <v>333</v>
      </c>
      <c r="M31" s="19">
        <v>244</v>
      </c>
      <c r="N31" s="19">
        <v>286</v>
      </c>
      <c r="O31" s="61">
        <f t="shared" si="3"/>
        <v>2461</v>
      </c>
      <c r="P31" s="19">
        <v>1260</v>
      </c>
      <c r="Q31" s="19">
        <v>2907</v>
      </c>
      <c r="R31" s="19">
        <v>1717</v>
      </c>
      <c r="S31" s="19">
        <v>1302</v>
      </c>
      <c r="T31" s="19">
        <v>1265</v>
      </c>
      <c r="U31" s="19">
        <v>1232</v>
      </c>
      <c r="V31" s="61">
        <f t="shared" si="4"/>
        <v>9683</v>
      </c>
      <c r="W31" s="19">
        <v>10</v>
      </c>
      <c r="X31" s="19">
        <v>110</v>
      </c>
      <c r="Y31" s="19">
        <v>135</v>
      </c>
      <c r="Z31" s="19">
        <v>89</v>
      </c>
      <c r="AA31" s="19">
        <v>71</v>
      </c>
      <c r="AB31" s="19">
        <v>109</v>
      </c>
      <c r="AC31" s="7">
        <f t="shared" si="5"/>
        <v>524</v>
      </c>
      <c r="AD31" s="7">
        <f t="shared" si="7"/>
        <v>1625</v>
      </c>
      <c r="AE31" s="7">
        <f t="shared" si="7"/>
        <v>3800</v>
      </c>
      <c r="AF31" s="7">
        <f t="shared" si="7"/>
        <v>2312</v>
      </c>
      <c r="AG31" s="7">
        <f t="shared" si="7"/>
        <v>1724</v>
      </c>
      <c r="AH31" s="7">
        <f t="shared" si="7"/>
        <v>1580</v>
      </c>
      <c r="AI31" s="7">
        <f t="shared" si="7"/>
        <v>1627</v>
      </c>
      <c r="AJ31" s="8">
        <f t="shared" si="6"/>
        <v>12668</v>
      </c>
    </row>
    <row r="32" spans="1:36" ht="18.75" customHeight="1">
      <c r="A32" s="18" t="s">
        <v>45</v>
      </c>
      <c r="B32" s="19">
        <v>722</v>
      </c>
      <c r="C32" s="19">
        <v>1186</v>
      </c>
      <c r="D32" s="19">
        <v>616</v>
      </c>
      <c r="E32" s="19">
        <v>456</v>
      </c>
      <c r="F32" s="19">
        <v>466</v>
      </c>
      <c r="G32" s="19">
        <v>395</v>
      </c>
      <c r="H32" s="61">
        <f t="shared" si="2"/>
        <v>3841</v>
      </c>
      <c r="I32" s="19">
        <v>164</v>
      </c>
      <c r="J32" s="19">
        <v>256</v>
      </c>
      <c r="K32" s="19">
        <v>163</v>
      </c>
      <c r="L32" s="19">
        <v>88</v>
      </c>
      <c r="M32" s="19">
        <v>73</v>
      </c>
      <c r="N32" s="19">
        <v>80</v>
      </c>
      <c r="O32" s="61">
        <f t="shared" si="3"/>
        <v>824</v>
      </c>
      <c r="P32" s="19">
        <v>558</v>
      </c>
      <c r="Q32" s="19">
        <v>930</v>
      </c>
      <c r="R32" s="19">
        <v>453</v>
      </c>
      <c r="S32" s="19">
        <v>368</v>
      </c>
      <c r="T32" s="19">
        <v>393</v>
      </c>
      <c r="U32" s="19">
        <v>315</v>
      </c>
      <c r="V32" s="61">
        <f t="shared" si="4"/>
        <v>3017</v>
      </c>
      <c r="W32" s="19">
        <v>16</v>
      </c>
      <c r="X32" s="19">
        <v>44</v>
      </c>
      <c r="Y32" s="19">
        <v>40</v>
      </c>
      <c r="Z32" s="19">
        <v>35</v>
      </c>
      <c r="AA32" s="19">
        <v>13</v>
      </c>
      <c r="AB32" s="19">
        <v>28</v>
      </c>
      <c r="AC32" s="7">
        <f t="shared" si="5"/>
        <v>176</v>
      </c>
      <c r="AD32" s="7">
        <f t="shared" si="7"/>
        <v>738</v>
      </c>
      <c r="AE32" s="7">
        <f t="shared" si="7"/>
        <v>1230</v>
      </c>
      <c r="AF32" s="7">
        <f t="shared" si="7"/>
        <v>656</v>
      </c>
      <c r="AG32" s="7">
        <f t="shared" si="7"/>
        <v>491</v>
      </c>
      <c r="AH32" s="7">
        <f t="shared" si="7"/>
        <v>479</v>
      </c>
      <c r="AI32" s="7">
        <f t="shared" si="7"/>
        <v>423</v>
      </c>
      <c r="AJ32" s="8">
        <f t="shared" si="6"/>
        <v>4017</v>
      </c>
    </row>
    <row r="33" spans="1:36" ht="18.75" customHeight="1">
      <c r="A33" s="18" t="s">
        <v>46</v>
      </c>
      <c r="B33" s="19">
        <v>402</v>
      </c>
      <c r="C33" s="19">
        <v>1199</v>
      </c>
      <c r="D33" s="19">
        <v>779</v>
      </c>
      <c r="E33" s="19">
        <v>551</v>
      </c>
      <c r="F33" s="19">
        <v>466</v>
      </c>
      <c r="G33" s="19">
        <v>555</v>
      </c>
      <c r="H33" s="61">
        <f t="shared" si="2"/>
        <v>3952</v>
      </c>
      <c r="I33" s="19">
        <v>66</v>
      </c>
      <c r="J33" s="19">
        <v>175</v>
      </c>
      <c r="K33" s="19">
        <v>125</v>
      </c>
      <c r="L33" s="19">
        <v>82</v>
      </c>
      <c r="M33" s="19">
        <v>47</v>
      </c>
      <c r="N33" s="19">
        <v>71</v>
      </c>
      <c r="O33" s="61">
        <f t="shared" si="3"/>
        <v>566</v>
      </c>
      <c r="P33" s="19">
        <v>336</v>
      </c>
      <c r="Q33" s="19">
        <v>1024</v>
      </c>
      <c r="R33" s="19">
        <v>654</v>
      </c>
      <c r="S33" s="19">
        <v>469</v>
      </c>
      <c r="T33" s="19">
        <v>419</v>
      </c>
      <c r="U33" s="19">
        <v>484</v>
      </c>
      <c r="V33" s="61">
        <f t="shared" si="4"/>
        <v>3386</v>
      </c>
      <c r="W33" s="19">
        <v>3</v>
      </c>
      <c r="X33" s="19">
        <v>34</v>
      </c>
      <c r="Y33" s="19">
        <v>28</v>
      </c>
      <c r="Z33" s="19">
        <v>14</v>
      </c>
      <c r="AA33" s="19">
        <v>17</v>
      </c>
      <c r="AB33" s="19">
        <v>15</v>
      </c>
      <c r="AC33" s="7">
        <f t="shared" si="5"/>
        <v>111</v>
      </c>
      <c r="AD33" s="7">
        <f t="shared" si="7"/>
        <v>405</v>
      </c>
      <c r="AE33" s="7">
        <f t="shared" si="7"/>
        <v>1233</v>
      </c>
      <c r="AF33" s="7">
        <f t="shared" si="7"/>
        <v>807</v>
      </c>
      <c r="AG33" s="7">
        <f t="shared" si="7"/>
        <v>565</v>
      </c>
      <c r="AH33" s="7">
        <f t="shared" si="7"/>
        <v>483</v>
      </c>
      <c r="AI33" s="7">
        <f t="shared" si="7"/>
        <v>570</v>
      </c>
      <c r="AJ33" s="8">
        <f t="shared" si="6"/>
        <v>4063</v>
      </c>
    </row>
    <row r="34" spans="1:36" ht="18.75" customHeight="1">
      <c r="A34" s="18" t="s">
        <v>47</v>
      </c>
      <c r="B34" s="19">
        <v>527</v>
      </c>
      <c r="C34" s="19">
        <v>1325</v>
      </c>
      <c r="D34" s="19">
        <v>766</v>
      </c>
      <c r="E34" s="19">
        <v>587</v>
      </c>
      <c r="F34" s="19">
        <v>564</v>
      </c>
      <c r="G34" s="19">
        <v>531</v>
      </c>
      <c r="H34" s="61">
        <f t="shared" si="2"/>
        <v>4300</v>
      </c>
      <c r="I34" s="19">
        <v>112</v>
      </c>
      <c r="J34" s="19">
        <v>246</v>
      </c>
      <c r="K34" s="19">
        <v>132</v>
      </c>
      <c r="L34" s="19">
        <v>101</v>
      </c>
      <c r="M34" s="19">
        <v>89</v>
      </c>
      <c r="N34" s="19">
        <v>100</v>
      </c>
      <c r="O34" s="61">
        <f t="shared" si="3"/>
        <v>780</v>
      </c>
      <c r="P34" s="19">
        <v>415</v>
      </c>
      <c r="Q34" s="19">
        <v>1079</v>
      </c>
      <c r="R34" s="19">
        <v>634</v>
      </c>
      <c r="S34" s="19">
        <v>486</v>
      </c>
      <c r="T34" s="19">
        <v>475</v>
      </c>
      <c r="U34" s="19">
        <v>431</v>
      </c>
      <c r="V34" s="61">
        <f t="shared" si="4"/>
        <v>3520</v>
      </c>
      <c r="W34" s="19">
        <v>2</v>
      </c>
      <c r="X34" s="19">
        <v>30</v>
      </c>
      <c r="Y34" s="19">
        <v>45</v>
      </c>
      <c r="Z34" s="19">
        <v>25</v>
      </c>
      <c r="AA34" s="19">
        <v>18</v>
      </c>
      <c r="AB34" s="19">
        <v>17</v>
      </c>
      <c r="AC34" s="7">
        <f t="shared" si="5"/>
        <v>137</v>
      </c>
      <c r="AD34" s="7">
        <f t="shared" si="7"/>
        <v>529</v>
      </c>
      <c r="AE34" s="7">
        <f t="shared" si="7"/>
        <v>1355</v>
      </c>
      <c r="AF34" s="7">
        <f t="shared" si="7"/>
        <v>811</v>
      </c>
      <c r="AG34" s="7">
        <f t="shared" si="7"/>
        <v>612</v>
      </c>
      <c r="AH34" s="7">
        <f t="shared" si="7"/>
        <v>582</v>
      </c>
      <c r="AI34" s="7">
        <f t="shared" si="7"/>
        <v>548</v>
      </c>
      <c r="AJ34" s="8">
        <f t="shared" si="6"/>
        <v>4437</v>
      </c>
    </row>
    <row r="35" spans="1:36" ht="18.75" customHeight="1">
      <c r="A35" s="18" t="s">
        <v>48</v>
      </c>
      <c r="B35" s="19">
        <v>354</v>
      </c>
      <c r="C35" s="19">
        <v>674</v>
      </c>
      <c r="D35" s="19">
        <v>412</v>
      </c>
      <c r="E35" s="19">
        <v>337</v>
      </c>
      <c r="F35" s="19">
        <v>385</v>
      </c>
      <c r="G35" s="19">
        <v>294</v>
      </c>
      <c r="H35" s="61">
        <f t="shared" si="2"/>
        <v>2456</v>
      </c>
      <c r="I35" s="19">
        <v>80</v>
      </c>
      <c r="J35" s="19">
        <v>138</v>
      </c>
      <c r="K35" s="19">
        <v>84</v>
      </c>
      <c r="L35" s="19">
        <v>56</v>
      </c>
      <c r="M35" s="19">
        <v>60</v>
      </c>
      <c r="N35" s="19">
        <v>56</v>
      </c>
      <c r="O35" s="61">
        <f t="shared" si="3"/>
        <v>474</v>
      </c>
      <c r="P35" s="19">
        <v>274</v>
      </c>
      <c r="Q35" s="19">
        <v>536</v>
      </c>
      <c r="R35" s="19">
        <v>328</v>
      </c>
      <c r="S35" s="19">
        <v>281</v>
      </c>
      <c r="T35" s="19">
        <v>325</v>
      </c>
      <c r="U35" s="19">
        <v>238</v>
      </c>
      <c r="V35" s="61">
        <f t="shared" si="4"/>
        <v>1982</v>
      </c>
      <c r="W35" s="19">
        <v>13</v>
      </c>
      <c r="X35" s="19">
        <v>48</v>
      </c>
      <c r="Y35" s="19">
        <v>32</v>
      </c>
      <c r="Z35" s="19">
        <v>28</v>
      </c>
      <c r="AA35" s="19">
        <v>19</v>
      </c>
      <c r="AB35" s="19">
        <v>16</v>
      </c>
      <c r="AC35" s="7">
        <f t="shared" si="5"/>
        <v>156</v>
      </c>
      <c r="AD35" s="7">
        <f t="shared" si="7"/>
        <v>367</v>
      </c>
      <c r="AE35" s="7">
        <f t="shared" si="7"/>
        <v>722</v>
      </c>
      <c r="AF35" s="7">
        <f t="shared" si="7"/>
        <v>444</v>
      </c>
      <c r="AG35" s="7">
        <f t="shared" si="7"/>
        <v>365</v>
      </c>
      <c r="AH35" s="7">
        <f t="shared" si="7"/>
        <v>404</v>
      </c>
      <c r="AI35" s="7">
        <f t="shared" si="7"/>
        <v>310</v>
      </c>
      <c r="AJ35" s="8">
        <f t="shared" si="6"/>
        <v>2612</v>
      </c>
    </row>
    <row r="36" spans="1:36" ht="18.75" customHeight="1">
      <c r="A36" s="18" t="s">
        <v>49</v>
      </c>
      <c r="B36" s="19">
        <v>781</v>
      </c>
      <c r="C36" s="19">
        <v>1561</v>
      </c>
      <c r="D36" s="19">
        <v>886</v>
      </c>
      <c r="E36" s="19">
        <v>657</v>
      </c>
      <c r="F36" s="19">
        <v>671</v>
      </c>
      <c r="G36" s="19">
        <v>610</v>
      </c>
      <c r="H36" s="61">
        <f t="shared" si="2"/>
        <v>5166</v>
      </c>
      <c r="I36" s="19">
        <v>174</v>
      </c>
      <c r="J36" s="19">
        <v>325</v>
      </c>
      <c r="K36" s="19">
        <v>189</v>
      </c>
      <c r="L36" s="19">
        <v>124</v>
      </c>
      <c r="M36" s="19">
        <v>106</v>
      </c>
      <c r="N36" s="19">
        <v>128</v>
      </c>
      <c r="O36" s="61">
        <f t="shared" si="3"/>
        <v>1046</v>
      </c>
      <c r="P36" s="19">
        <v>607</v>
      </c>
      <c r="Q36" s="19">
        <v>1236</v>
      </c>
      <c r="R36" s="19">
        <v>697</v>
      </c>
      <c r="S36" s="19">
        <v>533</v>
      </c>
      <c r="T36" s="19">
        <v>565</v>
      </c>
      <c r="U36" s="19">
        <v>482</v>
      </c>
      <c r="V36" s="61">
        <f t="shared" si="4"/>
        <v>4120</v>
      </c>
      <c r="W36" s="19">
        <v>7</v>
      </c>
      <c r="X36" s="19">
        <v>66</v>
      </c>
      <c r="Y36" s="19">
        <v>74</v>
      </c>
      <c r="Z36" s="19">
        <v>31</v>
      </c>
      <c r="AA36" s="19">
        <v>22</v>
      </c>
      <c r="AB36" s="19">
        <v>41</v>
      </c>
      <c r="AC36" s="7">
        <f t="shared" si="5"/>
        <v>241</v>
      </c>
      <c r="AD36" s="7">
        <f t="shared" si="7"/>
        <v>788</v>
      </c>
      <c r="AE36" s="7">
        <f t="shared" si="7"/>
        <v>1627</v>
      </c>
      <c r="AF36" s="7">
        <f t="shared" si="7"/>
        <v>960</v>
      </c>
      <c r="AG36" s="7">
        <f t="shared" si="7"/>
        <v>688</v>
      </c>
      <c r="AH36" s="7">
        <f t="shared" si="7"/>
        <v>693</v>
      </c>
      <c r="AI36" s="7">
        <f t="shared" si="7"/>
        <v>651</v>
      </c>
      <c r="AJ36" s="8">
        <f t="shared" si="6"/>
        <v>5407</v>
      </c>
    </row>
    <row r="37" spans="1:36" ht="18.75" customHeight="1">
      <c r="A37" s="18" t="s">
        <v>50</v>
      </c>
      <c r="B37" s="19">
        <v>282</v>
      </c>
      <c r="C37" s="19">
        <v>652</v>
      </c>
      <c r="D37" s="19">
        <v>433</v>
      </c>
      <c r="E37" s="19">
        <v>375</v>
      </c>
      <c r="F37" s="19">
        <v>344</v>
      </c>
      <c r="G37" s="19">
        <v>230</v>
      </c>
      <c r="H37" s="61">
        <f t="shared" si="2"/>
        <v>2316</v>
      </c>
      <c r="I37" s="19">
        <v>81</v>
      </c>
      <c r="J37" s="19">
        <v>129</v>
      </c>
      <c r="K37" s="19">
        <v>91</v>
      </c>
      <c r="L37" s="19">
        <v>75</v>
      </c>
      <c r="M37" s="19">
        <v>74</v>
      </c>
      <c r="N37" s="19">
        <v>38</v>
      </c>
      <c r="O37" s="61">
        <f t="shared" si="3"/>
        <v>488</v>
      </c>
      <c r="P37" s="19">
        <v>201</v>
      </c>
      <c r="Q37" s="19">
        <v>523</v>
      </c>
      <c r="R37" s="19">
        <v>342</v>
      </c>
      <c r="S37" s="19">
        <v>300</v>
      </c>
      <c r="T37" s="19">
        <v>270</v>
      </c>
      <c r="U37" s="19">
        <v>192</v>
      </c>
      <c r="V37" s="61">
        <f t="shared" si="4"/>
        <v>1828</v>
      </c>
      <c r="W37" s="19">
        <v>5</v>
      </c>
      <c r="X37" s="19">
        <v>30</v>
      </c>
      <c r="Y37" s="19">
        <v>26</v>
      </c>
      <c r="Z37" s="19">
        <v>23</v>
      </c>
      <c r="AA37" s="19">
        <v>21</v>
      </c>
      <c r="AB37" s="19">
        <v>21</v>
      </c>
      <c r="AC37" s="7">
        <f t="shared" si="5"/>
        <v>126</v>
      </c>
      <c r="AD37" s="7">
        <f t="shared" si="7"/>
        <v>287</v>
      </c>
      <c r="AE37" s="7">
        <f t="shared" si="7"/>
        <v>682</v>
      </c>
      <c r="AF37" s="7">
        <f t="shared" si="7"/>
        <v>459</v>
      </c>
      <c r="AG37" s="7">
        <f t="shared" si="7"/>
        <v>398</v>
      </c>
      <c r="AH37" s="7">
        <f t="shared" si="7"/>
        <v>365</v>
      </c>
      <c r="AI37" s="7">
        <f t="shared" si="7"/>
        <v>251</v>
      </c>
      <c r="AJ37" s="8">
        <f t="shared" si="6"/>
        <v>2442</v>
      </c>
    </row>
    <row r="38" spans="1:36" ht="18.75" customHeight="1">
      <c r="A38" s="18" t="s">
        <v>51</v>
      </c>
      <c r="B38" s="19">
        <v>805</v>
      </c>
      <c r="C38" s="19">
        <v>1704</v>
      </c>
      <c r="D38" s="19">
        <v>808</v>
      </c>
      <c r="E38" s="19">
        <v>579</v>
      </c>
      <c r="F38" s="19">
        <v>532</v>
      </c>
      <c r="G38" s="19">
        <v>639</v>
      </c>
      <c r="H38" s="61">
        <f t="shared" si="2"/>
        <v>5067</v>
      </c>
      <c r="I38" s="19">
        <v>181</v>
      </c>
      <c r="J38" s="19">
        <v>375</v>
      </c>
      <c r="K38" s="19">
        <v>157</v>
      </c>
      <c r="L38" s="19">
        <v>122</v>
      </c>
      <c r="M38" s="19">
        <v>92</v>
      </c>
      <c r="N38" s="19">
        <v>106</v>
      </c>
      <c r="O38" s="61">
        <f t="shared" si="3"/>
        <v>1033</v>
      </c>
      <c r="P38" s="19">
        <v>624</v>
      </c>
      <c r="Q38" s="19">
        <v>1329</v>
      </c>
      <c r="R38" s="19">
        <v>651</v>
      </c>
      <c r="S38" s="19">
        <v>457</v>
      </c>
      <c r="T38" s="19">
        <v>440</v>
      </c>
      <c r="U38" s="19">
        <v>533</v>
      </c>
      <c r="V38" s="61">
        <f t="shared" si="4"/>
        <v>4034</v>
      </c>
      <c r="W38" s="19">
        <v>5</v>
      </c>
      <c r="X38" s="19">
        <v>63</v>
      </c>
      <c r="Y38" s="19">
        <v>53</v>
      </c>
      <c r="Z38" s="19">
        <v>28</v>
      </c>
      <c r="AA38" s="19">
        <v>17</v>
      </c>
      <c r="AB38" s="19">
        <v>34</v>
      </c>
      <c r="AC38" s="7">
        <f t="shared" si="5"/>
        <v>200</v>
      </c>
      <c r="AD38" s="7">
        <f t="shared" si="7"/>
        <v>810</v>
      </c>
      <c r="AE38" s="7">
        <f t="shared" si="7"/>
        <v>1767</v>
      </c>
      <c r="AF38" s="7">
        <f t="shared" si="7"/>
        <v>861</v>
      </c>
      <c r="AG38" s="7">
        <f t="shared" si="7"/>
        <v>607</v>
      </c>
      <c r="AH38" s="7">
        <f t="shared" si="7"/>
        <v>549</v>
      </c>
      <c r="AI38" s="7">
        <f t="shared" si="7"/>
        <v>673</v>
      </c>
      <c r="AJ38" s="8">
        <f t="shared" si="6"/>
        <v>5267</v>
      </c>
    </row>
    <row r="39" spans="1:36" ht="18.75" customHeight="1">
      <c r="A39" s="18" t="s">
        <v>52</v>
      </c>
      <c r="B39" s="19">
        <v>971</v>
      </c>
      <c r="C39" s="19">
        <v>2949</v>
      </c>
      <c r="D39" s="19">
        <v>1759</v>
      </c>
      <c r="E39" s="19">
        <v>1289</v>
      </c>
      <c r="F39" s="19">
        <v>1140</v>
      </c>
      <c r="G39" s="19">
        <v>1375</v>
      </c>
      <c r="H39" s="61">
        <f t="shared" si="2"/>
        <v>9483</v>
      </c>
      <c r="I39" s="19">
        <v>239</v>
      </c>
      <c r="J39" s="19">
        <v>686</v>
      </c>
      <c r="K39" s="19">
        <v>405</v>
      </c>
      <c r="L39" s="19">
        <v>243</v>
      </c>
      <c r="M39" s="19">
        <v>230</v>
      </c>
      <c r="N39" s="19">
        <v>269</v>
      </c>
      <c r="O39" s="61">
        <f t="shared" si="3"/>
        <v>2072</v>
      </c>
      <c r="P39" s="19">
        <v>732</v>
      </c>
      <c r="Q39" s="19">
        <v>2263</v>
      </c>
      <c r="R39" s="19">
        <v>1354</v>
      </c>
      <c r="S39" s="19">
        <v>1046</v>
      </c>
      <c r="T39" s="19">
        <v>910</v>
      </c>
      <c r="U39" s="19">
        <v>1106</v>
      </c>
      <c r="V39" s="61">
        <f t="shared" si="4"/>
        <v>7411</v>
      </c>
      <c r="W39" s="19">
        <v>4</v>
      </c>
      <c r="X39" s="19">
        <v>77</v>
      </c>
      <c r="Y39" s="19">
        <v>108</v>
      </c>
      <c r="Z39" s="19">
        <v>69</v>
      </c>
      <c r="AA39" s="19">
        <v>59</v>
      </c>
      <c r="AB39" s="19">
        <v>85</v>
      </c>
      <c r="AC39" s="7">
        <f t="shared" si="5"/>
        <v>402</v>
      </c>
      <c r="AD39" s="7">
        <f t="shared" si="7"/>
        <v>975</v>
      </c>
      <c r="AE39" s="7">
        <f t="shared" si="7"/>
        <v>3026</v>
      </c>
      <c r="AF39" s="7">
        <f t="shared" si="7"/>
        <v>1867</v>
      </c>
      <c r="AG39" s="7">
        <f t="shared" si="7"/>
        <v>1358</v>
      </c>
      <c r="AH39" s="7">
        <f t="shared" si="7"/>
        <v>1199</v>
      </c>
      <c r="AI39" s="7">
        <f t="shared" si="7"/>
        <v>1460</v>
      </c>
      <c r="AJ39" s="8">
        <f t="shared" si="6"/>
        <v>9885</v>
      </c>
    </row>
    <row r="40" spans="1:36" ht="18.75" customHeight="1">
      <c r="A40" s="18" t="s">
        <v>53</v>
      </c>
      <c r="B40" s="19">
        <v>424</v>
      </c>
      <c r="C40" s="19">
        <v>812</v>
      </c>
      <c r="D40" s="19">
        <v>443</v>
      </c>
      <c r="E40" s="19">
        <v>314</v>
      </c>
      <c r="F40" s="19">
        <v>334</v>
      </c>
      <c r="G40" s="19">
        <v>272</v>
      </c>
      <c r="H40" s="61">
        <f t="shared" si="2"/>
        <v>2599</v>
      </c>
      <c r="I40" s="19">
        <v>99</v>
      </c>
      <c r="J40" s="19">
        <v>140</v>
      </c>
      <c r="K40" s="19">
        <v>84</v>
      </c>
      <c r="L40" s="19">
        <v>44</v>
      </c>
      <c r="M40" s="19">
        <v>52</v>
      </c>
      <c r="N40" s="19">
        <v>37</v>
      </c>
      <c r="O40" s="61">
        <f t="shared" si="3"/>
        <v>456</v>
      </c>
      <c r="P40" s="19">
        <v>325</v>
      </c>
      <c r="Q40" s="19">
        <v>672</v>
      </c>
      <c r="R40" s="19">
        <v>359</v>
      </c>
      <c r="S40" s="19">
        <v>270</v>
      </c>
      <c r="T40" s="19">
        <v>282</v>
      </c>
      <c r="U40" s="19">
        <v>235</v>
      </c>
      <c r="V40" s="61">
        <f t="shared" si="4"/>
        <v>2143</v>
      </c>
      <c r="W40" s="19">
        <v>3</v>
      </c>
      <c r="X40" s="19">
        <v>26</v>
      </c>
      <c r="Y40" s="19">
        <v>18</v>
      </c>
      <c r="Z40" s="19">
        <v>6</v>
      </c>
      <c r="AA40" s="19">
        <v>11</v>
      </c>
      <c r="AB40" s="19">
        <v>11</v>
      </c>
      <c r="AC40" s="7">
        <f t="shared" si="5"/>
        <v>75</v>
      </c>
      <c r="AD40" s="7">
        <f t="shared" si="7"/>
        <v>427</v>
      </c>
      <c r="AE40" s="7">
        <f t="shared" si="7"/>
        <v>838</v>
      </c>
      <c r="AF40" s="7">
        <f t="shared" si="7"/>
        <v>461</v>
      </c>
      <c r="AG40" s="7">
        <f t="shared" si="7"/>
        <v>320</v>
      </c>
      <c r="AH40" s="7">
        <f t="shared" si="7"/>
        <v>345</v>
      </c>
      <c r="AI40" s="7">
        <f t="shared" si="7"/>
        <v>283</v>
      </c>
      <c r="AJ40" s="8">
        <f t="shared" si="6"/>
        <v>2674</v>
      </c>
    </row>
    <row r="41" spans="1:36" ht="18.75" customHeight="1">
      <c r="A41" s="18" t="s">
        <v>54</v>
      </c>
      <c r="B41" s="19">
        <v>584</v>
      </c>
      <c r="C41" s="19">
        <v>1231</v>
      </c>
      <c r="D41" s="19">
        <v>611</v>
      </c>
      <c r="E41" s="19">
        <v>474</v>
      </c>
      <c r="F41" s="19">
        <v>446</v>
      </c>
      <c r="G41" s="19">
        <v>436</v>
      </c>
      <c r="H41" s="61">
        <f t="shared" si="2"/>
        <v>3782</v>
      </c>
      <c r="I41" s="19">
        <v>136</v>
      </c>
      <c r="J41" s="19">
        <v>240</v>
      </c>
      <c r="K41" s="19">
        <v>148</v>
      </c>
      <c r="L41" s="19">
        <v>99</v>
      </c>
      <c r="M41" s="19">
        <v>85</v>
      </c>
      <c r="N41" s="19">
        <v>91</v>
      </c>
      <c r="O41" s="61">
        <f t="shared" si="3"/>
        <v>799</v>
      </c>
      <c r="P41" s="19">
        <v>448</v>
      </c>
      <c r="Q41" s="19">
        <v>991</v>
      </c>
      <c r="R41" s="19">
        <v>463</v>
      </c>
      <c r="S41" s="19">
        <v>375</v>
      </c>
      <c r="T41" s="19">
        <v>361</v>
      </c>
      <c r="U41" s="19">
        <v>345</v>
      </c>
      <c r="V41" s="61">
        <f t="shared" si="4"/>
        <v>2983</v>
      </c>
      <c r="W41" s="19">
        <v>6</v>
      </c>
      <c r="X41" s="19">
        <v>45</v>
      </c>
      <c r="Y41" s="19">
        <v>42</v>
      </c>
      <c r="Z41" s="19">
        <v>27</v>
      </c>
      <c r="AA41" s="19">
        <v>10</v>
      </c>
      <c r="AB41" s="19">
        <v>30</v>
      </c>
      <c r="AC41" s="7">
        <f t="shared" si="5"/>
        <v>160</v>
      </c>
      <c r="AD41" s="7">
        <f t="shared" si="7"/>
        <v>590</v>
      </c>
      <c r="AE41" s="7">
        <f t="shared" si="7"/>
        <v>1276</v>
      </c>
      <c r="AF41" s="7">
        <f t="shared" si="7"/>
        <v>653</v>
      </c>
      <c r="AG41" s="7">
        <f t="shared" si="7"/>
        <v>501</v>
      </c>
      <c r="AH41" s="7">
        <f t="shared" si="7"/>
        <v>456</v>
      </c>
      <c r="AI41" s="7">
        <f t="shared" si="7"/>
        <v>466</v>
      </c>
      <c r="AJ41" s="8">
        <f t="shared" si="6"/>
        <v>3942</v>
      </c>
    </row>
    <row r="42" spans="1:36" ht="18.75" customHeight="1">
      <c r="A42" s="18" t="s">
        <v>55</v>
      </c>
      <c r="B42" s="19">
        <v>719</v>
      </c>
      <c r="C42" s="19">
        <v>1078</v>
      </c>
      <c r="D42" s="19">
        <v>682</v>
      </c>
      <c r="E42" s="19">
        <v>472</v>
      </c>
      <c r="F42" s="19">
        <v>437</v>
      </c>
      <c r="G42" s="19">
        <v>429</v>
      </c>
      <c r="H42" s="61">
        <f t="shared" si="2"/>
        <v>3817</v>
      </c>
      <c r="I42" s="19">
        <v>164</v>
      </c>
      <c r="J42" s="19">
        <v>205</v>
      </c>
      <c r="K42" s="19">
        <v>142</v>
      </c>
      <c r="L42" s="19">
        <v>82</v>
      </c>
      <c r="M42" s="19">
        <v>56</v>
      </c>
      <c r="N42" s="19">
        <v>80</v>
      </c>
      <c r="O42" s="61">
        <f t="shared" si="3"/>
        <v>729</v>
      </c>
      <c r="P42" s="19">
        <v>555</v>
      </c>
      <c r="Q42" s="19">
        <v>873</v>
      </c>
      <c r="R42" s="19">
        <v>540</v>
      </c>
      <c r="S42" s="19">
        <v>390</v>
      </c>
      <c r="T42" s="19">
        <v>381</v>
      </c>
      <c r="U42" s="19">
        <v>349</v>
      </c>
      <c r="V42" s="61">
        <f t="shared" si="4"/>
        <v>3088</v>
      </c>
      <c r="W42" s="19">
        <v>10</v>
      </c>
      <c r="X42" s="19">
        <v>50</v>
      </c>
      <c r="Y42" s="19">
        <v>31</v>
      </c>
      <c r="Z42" s="19">
        <v>23</v>
      </c>
      <c r="AA42" s="19">
        <v>21</v>
      </c>
      <c r="AB42" s="19">
        <v>19</v>
      </c>
      <c r="AC42" s="7">
        <f t="shared" si="5"/>
        <v>154</v>
      </c>
      <c r="AD42" s="7">
        <f t="shared" si="7"/>
        <v>729</v>
      </c>
      <c r="AE42" s="7">
        <f t="shared" si="7"/>
        <v>1128</v>
      </c>
      <c r="AF42" s="7">
        <f t="shared" si="7"/>
        <v>713</v>
      </c>
      <c r="AG42" s="7">
        <f t="shared" si="7"/>
        <v>495</v>
      </c>
      <c r="AH42" s="7">
        <f t="shared" si="7"/>
        <v>458</v>
      </c>
      <c r="AI42" s="7">
        <f t="shared" si="7"/>
        <v>448</v>
      </c>
      <c r="AJ42" s="8">
        <f t="shared" si="6"/>
        <v>3971</v>
      </c>
    </row>
    <row r="43" spans="1:36" ht="18.75" customHeight="1">
      <c r="A43" s="18" t="s">
        <v>56</v>
      </c>
      <c r="B43" s="19">
        <v>401</v>
      </c>
      <c r="C43" s="19">
        <v>1228</v>
      </c>
      <c r="D43" s="19">
        <v>657</v>
      </c>
      <c r="E43" s="19">
        <v>438</v>
      </c>
      <c r="F43" s="19">
        <v>435</v>
      </c>
      <c r="G43" s="19">
        <v>434</v>
      </c>
      <c r="H43" s="61">
        <f t="shared" si="2"/>
        <v>3593</v>
      </c>
      <c r="I43" s="19">
        <v>109</v>
      </c>
      <c r="J43" s="19">
        <v>270</v>
      </c>
      <c r="K43" s="19">
        <v>150</v>
      </c>
      <c r="L43" s="19">
        <v>98</v>
      </c>
      <c r="M43" s="19">
        <v>75</v>
      </c>
      <c r="N43" s="19">
        <v>88</v>
      </c>
      <c r="O43" s="61">
        <f t="shared" si="3"/>
        <v>790</v>
      </c>
      <c r="P43" s="19">
        <v>292</v>
      </c>
      <c r="Q43" s="19">
        <v>958</v>
      </c>
      <c r="R43" s="19">
        <v>507</v>
      </c>
      <c r="S43" s="19">
        <v>340</v>
      </c>
      <c r="T43" s="19">
        <v>360</v>
      </c>
      <c r="U43" s="19">
        <v>346</v>
      </c>
      <c r="V43" s="61">
        <f t="shared" si="4"/>
        <v>2803</v>
      </c>
      <c r="W43" s="19">
        <v>6</v>
      </c>
      <c r="X43" s="19">
        <v>51</v>
      </c>
      <c r="Y43" s="19">
        <v>38</v>
      </c>
      <c r="Z43" s="19">
        <v>22</v>
      </c>
      <c r="AA43" s="19">
        <v>16</v>
      </c>
      <c r="AB43" s="19">
        <v>22</v>
      </c>
      <c r="AC43" s="7">
        <f t="shared" si="5"/>
        <v>155</v>
      </c>
      <c r="AD43" s="7">
        <f t="shared" si="7"/>
        <v>407</v>
      </c>
      <c r="AE43" s="7">
        <f t="shared" si="7"/>
        <v>1279</v>
      </c>
      <c r="AF43" s="7">
        <f t="shared" si="7"/>
        <v>695</v>
      </c>
      <c r="AG43" s="7">
        <f t="shared" si="7"/>
        <v>460</v>
      </c>
      <c r="AH43" s="7">
        <f t="shared" si="7"/>
        <v>451</v>
      </c>
      <c r="AI43" s="7">
        <f t="shared" si="7"/>
        <v>456</v>
      </c>
      <c r="AJ43" s="8">
        <f t="shared" si="6"/>
        <v>3748</v>
      </c>
    </row>
    <row r="44" spans="1:36" ht="18.75" customHeight="1">
      <c r="A44" s="18" t="s">
        <v>57</v>
      </c>
      <c r="B44" s="19">
        <v>285</v>
      </c>
      <c r="C44" s="19">
        <v>659</v>
      </c>
      <c r="D44" s="19">
        <v>446</v>
      </c>
      <c r="E44" s="19">
        <v>300</v>
      </c>
      <c r="F44" s="19">
        <v>255</v>
      </c>
      <c r="G44" s="19">
        <v>338</v>
      </c>
      <c r="H44" s="61">
        <f t="shared" si="2"/>
        <v>2283</v>
      </c>
      <c r="I44" s="19">
        <v>65</v>
      </c>
      <c r="J44" s="19">
        <v>107</v>
      </c>
      <c r="K44" s="19">
        <v>109</v>
      </c>
      <c r="L44" s="19">
        <v>45</v>
      </c>
      <c r="M44" s="19">
        <v>50</v>
      </c>
      <c r="N44" s="19">
        <v>64</v>
      </c>
      <c r="O44" s="61">
        <f t="shared" si="3"/>
        <v>440</v>
      </c>
      <c r="P44" s="19">
        <v>220</v>
      </c>
      <c r="Q44" s="19">
        <v>552</v>
      </c>
      <c r="R44" s="19">
        <v>337</v>
      </c>
      <c r="S44" s="19">
        <v>255</v>
      </c>
      <c r="T44" s="19">
        <v>205</v>
      </c>
      <c r="U44" s="19">
        <v>274</v>
      </c>
      <c r="V44" s="61">
        <f t="shared" si="4"/>
        <v>1843</v>
      </c>
      <c r="W44" s="19">
        <v>4</v>
      </c>
      <c r="X44" s="19">
        <v>21</v>
      </c>
      <c r="Y44" s="19">
        <v>20</v>
      </c>
      <c r="Z44" s="19">
        <v>12</v>
      </c>
      <c r="AA44" s="19">
        <v>10</v>
      </c>
      <c r="AB44" s="19">
        <v>20</v>
      </c>
      <c r="AC44" s="7">
        <f t="shared" si="5"/>
        <v>87</v>
      </c>
      <c r="AD44" s="7">
        <f t="shared" si="7"/>
        <v>289</v>
      </c>
      <c r="AE44" s="7">
        <f t="shared" si="7"/>
        <v>680</v>
      </c>
      <c r="AF44" s="7">
        <f t="shared" si="7"/>
        <v>466</v>
      </c>
      <c r="AG44" s="7">
        <f t="shared" si="7"/>
        <v>312</v>
      </c>
      <c r="AH44" s="7">
        <f t="shared" si="7"/>
        <v>265</v>
      </c>
      <c r="AI44" s="7">
        <f t="shared" si="7"/>
        <v>358</v>
      </c>
      <c r="AJ44" s="8">
        <f t="shared" si="6"/>
        <v>2370</v>
      </c>
    </row>
    <row r="45" spans="1:36" ht="18.75" customHeight="1">
      <c r="A45" s="18" t="s">
        <v>58</v>
      </c>
      <c r="B45" s="19">
        <v>286</v>
      </c>
      <c r="C45" s="19">
        <v>395</v>
      </c>
      <c r="D45" s="19">
        <v>210</v>
      </c>
      <c r="E45" s="19">
        <v>211</v>
      </c>
      <c r="F45" s="19">
        <v>183</v>
      </c>
      <c r="G45" s="19">
        <v>245</v>
      </c>
      <c r="H45" s="61">
        <f t="shared" si="2"/>
        <v>1530</v>
      </c>
      <c r="I45" s="19">
        <v>43</v>
      </c>
      <c r="J45" s="19">
        <v>67</v>
      </c>
      <c r="K45" s="19">
        <v>29</v>
      </c>
      <c r="L45" s="19">
        <v>36</v>
      </c>
      <c r="M45" s="19">
        <v>29</v>
      </c>
      <c r="N45" s="19">
        <v>33</v>
      </c>
      <c r="O45" s="61">
        <f t="shared" si="3"/>
        <v>237</v>
      </c>
      <c r="P45" s="19">
        <v>243</v>
      </c>
      <c r="Q45" s="19">
        <v>328</v>
      </c>
      <c r="R45" s="19">
        <v>181</v>
      </c>
      <c r="S45" s="19">
        <v>175</v>
      </c>
      <c r="T45" s="19">
        <v>154</v>
      </c>
      <c r="U45" s="19">
        <v>212</v>
      </c>
      <c r="V45" s="61">
        <f t="shared" si="4"/>
        <v>1293</v>
      </c>
      <c r="W45" s="19">
        <v>7</v>
      </c>
      <c r="X45" s="19">
        <v>14</v>
      </c>
      <c r="Y45" s="19">
        <v>11</v>
      </c>
      <c r="Z45" s="19">
        <v>7</v>
      </c>
      <c r="AA45" s="19">
        <v>14</v>
      </c>
      <c r="AB45" s="19">
        <v>15</v>
      </c>
      <c r="AC45" s="7">
        <f t="shared" si="5"/>
        <v>68</v>
      </c>
      <c r="AD45" s="7">
        <f t="shared" si="7"/>
        <v>293</v>
      </c>
      <c r="AE45" s="7">
        <f t="shared" si="7"/>
        <v>409</v>
      </c>
      <c r="AF45" s="7">
        <f t="shared" si="7"/>
        <v>221</v>
      </c>
      <c r="AG45" s="7">
        <f t="shared" si="7"/>
        <v>218</v>
      </c>
      <c r="AH45" s="7">
        <f t="shared" si="7"/>
        <v>197</v>
      </c>
      <c r="AI45" s="7">
        <f t="shared" si="7"/>
        <v>260</v>
      </c>
      <c r="AJ45" s="8">
        <f t="shared" si="6"/>
        <v>1598</v>
      </c>
    </row>
    <row r="46" spans="1:36" ht="18.75" customHeight="1">
      <c r="A46" s="18" t="s">
        <v>59</v>
      </c>
      <c r="B46" s="19">
        <v>160</v>
      </c>
      <c r="C46" s="19">
        <v>414</v>
      </c>
      <c r="D46" s="19">
        <v>198</v>
      </c>
      <c r="E46" s="19">
        <v>197</v>
      </c>
      <c r="F46" s="19">
        <v>170</v>
      </c>
      <c r="G46" s="19">
        <v>91</v>
      </c>
      <c r="H46" s="61">
        <f t="shared" si="2"/>
        <v>1230</v>
      </c>
      <c r="I46" s="19">
        <v>49</v>
      </c>
      <c r="J46" s="19">
        <v>98</v>
      </c>
      <c r="K46" s="19">
        <v>50</v>
      </c>
      <c r="L46" s="19">
        <v>40</v>
      </c>
      <c r="M46" s="19">
        <v>30</v>
      </c>
      <c r="N46" s="19">
        <v>18</v>
      </c>
      <c r="O46" s="61">
        <f t="shared" si="3"/>
        <v>285</v>
      </c>
      <c r="P46" s="19">
        <v>111</v>
      </c>
      <c r="Q46" s="19">
        <v>316</v>
      </c>
      <c r="R46" s="19">
        <v>148</v>
      </c>
      <c r="S46" s="19">
        <v>157</v>
      </c>
      <c r="T46" s="19">
        <v>140</v>
      </c>
      <c r="U46" s="19">
        <v>73</v>
      </c>
      <c r="V46" s="61">
        <f t="shared" si="4"/>
        <v>945</v>
      </c>
      <c r="W46" s="19">
        <v>0</v>
      </c>
      <c r="X46" s="19">
        <v>11</v>
      </c>
      <c r="Y46" s="19">
        <v>19</v>
      </c>
      <c r="Z46" s="19">
        <v>13</v>
      </c>
      <c r="AA46" s="19">
        <v>9</v>
      </c>
      <c r="AB46" s="19">
        <v>7</v>
      </c>
      <c r="AC46" s="7">
        <f t="shared" si="5"/>
        <v>59</v>
      </c>
      <c r="AD46" s="7">
        <f t="shared" si="7"/>
        <v>160</v>
      </c>
      <c r="AE46" s="7">
        <f t="shared" si="7"/>
        <v>425</v>
      </c>
      <c r="AF46" s="7">
        <f t="shared" si="7"/>
        <v>217</v>
      </c>
      <c r="AG46" s="7">
        <f t="shared" si="7"/>
        <v>210</v>
      </c>
      <c r="AH46" s="7">
        <f t="shared" si="7"/>
        <v>179</v>
      </c>
      <c r="AI46" s="7">
        <f t="shared" si="7"/>
        <v>98</v>
      </c>
      <c r="AJ46" s="8">
        <f t="shared" si="6"/>
        <v>1289</v>
      </c>
    </row>
    <row r="47" spans="1:36" ht="18.75" customHeight="1">
      <c r="A47" s="18" t="s">
        <v>60</v>
      </c>
      <c r="B47" s="19">
        <v>279</v>
      </c>
      <c r="C47" s="19">
        <v>551</v>
      </c>
      <c r="D47" s="19">
        <v>302</v>
      </c>
      <c r="E47" s="19">
        <v>212</v>
      </c>
      <c r="F47" s="19">
        <v>230</v>
      </c>
      <c r="G47" s="19">
        <v>253</v>
      </c>
      <c r="H47" s="61">
        <f t="shared" si="2"/>
        <v>1827</v>
      </c>
      <c r="I47" s="19">
        <v>65</v>
      </c>
      <c r="J47" s="19">
        <v>110</v>
      </c>
      <c r="K47" s="19">
        <v>58</v>
      </c>
      <c r="L47" s="19">
        <v>38</v>
      </c>
      <c r="M47" s="19">
        <v>44</v>
      </c>
      <c r="N47" s="19">
        <v>44</v>
      </c>
      <c r="O47" s="61">
        <f t="shared" si="3"/>
        <v>359</v>
      </c>
      <c r="P47" s="19">
        <v>214</v>
      </c>
      <c r="Q47" s="19">
        <v>441</v>
      </c>
      <c r="R47" s="19">
        <v>244</v>
      </c>
      <c r="S47" s="19">
        <v>174</v>
      </c>
      <c r="T47" s="19">
        <v>186</v>
      </c>
      <c r="U47" s="19">
        <v>209</v>
      </c>
      <c r="V47" s="61">
        <f t="shared" si="4"/>
        <v>1468</v>
      </c>
      <c r="W47" s="19">
        <v>2</v>
      </c>
      <c r="X47" s="19">
        <v>15</v>
      </c>
      <c r="Y47" s="19">
        <v>14</v>
      </c>
      <c r="Z47" s="19">
        <v>7</v>
      </c>
      <c r="AA47" s="19">
        <v>10</v>
      </c>
      <c r="AB47" s="19">
        <v>17</v>
      </c>
      <c r="AC47" s="7">
        <f t="shared" si="5"/>
        <v>65</v>
      </c>
      <c r="AD47" s="7">
        <f t="shared" si="7"/>
        <v>281</v>
      </c>
      <c r="AE47" s="7">
        <f t="shared" si="7"/>
        <v>566</v>
      </c>
      <c r="AF47" s="7">
        <f t="shared" si="7"/>
        <v>316</v>
      </c>
      <c r="AG47" s="7">
        <f t="shared" si="7"/>
        <v>219</v>
      </c>
      <c r="AH47" s="7">
        <f t="shared" si="7"/>
        <v>240</v>
      </c>
      <c r="AI47" s="7">
        <f t="shared" si="7"/>
        <v>270</v>
      </c>
      <c r="AJ47" s="8">
        <f t="shared" si="6"/>
        <v>1892</v>
      </c>
    </row>
    <row r="48" spans="1:36" ht="18.75" customHeight="1">
      <c r="A48" s="18" t="s">
        <v>61</v>
      </c>
      <c r="B48" s="19">
        <v>191</v>
      </c>
      <c r="C48" s="19">
        <v>516</v>
      </c>
      <c r="D48" s="19">
        <v>280</v>
      </c>
      <c r="E48" s="19">
        <v>210</v>
      </c>
      <c r="F48" s="19">
        <v>184</v>
      </c>
      <c r="G48" s="19">
        <v>161</v>
      </c>
      <c r="H48" s="61">
        <f t="shared" si="2"/>
        <v>1542</v>
      </c>
      <c r="I48" s="19">
        <v>51</v>
      </c>
      <c r="J48" s="19">
        <v>136</v>
      </c>
      <c r="K48" s="19">
        <v>71</v>
      </c>
      <c r="L48" s="19">
        <v>43</v>
      </c>
      <c r="M48" s="19">
        <v>37</v>
      </c>
      <c r="N48" s="19">
        <v>31</v>
      </c>
      <c r="O48" s="61">
        <f t="shared" si="3"/>
        <v>369</v>
      </c>
      <c r="P48" s="19">
        <v>140</v>
      </c>
      <c r="Q48" s="19">
        <v>380</v>
      </c>
      <c r="R48" s="19">
        <v>209</v>
      </c>
      <c r="S48" s="19">
        <v>167</v>
      </c>
      <c r="T48" s="19">
        <v>147</v>
      </c>
      <c r="U48" s="19">
        <v>130</v>
      </c>
      <c r="V48" s="61">
        <f t="shared" si="4"/>
        <v>1173</v>
      </c>
      <c r="W48" s="19">
        <v>3</v>
      </c>
      <c r="X48" s="19">
        <v>33</v>
      </c>
      <c r="Y48" s="19">
        <v>20</v>
      </c>
      <c r="Z48" s="19">
        <v>19</v>
      </c>
      <c r="AA48" s="19">
        <v>17</v>
      </c>
      <c r="AB48" s="19">
        <v>14</v>
      </c>
      <c r="AC48" s="7">
        <f t="shared" si="5"/>
        <v>106</v>
      </c>
      <c r="AD48" s="7">
        <f t="shared" si="7"/>
        <v>194</v>
      </c>
      <c r="AE48" s="7">
        <f t="shared" si="7"/>
        <v>549</v>
      </c>
      <c r="AF48" s="7">
        <f t="shared" si="7"/>
        <v>300</v>
      </c>
      <c r="AG48" s="7">
        <f t="shared" si="7"/>
        <v>229</v>
      </c>
      <c r="AH48" s="7">
        <f t="shared" si="7"/>
        <v>201</v>
      </c>
      <c r="AI48" s="7">
        <f t="shared" si="7"/>
        <v>175</v>
      </c>
      <c r="AJ48" s="8">
        <f t="shared" si="6"/>
        <v>1648</v>
      </c>
    </row>
    <row r="49" spans="1:36" ht="18.75" customHeight="1">
      <c r="A49" s="18" t="s">
        <v>62</v>
      </c>
      <c r="B49" s="19">
        <v>241</v>
      </c>
      <c r="C49" s="19">
        <v>592</v>
      </c>
      <c r="D49" s="19">
        <v>365</v>
      </c>
      <c r="E49" s="19">
        <v>222</v>
      </c>
      <c r="F49" s="19">
        <v>253</v>
      </c>
      <c r="G49" s="19">
        <v>194</v>
      </c>
      <c r="H49" s="61">
        <f t="shared" si="2"/>
        <v>1867</v>
      </c>
      <c r="I49" s="19">
        <v>64</v>
      </c>
      <c r="J49" s="19">
        <v>130</v>
      </c>
      <c r="K49" s="19">
        <v>96</v>
      </c>
      <c r="L49" s="19">
        <v>49</v>
      </c>
      <c r="M49" s="19">
        <v>47</v>
      </c>
      <c r="N49" s="19">
        <v>41</v>
      </c>
      <c r="O49" s="61">
        <f t="shared" si="3"/>
        <v>427</v>
      </c>
      <c r="P49" s="19">
        <v>177</v>
      </c>
      <c r="Q49" s="19">
        <v>462</v>
      </c>
      <c r="R49" s="19">
        <v>269</v>
      </c>
      <c r="S49" s="19">
        <v>173</v>
      </c>
      <c r="T49" s="19">
        <v>206</v>
      </c>
      <c r="U49" s="19">
        <v>153</v>
      </c>
      <c r="V49" s="61">
        <f t="shared" si="4"/>
        <v>1440</v>
      </c>
      <c r="W49" s="19">
        <v>3</v>
      </c>
      <c r="X49" s="19">
        <v>16</v>
      </c>
      <c r="Y49" s="19">
        <v>21</v>
      </c>
      <c r="Z49" s="19">
        <v>17</v>
      </c>
      <c r="AA49" s="19">
        <v>10</v>
      </c>
      <c r="AB49" s="19">
        <v>12</v>
      </c>
      <c r="AC49" s="7">
        <f t="shared" si="5"/>
        <v>79</v>
      </c>
      <c r="AD49" s="7">
        <f t="shared" si="7"/>
        <v>244</v>
      </c>
      <c r="AE49" s="7">
        <f t="shared" si="7"/>
        <v>608</v>
      </c>
      <c r="AF49" s="7">
        <f t="shared" si="7"/>
        <v>386</v>
      </c>
      <c r="AG49" s="7">
        <f t="shared" si="7"/>
        <v>239</v>
      </c>
      <c r="AH49" s="7">
        <f t="shared" si="7"/>
        <v>263</v>
      </c>
      <c r="AI49" s="7">
        <f t="shared" si="7"/>
        <v>206</v>
      </c>
      <c r="AJ49" s="8">
        <f t="shared" si="6"/>
        <v>1946</v>
      </c>
    </row>
    <row r="50" spans="1:36" ht="18.75" customHeight="1">
      <c r="A50" s="18" t="s">
        <v>63</v>
      </c>
      <c r="B50" s="19">
        <v>338</v>
      </c>
      <c r="C50" s="19">
        <v>752</v>
      </c>
      <c r="D50" s="19">
        <v>350</v>
      </c>
      <c r="E50" s="19">
        <v>226</v>
      </c>
      <c r="F50" s="19">
        <v>311</v>
      </c>
      <c r="G50" s="19">
        <v>270</v>
      </c>
      <c r="H50" s="61">
        <f t="shared" si="2"/>
        <v>2247</v>
      </c>
      <c r="I50" s="19">
        <v>82</v>
      </c>
      <c r="J50" s="19">
        <v>195</v>
      </c>
      <c r="K50" s="19">
        <v>75</v>
      </c>
      <c r="L50" s="19">
        <v>55</v>
      </c>
      <c r="M50" s="19">
        <v>43</v>
      </c>
      <c r="N50" s="19">
        <v>46</v>
      </c>
      <c r="O50" s="61">
        <f t="shared" si="3"/>
        <v>496</v>
      </c>
      <c r="P50" s="19">
        <v>256</v>
      </c>
      <c r="Q50" s="19">
        <v>557</v>
      </c>
      <c r="R50" s="19">
        <v>275</v>
      </c>
      <c r="S50" s="19">
        <v>171</v>
      </c>
      <c r="T50" s="19">
        <v>268</v>
      </c>
      <c r="U50" s="19">
        <v>224</v>
      </c>
      <c r="V50" s="61">
        <f t="shared" si="4"/>
        <v>1751</v>
      </c>
      <c r="W50" s="19">
        <v>4</v>
      </c>
      <c r="X50" s="19">
        <v>36</v>
      </c>
      <c r="Y50" s="19">
        <v>26</v>
      </c>
      <c r="Z50" s="19">
        <v>12</v>
      </c>
      <c r="AA50" s="19">
        <v>8</v>
      </c>
      <c r="AB50" s="19">
        <v>14</v>
      </c>
      <c r="AC50" s="7">
        <f t="shared" si="5"/>
        <v>100</v>
      </c>
      <c r="AD50" s="7">
        <f t="shared" si="7"/>
        <v>342</v>
      </c>
      <c r="AE50" s="7">
        <f t="shared" si="7"/>
        <v>788</v>
      </c>
      <c r="AF50" s="7">
        <f t="shared" si="7"/>
        <v>376</v>
      </c>
      <c r="AG50" s="7">
        <f t="shared" si="7"/>
        <v>238</v>
      </c>
      <c r="AH50" s="7">
        <f t="shared" si="7"/>
        <v>319</v>
      </c>
      <c r="AI50" s="7">
        <f t="shared" si="7"/>
        <v>284</v>
      </c>
      <c r="AJ50" s="8">
        <f t="shared" si="6"/>
        <v>2347</v>
      </c>
    </row>
    <row r="51" spans="1:36" ht="18.75" customHeight="1">
      <c r="A51" s="18" t="s">
        <v>64</v>
      </c>
      <c r="B51" s="19">
        <v>169</v>
      </c>
      <c r="C51" s="19">
        <v>400</v>
      </c>
      <c r="D51" s="19">
        <v>242</v>
      </c>
      <c r="E51" s="19">
        <v>198</v>
      </c>
      <c r="F51" s="19">
        <v>180</v>
      </c>
      <c r="G51" s="19">
        <v>148</v>
      </c>
      <c r="H51" s="61">
        <f t="shared" si="2"/>
        <v>1337</v>
      </c>
      <c r="I51" s="19">
        <v>55</v>
      </c>
      <c r="J51" s="19">
        <v>122</v>
      </c>
      <c r="K51" s="19">
        <v>65</v>
      </c>
      <c r="L51" s="19">
        <v>47</v>
      </c>
      <c r="M51" s="19">
        <v>54</v>
      </c>
      <c r="N51" s="19">
        <v>32</v>
      </c>
      <c r="O51" s="61">
        <f t="shared" si="3"/>
        <v>375</v>
      </c>
      <c r="P51" s="19">
        <v>114</v>
      </c>
      <c r="Q51" s="19">
        <v>278</v>
      </c>
      <c r="R51" s="19">
        <v>177</v>
      </c>
      <c r="S51" s="19">
        <v>151</v>
      </c>
      <c r="T51" s="19">
        <v>126</v>
      </c>
      <c r="U51" s="19">
        <v>116</v>
      </c>
      <c r="V51" s="61">
        <f t="shared" si="4"/>
        <v>962</v>
      </c>
      <c r="W51" s="19">
        <v>4</v>
      </c>
      <c r="X51" s="19">
        <v>18</v>
      </c>
      <c r="Y51" s="19">
        <v>24</v>
      </c>
      <c r="Z51" s="19">
        <v>12</v>
      </c>
      <c r="AA51" s="19">
        <v>12</v>
      </c>
      <c r="AB51" s="19">
        <v>9</v>
      </c>
      <c r="AC51" s="7">
        <f t="shared" si="5"/>
        <v>79</v>
      </c>
      <c r="AD51" s="7">
        <f t="shared" si="7"/>
        <v>173</v>
      </c>
      <c r="AE51" s="7">
        <f t="shared" si="7"/>
        <v>418</v>
      </c>
      <c r="AF51" s="7">
        <f t="shared" si="7"/>
        <v>266</v>
      </c>
      <c r="AG51" s="7">
        <f t="shared" si="7"/>
        <v>210</v>
      </c>
      <c r="AH51" s="7">
        <f t="shared" si="7"/>
        <v>192</v>
      </c>
      <c r="AI51" s="7">
        <f t="shared" si="7"/>
        <v>157</v>
      </c>
      <c r="AJ51" s="8">
        <f t="shared" si="6"/>
        <v>1416</v>
      </c>
    </row>
    <row r="52" spans="1:36" ht="18.75" customHeight="1">
      <c r="A52" s="18" t="s">
        <v>65</v>
      </c>
      <c r="B52" s="19">
        <v>199</v>
      </c>
      <c r="C52" s="19">
        <v>752</v>
      </c>
      <c r="D52" s="19">
        <v>375</v>
      </c>
      <c r="E52" s="19">
        <v>291</v>
      </c>
      <c r="F52" s="19">
        <v>276</v>
      </c>
      <c r="G52" s="19">
        <v>299</v>
      </c>
      <c r="H52" s="61">
        <f t="shared" si="2"/>
        <v>2192</v>
      </c>
      <c r="I52" s="19">
        <v>48</v>
      </c>
      <c r="J52" s="19">
        <v>183</v>
      </c>
      <c r="K52" s="19">
        <v>93</v>
      </c>
      <c r="L52" s="19">
        <v>57</v>
      </c>
      <c r="M52" s="19">
        <v>34</v>
      </c>
      <c r="N52" s="19">
        <v>52</v>
      </c>
      <c r="O52" s="61">
        <f t="shared" si="3"/>
        <v>467</v>
      </c>
      <c r="P52" s="19">
        <v>151</v>
      </c>
      <c r="Q52" s="19">
        <v>569</v>
      </c>
      <c r="R52" s="19">
        <v>282</v>
      </c>
      <c r="S52" s="19">
        <v>234</v>
      </c>
      <c r="T52" s="19">
        <v>242</v>
      </c>
      <c r="U52" s="19">
        <v>247</v>
      </c>
      <c r="V52" s="61">
        <f t="shared" si="4"/>
        <v>1725</v>
      </c>
      <c r="W52" s="19">
        <v>8</v>
      </c>
      <c r="X52" s="19">
        <v>50</v>
      </c>
      <c r="Y52" s="19">
        <v>38</v>
      </c>
      <c r="Z52" s="19">
        <v>19</v>
      </c>
      <c r="AA52" s="19">
        <v>21</v>
      </c>
      <c r="AB52" s="19">
        <v>30</v>
      </c>
      <c r="AC52" s="7">
        <f t="shared" si="5"/>
        <v>166</v>
      </c>
      <c r="AD52" s="7">
        <f t="shared" si="7"/>
        <v>207</v>
      </c>
      <c r="AE52" s="7">
        <f t="shared" si="7"/>
        <v>802</v>
      </c>
      <c r="AF52" s="7">
        <f t="shared" si="7"/>
        <v>413</v>
      </c>
      <c r="AG52" s="7">
        <f t="shared" si="7"/>
        <v>310</v>
      </c>
      <c r="AH52" s="7">
        <f t="shared" si="7"/>
        <v>297</v>
      </c>
      <c r="AI52" s="7">
        <f t="shared" si="7"/>
        <v>329</v>
      </c>
      <c r="AJ52" s="8">
        <f t="shared" si="6"/>
        <v>2358</v>
      </c>
    </row>
    <row r="53" spans="1:36" ht="18.75" customHeight="1">
      <c r="A53" s="18" t="s">
        <v>66</v>
      </c>
      <c r="B53" s="19">
        <v>277</v>
      </c>
      <c r="C53" s="19">
        <v>271</v>
      </c>
      <c r="D53" s="19">
        <v>179</v>
      </c>
      <c r="E53" s="19">
        <v>156</v>
      </c>
      <c r="F53" s="19">
        <v>144</v>
      </c>
      <c r="G53" s="19">
        <v>124</v>
      </c>
      <c r="H53" s="61">
        <f t="shared" si="2"/>
        <v>1151</v>
      </c>
      <c r="I53" s="19">
        <v>59</v>
      </c>
      <c r="J53" s="19">
        <v>52</v>
      </c>
      <c r="K53" s="19">
        <v>44</v>
      </c>
      <c r="L53" s="19">
        <v>25</v>
      </c>
      <c r="M53" s="19">
        <v>27</v>
      </c>
      <c r="N53" s="19">
        <v>30</v>
      </c>
      <c r="O53" s="61">
        <f t="shared" si="3"/>
        <v>237</v>
      </c>
      <c r="P53" s="19">
        <v>218</v>
      </c>
      <c r="Q53" s="19">
        <v>219</v>
      </c>
      <c r="R53" s="19">
        <v>135</v>
      </c>
      <c r="S53" s="19">
        <v>131</v>
      </c>
      <c r="T53" s="19">
        <v>117</v>
      </c>
      <c r="U53" s="19">
        <v>94</v>
      </c>
      <c r="V53" s="61">
        <f t="shared" si="4"/>
        <v>914</v>
      </c>
      <c r="W53" s="19">
        <v>8</v>
      </c>
      <c r="X53" s="19">
        <v>25</v>
      </c>
      <c r="Y53" s="19">
        <v>18</v>
      </c>
      <c r="Z53" s="19">
        <v>5</v>
      </c>
      <c r="AA53" s="19">
        <v>12</v>
      </c>
      <c r="AB53" s="19">
        <v>6</v>
      </c>
      <c r="AC53" s="7">
        <f t="shared" si="5"/>
        <v>74</v>
      </c>
      <c r="AD53" s="7">
        <f t="shared" si="7"/>
        <v>285</v>
      </c>
      <c r="AE53" s="7">
        <f t="shared" si="7"/>
        <v>296</v>
      </c>
      <c r="AF53" s="7">
        <f t="shared" si="7"/>
        <v>197</v>
      </c>
      <c r="AG53" s="7">
        <f t="shared" si="7"/>
        <v>161</v>
      </c>
      <c r="AH53" s="7">
        <f t="shared" si="7"/>
        <v>156</v>
      </c>
      <c r="AI53" s="7">
        <f t="shared" si="7"/>
        <v>130</v>
      </c>
      <c r="AJ53" s="8">
        <f t="shared" si="6"/>
        <v>1225</v>
      </c>
    </row>
    <row r="54" spans="1:36" ht="18.75" customHeight="1">
      <c r="A54" s="18" t="s">
        <v>67</v>
      </c>
      <c r="B54" s="19">
        <v>127</v>
      </c>
      <c r="C54" s="19">
        <v>276</v>
      </c>
      <c r="D54" s="19">
        <v>132</v>
      </c>
      <c r="E54" s="19">
        <v>99</v>
      </c>
      <c r="F54" s="19">
        <v>121</v>
      </c>
      <c r="G54" s="19">
        <v>105</v>
      </c>
      <c r="H54" s="61">
        <f t="shared" si="2"/>
        <v>860</v>
      </c>
      <c r="I54" s="19">
        <v>29</v>
      </c>
      <c r="J54" s="19">
        <v>61</v>
      </c>
      <c r="K54" s="19">
        <v>32</v>
      </c>
      <c r="L54" s="19">
        <v>19</v>
      </c>
      <c r="M54" s="19">
        <v>25</v>
      </c>
      <c r="N54" s="19">
        <v>20</v>
      </c>
      <c r="O54" s="61">
        <f t="shared" si="3"/>
        <v>186</v>
      </c>
      <c r="P54" s="19">
        <v>98</v>
      </c>
      <c r="Q54" s="19">
        <v>215</v>
      </c>
      <c r="R54" s="19">
        <v>100</v>
      </c>
      <c r="S54" s="19">
        <v>80</v>
      </c>
      <c r="T54" s="19">
        <v>96</v>
      </c>
      <c r="U54" s="19">
        <v>85</v>
      </c>
      <c r="V54" s="61">
        <f t="shared" si="4"/>
        <v>674</v>
      </c>
      <c r="W54" s="19">
        <v>3</v>
      </c>
      <c r="X54" s="19">
        <v>16</v>
      </c>
      <c r="Y54" s="19">
        <v>10</v>
      </c>
      <c r="Z54" s="19">
        <v>9</v>
      </c>
      <c r="AA54" s="19">
        <v>5</v>
      </c>
      <c r="AB54" s="19">
        <v>12</v>
      </c>
      <c r="AC54" s="7">
        <f t="shared" si="5"/>
        <v>55</v>
      </c>
      <c r="AD54" s="7">
        <f t="shared" si="7"/>
        <v>130</v>
      </c>
      <c r="AE54" s="7">
        <f t="shared" si="7"/>
        <v>292</v>
      </c>
      <c r="AF54" s="7">
        <f t="shared" si="7"/>
        <v>142</v>
      </c>
      <c r="AG54" s="7">
        <f t="shared" si="7"/>
        <v>108</v>
      </c>
      <c r="AH54" s="7">
        <f t="shared" si="7"/>
        <v>126</v>
      </c>
      <c r="AI54" s="7">
        <f t="shared" si="7"/>
        <v>117</v>
      </c>
      <c r="AJ54" s="8">
        <f t="shared" si="6"/>
        <v>915</v>
      </c>
    </row>
    <row r="55" spans="1:36" ht="18.75" customHeight="1">
      <c r="A55" s="18" t="s">
        <v>68</v>
      </c>
      <c r="B55" s="19">
        <v>211</v>
      </c>
      <c r="C55" s="19">
        <v>461</v>
      </c>
      <c r="D55" s="19">
        <v>293</v>
      </c>
      <c r="E55" s="19">
        <v>241</v>
      </c>
      <c r="F55" s="19">
        <v>233</v>
      </c>
      <c r="G55" s="19">
        <v>216</v>
      </c>
      <c r="H55" s="61">
        <f t="shared" si="2"/>
        <v>1655</v>
      </c>
      <c r="I55" s="19">
        <v>43</v>
      </c>
      <c r="J55" s="19">
        <v>97</v>
      </c>
      <c r="K55" s="19">
        <v>56</v>
      </c>
      <c r="L55" s="19">
        <v>39</v>
      </c>
      <c r="M55" s="19">
        <v>31</v>
      </c>
      <c r="N55" s="19">
        <v>39</v>
      </c>
      <c r="O55" s="61">
        <f t="shared" si="3"/>
        <v>305</v>
      </c>
      <c r="P55" s="19">
        <v>168</v>
      </c>
      <c r="Q55" s="19">
        <v>364</v>
      </c>
      <c r="R55" s="19">
        <v>237</v>
      </c>
      <c r="S55" s="19">
        <v>202</v>
      </c>
      <c r="T55" s="19">
        <v>202</v>
      </c>
      <c r="U55" s="19">
        <v>177</v>
      </c>
      <c r="V55" s="61">
        <f t="shared" si="4"/>
        <v>1350</v>
      </c>
      <c r="W55" s="19">
        <v>2</v>
      </c>
      <c r="X55" s="19">
        <v>22</v>
      </c>
      <c r="Y55" s="19">
        <v>14</v>
      </c>
      <c r="Z55" s="19">
        <v>9</v>
      </c>
      <c r="AA55" s="19">
        <v>7</v>
      </c>
      <c r="AB55" s="19">
        <v>7</v>
      </c>
      <c r="AC55" s="7">
        <f t="shared" si="5"/>
        <v>61</v>
      </c>
      <c r="AD55" s="7">
        <f t="shared" si="7"/>
        <v>213</v>
      </c>
      <c r="AE55" s="7">
        <f t="shared" si="7"/>
        <v>483</v>
      </c>
      <c r="AF55" s="7">
        <f t="shared" si="7"/>
        <v>307</v>
      </c>
      <c r="AG55" s="7">
        <f t="shared" si="7"/>
        <v>250</v>
      </c>
      <c r="AH55" s="7">
        <f t="shared" si="7"/>
        <v>240</v>
      </c>
      <c r="AI55" s="7">
        <f t="shared" si="7"/>
        <v>223</v>
      </c>
      <c r="AJ55" s="8">
        <f t="shared" si="6"/>
        <v>1716</v>
      </c>
    </row>
    <row r="56" spans="1:36" ht="18.75" customHeight="1">
      <c r="A56" s="18" t="s">
        <v>69</v>
      </c>
      <c r="B56" s="19">
        <v>719</v>
      </c>
      <c r="C56" s="19">
        <v>1296</v>
      </c>
      <c r="D56" s="19">
        <v>731</v>
      </c>
      <c r="E56" s="19">
        <v>567</v>
      </c>
      <c r="F56" s="19">
        <v>533</v>
      </c>
      <c r="G56" s="19">
        <v>603</v>
      </c>
      <c r="H56" s="61">
        <f t="shared" si="2"/>
        <v>4449</v>
      </c>
      <c r="I56" s="19">
        <v>155</v>
      </c>
      <c r="J56" s="19">
        <v>250</v>
      </c>
      <c r="K56" s="19">
        <v>143</v>
      </c>
      <c r="L56" s="19">
        <v>96</v>
      </c>
      <c r="M56" s="19">
        <v>78</v>
      </c>
      <c r="N56" s="19">
        <v>110</v>
      </c>
      <c r="O56" s="61">
        <f t="shared" si="3"/>
        <v>832</v>
      </c>
      <c r="P56" s="19">
        <v>564</v>
      </c>
      <c r="Q56" s="19">
        <v>1046</v>
      </c>
      <c r="R56" s="19">
        <v>588</v>
      </c>
      <c r="S56" s="19">
        <v>471</v>
      </c>
      <c r="T56" s="19">
        <v>455</v>
      </c>
      <c r="U56" s="19">
        <v>493</v>
      </c>
      <c r="V56" s="61">
        <f t="shared" si="4"/>
        <v>3617</v>
      </c>
      <c r="W56" s="19">
        <v>10</v>
      </c>
      <c r="X56" s="19">
        <v>66</v>
      </c>
      <c r="Y56" s="19">
        <v>46</v>
      </c>
      <c r="Z56" s="19">
        <v>22</v>
      </c>
      <c r="AA56" s="19">
        <v>20</v>
      </c>
      <c r="AB56" s="19">
        <v>27</v>
      </c>
      <c r="AC56" s="7">
        <f t="shared" si="5"/>
        <v>191</v>
      </c>
      <c r="AD56" s="7">
        <f t="shared" si="7"/>
        <v>729</v>
      </c>
      <c r="AE56" s="7">
        <f t="shared" si="7"/>
        <v>1362</v>
      </c>
      <c r="AF56" s="7">
        <f t="shared" si="7"/>
        <v>777</v>
      </c>
      <c r="AG56" s="7">
        <f t="shared" si="7"/>
        <v>589</v>
      </c>
      <c r="AH56" s="7">
        <f t="shared" si="7"/>
        <v>553</v>
      </c>
      <c r="AI56" s="7">
        <f t="shared" si="7"/>
        <v>630</v>
      </c>
      <c r="AJ56" s="8">
        <f t="shared" si="6"/>
        <v>4640</v>
      </c>
    </row>
    <row r="57" spans="1:36" ht="18.75" customHeight="1">
      <c r="A57" s="20" t="s">
        <v>70</v>
      </c>
      <c r="B57" s="21">
        <f>SUM(B31:B56)</f>
        <v>12069</v>
      </c>
      <c r="C57" s="21">
        <f aca="true" t="shared" si="9" ref="C57:AJ57">SUM(C31:C56)</f>
        <v>26624</v>
      </c>
      <c r="D57" s="21">
        <f t="shared" si="9"/>
        <v>15132</v>
      </c>
      <c r="E57" s="21">
        <f t="shared" si="9"/>
        <v>11294</v>
      </c>
      <c r="F57" s="21">
        <f t="shared" si="9"/>
        <v>10802</v>
      </c>
      <c r="G57" s="21">
        <f t="shared" si="9"/>
        <v>10765</v>
      </c>
      <c r="H57" s="21">
        <f t="shared" si="9"/>
        <v>86686</v>
      </c>
      <c r="I57" s="21">
        <f t="shared" si="9"/>
        <v>2768</v>
      </c>
      <c r="J57" s="21">
        <f t="shared" si="9"/>
        <v>5576</v>
      </c>
      <c r="K57" s="21">
        <f t="shared" si="9"/>
        <v>3251</v>
      </c>
      <c r="L57" s="21">
        <f t="shared" si="9"/>
        <v>2136</v>
      </c>
      <c r="M57" s="21">
        <f t="shared" si="9"/>
        <v>1812</v>
      </c>
      <c r="N57" s="21">
        <f t="shared" si="9"/>
        <v>1990</v>
      </c>
      <c r="O57" s="21">
        <f t="shared" si="9"/>
        <v>17533</v>
      </c>
      <c r="P57" s="21">
        <f t="shared" si="9"/>
        <v>9301</v>
      </c>
      <c r="Q57" s="21">
        <f t="shared" si="9"/>
        <v>21048</v>
      </c>
      <c r="R57" s="21">
        <f t="shared" si="9"/>
        <v>11881</v>
      </c>
      <c r="S57" s="21">
        <f t="shared" si="9"/>
        <v>9158</v>
      </c>
      <c r="T57" s="21">
        <f t="shared" si="9"/>
        <v>8990</v>
      </c>
      <c r="U57" s="21">
        <f t="shared" si="9"/>
        <v>8775</v>
      </c>
      <c r="V57" s="21">
        <f t="shared" si="9"/>
        <v>69153</v>
      </c>
      <c r="W57" s="21">
        <f t="shared" si="9"/>
        <v>148</v>
      </c>
      <c r="X57" s="21">
        <f t="shared" si="9"/>
        <v>1017</v>
      </c>
      <c r="Y57" s="21">
        <f t="shared" si="9"/>
        <v>951</v>
      </c>
      <c r="Z57" s="21">
        <f t="shared" si="9"/>
        <v>583</v>
      </c>
      <c r="AA57" s="21">
        <f t="shared" si="9"/>
        <v>470</v>
      </c>
      <c r="AB57" s="21">
        <f t="shared" si="9"/>
        <v>638</v>
      </c>
      <c r="AC57" s="9">
        <f t="shared" si="9"/>
        <v>3807</v>
      </c>
      <c r="AD57" s="9">
        <f t="shared" si="9"/>
        <v>12217</v>
      </c>
      <c r="AE57" s="9">
        <f t="shared" si="9"/>
        <v>27641</v>
      </c>
      <c r="AF57" s="9">
        <f t="shared" si="9"/>
        <v>16083</v>
      </c>
      <c r="AG57" s="9">
        <f t="shared" si="9"/>
        <v>11877</v>
      </c>
      <c r="AH57" s="9">
        <f t="shared" si="9"/>
        <v>11272</v>
      </c>
      <c r="AI57" s="9">
        <f t="shared" si="9"/>
        <v>11403</v>
      </c>
      <c r="AJ57" s="10">
        <f t="shared" si="9"/>
        <v>90493</v>
      </c>
    </row>
    <row r="58" spans="1:36" ht="18.75" customHeight="1">
      <c r="A58" s="18" t="s">
        <v>71</v>
      </c>
      <c r="B58" s="19">
        <v>59</v>
      </c>
      <c r="C58" s="19">
        <v>133</v>
      </c>
      <c r="D58" s="19">
        <v>97</v>
      </c>
      <c r="E58" s="19">
        <v>71</v>
      </c>
      <c r="F58" s="19">
        <v>84</v>
      </c>
      <c r="G58" s="19">
        <v>72</v>
      </c>
      <c r="H58" s="61">
        <f t="shared" si="2"/>
        <v>516</v>
      </c>
      <c r="I58" s="19">
        <v>15</v>
      </c>
      <c r="J58" s="19">
        <v>28</v>
      </c>
      <c r="K58" s="19">
        <v>21</v>
      </c>
      <c r="L58" s="19">
        <v>14</v>
      </c>
      <c r="M58" s="19">
        <v>19</v>
      </c>
      <c r="N58" s="19">
        <v>13</v>
      </c>
      <c r="O58" s="61">
        <f t="shared" si="3"/>
        <v>110</v>
      </c>
      <c r="P58" s="113">
        <v>44</v>
      </c>
      <c r="Q58" s="113">
        <v>105</v>
      </c>
      <c r="R58" s="113">
        <v>76</v>
      </c>
      <c r="S58" s="113">
        <v>57</v>
      </c>
      <c r="T58" s="113">
        <v>65</v>
      </c>
      <c r="U58" s="113">
        <v>59</v>
      </c>
      <c r="V58" s="61">
        <f t="shared" si="4"/>
        <v>406</v>
      </c>
      <c r="W58" s="19">
        <v>4</v>
      </c>
      <c r="X58" s="19">
        <v>12</v>
      </c>
      <c r="Y58" s="19">
        <v>14</v>
      </c>
      <c r="Z58" s="19">
        <v>4</v>
      </c>
      <c r="AA58" s="19">
        <v>3</v>
      </c>
      <c r="AB58" s="19">
        <v>5</v>
      </c>
      <c r="AC58" s="7">
        <f t="shared" si="5"/>
        <v>42</v>
      </c>
      <c r="AD58" s="7">
        <f t="shared" si="7"/>
        <v>63</v>
      </c>
      <c r="AE58" s="7">
        <f t="shared" si="7"/>
        <v>145</v>
      </c>
      <c r="AF58" s="7">
        <f t="shared" si="7"/>
        <v>111</v>
      </c>
      <c r="AG58" s="7">
        <f t="shared" si="7"/>
        <v>75</v>
      </c>
      <c r="AH58" s="7">
        <f t="shared" si="7"/>
        <v>87</v>
      </c>
      <c r="AI58" s="7">
        <f t="shared" si="7"/>
        <v>77</v>
      </c>
      <c r="AJ58" s="8">
        <f t="shared" si="6"/>
        <v>558</v>
      </c>
    </row>
    <row r="59" spans="1:36" ht="18.75" customHeight="1">
      <c r="A59" s="18" t="s">
        <v>72</v>
      </c>
      <c r="B59" s="19">
        <v>33</v>
      </c>
      <c r="C59" s="19">
        <v>132</v>
      </c>
      <c r="D59" s="19">
        <v>75</v>
      </c>
      <c r="E59" s="19">
        <v>52</v>
      </c>
      <c r="F59" s="19">
        <v>50</v>
      </c>
      <c r="G59" s="19">
        <v>40</v>
      </c>
      <c r="H59" s="61">
        <f t="shared" si="2"/>
        <v>382</v>
      </c>
      <c r="I59" s="19">
        <v>8</v>
      </c>
      <c r="J59" s="19">
        <v>26</v>
      </c>
      <c r="K59" s="19">
        <v>8</v>
      </c>
      <c r="L59" s="19">
        <v>8</v>
      </c>
      <c r="M59" s="19">
        <v>10</v>
      </c>
      <c r="N59" s="19">
        <v>8</v>
      </c>
      <c r="O59" s="61">
        <f t="shared" si="3"/>
        <v>68</v>
      </c>
      <c r="P59" s="113">
        <v>25</v>
      </c>
      <c r="Q59" s="113">
        <v>106</v>
      </c>
      <c r="R59" s="113">
        <v>67</v>
      </c>
      <c r="S59" s="113">
        <v>44</v>
      </c>
      <c r="T59" s="113">
        <v>40</v>
      </c>
      <c r="U59" s="113">
        <v>32</v>
      </c>
      <c r="V59" s="61">
        <f t="shared" si="4"/>
        <v>314</v>
      </c>
      <c r="W59" s="19">
        <v>0</v>
      </c>
      <c r="X59" s="19">
        <v>9</v>
      </c>
      <c r="Y59" s="19">
        <v>6</v>
      </c>
      <c r="Z59" s="19">
        <v>2</v>
      </c>
      <c r="AA59" s="19">
        <v>1</v>
      </c>
      <c r="AB59" s="19">
        <v>0</v>
      </c>
      <c r="AC59" s="7">
        <f t="shared" si="5"/>
        <v>18</v>
      </c>
      <c r="AD59" s="7">
        <f t="shared" si="7"/>
        <v>33</v>
      </c>
      <c r="AE59" s="7">
        <f t="shared" si="7"/>
        <v>141</v>
      </c>
      <c r="AF59" s="7">
        <f t="shared" si="7"/>
        <v>81</v>
      </c>
      <c r="AG59" s="7">
        <f t="shared" si="7"/>
        <v>54</v>
      </c>
      <c r="AH59" s="7">
        <f t="shared" si="7"/>
        <v>51</v>
      </c>
      <c r="AI59" s="7">
        <f t="shared" si="7"/>
        <v>40</v>
      </c>
      <c r="AJ59" s="8">
        <f t="shared" si="6"/>
        <v>400</v>
      </c>
    </row>
    <row r="60" spans="1:36" ht="18.75" customHeight="1">
      <c r="A60" s="18" t="s">
        <v>73</v>
      </c>
      <c r="B60" s="19">
        <v>12</v>
      </c>
      <c r="C60" s="19">
        <v>24</v>
      </c>
      <c r="D60" s="19">
        <v>19</v>
      </c>
      <c r="E60" s="19">
        <v>19</v>
      </c>
      <c r="F60" s="19">
        <v>16</v>
      </c>
      <c r="G60" s="19">
        <v>27</v>
      </c>
      <c r="H60" s="61">
        <f t="shared" si="2"/>
        <v>117</v>
      </c>
      <c r="I60" s="19">
        <v>1</v>
      </c>
      <c r="J60" s="19">
        <v>3</v>
      </c>
      <c r="K60" s="19">
        <v>4</v>
      </c>
      <c r="L60" s="19">
        <v>5</v>
      </c>
      <c r="M60" s="19">
        <v>4</v>
      </c>
      <c r="N60" s="19">
        <v>3</v>
      </c>
      <c r="O60" s="61">
        <f t="shared" si="3"/>
        <v>20</v>
      </c>
      <c r="P60" s="113">
        <v>11</v>
      </c>
      <c r="Q60" s="113">
        <v>21</v>
      </c>
      <c r="R60" s="113">
        <v>15</v>
      </c>
      <c r="S60" s="113">
        <v>14</v>
      </c>
      <c r="T60" s="113">
        <v>12</v>
      </c>
      <c r="U60" s="113">
        <v>24</v>
      </c>
      <c r="V60" s="61">
        <f t="shared" si="4"/>
        <v>97</v>
      </c>
      <c r="W60" s="19">
        <v>0</v>
      </c>
      <c r="X60" s="19">
        <v>0</v>
      </c>
      <c r="Y60" s="19">
        <v>1</v>
      </c>
      <c r="Z60" s="19">
        <v>0</v>
      </c>
      <c r="AA60" s="19">
        <v>1</v>
      </c>
      <c r="AB60" s="19">
        <v>0</v>
      </c>
      <c r="AC60" s="7">
        <f t="shared" si="5"/>
        <v>2</v>
      </c>
      <c r="AD60" s="7">
        <f t="shared" si="7"/>
        <v>12</v>
      </c>
      <c r="AE60" s="7">
        <f t="shared" si="7"/>
        <v>24</v>
      </c>
      <c r="AF60" s="7">
        <f t="shared" si="7"/>
        <v>20</v>
      </c>
      <c r="AG60" s="7">
        <f t="shared" si="7"/>
        <v>19</v>
      </c>
      <c r="AH60" s="7">
        <f t="shared" si="7"/>
        <v>17</v>
      </c>
      <c r="AI60" s="7">
        <f t="shared" si="7"/>
        <v>27</v>
      </c>
      <c r="AJ60" s="8">
        <f t="shared" si="6"/>
        <v>119</v>
      </c>
    </row>
    <row r="61" spans="1:36" ht="18.75" customHeight="1">
      <c r="A61" s="18" t="s">
        <v>74</v>
      </c>
      <c r="B61" s="19">
        <v>22</v>
      </c>
      <c r="C61" s="19">
        <v>94</v>
      </c>
      <c r="D61" s="19">
        <v>46</v>
      </c>
      <c r="E61" s="19">
        <v>34</v>
      </c>
      <c r="F61" s="19">
        <v>57</v>
      </c>
      <c r="G61" s="19">
        <v>32</v>
      </c>
      <c r="H61" s="61">
        <f t="shared" si="2"/>
        <v>285</v>
      </c>
      <c r="I61" s="19">
        <v>9</v>
      </c>
      <c r="J61" s="19">
        <v>17</v>
      </c>
      <c r="K61" s="19">
        <v>12</v>
      </c>
      <c r="L61" s="19">
        <v>5</v>
      </c>
      <c r="M61" s="19">
        <v>9</v>
      </c>
      <c r="N61" s="19">
        <v>5</v>
      </c>
      <c r="O61" s="61">
        <f t="shared" si="3"/>
        <v>57</v>
      </c>
      <c r="P61" s="113">
        <v>13</v>
      </c>
      <c r="Q61" s="113">
        <v>77</v>
      </c>
      <c r="R61" s="113">
        <v>34</v>
      </c>
      <c r="S61" s="113">
        <v>29</v>
      </c>
      <c r="T61" s="113">
        <v>48</v>
      </c>
      <c r="U61" s="113">
        <v>27</v>
      </c>
      <c r="V61" s="61">
        <f t="shared" si="4"/>
        <v>228</v>
      </c>
      <c r="W61" s="19">
        <v>1</v>
      </c>
      <c r="X61" s="19">
        <v>5</v>
      </c>
      <c r="Y61" s="19">
        <v>1</v>
      </c>
      <c r="Z61" s="19">
        <v>2</v>
      </c>
      <c r="AA61" s="19">
        <v>1</v>
      </c>
      <c r="AB61" s="19">
        <v>2</v>
      </c>
      <c r="AC61" s="7">
        <f t="shared" si="5"/>
        <v>12</v>
      </c>
      <c r="AD61" s="7">
        <f t="shared" si="7"/>
        <v>23</v>
      </c>
      <c r="AE61" s="7">
        <f t="shared" si="7"/>
        <v>99</v>
      </c>
      <c r="AF61" s="7">
        <f t="shared" si="7"/>
        <v>47</v>
      </c>
      <c r="AG61" s="7">
        <f t="shared" si="7"/>
        <v>36</v>
      </c>
      <c r="AH61" s="7">
        <f t="shared" si="7"/>
        <v>58</v>
      </c>
      <c r="AI61" s="7">
        <f t="shared" si="7"/>
        <v>34</v>
      </c>
      <c r="AJ61" s="8">
        <f t="shared" si="6"/>
        <v>297</v>
      </c>
    </row>
    <row r="62" spans="1:36" ht="18.75" customHeight="1">
      <c r="A62" s="20" t="s">
        <v>75</v>
      </c>
      <c r="B62" s="21">
        <f>SUM(B58:B61)</f>
        <v>126</v>
      </c>
      <c r="C62" s="21">
        <f aca="true" t="shared" si="10" ref="C62:AJ62">SUM(C58:C61)</f>
        <v>383</v>
      </c>
      <c r="D62" s="21">
        <f t="shared" si="10"/>
        <v>237</v>
      </c>
      <c r="E62" s="21">
        <f t="shared" si="10"/>
        <v>176</v>
      </c>
      <c r="F62" s="21">
        <f t="shared" si="10"/>
        <v>207</v>
      </c>
      <c r="G62" s="21">
        <f t="shared" si="10"/>
        <v>171</v>
      </c>
      <c r="H62" s="21">
        <f t="shared" si="10"/>
        <v>1300</v>
      </c>
      <c r="I62" s="21">
        <f t="shared" si="10"/>
        <v>33</v>
      </c>
      <c r="J62" s="21">
        <f t="shared" si="10"/>
        <v>74</v>
      </c>
      <c r="K62" s="21">
        <f t="shared" si="10"/>
        <v>45</v>
      </c>
      <c r="L62" s="21">
        <f t="shared" si="10"/>
        <v>32</v>
      </c>
      <c r="M62" s="21">
        <f t="shared" si="10"/>
        <v>42</v>
      </c>
      <c r="N62" s="21">
        <f t="shared" si="10"/>
        <v>29</v>
      </c>
      <c r="O62" s="21">
        <f t="shared" si="10"/>
        <v>255</v>
      </c>
      <c r="P62" s="21">
        <f t="shared" si="10"/>
        <v>93</v>
      </c>
      <c r="Q62" s="21">
        <f t="shared" si="10"/>
        <v>309</v>
      </c>
      <c r="R62" s="21">
        <f t="shared" si="10"/>
        <v>192</v>
      </c>
      <c r="S62" s="21">
        <f t="shared" si="10"/>
        <v>144</v>
      </c>
      <c r="T62" s="21">
        <f t="shared" si="10"/>
        <v>165</v>
      </c>
      <c r="U62" s="21">
        <f t="shared" si="10"/>
        <v>142</v>
      </c>
      <c r="V62" s="21">
        <f t="shared" si="10"/>
        <v>1045</v>
      </c>
      <c r="W62" s="21">
        <f t="shared" si="10"/>
        <v>5</v>
      </c>
      <c r="X62" s="21">
        <f t="shared" si="10"/>
        <v>26</v>
      </c>
      <c r="Y62" s="21">
        <f t="shared" si="10"/>
        <v>22</v>
      </c>
      <c r="Z62" s="21">
        <f t="shared" si="10"/>
        <v>8</v>
      </c>
      <c r="AA62" s="21">
        <f t="shared" si="10"/>
        <v>6</v>
      </c>
      <c r="AB62" s="21">
        <f t="shared" si="10"/>
        <v>7</v>
      </c>
      <c r="AC62" s="9">
        <f t="shared" si="10"/>
        <v>74</v>
      </c>
      <c r="AD62" s="9">
        <f t="shared" si="10"/>
        <v>131</v>
      </c>
      <c r="AE62" s="9">
        <f t="shared" si="10"/>
        <v>409</v>
      </c>
      <c r="AF62" s="9">
        <f t="shared" si="10"/>
        <v>259</v>
      </c>
      <c r="AG62" s="9">
        <f t="shared" si="10"/>
        <v>184</v>
      </c>
      <c r="AH62" s="9">
        <f t="shared" si="10"/>
        <v>213</v>
      </c>
      <c r="AI62" s="9">
        <f t="shared" si="10"/>
        <v>178</v>
      </c>
      <c r="AJ62" s="10">
        <f t="shared" si="10"/>
        <v>1374</v>
      </c>
    </row>
    <row r="63" spans="1:36" ht="18.75" customHeight="1">
      <c r="A63" s="18" t="s">
        <v>76</v>
      </c>
      <c r="B63" s="19">
        <v>49</v>
      </c>
      <c r="C63" s="19">
        <v>151</v>
      </c>
      <c r="D63" s="19">
        <v>59</v>
      </c>
      <c r="E63" s="19">
        <v>65</v>
      </c>
      <c r="F63" s="19">
        <v>50</v>
      </c>
      <c r="G63" s="19">
        <v>41</v>
      </c>
      <c r="H63" s="61">
        <f t="shared" si="2"/>
        <v>415</v>
      </c>
      <c r="I63" s="19">
        <v>10</v>
      </c>
      <c r="J63" s="19">
        <v>15</v>
      </c>
      <c r="K63" s="19">
        <v>8</v>
      </c>
      <c r="L63" s="19">
        <v>7</v>
      </c>
      <c r="M63" s="19">
        <v>6</v>
      </c>
      <c r="N63" s="19">
        <v>6</v>
      </c>
      <c r="O63" s="61">
        <f t="shared" si="3"/>
        <v>52</v>
      </c>
      <c r="P63" s="19">
        <v>39</v>
      </c>
      <c r="Q63" s="19">
        <v>136</v>
      </c>
      <c r="R63" s="19">
        <v>51</v>
      </c>
      <c r="S63" s="19">
        <v>58</v>
      </c>
      <c r="T63" s="19">
        <v>44</v>
      </c>
      <c r="U63" s="19">
        <v>35</v>
      </c>
      <c r="V63" s="61">
        <f>SUM(P63:U63)</f>
        <v>363</v>
      </c>
      <c r="W63" s="19">
        <v>0</v>
      </c>
      <c r="X63" s="19">
        <v>0</v>
      </c>
      <c r="Y63" s="19">
        <v>1</v>
      </c>
      <c r="Z63" s="19">
        <v>1</v>
      </c>
      <c r="AA63" s="19">
        <v>2</v>
      </c>
      <c r="AB63" s="19">
        <v>1</v>
      </c>
      <c r="AC63" s="7">
        <f t="shared" si="5"/>
        <v>5</v>
      </c>
      <c r="AD63" s="7">
        <f t="shared" si="7"/>
        <v>49</v>
      </c>
      <c r="AE63" s="7">
        <f t="shared" si="7"/>
        <v>151</v>
      </c>
      <c r="AF63" s="7">
        <f t="shared" si="7"/>
        <v>60</v>
      </c>
      <c r="AG63" s="7">
        <f t="shared" si="7"/>
        <v>66</v>
      </c>
      <c r="AH63" s="7">
        <f t="shared" si="7"/>
        <v>52</v>
      </c>
      <c r="AI63" s="7">
        <f t="shared" si="7"/>
        <v>42</v>
      </c>
      <c r="AJ63" s="8">
        <f t="shared" si="6"/>
        <v>420</v>
      </c>
    </row>
    <row r="64" spans="1:36" ht="18.75" customHeight="1">
      <c r="A64" s="18" t="s">
        <v>77</v>
      </c>
      <c r="B64" s="19">
        <v>1</v>
      </c>
      <c r="C64" s="19">
        <v>2</v>
      </c>
      <c r="D64" s="19">
        <v>1</v>
      </c>
      <c r="E64" s="19">
        <v>3</v>
      </c>
      <c r="F64" s="19">
        <v>3</v>
      </c>
      <c r="G64" s="19">
        <v>3</v>
      </c>
      <c r="H64" s="61">
        <f t="shared" si="2"/>
        <v>13</v>
      </c>
      <c r="I64" s="19">
        <v>0</v>
      </c>
      <c r="J64" s="19">
        <v>0</v>
      </c>
      <c r="K64" s="19">
        <v>0</v>
      </c>
      <c r="L64" s="19">
        <v>1</v>
      </c>
      <c r="M64" s="19">
        <v>0</v>
      </c>
      <c r="N64" s="19">
        <v>0</v>
      </c>
      <c r="O64" s="61">
        <f t="shared" si="3"/>
        <v>1</v>
      </c>
      <c r="P64" s="19">
        <v>1</v>
      </c>
      <c r="Q64" s="19">
        <v>2</v>
      </c>
      <c r="R64" s="19">
        <v>1</v>
      </c>
      <c r="S64" s="19">
        <v>2</v>
      </c>
      <c r="T64" s="19">
        <v>3</v>
      </c>
      <c r="U64" s="19">
        <v>3</v>
      </c>
      <c r="V64" s="61">
        <f aca="true" t="shared" si="11" ref="V64:V71">SUM(P64:U64)</f>
        <v>12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7">
        <f t="shared" si="5"/>
        <v>0</v>
      </c>
      <c r="AD64" s="7">
        <f t="shared" si="7"/>
        <v>1</v>
      </c>
      <c r="AE64" s="7">
        <f t="shared" si="7"/>
        <v>2</v>
      </c>
      <c r="AF64" s="7">
        <f t="shared" si="7"/>
        <v>1</v>
      </c>
      <c r="AG64" s="7">
        <f t="shared" si="7"/>
        <v>3</v>
      </c>
      <c r="AH64" s="7">
        <f t="shared" si="7"/>
        <v>3</v>
      </c>
      <c r="AI64" s="7">
        <f t="shared" si="7"/>
        <v>3</v>
      </c>
      <c r="AJ64" s="8">
        <f t="shared" si="6"/>
        <v>13</v>
      </c>
    </row>
    <row r="65" spans="1:36" ht="18.75" customHeight="1">
      <c r="A65" s="18" t="s">
        <v>78</v>
      </c>
      <c r="B65" s="19">
        <v>22</v>
      </c>
      <c r="C65" s="19">
        <v>52</v>
      </c>
      <c r="D65" s="19">
        <v>30</v>
      </c>
      <c r="E65" s="19">
        <v>20</v>
      </c>
      <c r="F65" s="19">
        <v>11</v>
      </c>
      <c r="G65" s="19">
        <v>26</v>
      </c>
      <c r="H65" s="61">
        <f t="shared" si="2"/>
        <v>161</v>
      </c>
      <c r="I65" s="19">
        <v>1</v>
      </c>
      <c r="J65" s="19">
        <v>7</v>
      </c>
      <c r="K65" s="19">
        <v>4</v>
      </c>
      <c r="L65" s="19">
        <v>3</v>
      </c>
      <c r="M65" s="19">
        <v>1</v>
      </c>
      <c r="N65" s="19">
        <v>3</v>
      </c>
      <c r="O65" s="61">
        <f t="shared" si="3"/>
        <v>19</v>
      </c>
      <c r="P65" s="19">
        <v>21</v>
      </c>
      <c r="Q65" s="19">
        <v>45</v>
      </c>
      <c r="R65" s="19">
        <v>26</v>
      </c>
      <c r="S65" s="19">
        <v>17</v>
      </c>
      <c r="T65" s="19">
        <v>10</v>
      </c>
      <c r="U65" s="19">
        <v>23</v>
      </c>
      <c r="V65" s="61">
        <f t="shared" si="11"/>
        <v>142</v>
      </c>
      <c r="W65" s="19">
        <v>0</v>
      </c>
      <c r="X65" s="19">
        <v>1</v>
      </c>
      <c r="Y65" s="19">
        <v>0</v>
      </c>
      <c r="Z65" s="19">
        <v>1</v>
      </c>
      <c r="AA65" s="19">
        <v>0</v>
      </c>
      <c r="AB65" s="19">
        <v>2</v>
      </c>
      <c r="AC65" s="7">
        <f t="shared" si="5"/>
        <v>4</v>
      </c>
      <c r="AD65" s="7">
        <f t="shared" si="7"/>
        <v>22</v>
      </c>
      <c r="AE65" s="7">
        <f t="shared" si="7"/>
        <v>53</v>
      </c>
      <c r="AF65" s="7">
        <f t="shared" si="7"/>
        <v>30</v>
      </c>
      <c r="AG65" s="7">
        <f t="shared" si="7"/>
        <v>21</v>
      </c>
      <c r="AH65" s="7">
        <f t="shared" si="7"/>
        <v>11</v>
      </c>
      <c r="AI65" s="7">
        <f t="shared" si="7"/>
        <v>28</v>
      </c>
      <c r="AJ65" s="8">
        <f t="shared" si="6"/>
        <v>165</v>
      </c>
    </row>
    <row r="66" spans="1:36" ht="18.75" customHeight="1">
      <c r="A66" s="18" t="s">
        <v>79</v>
      </c>
      <c r="B66" s="19">
        <v>13</v>
      </c>
      <c r="C66" s="19">
        <v>25</v>
      </c>
      <c r="D66" s="19">
        <v>22</v>
      </c>
      <c r="E66" s="19">
        <v>7</v>
      </c>
      <c r="F66" s="19">
        <v>24</v>
      </c>
      <c r="G66" s="19">
        <v>8</v>
      </c>
      <c r="H66" s="61">
        <f t="shared" si="2"/>
        <v>99</v>
      </c>
      <c r="I66" s="19">
        <v>2</v>
      </c>
      <c r="J66" s="19">
        <v>5</v>
      </c>
      <c r="K66" s="19">
        <v>4</v>
      </c>
      <c r="L66" s="19">
        <v>0</v>
      </c>
      <c r="M66" s="19">
        <v>4</v>
      </c>
      <c r="N66" s="19">
        <v>2</v>
      </c>
      <c r="O66" s="61">
        <f t="shared" si="3"/>
        <v>17</v>
      </c>
      <c r="P66" s="19">
        <v>11</v>
      </c>
      <c r="Q66" s="19">
        <v>20</v>
      </c>
      <c r="R66" s="19">
        <v>18</v>
      </c>
      <c r="S66" s="19">
        <v>7</v>
      </c>
      <c r="T66" s="19">
        <v>20</v>
      </c>
      <c r="U66" s="19">
        <v>6</v>
      </c>
      <c r="V66" s="61">
        <f t="shared" si="11"/>
        <v>82</v>
      </c>
      <c r="W66" s="19">
        <v>0</v>
      </c>
      <c r="X66" s="19">
        <v>0</v>
      </c>
      <c r="Y66" s="19">
        <v>1</v>
      </c>
      <c r="Z66" s="19">
        <v>0</v>
      </c>
      <c r="AA66" s="19">
        <v>2</v>
      </c>
      <c r="AB66" s="19">
        <v>0</v>
      </c>
      <c r="AC66" s="7">
        <f t="shared" si="5"/>
        <v>3</v>
      </c>
      <c r="AD66" s="7">
        <f t="shared" si="7"/>
        <v>13</v>
      </c>
      <c r="AE66" s="7">
        <f t="shared" si="7"/>
        <v>25</v>
      </c>
      <c r="AF66" s="7">
        <f t="shared" si="7"/>
        <v>23</v>
      </c>
      <c r="AG66" s="7">
        <f t="shared" si="7"/>
        <v>7</v>
      </c>
      <c r="AH66" s="7">
        <f t="shared" si="7"/>
        <v>26</v>
      </c>
      <c r="AI66" s="7">
        <f t="shared" si="7"/>
        <v>8</v>
      </c>
      <c r="AJ66" s="8">
        <f t="shared" si="6"/>
        <v>102</v>
      </c>
    </row>
    <row r="67" spans="1:36" ht="18.75" customHeight="1">
      <c r="A67" s="18" t="s">
        <v>80</v>
      </c>
      <c r="B67" s="19">
        <v>23</v>
      </c>
      <c r="C67" s="19">
        <v>83</v>
      </c>
      <c r="D67" s="19">
        <v>63</v>
      </c>
      <c r="E67" s="19">
        <v>38</v>
      </c>
      <c r="F67" s="19">
        <v>29</v>
      </c>
      <c r="G67" s="19">
        <v>25</v>
      </c>
      <c r="H67" s="61">
        <f t="shared" si="2"/>
        <v>261</v>
      </c>
      <c r="I67" s="19">
        <v>3</v>
      </c>
      <c r="J67" s="19">
        <v>18</v>
      </c>
      <c r="K67" s="19">
        <v>15</v>
      </c>
      <c r="L67" s="19">
        <v>8</v>
      </c>
      <c r="M67" s="19">
        <v>3</v>
      </c>
      <c r="N67" s="19">
        <v>5</v>
      </c>
      <c r="O67" s="61">
        <f t="shared" si="3"/>
        <v>52</v>
      </c>
      <c r="P67" s="19">
        <v>20</v>
      </c>
      <c r="Q67" s="19">
        <v>65</v>
      </c>
      <c r="R67" s="19">
        <v>48</v>
      </c>
      <c r="S67" s="19">
        <v>30</v>
      </c>
      <c r="T67" s="19">
        <v>26</v>
      </c>
      <c r="U67" s="19">
        <v>20</v>
      </c>
      <c r="V67" s="61">
        <f t="shared" si="11"/>
        <v>209</v>
      </c>
      <c r="W67" s="19">
        <v>0</v>
      </c>
      <c r="X67" s="19">
        <v>0</v>
      </c>
      <c r="Y67" s="19">
        <v>2</v>
      </c>
      <c r="Z67" s="19">
        <v>2</v>
      </c>
      <c r="AA67" s="19">
        <v>1</v>
      </c>
      <c r="AB67" s="19">
        <v>0</v>
      </c>
      <c r="AC67" s="7">
        <f t="shared" si="5"/>
        <v>5</v>
      </c>
      <c r="AD67" s="7">
        <f t="shared" si="7"/>
        <v>23</v>
      </c>
      <c r="AE67" s="7">
        <f t="shared" si="7"/>
        <v>83</v>
      </c>
      <c r="AF67" s="7">
        <f t="shared" si="7"/>
        <v>65</v>
      </c>
      <c r="AG67" s="7">
        <f t="shared" si="7"/>
        <v>40</v>
      </c>
      <c r="AH67" s="7">
        <f t="shared" si="7"/>
        <v>30</v>
      </c>
      <c r="AI67" s="7">
        <f t="shared" si="7"/>
        <v>25</v>
      </c>
      <c r="AJ67" s="8">
        <f t="shared" si="6"/>
        <v>266</v>
      </c>
    </row>
    <row r="68" spans="1:36" ht="18.75" customHeight="1">
      <c r="A68" s="18" t="s">
        <v>81</v>
      </c>
      <c r="B68" s="19">
        <v>1</v>
      </c>
      <c r="C68" s="19">
        <v>2</v>
      </c>
      <c r="D68" s="19">
        <v>0</v>
      </c>
      <c r="E68" s="19">
        <v>2</v>
      </c>
      <c r="F68" s="19">
        <v>1</v>
      </c>
      <c r="G68" s="19">
        <v>1</v>
      </c>
      <c r="H68" s="61">
        <f t="shared" si="2"/>
        <v>7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61">
        <f t="shared" si="3"/>
        <v>0</v>
      </c>
      <c r="P68" s="19">
        <v>1</v>
      </c>
      <c r="Q68" s="19">
        <v>2</v>
      </c>
      <c r="R68" s="19">
        <v>0</v>
      </c>
      <c r="S68" s="19">
        <v>2</v>
      </c>
      <c r="T68" s="19">
        <v>1</v>
      </c>
      <c r="U68" s="19">
        <v>1</v>
      </c>
      <c r="V68" s="61">
        <f t="shared" si="11"/>
        <v>7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7">
        <f t="shared" si="5"/>
        <v>0</v>
      </c>
      <c r="AD68" s="7">
        <f t="shared" si="7"/>
        <v>1</v>
      </c>
      <c r="AE68" s="7">
        <f t="shared" si="7"/>
        <v>2</v>
      </c>
      <c r="AF68" s="7">
        <f t="shared" si="7"/>
        <v>0</v>
      </c>
      <c r="AG68" s="7">
        <f aca="true" t="shared" si="12" ref="AG68:AI71">SUM(E68,Z68)</f>
        <v>2</v>
      </c>
      <c r="AH68" s="7">
        <f t="shared" si="12"/>
        <v>1</v>
      </c>
      <c r="AI68" s="7">
        <f t="shared" si="12"/>
        <v>1</v>
      </c>
      <c r="AJ68" s="8">
        <f t="shared" si="6"/>
        <v>7</v>
      </c>
    </row>
    <row r="69" spans="1:36" ht="18.75" customHeight="1">
      <c r="A69" s="18" t="s">
        <v>82</v>
      </c>
      <c r="B69" s="19">
        <v>46</v>
      </c>
      <c r="C69" s="19">
        <v>76</v>
      </c>
      <c r="D69" s="19">
        <v>69</v>
      </c>
      <c r="E69" s="19">
        <v>74</v>
      </c>
      <c r="F69" s="19">
        <v>57</v>
      </c>
      <c r="G69" s="19">
        <v>34</v>
      </c>
      <c r="H69" s="61">
        <f t="shared" si="2"/>
        <v>356</v>
      </c>
      <c r="I69" s="19">
        <v>11</v>
      </c>
      <c r="J69" s="19">
        <v>14</v>
      </c>
      <c r="K69" s="19">
        <v>9</v>
      </c>
      <c r="L69" s="19">
        <v>11</v>
      </c>
      <c r="M69" s="19">
        <v>9</v>
      </c>
      <c r="N69" s="19">
        <v>1</v>
      </c>
      <c r="O69" s="61">
        <f t="shared" si="3"/>
        <v>55</v>
      </c>
      <c r="P69" s="19">
        <v>35</v>
      </c>
      <c r="Q69" s="19">
        <v>62</v>
      </c>
      <c r="R69" s="19">
        <v>60</v>
      </c>
      <c r="S69" s="19">
        <v>63</v>
      </c>
      <c r="T69" s="19">
        <v>48</v>
      </c>
      <c r="U69" s="19">
        <v>33</v>
      </c>
      <c r="V69" s="61">
        <f t="shared" si="11"/>
        <v>301</v>
      </c>
      <c r="W69" s="19">
        <v>0</v>
      </c>
      <c r="X69" s="19">
        <v>4</v>
      </c>
      <c r="Y69" s="19">
        <v>4</v>
      </c>
      <c r="Z69" s="19">
        <v>2</v>
      </c>
      <c r="AA69" s="19">
        <v>3</v>
      </c>
      <c r="AB69" s="19">
        <v>5</v>
      </c>
      <c r="AC69" s="7">
        <f t="shared" si="5"/>
        <v>18</v>
      </c>
      <c r="AD69" s="7">
        <f aca="true" t="shared" si="13" ref="AD69:AF71">SUM(B69,W69)</f>
        <v>46</v>
      </c>
      <c r="AE69" s="7">
        <f t="shared" si="13"/>
        <v>80</v>
      </c>
      <c r="AF69" s="7">
        <f t="shared" si="13"/>
        <v>73</v>
      </c>
      <c r="AG69" s="7">
        <f t="shared" si="12"/>
        <v>76</v>
      </c>
      <c r="AH69" s="7">
        <f t="shared" si="12"/>
        <v>60</v>
      </c>
      <c r="AI69" s="7">
        <f t="shared" si="12"/>
        <v>39</v>
      </c>
      <c r="AJ69" s="8">
        <f t="shared" si="6"/>
        <v>374</v>
      </c>
    </row>
    <row r="70" spans="1:36" ht="18.75" customHeight="1">
      <c r="A70" s="18" t="s">
        <v>83</v>
      </c>
      <c r="B70" s="19">
        <v>0</v>
      </c>
      <c r="C70" s="19">
        <v>1</v>
      </c>
      <c r="D70" s="19">
        <v>2</v>
      </c>
      <c r="E70" s="19">
        <v>1</v>
      </c>
      <c r="F70" s="19">
        <v>1</v>
      </c>
      <c r="G70" s="19">
        <v>0</v>
      </c>
      <c r="H70" s="61">
        <f t="shared" si="2"/>
        <v>5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61">
        <f t="shared" si="3"/>
        <v>0</v>
      </c>
      <c r="P70" s="19">
        <v>0</v>
      </c>
      <c r="Q70" s="19">
        <v>1</v>
      </c>
      <c r="R70" s="19">
        <v>2</v>
      </c>
      <c r="S70" s="19">
        <v>1</v>
      </c>
      <c r="T70" s="19">
        <v>1</v>
      </c>
      <c r="U70" s="19">
        <v>0</v>
      </c>
      <c r="V70" s="61">
        <f t="shared" si="11"/>
        <v>5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7">
        <f t="shared" si="5"/>
        <v>0</v>
      </c>
      <c r="AD70" s="7">
        <f t="shared" si="13"/>
        <v>0</v>
      </c>
      <c r="AE70" s="7">
        <f t="shared" si="13"/>
        <v>1</v>
      </c>
      <c r="AF70" s="7">
        <f t="shared" si="13"/>
        <v>2</v>
      </c>
      <c r="AG70" s="7">
        <f t="shared" si="12"/>
        <v>1</v>
      </c>
      <c r="AH70" s="7">
        <f t="shared" si="12"/>
        <v>1</v>
      </c>
      <c r="AI70" s="7">
        <f t="shared" si="12"/>
        <v>0</v>
      </c>
      <c r="AJ70" s="8">
        <f t="shared" si="6"/>
        <v>5</v>
      </c>
    </row>
    <row r="71" spans="1:36" ht="18.75" customHeight="1">
      <c r="A71" s="18" t="s">
        <v>84</v>
      </c>
      <c r="B71" s="19">
        <v>4</v>
      </c>
      <c r="C71" s="19">
        <v>14</v>
      </c>
      <c r="D71" s="19">
        <v>8</v>
      </c>
      <c r="E71" s="19">
        <v>4</v>
      </c>
      <c r="F71" s="19">
        <v>5</v>
      </c>
      <c r="G71" s="19">
        <v>7</v>
      </c>
      <c r="H71" s="61">
        <f t="shared" si="2"/>
        <v>42</v>
      </c>
      <c r="I71" s="19">
        <v>0</v>
      </c>
      <c r="J71" s="19">
        <v>6</v>
      </c>
      <c r="K71" s="19">
        <v>1</v>
      </c>
      <c r="L71" s="19">
        <v>1</v>
      </c>
      <c r="M71" s="19">
        <v>2</v>
      </c>
      <c r="N71" s="19">
        <v>0</v>
      </c>
      <c r="O71" s="61">
        <f t="shared" si="3"/>
        <v>10</v>
      </c>
      <c r="P71" s="19">
        <v>4</v>
      </c>
      <c r="Q71" s="19">
        <v>8</v>
      </c>
      <c r="R71" s="19">
        <v>7</v>
      </c>
      <c r="S71" s="19">
        <v>3</v>
      </c>
      <c r="T71" s="19">
        <v>3</v>
      </c>
      <c r="U71" s="19">
        <v>7</v>
      </c>
      <c r="V71" s="61">
        <f t="shared" si="11"/>
        <v>32</v>
      </c>
      <c r="W71" s="19">
        <v>0</v>
      </c>
      <c r="X71" s="19">
        <v>1</v>
      </c>
      <c r="Y71" s="19">
        <v>0</v>
      </c>
      <c r="Z71" s="19">
        <v>0</v>
      </c>
      <c r="AA71" s="19">
        <v>0</v>
      </c>
      <c r="AB71" s="19">
        <v>0</v>
      </c>
      <c r="AC71" s="7">
        <f t="shared" si="5"/>
        <v>1</v>
      </c>
      <c r="AD71" s="7">
        <f t="shared" si="13"/>
        <v>4</v>
      </c>
      <c r="AE71" s="7">
        <f t="shared" si="13"/>
        <v>15</v>
      </c>
      <c r="AF71" s="7">
        <f t="shared" si="13"/>
        <v>8</v>
      </c>
      <c r="AG71" s="7">
        <f t="shared" si="12"/>
        <v>4</v>
      </c>
      <c r="AH71" s="7">
        <f t="shared" si="12"/>
        <v>5</v>
      </c>
      <c r="AI71" s="7">
        <f t="shared" si="12"/>
        <v>7</v>
      </c>
      <c r="AJ71" s="8">
        <f t="shared" si="6"/>
        <v>43</v>
      </c>
    </row>
    <row r="72" spans="1:36" ht="18.75" customHeight="1" thickBot="1">
      <c r="A72" s="22" t="s">
        <v>85</v>
      </c>
      <c r="B72" s="11">
        <f>SUM(B63:B71)</f>
        <v>159</v>
      </c>
      <c r="C72" s="11">
        <f aca="true" t="shared" si="14" ref="C72:AJ72">SUM(C63:C71)</f>
        <v>406</v>
      </c>
      <c r="D72" s="11">
        <f t="shared" si="14"/>
        <v>254</v>
      </c>
      <c r="E72" s="11">
        <f t="shared" si="14"/>
        <v>214</v>
      </c>
      <c r="F72" s="11">
        <f t="shared" si="14"/>
        <v>181</v>
      </c>
      <c r="G72" s="11">
        <f t="shared" si="14"/>
        <v>145</v>
      </c>
      <c r="H72" s="11">
        <f t="shared" si="14"/>
        <v>1359</v>
      </c>
      <c r="I72" s="11">
        <f t="shared" si="14"/>
        <v>27</v>
      </c>
      <c r="J72" s="11">
        <f t="shared" si="14"/>
        <v>65</v>
      </c>
      <c r="K72" s="11">
        <f t="shared" si="14"/>
        <v>41</v>
      </c>
      <c r="L72" s="11">
        <f t="shared" si="14"/>
        <v>31</v>
      </c>
      <c r="M72" s="11">
        <f t="shared" si="14"/>
        <v>25</v>
      </c>
      <c r="N72" s="11">
        <f t="shared" si="14"/>
        <v>17</v>
      </c>
      <c r="O72" s="11">
        <f t="shared" si="14"/>
        <v>206</v>
      </c>
      <c r="P72" s="11">
        <f t="shared" si="14"/>
        <v>132</v>
      </c>
      <c r="Q72" s="11">
        <f t="shared" si="14"/>
        <v>341</v>
      </c>
      <c r="R72" s="11">
        <f t="shared" si="14"/>
        <v>213</v>
      </c>
      <c r="S72" s="11">
        <f t="shared" si="14"/>
        <v>183</v>
      </c>
      <c r="T72" s="11">
        <f t="shared" si="14"/>
        <v>156</v>
      </c>
      <c r="U72" s="11">
        <f t="shared" si="14"/>
        <v>128</v>
      </c>
      <c r="V72" s="11">
        <f>SUM(V63:V71)</f>
        <v>1153</v>
      </c>
      <c r="W72" s="11">
        <f t="shared" si="14"/>
        <v>0</v>
      </c>
      <c r="X72" s="11">
        <f t="shared" si="14"/>
        <v>6</v>
      </c>
      <c r="Y72" s="11">
        <f t="shared" si="14"/>
        <v>8</v>
      </c>
      <c r="Z72" s="11">
        <f t="shared" si="14"/>
        <v>6</v>
      </c>
      <c r="AA72" s="11">
        <f t="shared" si="14"/>
        <v>8</v>
      </c>
      <c r="AB72" s="11">
        <f t="shared" si="14"/>
        <v>8</v>
      </c>
      <c r="AC72" s="11">
        <f t="shared" si="14"/>
        <v>36</v>
      </c>
      <c r="AD72" s="11">
        <f t="shared" si="14"/>
        <v>159</v>
      </c>
      <c r="AE72" s="11">
        <f t="shared" si="14"/>
        <v>412</v>
      </c>
      <c r="AF72" s="11">
        <f t="shared" si="14"/>
        <v>262</v>
      </c>
      <c r="AG72" s="11">
        <f t="shared" si="14"/>
        <v>220</v>
      </c>
      <c r="AH72" s="11">
        <f t="shared" si="14"/>
        <v>189</v>
      </c>
      <c r="AI72" s="11">
        <f t="shared" si="14"/>
        <v>153</v>
      </c>
      <c r="AJ72" s="12">
        <f t="shared" si="14"/>
        <v>1395</v>
      </c>
    </row>
    <row r="73" spans="1:36" ht="14.2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4.2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4.2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4.2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4.2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4.2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4.2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4.2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4.2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4.2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2"/>
  <sheetViews>
    <sheetView workbookViewId="0" topLeftCell="Z1">
      <selection activeCell="Z1" sqref="Z1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6" ht="18.75" customHeight="1">
      <c r="A1" s="14" t="s">
        <v>113</v>
      </c>
      <c r="Z1" s="14" t="s">
        <v>148</v>
      </c>
    </row>
    <row r="2" ht="18.75" customHeight="1" thickBot="1"/>
    <row r="3" spans="1:45" ht="18" customHeight="1">
      <c r="A3" s="158" t="s">
        <v>0</v>
      </c>
      <c r="B3" s="163" t="s">
        <v>99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 t="s">
        <v>100</v>
      </c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8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>
      <c r="A4" s="159"/>
      <c r="B4" s="169" t="s">
        <v>101</v>
      </c>
      <c r="C4" s="169"/>
      <c r="D4" s="169"/>
      <c r="E4" s="169"/>
      <c r="F4" s="169"/>
      <c r="G4" s="169"/>
      <c r="H4" s="169"/>
      <c r="I4" s="169" t="s">
        <v>94</v>
      </c>
      <c r="J4" s="169"/>
      <c r="K4" s="169"/>
      <c r="L4" s="169"/>
      <c r="M4" s="169"/>
      <c r="N4" s="169"/>
      <c r="O4" s="169"/>
      <c r="P4" s="169" t="s">
        <v>95</v>
      </c>
      <c r="Q4" s="169"/>
      <c r="R4" s="169"/>
      <c r="S4" s="169"/>
      <c r="T4" s="169"/>
      <c r="U4" s="169"/>
      <c r="V4" s="169"/>
      <c r="W4" s="169" t="s">
        <v>101</v>
      </c>
      <c r="X4" s="169"/>
      <c r="Y4" s="169"/>
      <c r="Z4" s="169"/>
      <c r="AA4" s="169" t="s">
        <v>94</v>
      </c>
      <c r="AB4" s="169"/>
      <c r="AC4" s="169"/>
      <c r="AD4" s="169"/>
      <c r="AE4" s="169" t="s">
        <v>95</v>
      </c>
      <c r="AF4" s="169"/>
      <c r="AG4" s="169"/>
      <c r="AH4" s="170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8" customHeight="1" thickBot="1" thickTop="1">
      <c r="A5" s="167"/>
      <c r="B5" s="53" t="s">
        <v>87</v>
      </c>
      <c r="C5" s="54" t="s">
        <v>88</v>
      </c>
      <c r="D5" s="54" t="s">
        <v>89</v>
      </c>
      <c r="E5" s="54" t="s">
        <v>90</v>
      </c>
      <c r="F5" s="54" t="s">
        <v>91</v>
      </c>
      <c r="G5" s="54" t="s">
        <v>92</v>
      </c>
      <c r="H5" s="54" t="s">
        <v>98</v>
      </c>
      <c r="I5" s="54" t="s">
        <v>87</v>
      </c>
      <c r="J5" s="54" t="s">
        <v>88</v>
      </c>
      <c r="K5" s="54" t="s">
        <v>89</v>
      </c>
      <c r="L5" s="54" t="s">
        <v>90</v>
      </c>
      <c r="M5" s="54" t="s">
        <v>91</v>
      </c>
      <c r="N5" s="54" t="s">
        <v>92</v>
      </c>
      <c r="O5" s="54" t="s">
        <v>98</v>
      </c>
      <c r="P5" s="54" t="s">
        <v>87</v>
      </c>
      <c r="Q5" s="54" t="s">
        <v>88</v>
      </c>
      <c r="R5" s="54" t="s">
        <v>89</v>
      </c>
      <c r="S5" s="54" t="s">
        <v>90</v>
      </c>
      <c r="T5" s="54" t="s">
        <v>91</v>
      </c>
      <c r="U5" s="54" t="s">
        <v>92</v>
      </c>
      <c r="V5" s="54" t="s">
        <v>98</v>
      </c>
      <c r="W5" s="54" t="s">
        <v>102</v>
      </c>
      <c r="X5" s="54" t="s">
        <v>103</v>
      </c>
      <c r="Y5" s="54" t="s">
        <v>104</v>
      </c>
      <c r="Z5" s="54" t="s">
        <v>98</v>
      </c>
      <c r="AA5" s="54" t="s">
        <v>102</v>
      </c>
      <c r="AB5" s="54" t="s">
        <v>103</v>
      </c>
      <c r="AC5" s="54" t="s">
        <v>104</v>
      </c>
      <c r="AD5" s="54" t="s">
        <v>98</v>
      </c>
      <c r="AE5" s="54" t="s">
        <v>102</v>
      </c>
      <c r="AF5" s="54" t="s">
        <v>103</v>
      </c>
      <c r="AG5" s="54" t="s">
        <v>104</v>
      </c>
      <c r="AH5" s="55" t="s">
        <v>98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34" ht="18.75" customHeight="1" thickTop="1">
      <c r="A6" s="15" t="s">
        <v>86</v>
      </c>
      <c r="B6" s="52">
        <f>B30+B57+B62+B72</f>
        <v>24757</v>
      </c>
      <c r="C6" s="52">
        <f aca="true" t="shared" si="0" ref="C6:AH6">C30+C57+C62+C72</f>
        <v>62643</v>
      </c>
      <c r="D6" s="52">
        <f t="shared" si="0"/>
        <v>37427</v>
      </c>
      <c r="E6" s="52">
        <f t="shared" si="0"/>
        <v>24678</v>
      </c>
      <c r="F6" s="52">
        <f t="shared" si="0"/>
        <v>17855</v>
      </c>
      <c r="G6" s="52">
        <f t="shared" si="0"/>
        <v>14540</v>
      </c>
      <c r="H6" s="52">
        <f t="shared" si="0"/>
        <v>181900</v>
      </c>
      <c r="I6" s="52">
        <f t="shared" si="0"/>
        <v>245</v>
      </c>
      <c r="J6" s="52">
        <f t="shared" si="0"/>
        <v>1895</v>
      </c>
      <c r="K6" s="52">
        <f t="shared" si="0"/>
        <v>1982</v>
      </c>
      <c r="L6" s="52">
        <f t="shared" si="0"/>
        <v>1252</v>
      </c>
      <c r="M6" s="52">
        <f t="shared" si="0"/>
        <v>855</v>
      </c>
      <c r="N6" s="52">
        <f t="shared" si="0"/>
        <v>928</v>
      </c>
      <c r="O6" s="52">
        <f t="shared" si="0"/>
        <v>7157</v>
      </c>
      <c r="P6" s="52">
        <f t="shared" si="0"/>
        <v>25002</v>
      </c>
      <c r="Q6" s="52">
        <f t="shared" si="0"/>
        <v>64538</v>
      </c>
      <c r="R6" s="52">
        <f t="shared" si="0"/>
        <v>39409</v>
      </c>
      <c r="S6" s="52">
        <f t="shared" si="0"/>
        <v>25930</v>
      </c>
      <c r="T6" s="52">
        <f t="shared" si="0"/>
        <v>18710</v>
      </c>
      <c r="U6" s="52">
        <f t="shared" si="0"/>
        <v>15468</v>
      </c>
      <c r="V6" s="52">
        <f t="shared" si="0"/>
        <v>189057</v>
      </c>
      <c r="W6" s="52">
        <f t="shared" si="0"/>
        <v>30105</v>
      </c>
      <c r="X6" s="52">
        <f t="shared" si="0"/>
        <v>13018</v>
      </c>
      <c r="Y6" s="52">
        <f t="shared" si="0"/>
        <v>9145</v>
      </c>
      <c r="Z6" s="52">
        <f t="shared" si="0"/>
        <v>52268</v>
      </c>
      <c r="AA6" s="52">
        <f t="shared" si="0"/>
        <v>325</v>
      </c>
      <c r="AB6" s="52">
        <f t="shared" si="0"/>
        <v>344</v>
      </c>
      <c r="AC6" s="52">
        <f t="shared" si="0"/>
        <v>386</v>
      </c>
      <c r="AD6" s="16">
        <f t="shared" si="0"/>
        <v>1055</v>
      </c>
      <c r="AE6" s="16">
        <f t="shared" si="0"/>
        <v>30430</v>
      </c>
      <c r="AF6" s="16">
        <f t="shared" si="0"/>
        <v>13362</v>
      </c>
      <c r="AG6" s="16">
        <f t="shared" si="0"/>
        <v>9531</v>
      </c>
      <c r="AH6" s="17">
        <f t="shared" si="0"/>
        <v>53323</v>
      </c>
    </row>
    <row r="7" spans="1:34" ht="18.75" customHeight="1">
      <c r="A7" s="18" t="s">
        <v>20</v>
      </c>
      <c r="B7" s="19">
        <v>125</v>
      </c>
      <c r="C7" s="19">
        <v>236</v>
      </c>
      <c r="D7" s="19">
        <v>189</v>
      </c>
      <c r="E7" s="19">
        <v>127</v>
      </c>
      <c r="F7" s="19">
        <v>100</v>
      </c>
      <c r="G7" s="19">
        <v>102</v>
      </c>
      <c r="H7" s="61">
        <f aca="true" t="shared" si="1" ref="H7:H24">SUM(B7:G7)</f>
        <v>879</v>
      </c>
      <c r="I7" s="19">
        <v>0</v>
      </c>
      <c r="J7" s="19">
        <v>4</v>
      </c>
      <c r="K7" s="19">
        <v>3</v>
      </c>
      <c r="L7" s="19">
        <v>4</v>
      </c>
      <c r="M7" s="19">
        <v>1</v>
      </c>
      <c r="N7" s="19">
        <v>2</v>
      </c>
      <c r="O7" s="50">
        <f aca="true" t="shared" si="2" ref="O7:O29">SUM(I7:N7)</f>
        <v>14</v>
      </c>
      <c r="P7" s="50">
        <f aca="true" t="shared" si="3" ref="P7:U22">SUM(B7,I7)</f>
        <v>125</v>
      </c>
      <c r="Q7" s="50">
        <f t="shared" si="3"/>
        <v>240</v>
      </c>
      <c r="R7" s="50">
        <f t="shared" si="3"/>
        <v>192</v>
      </c>
      <c r="S7" s="50">
        <f t="shared" si="3"/>
        <v>131</v>
      </c>
      <c r="T7" s="50">
        <f t="shared" si="3"/>
        <v>101</v>
      </c>
      <c r="U7" s="50">
        <f t="shared" si="3"/>
        <v>104</v>
      </c>
      <c r="V7" s="50">
        <f aca="true" t="shared" si="4" ref="V7:V29">SUM(P7:U7)</f>
        <v>893</v>
      </c>
      <c r="W7" s="19">
        <v>123</v>
      </c>
      <c r="X7" s="19">
        <v>60</v>
      </c>
      <c r="Y7" s="19">
        <v>30</v>
      </c>
      <c r="Z7" s="61">
        <f aca="true" t="shared" si="5" ref="Z7:Z61">SUM(W7:Y7)</f>
        <v>213</v>
      </c>
      <c r="AA7" s="19">
        <v>1</v>
      </c>
      <c r="AB7" s="19">
        <v>0</v>
      </c>
      <c r="AC7" s="19">
        <v>2</v>
      </c>
      <c r="AD7" s="26">
        <f aca="true" t="shared" si="6" ref="AD7:AD29">SUM(AA7,AB7,AC7)</f>
        <v>3</v>
      </c>
      <c r="AE7" s="26">
        <f aca="true" t="shared" si="7" ref="AE7:AH29">SUM(W7,AA7)</f>
        <v>124</v>
      </c>
      <c r="AF7" s="26">
        <f t="shared" si="7"/>
        <v>60</v>
      </c>
      <c r="AG7" s="26">
        <f t="shared" si="7"/>
        <v>32</v>
      </c>
      <c r="AH7" s="27">
        <f t="shared" si="7"/>
        <v>216</v>
      </c>
    </row>
    <row r="8" spans="1:34" ht="18.75" customHeight="1">
      <c r="A8" s="18" t="s">
        <v>21</v>
      </c>
      <c r="B8" s="19">
        <v>291</v>
      </c>
      <c r="C8" s="19">
        <v>471</v>
      </c>
      <c r="D8" s="19">
        <v>309</v>
      </c>
      <c r="E8" s="19">
        <v>215</v>
      </c>
      <c r="F8" s="19">
        <v>147</v>
      </c>
      <c r="G8" s="19">
        <v>107</v>
      </c>
      <c r="H8" s="61">
        <f t="shared" si="1"/>
        <v>1540</v>
      </c>
      <c r="I8" s="19">
        <v>4</v>
      </c>
      <c r="J8" s="19">
        <v>11</v>
      </c>
      <c r="K8" s="19">
        <v>11</v>
      </c>
      <c r="L8" s="19">
        <v>5</v>
      </c>
      <c r="M8" s="19">
        <v>4</v>
      </c>
      <c r="N8" s="19">
        <v>2</v>
      </c>
      <c r="O8" s="50">
        <f t="shared" si="2"/>
        <v>37</v>
      </c>
      <c r="P8" s="50">
        <f t="shared" si="3"/>
        <v>295</v>
      </c>
      <c r="Q8" s="50">
        <f t="shared" si="3"/>
        <v>482</v>
      </c>
      <c r="R8" s="50">
        <f t="shared" si="3"/>
        <v>320</v>
      </c>
      <c r="S8" s="50">
        <f t="shared" si="3"/>
        <v>220</v>
      </c>
      <c r="T8" s="50">
        <f t="shared" si="3"/>
        <v>151</v>
      </c>
      <c r="U8" s="50">
        <f t="shared" si="3"/>
        <v>109</v>
      </c>
      <c r="V8" s="50">
        <f t="shared" si="4"/>
        <v>1577</v>
      </c>
      <c r="W8" s="19">
        <v>281</v>
      </c>
      <c r="X8" s="19">
        <v>87</v>
      </c>
      <c r="Y8" s="19">
        <v>53</v>
      </c>
      <c r="Z8" s="61">
        <f t="shared" si="5"/>
        <v>421</v>
      </c>
      <c r="AA8" s="19">
        <v>1</v>
      </c>
      <c r="AB8" s="19">
        <v>1</v>
      </c>
      <c r="AC8" s="19">
        <v>3</v>
      </c>
      <c r="AD8" s="26">
        <f t="shared" si="6"/>
        <v>5</v>
      </c>
      <c r="AE8" s="26">
        <f t="shared" si="7"/>
        <v>282</v>
      </c>
      <c r="AF8" s="26">
        <f t="shared" si="7"/>
        <v>88</v>
      </c>
      <c r="AG8" s="26">
        <f t="shared" si="7"/>
        <v>56</v>
      </c>
      <c r="AH8" s="27">
        <f t="shared" si="7"/>
        <v>426</v>
      </c>
    </row>
    <row r="9" spans="1:34" ht="18.75" customHeight="1">
      <c r="A9" s="18" t="s">
        <v>22</v>
      </c>
      <c r="B9" s="19">
        <v>384</v>
      </c>
      <c r="C9" s="19">
        <v>839</v>
      </c>
      <c r="D9" s="19">
        <v>527</v>
      </c>
      <c r="E9" s="19">
        <v>311</v>
      </c>
      <c r="F9" s="19">
        <v>315</v>
      </c>
      <c r="G9" s="19">
        <v>229</v>
      </c>
      <c r="H9" s="61">
        <f t="shared" si="1"/>
        <v>2605</v>
      </c>
      <c r="I9" s="19">
        <v>7</v>
      </c>
      <c r="J9" s="19">
        <v>22</v>
      </c>
      <c r="K9" s="19">
        <v>22</v>
      </c>
      <c r="L9" s="19">
        <v>13</v>
      </c>
      <c r="M9" s="19">
        <v>7</v>
      </c>
      <c r="N9" s="19">
        <v>10</v>
      </c>
      <c r="O9" s="50">
        <f t="shared" si="2"/>
        <v>81</v>
      </c>
      <c r="P9" s="50">
        <f t="shared" si="3"/>
        <v>391</v>
      </c>
      <c r="Q9" s="50">
        <f t="shared" si="3"/>
        <v>861</v>
      </c>
      <c r="R9" s="50">
        <f t="shared" si="3"/>
        <v>549</v>
      </c>
      <c r="S9" s="50">
        <f t="shared" si="3"/>
        <v>324</v>
      </c>
      <c r="T9" s="50">
        <f t="shared" si="3"/>
        <v>322</v>
      </c>
      <c r="U9" s="50">
        <f t="shared" si="3"/>
        <v>239</v>
      </c>
      <c r="V9" s="50">
        <f t="shared" si="4"/>
        <v>2686</v>
      </c>
      <c r="W9" s="19">
        <v>529</v>
      </c>
      <c r="X9" s="19">
        <v>194</v>
      </c>
      <c r="Y9" s="19">
        <v>109</v>
      </c>
      <c r="Z9" s="61">
        <f t="shared" si="5"/>
        <v>832</v>
      </c>
      <c r="AA9" s="19">
        <v>5</v>
      </c>
      <c r="AB9" s="19">
        <v>4</v>
      </c>
      <c r="AC9" s="19">
        <v>0</v>
      </c>
      <c r="AD9" s="26">
        <f t="shared" si="6"/>
        <v>9</v>
      </c>
      <c r="AE9" s="26">
        <f t="shared" si="7"/>
        <v>534</v>
      </c>
      <c r="AF9" s="26">
        <f t="shared" si="7"/>
        <v>198</v>
      </c>
      <c r="AG9" s="26">
        <f t="shared" si="7"/>
        <v>109</v>
      </c>
      <c r="AH9" s="27">
        <f t="shared" si="7"/>
        <v>841</v>
      </c>
    </row>
    <row r="10" spans="1:34" ht="18.75" customHeight="1">
      <c r="A10" s="18" t="s">
        <v>23</v>
      </c>
      <c r="B10" s="19">
        <v>545</v>
      </c>
      <c r="C10" s="19">
        <v>1894</v>
      </c>
      <c r="D10" s="19">
        <v>1051</v>
      </c>
      <c r="E10" s="19">
        <v>762</v>
      </c>
      <c r="F10" s="19">
        <v>565</v>
      </c>
      <c r="G10" s="19">
        <v>449</v>
      </c>
      <c r="H10" s="61">
        <f t="shared" si="1"/>
        <v>5266</v>
      </c>
      <c r="I10" s="19">
        <v>4</v>
      </c>
      <c r="J10" s="19">
        <v>38</v>
      </c>
      <c r="K10" s="19">
        <v>35</v>
      </c>
      <c r="L10" s="19">
        <v>24</v>
      </c>
      <c r="M10" s="19">
        <v>22</v>
      </c>
      <c r="N10" s="19">
        <v>17</v>
      </c>
      <c r="O10" s="50">
        <f t="shared" si="2"/>
        <v>140</v>
      </c>
      <c r="P10" s="50">
        <f t="shared" si="3"/>
        <v>549</v>
      </c>
      <c r="Q10" s="50">
        <f t="shared" si="3"/>
        <v>1932</v>
      </c>
      <c r="R10" s="50">
        <f t="shared" si="3"/>
        <v>1086</v>
      </c>
      <c r="S10" s="50">
        <f t="shared" si="3"/>
        <v>786</v>
      </c>
      <c r="T10" s="50">
        <f t="shared" si="3"/>
        <v>587</v>
      </c>
      <c r="U10" s="50">
        <f t="shared" si="3"/>
        <v>466</v>
      </c>
      <c r="V10" s="50">
        <f t="shared" si="4"/>
        <v>5406</v>
      </c>
      <c r="W10" s="19">
        <v>862</v>
      </c>
      <c r="X10" s="19">
        <v>251</v>
      </c>
      <c r="Y10" s="19">
        <v>214</v>
      </c>
      <c r="Z10" s="61">
        <f t="shared" si="5"/>
        <v>1327</v>
      </c>
      <c r="AA10" s="19">
        <v>7</v>
      </c>
      <c r="AB10" s="19">
        <v>4</v>
      </c>
      <c r="AC10" s="19">
        <v>11</v>
      </c>
      <c r="AD10" s="26">
        <f t="shared" si="6"/>
        <v>22</v>
      </c>
      <c r="AE10" s="26">
        <f t="shared" si="7"/>
        <v>869</v>
      </c>
      <c r="AF10" s="26">
        <f t="shared" si="7"/>
        <v>255</v>
      </c>
      <c r="AG10" s="26">
        <f t="shared" si="7"/>
        <v>225</v>
      </c>
      <c r="AH10" s="27">
        <f t="shared" si="7"/>
        <v>1349</v>
      </c>
    </row>
    <row r="11" spans="1:34" ht="18.75" customHeight="1">
      <c r="A11" s="18" t="s">
        <v>24</v>
      </c>
      <c r="B11" s="19">
        <v>565</v>
      </c>
      <c r="C11" s="19">
        <v>1096</v>
      </c>
      <c r="D11" s="19">
        <v>715</v>
      </c>
      <c r="E11" s="19">
        <v>546</v>
      </c>
      <c r="F11" s="19">
        <v>379</v>
      </c>
      <c r="G11" s="19">
        <v>313</v>
      </c>
      <c r="H11" s="61">
        <f t="shared" si="1"/>
        <v>3614</v>
      </c>
      <c r="I11" s="19">
        <v>6</v>
      </c>
      <c r="J11" s="19">
        <v>33</v>
      </c>
      <c r="K11" s="19">
        <v>28</v>
      </c>
      <c r="L11" s="19">
        <v>21</v>
      </c>
      <c r="M11" s="19">
        <v>8</v>
      </c>
      <c r="N11" s="19">
        <v>11</v>
      </c>
      <c r="O11" s="50">
        <f t="shared" si="2"/>
        <v>107</v>
      </c>
      <c r="P11" s="50">
        <f t="shared" si="3"/>
        <v>571</v>
      </c>
      <c r="Q11" s="50">
        <f t="shared" si="3"/>
        <v>1129</v>
      </c>
      <c r="R11" s="50">
        <f t="shared" si="3"/>
        <v>743</v>
      </c>
      <c r="S11" s="50">
        <f t="shared" si="3"/>
        <v>567</v>
      </c>
      <c r="T11" s="50">
        <f t="shared" si="3"/>
        <v>387</v>
      </c>
      <c r="U11" s="50">
        <f t="shared" si="3"/>
        <v>324</v>
      </c>
      <c r="V11" s="50">
        <f t="shared" si="4"/>
        <v>3721</v>
      </c>
      <c r="W11" s="19">
        <v>505</v>
      </c>
      <c r="X11" s="19">
        <v>197</v>
      </c>
      <c r="Y11" s="19">
        <v>202</v>
      </c>
      <c r="Z11" s="61">
        <f t="shared" si="5"/>
        <v>904</v>
      </c>
      <c r="AA11" s="19">
        <v>5</v>
      </c>
      <c r="AB11" s="19">
        <v>4</v>
      </c>
      <c r="AC11" s="19">
        <v>7</v>
      </c>
      <c r="AD11" s="26">
        <f t="shared" si="6"/>
        <v>16</v>
      </c>
      <c r="AE11" s="26">
        <f t="shared" si="7"/>
        <v>510</v>
      </c>
      <c r="AF11" s="26">
        <f t="shared" si="7"/>
        <v>201</v>
      </c>
      <c r="AG11" s="26">
        <f t="shared" si="7"/>
        <v>209</v>
      </c>
      <c r="AH11" s="27">
        <f t="shared" si="7"/>
        <v>920</v>
      </c>
    </row>
    <row r="12" spans="1:34" ht="18.75" customHeight="1">
      <c r="A12" s="18" t="s">
        <v>25</v>
      </c>
      <c r="B12" s="19">
        <v>402</v>
      </c>
      <c r="C12" s="19">
        <v>1114</v>
      </c>
      <c r="D12" s="19">
        <v>669</v>
      </c>
      <c r="E12" s="19">
        <v>440</v>
      </c>
      <c r="F12" s="19">
        <v>324</v>
      </c>
      <c r="G12" s="19">
        <v>269</v>
      </c>
      <c r="H12" s="61">
        <f t="shared" si="1"/>
        <v>3218</v>
      </c>
      <c r="I12" s="19">
        <v>4</v>
      </c>
      <c r="J12" s="19">
        <v>35</v>
      </c>
      <c r="K12" s="19">
        <v>29</v>
      </c>
      <c r="L12" s="19">
        <v>22</v>
      </c>
      <c r="M12" s="19">
        <v>9</v>
      </c>
      <c r="N12" s="19">
        <v>13</v>
      </c>
      <c r="O12" s="50">
        <f t="shared" si="2"/>
        <v>112</v>
      </c>
      <c r="P12" s="50">
        <f t="shared" si="3"/>
        <v>406</v>
      </c>
      <c r="Q12" s="50">
        <f t="shared" si="3"/>
        <v>1149</v>
      </c>
      <c r="R12" s="50">
        <f t="shared" si="3"/>
        <v>698</v>
      </c>
      <c r="S12" s="50">
        <f t="shared" si="3"/>
        <v>462</v>
      </c>
      <c r="T12" s="50">
        <f t="shared" si="3"/>
        <v>333</v>
      </c>
      <c r="U12" s="50">
        <f t="shared" si="3"/>
        <v>282</v>
      </c>
      <c r="V12" s="50">
        <f t="shared" si="4"/>
        <v>3330</v>
      </c>
      <c r="W12" s="19">
        <v>549</v>
      </c>
      <c r="X12" s="19">
        <v>288</v>
      </c>
      <c r="Y12" s="19">
        <v>161</v>
      </c>
      <c r="Z12" s="61">
        <f t="shared" si="5"/>
        <v>998</v>
      </c>
      <c r="AA12" s="19">
        <v>4</v>
      </c>
      <c r="AB12" s="19">
        <v>6</v>
      </c>
      <c r="AC12" s="19">
        <v>8</v>
      </c>
      <c r="AD12" s="26">
        <f t="shared" si="6"/>
        <v>18</v>
      </c>
      <c r="AE12" s="26">
        <f t="shared" si="7"/>
        <v>553</v>
      </c>
      <c r="AF12" s="26">
        <f t="shared" si="7"/>
        <v>294</v>
      </c>
      <c r="AG12" s="26">
        <f t="shared" si="7"/>
        <v>169</v>
      </c>
      <c r="AH12" s="27">
        <f t="shared" si="7"/>
        <v>1016</v>
      </c>
    </row>
    <row r="13" spans="1:34" ht="18.75" customHeight="1">
      <c r="A13" s="18" t="s">
        <v>26</v>
      </c>
      <c r="B13" s="19">
        <v>917</v>
      </c>
      <c r="C13" s="19">
        <v>1216</v>
      </c>
      <c r="D13" s="19">
        <v>557</v>
      </c>
      <c r="E13" s="19">
        <v>435</v>
      </c>
      <c r="F13" s="19">
        <v>330</v>
      </c>
      <c r="G13" s="19">
        <v>239</v>
      </c>
      <c r="H13" s="61">
        <f t="shared" si="1"/>
        <v>3694</v>
      </c>
      <c r="I13" s="19">
        <v>9</v>
      </c>
      <c r="J13" s="19">
        <v>64</v>
      </c>
      <c r="K13" s="19">
        <v>31</v>
      </c>
      <c r="L13" s="19">
        <v>25</v>
      </c>
      <c r="M13" s="19">
        <v>14</v>
      </c>
      <c r="N13" s="19">
        <v>16</v>
      </c>
      <c r="O13" s="50">
        <f t="shared" si="2"/>
        <v>159</v>
      </c>
      <c r="P13" s="50">
        <f t="shared" si="3"/>
        <v>926</v>
      </c>
      <c r="Q13" s="50">
        <f t="shared" si="3"/>
        <v>1280</v>
      </c>
      <c r="R13" s="50">
        <f t="shared" si="3"/>
        <v>588</v>
      </c>
      <c r="S13" s="50">
        <f t="shared" si="3"/>
        <v>460</v>
      </c>
      <c r="T13" s="50">
        <f t="shared" si="3"/>
        <v>344</v>
      </c>
      <c r="U13" s="50">
        <f t="shared" si="3"/>
        <v>255</v>
      </c>
      <c r="V13" s="50">
        <f t="shared" si="4"/>
        <v>3853</v>
      </c>
      <c r="W13" s="19">
        <v>605</v>
      </c>
      <c r="X13" s="19">
        <v>381</v>
      </c>
      <c r="Y13" s="19">
        <v>96</v>
      </c>
      <c r="Z13" s="61">
        <f t="shared" si="5"/>
        <v>1082</v>
      </c>
      <c r="AA13" s="19">
        <v>5</v>
      </c>
      <c r="AB13" s="19">
        <v>3</v>
      </c>
      <c r="AC13" s="19">
        <v>9</v>
      </c>
      <c r="AD13" s="26">
        <f t="shared" si="6"/>
        <v>17</v>
      </c>
      <c r="AE13" s="26">
        <f t="shared" si="7"/>
        <v>610</v>
      </c>
      <c r="AF13" s="26">
        <f t="shared" si="7"/>
        <v>384</v>
      </c>
      <c r="AG13" s="26">
        <f t="shared" si="7"/>
        <v>105</v>
      </c>
      <c r="AH13" s="27">
        <f t="shared" si="7"/>
        <v>1099</v>
      </c>
    </row>
    <row r="14" spans="1:34" ht="18.75" customHeight="1">
      <c r="A14" s="18" t="s">
        <v>27</v>
      </c>
      <c r="B14" s="19">
        <v>822</v>
      </c>
      <c r="C14" s="19">
        <v>1796</v>
      </c>
      <c r="D14" s="19">
        <v>1042</v>
      </c>
      <c r="E14" s="19">
        <v>734</v>
      </c>
      <c r="F14" s="19">
        <v>488</v>
      </c>
      <c r="G14" s="19">
        <v>366</v>
      </c>
      <c r="H14" s="61">
        <f t="shared" si="1"/>
        <v>5248</v>
      </c>
      <c r="I14" s="19">
        <v>6</v>
      </c>
      <c r="J14" s="19">
        <v>74</v>
      </c>
      <c r="K14" s="19">
        <v>72</v>
      </c>
      <c r="L14" s="19">
        <v>38</v>
      </c>
      <c r="M14" s="19">
        <v>32</v>
      </c>
      <c r="N14" s="19">
        <v>25</v>
      </c>
      <c r="O14" s="50">
        <f t="shared" si="2"/>
        <v>247</v>
      </c>
      <c r="P14" s="50">
        <f t="shared" si="3"/>
        <v>828</v>
      </c>
      <c r="Q14" s="50">
        <f t="shared" si="3"/>
        <v>1870</v>
      </c>
      <c r="R14" s="50">
        <f t="shared" si="3"/>
        <v>1114</v>
      </c>
      <c r="S14" s="50">
        <f t="shared" si="3"/>
        <v>772</v>
      </c>
      <c r="T14" s="50">
        <f t="shared" si="3"/>
        <v>520</v>
      </c>
      <c r="U14" s="50">
        <f t="shared" si="3"/>
        <v>391</v>
      </c>
      <c r="V14" s="50">
        <f t="shared" si="4"/>
        <v>5495</v>
      </c>
      <c r="W14" s="19">
        <v>972</v>
      </c>
      <c r="X14" s="19">
        <v>437</v>
      </c>
      <c r="Y14" s="19">
        <v>191</v>
      </c>
      <c r="Z14" s="61">
        <f t="shared" si="5"/>
        <v>1600</v>
      </c>
      <c r="AA14" s="19">
        <v>13</v>
      </c>
      <c r="AB14" s="19">
        <v>11</v>
      </c>
      <c r="AC14" s="19">
        <v>12</v>
      </c>
      <c r="AD14" s="26">
        <f t="shared" si="6"/>
        <v>36</v>
      </c>
      <c r="AE14" s="26">
        <f t="shared" si="7"/>
        <v>985</v>
      </c>
      <c r="AF14" s="26">
        <f t="shared" si="7"/>
        <v>448</v>
      </c>
      <c r="AG14" s="26">
        <f t="shared" si="7"/>
        <v>203</v>
      </c>
      <c r="AH14" s="27">
        <f t="shared" si="7"/>
        <v>1636</v>
      </c>
    </row>
    <row r="15" spans="1:34" ht="18.75" customHeight="1">
      <c r="A15" s="18" t="s">
        <v>28</v>
      </c>
      <c r="B15" s="19">
        <v>1253</v>
      </c>
      <c r="C15" s="19">
        <v>1839</v>
      </c>
      <c r="D15" s="19">
        <v>887</v>
      </c>
      <c r="E15" s="19">
        <v>646</v>
      </c>
      <c r="F15" s="19">
        <v>440</v>
      </c>
      <c r="G15" s="19">
        <v>344</v>
      </c>
      <c r="H15" s="61">
        <f t="shared" si="1"/>
        <v>5409</v>
      </c>
      <c r="I15" s="19">
        <v>13</v>
      </c>
      <c r="J15" s="19">
        <v>70</v>
      </c>
      <c r="K15" s="19">
        <v>40</v>
      </c>
      <c r="L15" s="19">
        <v>18</v>
      </c>
      <c r="M15" s="19">
        <v>20</v>
      </c>
      <c r="N15" s="19">
        <v>20</v>
      </c>
      <c r="O15" s="50">
        <f t="shared" si="2"/>
        <v>181</v>
      </c>
      <c r="P15" s="50">
        <f t="shared" si="3"/>
        <v>1266</v>
      </c>
      <c r="Q15" s="50">
        <f t="shared" si="3"/>
        <v>1909</v>
      </c>
      <c r="R15" s="50">
        <f t="shared" si="3"/>
        <v>927</v>
      </c>
      <c r="S15" s="50">
        <f t="shared" si="3"/>
        <v>664</v>
      </c>
      <c r="T15" s="50">
        <f t="shared" si="3"/>
        <v>460</v>
      </c>
      <c r="U15" s="50">
        <f t="shared" si="3"/>
        <v>364</v>
      </c>
      <c r="V15" s="50">
        <f t="shared" si="4"/>
        <v>5590</v>
      </c>
      <c r="W15" s="19">
        <v>902</v>
      </c>
      <c r="X15" s="19">
        <v>378</v>
      </c>
      <c r="Y15" s="19">
        <v>219</v>
      </c>
      <c r="Z15" s="61">
        <f t="shared" si="5"/>
        <v>1499</v>
      </c>
      <c r="AA15" s="19">
        <v>9</v>
      </c>
      <c r="AB15" s="19">
        <v>14</v>
      </c>
      <c r="AC15" s="19">
        <v>14</v>
      </c>
      <c r="AD15" s="26">
        <f t="shared" si="6"/>
        <v>37</v>
      </c>
      <c r="AE15" s="26">
        <f t="shared" si="7"/>
        <v>911</v>
      </c>
      <c r="AF15" s="26">
        <f t="shared" si="7"/>
        <v>392</v>
      </c>
      <c r="AG15" s="26">
        <f t="shared" si="7"/>
        <v>233</v>
      </c>
      <c r="AH15" s="27">
        <f t="shared" si="7"/>
        <v>1536</v>
      </c>
    </row>
    <row r="16" spans="1:34" ht="18.75" customHeight="1">
      <c r="A16" s="18" t="s">
        <v>29</v>
      </c>
      <c r="B16" s="19">
        <v>558</v>
      </c>
      <c r="C16" s="19">
        <v>1441</v>
      </c>
      <c r="D16" s="19">
        <v>777</v>
      </c>
      <c r="E16" s="19">
        <v>521</v>
      </c>
      <c r="F16" s="19">
        <v>405</v>
      </c>
      <c r="G16" s="19">
        <v>375</v>
      </c>
      <c r="H16" s="61">
        <f t="shared" si="1"/>
        <v>4077</v>
      </c>
      <c r="I16" s="19">
        <v>6</v>
      </c>
      <c r="J16" s="19">
        <v>37</v>
      </c>
      <c r="K16" s="19">
        <v>54</v>
      </c>
      <c r="L16" s="19">
        <v>15</v>
      </c>
      <c r="M16" s="19">
        <v>15</v>
      </c>
      <c r="N16" s="19">
        <v>10</v>
      </c>
      <c r="O16" s="50">
        <f t="shared" si="2"/>
        <v>137</v>
      </c>
      <c r="P16" s="50">
        <f t="shared" si="3"/>
        <v>564</v>
      </c>
      <c r="Q16" s="50">
        <f t="shared" si="3"/>
        <v>1478</v>
      </c>
      <c r="R16" s="50">
        <f t="shared" si="3"/>
        <v>831</v>
      </c>
      <c r="S16" s="50">
        <f t="shared" si="3"/>
        <v>536</v>
      </c>
      <c r="T16" s="50">
        <f t="shared" si="3"/>
        <v>420</v>
      </c>
      <c r="U16" s="50">
        <f t="shared" si="3"/>
        <v>385</v>
      </c>
      <c r="V16" s="50">
        <f t="shared" si="4"/>
        <v>4214</v>
      </c>
      <c r="W16" s="19">
        <v>860</v>
      </c>
      <c r="X16" s="19">
        <v>197</v>
      </c>
      <c r="Y16" s="19">
        <v>167</v>
      </c>
      <c r="Z16" s="61">
        <f t="shared" si="5"/>
        <v>1224</v>
      </c>
      <c r="AA16" s="19">
        <v>3</v>
      </c>
      <c r="AB16" s="19">
        <v>5</v>
      </c>
      <c r="AC16" s="19">
        <v>7</v>
      </c>
      <c r="AD16" s="26">
        <f t="shared" si="6"/>
        <v>15</v>
      </c>
      <c r="AE16" s="26">
        <f t="shared" si="7"/>
        <v>863</v>
      </c>
      <c r="AF16" s="26">
        <f t="shared" si="7"/>
        <v>202</v>
      </c>
      <c r="AG16" s="26">
        <f t="shared" si="7"/>
        <v>174</v>
      </c>
      <c r="AH16" s="27">
        <f t="shared" si="7"/>
        <v>1239</v>
      </c>
    </row>
    <row r="17" spans="1:34" ht="18.75" customHeight="1">
      <c r="A17" s="18" t="s">
        <v>30</v>
      </c>
      <c r="B17" s="19">
        <v>1164</v>
      </c>
      <c r="C17" s="19">
        <v>3459</v>
      </c>
      <c r="D17" s="19">
        <v>2267</v>
      </c>
      <c r="E17" s="19">
        <v>1563</v>
      </c>
      <c r="F17" s="19">
        <v>1169</v>
      </c>
      <c r="G17" s="19">
        <v>1076</v>
      </c>
      <c r="H17" s="61">
        <f t="shared" si="1"/>
        <v>10698</v>
      </c>
      <c r="I17" s="19">
        <v>9</v>
      </c>
      <c r="J17" s="19">
        <v>97</v>
      </c>
      <c r="K17" s="19">
        <v>113</v>
      </c>
      <c r="L17" s="19">
        <v>79</v>
      </c>
      <c r="M17" s="19">
        <v>57</v>
      </c>
      <c r="N17" s="19">
        <v>83</v>
      </c>
      <c r="O17" s="50">
        <f t="shared" si="2"/>
        <v>438</v>
      </c>
      <c r="P17" s="50">
        <f t="shared" si="3"/>
        <v>1173</v>
      </c>
      <c r="Q17" s="50">
        <f t="shared" si="3"/>
        <v>3556</v>
      </c>
      <c r="R17" s="50">
        <f t="shared" si="3"/>
        <v>2380</v>
      </c>
      <c r="S17" s="50">
        <f t="shared" si="3"/>
        <v>1642</v>
      </c>
      <c r="T17" s="50">
        <f t="shared" si="3"/>
        <v>1226</v>
      </c>
      <c r="U17" s="50">
        <f t="shared" si="3"/>
        <v>1159</v>
      </c>
      <c r="V17" s="50">
        <f t="shared" si="4"/>
        <v>11136</v>
      </c>
      <c r="W17" s="19">
        <v>1451</v>
      </c>
      <c r="X17" s="19">
        <v>513</v>
      </c>
      <c r="Y17" s="19">
        <v>551</v>
      </c>
      <c r="Z17" s="61">
        <f t="shared" si="5"/>
        <v>2515</v>
      </c>
      <c r="AA17" s="19">
        <v>17</v>
      </c>
      <c r="AB17" s="19">
        <v>15</v>
      </c>
      <c r="AC17" s="19">
        <v>25</v>
      </c>
      <c r="AD17" s="26">
        <f t="shared" si="6"/>
        <v>57</v>
      </c>
      <c r="AE17" s="26">
        <f t="shared" si="7"/>
        <v>1468</v>
      </c>
      <c r="AF17" s="26">
        <f t="shared" si="7"/>
        <v>528</v>
      </c>
      <c r="AG17" s="26">
        <f t="shared" si="7"/>
        <v>576</v>
      </c>
      <c r="AH17" s="27">
        <f t="shared" si="7"/>
        <v>2572</v>
      </c>
    </row>
    <row r="18" spans="1:34" ht="18.75" customHeight="1">
      <c r="A18" s="18" t="s">
        <v>31</v>
      </c>
      <c r="B18" s="19">
        <v>1804</v>
      </c>
      <c r="C18" s="19">
        <v>4088</v>
      </c>
      <c r="D18" s="19">
        <v>2855</v>
      </c>
      <c r="E18" s="19">
        <v>1930</v>
      </c>
      <c r="F18" s="19">
        <v>1356</v>
      </c>
      <c r="G18" s="19">
        <v>1086</v>
      </c>
      <c r="H18" s="61">
        <f t="shared" si="1"/>
        <v>13119</v>
      </c>
      <c r="I18" s="19">
        <v>10</v>
      </c>
      <c r="J18" s="19">
        <v>66</v>
      </c>
      <c r="K18" s="19">
        <v>111</v>
      </c>
      <c r="L18" s="19">
        <v>74</v>
      </c>
      <c r="M18" s="19">
        <v>59</v>
      </c>
      <c r="N18" s="19">
        <v>58</v>
      </c>
      <c r="O18" s="50">
        <f t="shared" si="2"/>
        <v>378</v>
      </c>
      <c r="P18" s="50">
        <f t="shared" si="3"/>
        <v>1814</v>
      </c>
      <c r="Q18" s="50">
        <f t="shared" si="3"/>
        <v>4154</v>
      </c>
      <c r="R18" s="50">
        <f t="shared" si="3"/>
        <v>2966</v>
      </c>
      <c r="S18" s="50">
        <f t="shared" si="3"/>
        <v>2004</v>
      </c>
      <c r="T18" s="50">
        <f t="shared" si="3"/>
        <v>1415</v>
      </c>
      <c r="U18" s="50">
        <f t="shared" si="3"/>
        <v>1144</v>
      </c>
      <c r="V18" s="50">
        <f t="shared" si="4"/>
        <v>13497</v>
      </c>
      <c r="W18" s="19">
        <v>1718</v>
      </c>
      <c r="X18" s="19">
        <v>730</v>
      </c>
      <c r="Y18" s="19">
        <v>667</v>
      </c>
      <c r="Z18" s="61">
        <f t="shared" si="5"/>
        <v>3115</v>
      </c>
      <c r="AA18" s="19">
        <v>15</v>
      </c>
      <c r="AB18" s="19">
        <v>15</v>
      </c>
      <c r="AC18" s="19">
        <v>10</v>
      </c>
      <c r="AD18" s="26">
        <f t="shared" si="6"/>
        <v>40</v>
      </c>
      <c r="AE18" s="26">
        <f t="shared" si="7"/>
        <v>1733</v>
      </c>
      <c r="AF18" s="26">
        <f t="shared" si="7"/>
        <v>745</v>
      </c>
      <c r="AG18" s="26">
        <f t="shared" si="7"/>
        <v>677</v>
      </c>
      <c r="AH18" s="27">
        <f t="shared" si="7"/>
        <v>3155</v>
      </c>
    </row>
    <row r="19" spans="1:34" ht="18.75" customHeight="1">
      <c r="A19" s="18" t="s">
        <v>32</v>
      </c>
      <c r="B19" s="19">
        <v>616</v>
      </c>
      <c r="C19" s="19">
        <v>1308</v>
      </c>
      <c r="D19" s="19">
        <v>717</v>
      </c>
      <c r="E19" s="19">
        <v>450</v>
      </c>
      <c r="F19" s="19">
        <v>347</v>
      </c>
      <c r="G19" s="19">
        <v>280</v>
      </c>
      <c r="H19" s="61">
        <f t="shared" si="1"/>
        <v>3718</v>
      </c>
      <c r="I19" s="19">
        <v>5</v>
      </c>
      <c r="J19" s="19">
        <v>31</v>
      </c>
      <c r="K19" s="19">
        <v>15</v>
      </c>
      <c r="L19" s="19">
        <v>19</v>
      </c>
      <c r="M19" s="19">
        <v>9</v>
      </c>
      <c r="N19" s="19">
        <v>17</v>
      </c>
      <c r="O19" s="50">
        <f t="shared" si="2"/>
        <v>96</v>
      </c>
      <c r="P19" s="50">
        <f t="shared" si="3"/>
        <v>621</v>
      </c>
      <c r="Q19" s="50">
        <f t="shared" si="3"/>
        <v>1339</v>
      </c>
      <c r="R19" s="50">
        <f t="shared" si="3"/>
        <v>732</v>
      </c>
      <c r="S19" s="50">
        <f t="shared" si="3"/>
        <v>469</v>
      </c>
      <c r="T19" s="50">
        <f t="shared" si="3"/>
        <v>356</v>
      </c>
      <c r="U19" s="50">
        <f t="shared" si="3"/>
        <v>297</v>
      </c>
      <c r="V19" s="50">
        <f t="shared" si="4"/>
        <v>3814</v>
      </c>
      <c r="W19" s="19">
        <v>556</v>
      </c>
      <c r="X19" s="19">
        <v>166</v>
      </c>
      <c r="Y19" s="19">
        <v>148</v>
      </c>
      <c r="Z19" s="61">
        <f t="shared" si="5"/>
        <v>870</v>
      </c>
      <c r="AA19" s="19">
        <v>2</v>
      </c>
      <c r="AB19" s="19">
        <v>5</v>
      </c>
      <c r="AC19" s="19">
        <v>8</v>
      </c>
      <c r="AD19" s="26">
        <f t="shared" si="6"/>
        <v>15</v>
      </c>
      <c r="AE19" s="26">
        <f t="shared" si="7"/>
        <v>558</v>
      </c>
      <c r="AF19" s="26">
        <f t="shared" si="7"/>
        <v>171</v>
      </c>
      <c r="AG19" s="26">
        <f t="shared" si="7"/>
        <v>156</v>
      </c>
      <c r="AH19" s="27">
        <f t="shared" si="7"/>
        <v>885</v>
      </c>
    </row>
    <row r="20" spans="1:34" ht="18.75" customHeight="1">
      <c r="A20" s="18" t="s">
        <v>33</v>
      </c>
      <c r="B20" s="19">
        <v>489</v>
      </c>
      <c r="C20" s="19">
        <v>1874</v>
      </c>
      <c r="D20" s="19">
        <v>1093</v>
      </c>
      <c r="E20" s="19">
        <v>772</v>
      </c>
      <c r="F20" s="19">
        <v>573</v>
      </c>
      <c r="G20" s="19">
        <v>475</v>
      </c>
      <c r="H20" s="61">
        <f t="shared" si="1"/>
        <v>5276</v>
      </c>
      <c r="I20" s="19">
        <v>7</v>
      </c>
      <c r="J20" s="19">
        <v>39</v>
      </c>
      <c r="K20" s="19">
        <v>47</v>
      </c>
      <c r="L20" s="19">
        <v>36</v>
      </c>
      <c r="M20" s="19">
        <v>14</v>
      </c>
      <c r="N20" s="19">
        <v>29</v>
      </c>
      <c r="O20" s="50">
        <f t="shared" si="2"/>
        <v>172</v>
      </c>
      <c r="P20" s="50">
        <f t="shared" si="3"/>
        <v>496</v>
      </c>
      <c r="Q20" s="50">
        <f t="shared" si="3"/>
        <v>1913</v>
      </c>
      <c r="R20" s="50">
        <f t="shared" si="3"/>
        <v>1140</v>
      </c>
      <c r="S20" s="50">
        <f t="shared" si="3"/>
        <v>808</v>
      </c>
      <c r="T20" s="50">
        <f t="shared" si="3"/>
        <v>587</v>
      </c>
      <c r="U20" s="50">
        <f t="shared" si="3"/>
        <v>504</v>
      </c>
      <c r="V20" s="50">
        <f t="shared" si="4"/>
        <v>5448</v>
      </c>
      <c r="W20" s="19">
        <v>782</v>
      </c>
      <c r="X20" s="19">
        <v>325</v>
      </c>
      <c r="Y20" s="19">
        <v>249</v>
      </c>
      <c r="Z20" s="61">
        <f t="shared" si="5"/>
        <v>1356</v>
      </c>
      <c r="AA20" s="19">
        <v>8</v>
      </c>
      <c r="AB20" s="19">
        <v>6</v>
      </c>
      <c r="AC20" s="19">
        <v>6</v>
      </c>
      <c r="AD20" s="26">
        <f t="shared" si="6"/>
        <v>20</v>
      </c>
      <c r="AE20" s="26">
        <f t="shared" si="7"/>
        <v>790</v>
      </c>
      <c r="AF20" s="26">
        <f t="shared" si="7"/>
        <v>331</v>
      </c>
      <c r="AG20" s="26">
        <f t="shared" si="7"/>
        <v>255</v>
      </c>
      <c r="AH20" s="27">
        <f t="shared" si="7"/>
        <v>1376</v>
      </c>
    </row>
    <row r="21" spans="1:34" ht="18.75" customHeight="1">
      <c r="A21" s="18" t="s">
        <v>34</v>
      </c>
      <c r="B21" s="19">
        <v>1420</v>
      </c>
      <c r="C21" s="19">
        <v>3212</v>
      </c>
      <c r="D21" s="19">
        <v>1698</v>
      </c>
      <c r="E21" s="19">
        <v>1013</v>
      </c>
      <c r="F21" s="19">
        <v>770</v>
      </c>
      <c r="G21" s="19">
        <v>597</v>
      </c>
      <c r="H21" s="61">
        <f t="shared" si="1"/>
        <v>8710</v>
      </c>
      <c r="I21" s="19">
        <v>5</v>
      </c>
      <c r="J21" s="19">
        <v>66</v>
      </c>
      <c r="K21" s="19">
        <v>52</v>
      </c>
      <c r="L21" s="19">
        <v>39</v>
      </c>
      <c r="M21" s="19">
        <v>23</v>
      </c>
      <c r="N21" s="19">
        <v>30</v>
      </c>
      <c r="O21" s="50">
        <f t="shared" si="2"/>
        <v>215</v>
      </c>
      <c r="P21" s="50">
        <f t="shared" si="3"/>
        <v>1425</v>
      </c>
      <c r="Q21" s="50">
        <f t="shared" si="3"/>
        <v>3278</v>
      </c>
      <c r="R21" s="50">
        <f t="shared" si="3"/>
        <v>1750</v>
      </c>
      <c r="S21" s="50">
        <f t="shared" si="3"/>
        <v>1052</v>
      </c>
      <c r="T21" s="50">
        <f t="shared" si="3"/>
        <v>793</v>
      </c>
      <c r="U21" s="50">
        <f t="shared" si="3"/>
        <v>627</v>
      </c>
      <c r="V21" s="50">
        <f t="shared" si="4"/>
        <v>8925</v>
      </c>
      <c r="W21" s="19">
        <v>1418</v>
      </c>
      <c r="X21" s="19">
        <v>468</v>
      </c>
      <c r="Y21" s="19">
        <v>427</v>
      </c>
      <c r="Z21" s="61">
        <f t="shared" si="5"/>
        <v>2313</v>
      </c>
      <c r="AA21" s="19">
        <v>9</v>
      </c>
      <c r="AB21" s="19">
        <v>12</v>
      </c>
      <c r="AC21" s="19">
        <v>14</v>
      </c>
      <c r="AD21" s="26">
        <f t="shared" si="6"/>
        <v>35</v>
      </c>
      <c r="AE21" s="26">
        <f t="shared" si="7"/>
        <v>1427</v>
      </c>
      <c r="AF21" s="26">
        <f t="shared" si="7"/>
        <v>480</v>
      </c>
      <c r="AG21" s="26">
        <f t="shared" si="7"/>
        <v>441</v>
      </c>
      <c r="AH21" s="27">
        <f t="shared" si="7"/>
        <v>2348</v>
      </c>
    </row>
    <row r="22" spans="1:34" ht="18.75" customHeight="1">
      <c r="A22" s="18" t="s">
        <v>35</v>
      </c>
      <c r="B22" s="19">
        <v>635</v>
      </c>
      <c r="C22" s="19">
        <v>1450</v>
      </c>
      <c r="D22" s="19">
        <v>801</v>
      </c>
      <c r="E22" s="19">
        <v>562</v>
      </c>
      <c r="F22" s="19">
        <v>410</v>
      </c>
      <c r="G22" s="19">
        <v>308</v>
      </c>
      <c r="H22" s="61">
        <f t="shared" si="1"/>
        <v>4166</v>
      </c>
      <c r="I22" s="19">
        <v>13</v>
      </c>
      <c r="J22" s="19">
        <v>35</v>
      </c>
      <c r="K22" s="19">
        <v>41</v>
      </c>
      <c r="L22" s="19">
        <v>30</v>
      </c>
      <c r="M22" s="19">
        <v>17</v>
      </c>
      <c r="N22" s="19">
        <v>13</v>
      </c>
      <c r="O22" s="50">
        <f t="shared" si="2"/>
        <v>149</v>
      </c>
      <c r="P22" s="50">
        <f t="shared" si="3"/>
        <v>648</v>
      </c>
      <c r="Q22" s="50">
        <f t="shared" si="3"/>
        <v>1485</v>
      </c>
      <c r="R22" s="50">
        <f t="shared" si="3"/>
        <v>842</v>
      </c>
      <c r="S22" s="50">
        <f t="shared" si="3"/>
        <v>592</v>
      </c>
      <c r="T22" s="50">
        <f t="shared" si="3"/>
        <v>427</v>
      </c>
      <c r="U22" s="50">
        <f t="shared" si="3"/>
        <v>321</v>
      </c>
      <c r="V22" s="50">
        <f t="shared" si="4"/>
        <v>4315</v>
      </c>
      <c r="W22" s="19">
        <v>665</v>
      </c>
      <c r="X22" s="19">
        <v>261</v>
      </c>
      <c r="Y22" s="19">
        <v>183</v>
      </c>
      <c r="Z22" s="61">
        <f t="shared" si="5"/>
        <v>1109</v>
      </c>
      <c r="AA22" s="19">
        <v>7</v>
      </c>
      <c r="AB22" s="19">
        <v>4</v>
      </c>
      <c r="AC22" s="19">
        <v>9</v>
      </c>
      <c r="AD22" s="26">
        <f t="shared" si="6"/>
        <v>20</v>
      </c>
      <c r="AE22" s="26">
        <f t="shared" si="7"/>
        <v>672</v>
      </c>
      <c r="AF22" s="26">
        <f t="shared" si="7"/>
        <v>265</v>
      </c>
      <c r="AG22" s="26">
        <f t="shared" si="7"/>
        <v>192</v>
      </c>
      <c r="AH22" s="27">
        <f t="shared" si="7"/>
        <v>1129</v>
      </c>
    </row>
    <row r="23" spans="1:34" ht="18.75" customHeight="1">
      <c r="A23" s="18" t="s">
        <v>36</v>
      </c>
      <c r="B23" s="19">
        <v>651</v>
      </c>
      <c r="C23" s="19">
        <v>1987</v>
      </c>
      <c r="D23" s="19">
        <v>1577</v>
      </c>
      <c r="E23" s="19">
        <v>986</v>
      </c>
      <c r="F23" s="19">
        <v>626</v>
      </c>
      <c r="G23" s="19">
        <v>489</v>
      </c>
      <c r="H23" s="61">
        <f t="shared" si="1"/>
        <v>6316</v>
      </c>
      <c r="I23" s="19">
        <v>3</v>
      </c>
      <c r="J23" s="19">
        <v>53</v>
      </c>
      <c r="K23" s="19">
        <v>61</v>
      </c>
      <c r="L23" s="19">
        <v>51</v>
      </c>
      <c r="M23" s="19">
        <v>25</v>
      </c>
      <c r="N23" s="19">
        <v>19</v>
      </c>
      <c r="O23" s="50">
        <f t="shared" si="2"/>
        <v>212</v>
      </c>
      <c r="P23" s="50">
        <f aca="true" t="shared" si="8" ref="P23:U69">SUM(B23,I23)</f>
        <v>654</v>
      </c>
      <c r="Q23" s="50">
        <f t="shared" si="8"/>
        <v>2040</v>
      </c>
      <c r="R23" s="50">
        <f t="shared" si="8"/>
        <v>1638</v>
      </c>
      <c r="S23" s="50">
        <f t="shared" si="8"/>
        <v>1037</v>
      </c>
      <c r="T23" s="50">
        <f t="shared" si="8"/>
        <v>651</v>
      </c>
      <c r="U23" s="50">
        <f t="shared" si="8"/>
        <v>508</v>
      </c>
      <c r="V23" s="50">
        <f t="shared" si="4"/>
        <v>6528</v>
      </c>
      <c r="W23" s="19">
        <v>942</v>
      </c>
      <c r="X23" s="19">
        <v>344</v>
      </c>
      <c r="Y23" s="19">
        <v>283</v>
      </c>
      <c r="Z23" s="61">
        <f t="shared" si="5"/>
        <v>1569</v>
      </c>
      <c r="AA23" s="19">
        <v>5</v>
      </c>
      <c r="AB23" s="19">
        <v>5</v>
      </c>
      <c r="AC23" s="19">
        <v>8</v>
      </c>
      <c r="AD23" s="26">
        <f t="shared" si="6"/>
        <v>18</v>
      </c>
      <c r="AE23" s="26">
        <f t="shared" si="7"/>
        <v>947</v>
      </c>
      <c r="AF23" s="26">
        <f t="shared" si="7"/>
        <v>349</v>
      </c>
      <c r="AG23" s="26">
        <f t="shared" si="7"/>
        <v>291</v>
      </c>
      <c r="AH23" s="27">
        <f t="shared" si="7"/>
        <v>1587</v>
      </c>
    </row>
    <row r="24" spans="1:34" ht="18.75" customHeight="1">
      <c r="A24" s="18" t="s">
        <v>37</v>
      </c>
      <c r="B24" s="19">
        <v>363</v>
      </c>
      <c r="C24" s="19">
        <v>1253</v>
      </c>
      <c r="D24" s="19">
        <v>695</v>
      </c>
      <c r="E24" s="19">
        <v>474</v>
      </c>
      <c r="F24" s="19">
        <v>357</v>
      </c>
      <c r="G24" s="19">
        <v>280</v>
      </c>
      <c r="H24" s="61">
        <f t="shared" si="1"/>
        <v>3422</v>
      </c>
      <c r="I24" s="19">
        <v>5</v>
      </c>
      <c r="J24" s="19">
        <v>43</v>
      </c>
      <c r="K24" s="19">
        <v>26</v>
      </c>
      <c r="L24" s="19">
        <v>20</v>
      </c>
      <c r="M24" s="19">
        <v>14</v>
      </c>
      <c r="N24" s="19">
        <v>12</v>
      </c>
      <c r="O24" s="50">
        <f t="shared" si="2"/>
        <v>120</v>
      </c>
      <c r="P24" s="50">
        <f t="shared" si="8"/>
        <v>368</v>
      </c>
      <c r="Q24" s="50">
        <f t="shared" si="8"/>
        <v>1296</v>
      </c>
      <c r="R24" s="50">
        <f t="shared" si="8"/>
        <v>721</v>
      </c>
      <c r="S24" s="50">
        <f t="shared" si="8"/>
        <v>494</v>
      </c>
      <c r="T24" s="50">
        <f t="shared" si="8"/>
        <v>371</v>
      </c>
      <c r="U24" s="50">
        <f t="shared" si="8"/>
        <v>292</v>
      </c>
      <c r="V24" s="50">
        <f t="shared" si="4"/>
        <v>3542</v>
      </c>
      <c r="W24" s="19">
        <v>431</v>
      </c>
      <c r="X24" s="19">
        <v>324</v>
      </c>
      <c r="Y24" s="19">
        <v>219</v>
      </c>
      <c r="Z24" s="61">
        <f t="shared" si="5"/>
        <v>974</v>
      </c>
      <c r="AA24" s="19">
        <v>2</v>
      </c>
      <c r="AB24" s="19">
        <v>12</v>
      </c>
      <c r="AC24" s="19">
        <v>8</v>
      </c>
      <c r="AD24" s="26">
        <f t="shared" si="6"/>
        <v>22</v>
      </c>
      <c r="AE24" s="26">
        <f t="shared" si="7"/>
        <v>433</v>
      </c>
      <c r="AF24" s="26">
        <f t="shared" si="7"/>
        <v>336</v>
      </c>
      <c r="AG24" s="26">
        <f t="shared" si="7"/>
        <v>227</v>
      </c>
      <c r="AH24" s="27">
        <f t="shared" si="7"/>
        <v>996</v>
      </c>
    </row>
    <row r="25" spans="1:34" ht="18.75" customHeight="1">
      <c r="A25" s="18" t="s">
        <v>38</v>
      </c>
      <c r="B25" s="19">
        <v>833</v>
      </c>
      <c r="C25" s="19">
        <v>2838</v>
      </c>
      <c r="D25" s="19">
        <v>1679</v>
      </c>
      <c r="E25" s="19">
        <v>1000</v>
      </c>
      <c r="F25" s="19">
        <v>853</v>
      </c>
      <c r="G25" s="19">
        <v>644</v>
      </c>
      <c r="H25" s="61">
        <f>SUM(B25:G25)</f>
        <v>7847</v>
      </c>
      <c r="I25" s="19">
        <v>7</v>
      </c>
      <c r="J25" s="19">
        <v>78</v>
      </c>
      <c r="K25" s="19">
        <v>80</v>
      </c>
      <c r="L25" s="19">
        <v>58</v>
      </c>
      <c r="M25" s="19">
        <v>38</v>
      </c>
      <c r="N25" s="19">
        <v>47</v>
      </c>
      <c r="O25" s="50">
        <f t="shared" si="2"/>
        <v>308</v>
      </c>
      <c r="P25" s="50">
        <f t="shared" si="8"/>
        <v>840</v>
      </c>
      <c r="Q25" s="50">
        <f t="shared" si="8"/>
        <v>2916</v>
      </c>
      <c r="R25" s="50">
        <f t="shared" si="8"/>
        <v>1759</v>
      </c>
      <c r="S25" s="50">
        <f t="shared" si="8"/>
        <v>1058</v>
      </c>
      <c r="T25" s="50">
        <f t="shared" si="8"/>
        <v>891</v>
      </c>
      <c r="U25" s="50">
        <f t="shared" si="8"/>
        <v>691</v>
      </c>
      <c r="V25" s="50">
        <f t="shared" si="4"/>
        <v>8155</v>
      </c>
      <c r="W25" s="19">
        <v>948</v>
      </c>
      <c r="X25" s="19">
        <v>516</v>
      </c>
      <c r="Y25" s="19">
        <v>518</v>
      </c>
      <c r="Z25" s="61">
        <f t="shared" si="5"/>
        <v>1982</v>
      </c>
      <c r="AA25" s="19">
        <v>9</v>
      </c>
      <c r="AB25" s="19">
        <v>22</v>
      </c>
      <c r="AC25" s="19">
        <v>13</v>
      </c>
      <c r="AD25" s="26">
        <f t="shared" si="6"/>
        <v>44</v>
      </c>
      <c r="AE25" s="26">
        <f t="shared" si="7"/>
        <v>957</v>
      </c>
      <c r="AF25" s="26">
        <f t="shared" si="7"/>
        <v>538</v>
      </c>
      <c r="AG25" s="26">
        <f t="shared" si="7"/>
        <v>531</v>
      </c>
      <c r="AH25" s="27">
        <f t="shared" si="7"/>
        <v>2026</v>
      </c>
    </row>
    <row r="26" spans="1:34" ht="18.75" customHeight="1">
      <c r="A26" s="18" t="s">
        <v>39</v>
      </c>
      <c r="B26" s="19">
        <v>1563</v>
      </c>
      <c r="C26" s="19">
        <v>3439</v>
      </c>
      <c r="D26" s="19">
        <v>1718</v>
      </c>
      <c r="E26" s="19">
        <v>1304</v>
      </c>
      <c r="F26" s="19">
        <v>951</v>
      </c>
      <c r="G26" s="19">
        <v>645</v>
      </c>
      <c r="H26" s="61">
        <f>SUM(B26:G26)</f>
        <v>9620</v>
      </c>
      <c r="I26" s="19">
        <v>20</v>
      </c>
      <c r="J26" s="19">
        <v>110</v>
      </c>
      <c r="K26" s="19">
        <v>95</v>
      </c>
      <c r="L26" s="19">
        <v>58</v>
      </c>
      <c r="M26" s="19">
        <v>43</v>
      </c>
      <c r="N26" s="19">
        <v>49</v>
      </c>
      <c r="O26" s="50">
        <f t="shared" si="2"/>
        <v>375</v>
      </c>
      <c r="P26" s="50">
        <f t="shared" si="8"/>
        <v>1583</v>
      </c>
      <c r="Q26" s="50">
        <f t="shared" si="8"/>
        <v>3549</v>
      </c>
      <c r="R26" s="50">
        <f t="shared" si="8"/>
        <v>1813</v>
      </c>
      <c r="S26" s="50">
        <f t="shared" si="8"/>
        <v>1362</v>
      </c>
      <c r="T26" s="50">
        <f t="shared" si="8"/>
        <v>994</v>
      </c>
      <c r="U26" s="50">
        <f t="shared" si="8"/>
        <v>694</v>
      </c>
      <c r="V26" s="50">
        <f t="shared" si="4"/>
        <v>9995</v>
      </c>
      <c r="W26" s="19">
        <v>1255</v>
      </c>
      <c r="X26" s="19">
        <v>606</v>
      </c>
      <c r="Y26" s="19">
        <v>542</v>
      </c>
      <c r="Z26" s="61">
        <f t="shared" si="5"/>
        <v>2403</v>
      </c>
      <c r="AA26" s="19">
        <v>13</v>
      </c>
      <c r="AB26" s="19">
        <v>17</v>
      </c>
      <c r="AC26" s="19">
        <v>18</v>
      </c>
      <c r="AD26" s="26">
        <f t="shared" si="6"/>
        <v>48</v>
      </c>
      <c r="AE26" s="26">
        <f t="shared" si="7"/>
        <v>1268</v>
      </c>
      <c r="AF26" s="26">
        <f t="shared" si="7"/>
        <v>623</v>
      </c>
      <c r="AG26" s="26">
        <f t="shared" si="7"/>
        <v>560</v>
      </c>
      <c r="AH26" s="27">
        <f t="shared" si="7"/>
        <v>2451</v>
      </c>
    </row>
    <row r="27" spans="1:34" ht="18.75" customHeight="1">
      <c r="A27" s="18" t="s">
        <v>40</v>
      </c>
      <c r="B27" s="19">
        <v>889</v>
      </c>
      <c r="C27" s="19">
        <v>3403</v>
      </c>
      <c r="D27" s="19">
        <v>2260</v>
      </c>
      <c r="E27" s="19">
        <v>1621</v>
      </c>
      <c r="F27" s="19">
        <v>1062</v>
      </c>
      <c r="G27" s="19">
        <v>960</v>
      </c>
      <c r="H27" s="61">
        <f>SUM(B27:G27)</f>
        <v>10195</v>
      </c>
      <c r="I27" s="19">
        <v>10</v>
      </c>
      <c r="J27" s="19">
        <v>99</v>
      </c>
      <c r="K27" s="19">
        <v>118</v>
      </c>
      <c r="L27" s="19">
        <v>97</v>
      </c>
      <c r="M27" s="19">
        <v>68</v>
      </c>
      <c r="N27" s="19">
        <v>59</v>
      </c>
      <c r="O27" s="50">
        <f t="shared" si="2"/>
        <v>451</v>
      </c>
      <c r="P27" s="50">
        <f t="shared" si="8"/>
        <v>899</v>
      </c>
      <c r="Q27" s="50">
        <f t="shared" si="8"/>
        <v>3502</v>
      </c>
      <c r="R27" s="50">
        <f t="shared" si="8"/>
        <v>2378</v>
      </c>
      <c r="S27" s="50">
        <f t="shared" si="8"/>
        <v>1718</v>
      </c>
      <c r="T27" s="50">
        <f t="shared" si="8"/>
        <v>1130</v>
      </c>
      <c r="U27" s="50">
        <f t="shared" si="8"/>
        <v>1019</v>
      </c>
      <c r="V27" s="50">
        <f t="shared" si="4"/>
        <v>10646</v>
      </c>
      <c r="W27" s="19">
        <v>1275</v>
      </c>
      <c r="X27" s="19">
        <v>704</v>
      </c>
      <c r="Y27" s="19">
        <v>311</v>
      </c>
      <c r="Z27" s="61">
        <f t="shared" si="5"/>
        <v>2290</v>
      </c>
      <c r="AA27" s="19">
        <v>23</v>
      </c>
      <c r="AB27" s="19">
        <v>29</v>
      </c>
      <c r="AC27" s="19">
        <v>27</v>
      </c>
      <c r="AD27" s="26">
        <f t="shared" si="6"/>
        <v>79</v>
      </c>
      <c r="AE27" s="26">
        <f t="shared" si="7"/>
        <v>1298</v>
      </c>
      <c r="AF27" s="26">
        <f t="shared" si="7"/>
        <v>733</v>
      </c>
      <c r="AG27" s="26">
        <f t="shared" si="7"/>
        <v>338</v>
      </c>
      <c r="AH27" s="27">
        <f t="shared" si="7"/>
        <v>2369</v>
      </c>
    </row>
    <row r="28" spans="1:34" ht="18.75" customHeight="1">
      <c r="A28" s="18" t="s">
        <v>41</v>
      </c>
      <c r="B28" s="19">
        <v>728</v>
      </c>
      <c r="C28" s="19">
        <v>2077</v>
      </c>
      <c r="D28" s="19">
        <v>1273</v>
      </c>
      <c r="E28" s="19">
        <v>790</v>
      </c>
      <c r="F28" s="19">
        <v>596</v>
      </c>
      <c r="G28" s="19">
        <v>504</v>
      </c>
      <c r="H28" s="61">
        <f>SUM(B28:G28)</f>
        <v>5968</v>
      </c>
      <c r="I28" s="19">
        <v>9</v>
      </c>
      <c r="J28" s="19">
        <v>75</v>
      </c>
      <c r="K28" s="19">
        <v>69</v>
      </c>
      <c r="L28" s="19">
        <v>52</v>
      </c>
      <c r="M28" s="19">
        <v>22</v>
      </c>
      <c r="N28" s="19">
        <v>33</v>
      </c>
      <c r="O28" s="50">
        <f t="shared" si="2"/>
        <v>260</v>
      </c>
      <c r="P28" s="50">
        <f t="shared" si="8"/>
        <v>737</v>
      </c>
      <c r="Q28" s="50">
        <f t="shared" si="8"/>
        <v>2152</v>
      </c>
      <c r="R28" s="50">
        <f t="shared" si="8"/>
        <v>1342</v>
      </c>
      <c r="S28" s="50">
        <f t="shared" si="8"/>
        <v>842</v>
      </c>
      <c r="T28" s="50">
        <f t="shared" si="8"/>
        <v>618</v>
      </c>
      <c r="U28" s="50">
        <f t="shared" si="8"/>
        <v>537</v>
      </c>
      <c r="V28" s="50">
        <f t="shared" si="4"/>
        <v>6228</v>
      </c>
      <c r="W28" s="19">
        <v>1042</v>
      </c>
      <c r="X28" s="19">
        <v>585</v>
      </c>
      <c r="Y28" s="19">
        <v>230</v>
      </c>
      <c r="Z28" s="61">
        <f t="shared" si="5"/>
        <v>1857</v>
      </c>
      <c r="AA28" s="19">
        <v>12</v>
      </c>
      <c r="AB28" s="19">
        <v>15</v>
      </c>
      <c r="AC28" s="19">
        <v>10</v>
      </c>
      <c r="AD28" s="26">
        <f t="shared" si="6"/>
        <v>37</v>
      </c>
      <c r="AE28" s="26">
        <f t="shared" si="7"/>
        <v>1054</v>
      </c>
      <c r="AF28" s="26">
        <f t="shared" si="7"/>
        <v>600</v>
      </c>
      <c r="AG28" s="26">
        <f t="shared" si="7"/>
        <v>240</v>
      </c>
      <c r="AH28" s="27">
        <f t="shared" si="7"/>
        <v>1894</v>
      </c>
    </row>
    <row r="29" spans="1:34" ht="18.75" customHeight="1">
      <c r="A29" s="18" t="s">
        <v>42</v>
      </c>
      <c r="B29" s="19">
        <v>762</v>
      </c>
      <c r="C29" s="19">
        <v>1939</v>
      </c>
      <c r="D29" s="19">
        <v>1312</v>
      </c>
      <c r="E29" s="19">
        <v>953</v>
      </c>
      <c r="F29" s="19">
        <v>809</v>
      </c>
      <c r="G29" s="19">
        <v>672</v>
      </c>
      <c r="H29" s="61">
        <f>SUM(B29:G29)</f>
        <v>6447</v>
      </c>
      <c r="I29" s="19">
        <v>11</v>
      </c>
      <c r="J29" s="19">
        <v>83</v>
      </c>
      <c r="K29" s="19">
        <v>112</v>
      </c>
      <c r="L29" s="19">
        <v>76</v>
      </c>
      <c r="M29" s="19">
        <v>60</v>
      </c>
      <c r="N29" s="19">
        <v>59</v>
      </c>
      <c r="O29" s="50">
        <f t="shared" si="2"/>
        <v>401</v>
      </c>
      <c r="P29" s="50">
        <f t="shared" si="8"/>
        <v>773</v>
      </c>
      <c r="Q29" s="50">
        <f t="shared" si="8"/>
        <v>2022</v>
      </c>
      <c r="R29" s="50">
        <f t="shared" si="8"/>
        <v>1424</v>
      </c>
      <c r="S29" s="50">
        <f t="shared" si="8"/>
        <v>1029</v>
      </c>
      <c r="T29" s="50">
        <f t="shared" si="8"/>
        <v>869</v>
      </c>
      <c r="U29" s="50">
        <f t="shared" si="8"/>
        <v>731</v>
      </c>
      <c r="V29" s="50">
        <f t="shared" si="4"/>
        <v>6848</v>
      </c>
      <c r="W29" s="19">
        <v>1020</v>
      </c>
      <c r="X29" s="19">
        <v>639</v>
      </c>
      <c r="Y29" s="19">
        <v>282</v>
      </c>
      <c r="Z29" s="61">
        <f t="shared" si="5"/>
        <v>1941</v>
      </c>
      <c r="AA29" s="19">
        <v>22</v>
      </c>
      <c r="AB29" s="19">
        <v>26</v>
      </c>
      <c r="AC29" s="19">
        <v>23</v>
      </c>
      <c r="AD29" s="26">
        <f t="shared" si="6"/>
        <v>71</v>
      </c>
      <c r="AE29" s="26">
        <f t="shared" si="7"/>
        <v>1042</v>
      </c>
      <c r="AF29" s="26">
        <f t="shared" si="7"/>
        <v>665</v>
      </c>
      <c r="AG29" s="26">
        <f t="shared" si="7"/>
        <v>305</v>
      </c>
      <c r="AH29" s="27">
        <f t="shared" si="7"/>
        <v>2012</v>
      </c>
    </row>
    <row r="30" spans="1:34" ht="18.75" customHeight="1">
      <c r="A30" s="20" t="s">
        <v>43</v>
      </c>
      <c r="B30" s="21">
        <f>SUM(B7:B29)</f>
        <v>17779</v>
      </c>
      <c r="C30" s="21">
        <f aca="true" t="shared" si="9" ref="C30:AH30">SUM(C7:C29)</f>
        <v>44269</v>
      </c>
      <c r="D30" s="21">
        <f t="shared" si="9"/>
        <v>26668</v>
      </c>
      <c r="E30" s="21">
        <f t="shared" si="9"/>
        <v>18155</v>
      </c>
      <c r="F30" s="21">
        <f t="shared" si="9"/>
        <v>13372</v>
      </c>
      <c r="G30" s="21">
        <f t="shared" si="9"/>
        <v>10809</v>
      </c>
      <c r="H30" s="21">
        <f t="shared" si="9"/>
        <v>131052</v>
      </c>
      <c r="I30" s="21">
        <f t="shared" si="9"/>
        <v>173</v>
      </c>
      <c r="J30" s="21">
        <f t="shared" si="9"/>
        <v>1263</v>
      </c>
      <c r="K30" s="21">
        <f t="shared" si="9"/>
        <v>1265</v>
      </c>
      <c r="L30" s="21">
        <f t="shared" si="9"/>
        <v>874</v>
      </c>
      <c r="M30" s="21">
        <f t="shared" si="9"/>
        <v>581</v>
      </c>
      <c r="N30" s="21">
        <f t="shared" si="9"/>
        <v>634</v>
      </c>
      <c r="O30" s="51">
        <f t="shared" si="9"/>
        <v>4790</v>
      </c>
      <c r="P30" s="51">
        <f>SUM(P7:P29)</f>
        <v>17952</v>
      </c>
      <c r="Q30" s="51">
        <f t="shared" si="9"/>
        <v>45532</v>
      </c>
      <c r="R30" s="51">
        <f t="shared" si="9"/>
        <v>27933</v>
      </c>
      <c r="S30" s="51">
        <f t="shared" si="9"/>
        <v>19029</v>
      </c>
      <c r="T30" s="51">
        <f t="shared" si="9"/>
        <v>13953</v>
      </c>
      <c r="U30" s="51">
        <f t="shared" si="9"/>
        <v>11443</v>
      </c>
      <c r="V30" s="51">
        <f t="shared" si="9"/>
        <v>135842</v>
      </c>
      <c r="W30" s="21">
        <f t="shared" si="9"/>
        <v>19691</v>
      </c>
      <c r="X30" s="21">
        <f t="shared" si="9"/>
        <v>8651</v>
      </c>
      <c r="Y30" s="21">
        <f t="shared" si="9"/>
        <v>6052</v>
      </c>
      <c r="Z30" s="21">
        <f t="shared" si="9"/>
        <v>34394</v>
      </c>
      <c r="AA30" s="21">
        <f t="shared" si="9"/>
        <v>197</v>
      </c>
      <c r="AB30" s="21">
        <f t="shared" si="9"/>
        <v>235</v>
      </c>
      <c r="AC30" s="21">
        <f t="shared" si="9"/>
        <v>252</v>
      </c>
      <c r="AD30" s="9">
        <f t="shared" si="9"/>
        <v>684</v>
      </c>
      <c r="AE30" s="9">
        <f t="shared" si="9"/>
        <v>19888</v>
      </c>
      <c r="AF30" s="9">
        <f>SUM(AF7:AF29)</f>
        <v>8886</v>
      </c>
      <c r="AG30" s="9">
        <f t="shared" si="9"/>
        <v>6304</v>
      </c>
      <c r="AH30" s="10">
        <f t="shared" si="9"/>
        <v>35078</v>
      </c>
    </row>
    <row r="31" spans="1:34" ht="18.75" customHeight="1">
      <c r="A31" s="18" t="s">
        <v>44</v>
      </c>
      <c r="B31" s="19">
        <v>839</v>
      </c>
      <c r="C31" s="19">
        <v>2381</v>
      </c>
      <c r="D31" s="19">
        <v>1488</v>
      </c>
      <c r="E31" s="19">
        <v>939</v>
      </c>
      <c r="F31" s="19">
        <v>623</v>
      </c>
      <c r="G31" s="19">
        <v>535</v>
      </c>
      <c r="H31" s="61">
        <f aca="true" t="shared" si="10" ref="H31:H56">SUM(B31:G31)</f>
        <v>6805</v>
      </c>
      <c r="I31" s="19">
        <v>3</v>
      </c>
      <c r="J31" s="19">
        <v>58</v>
      </c>
      <c r="K31" s="19">
        <v>84</v>
      </c>
      <c r="L31" s="19">
        <v>62</v>
      </c>
      <c r="M31" s="19">
        <v>37</v>
      </c>
      <c r="N31" s="19">
        <v>42</v>
      </c>
      <c r="O31" s="50">
        <f aca="true" t="shared" si="11" ref="O31:O71">SUM(I31:N31)</f>
        <v>286</v>
      </c>
      <c r="P31" s="50">
        <f t="shared" si="8"/>
        <v>842</v>
      </c>
      <c r="Q31" s="50">
        <f t="shared" si="8"/>
        <v>2439</v>
      </c>
      <c r="R31" s="50">
        <f>SUM(D31,K31)</f>
        <v>1572</v>
      </c>
      <c r="S31" s="50">
        <f>SUM(E31,L31)</f>
        <v>1001</v>
      </c>
      <c r="T31" s="50">
        <f>SUM(F31,M31)</f>
        <v>660</v>
      </c>
      <c r="U31" s="50">
        <f>SUM(G31,N31)</f>
        <v>577</v>
      </c>
      <c r="V31" s="50">
        <f>SUM(P31:U31)</f>
        <v>7091</v>
      </c>
      <c r="W31" s="19">
        <v>1112</v>
      </c>
      <c r="X31" s="19">
        <v>518</v>
      </c>
      <c r="Y31" s="19">
        <v>673</v>
      </c>
      <c r="Z31" s="61">
        <f t="shared" si="5"/>
        <v>2303</v>
      </c>
      <c r="AA31" s="19">
        <v>22</v>
      </c>
      <c r="AB31" s="19">
        <v>10</v>
      </c>
      <c r="AC31" s="19">
        <v>44</v>
      </c>
      <c r="AD31" s="26">
        <f>SUM(AA31,AB31,AC31)</f>
        <v>76</v>
      </c>
      <c r="AE31" s="26">
        <f>SUM(W31,AA31)</f>
        <v>1134</v>
      </c>
      <c r="AF31" s="26">
        <f>SUM(X31,AB31)</f>
        <v>528</v>
      </c>
      <c r="AG31" s="26">
        <f>SUM(Y31,AC31)</f>
        <v>717</v>
      </c>
      <c r="AH31" s="27">
        <f>SUM(Z31,AD31)</f>
        <v>2379</v>
      </c>
    </row>
    <row r="32" spans="1:34" ht="18.75" customHeight="1">
      <c r="A32" s="18" t="s">
        <v>45</v>
      </c>
      <c r="B32" s="19">
        <v>427</v>
      </c>
      <c r="C32" s="19">
        <v>871</v>
      </c>
      <c r="D32" s="19">
        <v>419</v>
      </c>
      <c r="E32" s="19">
        <v>213</v>
      </c>
      <c r="F32" s="19">
        <v>183</v>
      </c>
      <c r="G32" s="19">
        <v>150</v>
      </c>
      <c r="H32" s="61">
        <f t="shared" si="10"/>
        <v>2263</v>
      </c>
      <c r="I32" s="19">
        <v>5</v>
      </c>
      <c r="J32" s="19">
        <v>29</v>
      </c>
      <c r="K32" s="19">
        <v>30</v>
      </c>
      <c r="L32" s="19">
        <v>20</v>
      </c>
      <c r="M32" s="19">
        <v>10</v>
      </c>
      <c r="N32" s="19">
        <v>16</v>
      </c>
      <c r="O32" s="50">
        <f t="shared" si="11"/>
        <v>110</v>
      </c>
      <c r="P32" s="50">
        <f t="shared" si="8"/>
        <v>432</v>
      </c>
      <c r="Q32" s="50">
        <f t="shared" si="8"/>
        <v>900</v>
      </c>
      <c r="R32" s="50">
        <f t="shared" si="8"/>
        <v>449</v>
      </c>
      <c r="S32" s="50">
        <f t="shared" si="8"/>
        <v>233</v>
      </c>
      <c r="T32" s="50">
        <f t="shared" si="8"/>
        <v>193</v>
      </c>
      <c r="U32" s="50">
        <f t="shared" si="8"/>
        <v>166</v>
      </c>
      <c r="V32" s="50">
        <f aca="true" t="shared" si="12" ref="V32:V71">SUM(P32:U32)</f>
        <v>2373</v>
      </c>
      <c r="W32" s="19">
        <v>475</v>
      </c>
      <c r="X32" s="19">
        <v>255</v>
      </c>
      <c r="Y32" s="19">
        <v>73</v>
      </c>
      <c r="Z32" s="61">
        <f t="shared" si="5"/>
        <v>803</v>
      </c>
      <c r="AA32" s="19">
        <v>5</v>
      </c>
      <c r="AB32" s="19">
        <v>2</v>
      </c>
      <c r="AC32" s="19">
        <v>2</v>
      </c>
      <c r="AD32" s="26">
        <f aca="true" t="shared" si="13" ref="AD32:AD71">SUM(AA32,AB32,AC32)</f>
        <v>9</v>
      </c>
      <c r="AE32" s="26">
        <f aca="true" t="shared" si="14" ref="AE32:AH71">SUM(W32,AA32)</f>
        <v>480</v>
      </c>
      <c r="AF32" s="26">
        <f t="shared" si="14"/>
        <v>257</v>
      </c>
      <c r="AG32" s="26">
        <f t="shared" si="14"/>
        <v>75</v>
      </c>
      <c r="AH32" s="27">
        <f t="shared" si="14"/>
        <v>812</v>
      </c>
    </row>
    <row r="33" spans="1:34" ht="18.75" customHeight="1">
      <c r="A33" s="18" t="s">
        <v>46</v>
      </c>
      <c r="B33" s="19">
        <v>279</v>
      </c>
      <c r="C33" s="19">
        <v>832</v>
      </c>
      <c r="D33" s="19">
        <v>585</v>
      </c>
      <c r="E33" s="19">
        <v>343</v>
      </c>
      <c r="F33" s="19">
        <v>214</v>
      </c>
      <c r="G33" s="19">
        <v>189</v>
      </c>
      <c r="H33" s="61">
        <f t="shared" si="10"/>
        <v>2442</v>
      </c>
      <c r="I33" s="19">
        <v>2</v>
      </c>
      <c r="J33" s="19">
        <v>22</v>
      </c>
      <c r="K33" s="19">
        <v>26</v>
      </c>
      <c r="L33" s="19">
        <v>11</v>
      </c>
      <c r="M33" s="19">
        <v>7</v>
      </c>
      <c r="N33" s="19">
        <v>7</v>
      </c>
      <c r="O33" s="50">
        <f t="shared" si="11"/>
        <v>75</v>
      </c>
      <c r="P33" s="50">
        <f t="shared" si="8"/>
        <v>281</v>
      </c>
      <c r="Q33" s="50">
        <f t="shared" si="8"/>
        <v>854</v>
      </c>
      <c r="R33" s="50">
        <f t="shared" si="8"/>
        <v>611</v>
      </c>
      <c r="S33" s="50">
        <f t="shared" si="8"/>
        <v>354</v>
      </c>
      <c r="T33" s="50">
        <f t="shared" si="8"/>
        <v>221</v>
      </c>
      <c r="U33" s="50">
        <f t="shared" si="8"/>
        <v>196</v>
      </c>
      <c r="V33" s="50">
        <f t="shared" si="12"/>
        <v>2517</v>
      </c>
      <c r="W33" s="19">
        <v>453</v>
      </c>
      <c r="X33" s="19">
        <v>206</v>
      </c>
      <c r="Y33" s="19">
        <v>103</v>
      </c>
      <c r="Z33" s="61">
        <f t="shared" si="5"/>
        <v>762</v>
      </c>
      <c r="AA33" s="19">
        <v>5</v>
      </c>
      <c r="AB33" s="19">
        <v>5</v>
      </c>
      <c r="AC33" s="19">
        <v>1</v>
      </c>
      <c r="AD33" s="26">
        <f t="shared" si="13"/>
        <v>11</v>
      </c>
      <c r="AE33" s="26">
        <f t="shared" si="14"/>
        <v>458</v>
      </c>
      <c r="AF33" s="26">
        <f t="shared" si="14"/>
        <v>211</v>
      </c>
      <c r="AG33" s="26">
        <f t="shared" si="14"/>
        <v>104</v>
      </c>
      <c r="AH33" s="27">
        <f t="shared" si="14"/>
        <v>773</v>
      </c>
    </row>
    <row r="34" spans="1:34" ht="18.75" customHeight="1">
      <c r="A34" s="18" t="s">
        <v>47</v>
      </c>
      <c r="B34" s="19">
        <v>299</v>
      </c>
      <c r="C34" s="19">
        <v>900</v>
      </c>
      <c r="D34" s="19">
        <v>548</v>
      </c>
      <c r="E34" s="19">
        <v>360</v>
      </c>
      <c r="F34" s="19">
        <v>251</v>
      </c>
      <c r="G34" s="19">
        <v>250</v>
      </c>
      <c r="H34" s="61">
        <f t="shared" si="10"/>
        <v>2608</v>
      </c>
      <c r="I34" s="19">
        <v>1</v>
      </c>
      <c r="J34" s="19">
        <v>16</v>
      </c>
      <c r="K34" s="19">
        <v>36</v>
      </c>
      <c r="L34" s="19">
        <v>20</v>
      </c>
      <c r="M34" s="19">
        <v>13</v>
      </c>
      <c r="N34" s="19">
        <v>8</v>
      </c>
      <c r="O34" s="50">
        <f t="shared" si="11"/>
        <v>94</v>
      </c>
      <c r="P34" s="50">
        <f t="shared" si="8"/>
        <v>300</v>
      </c>
      <c r="Q34" s="50">
        <f t="shared" si="8"/>
        <v>916</v>
      </c>
      <c r="R34" s="50">
        <f t="shared" si="8"/>
        <v>584</v>
      </c>
      <c r="S34" s="50">
        <f t="shared" si="8"/>
        <v>380</v>
      </c>
      <c r="T34" s="50">
        <f t="shared" si="8"/>
        <v>264</v>
      </c>
      <c r="U34" s="50">
        <f t="shared" si="8"/>
        <v>258</v>
      </c>
      <c r="V34" s="50">
        <f t="shared" si="12"/>
        <v>2702</v>
      </c>
      <c r="W34" s="19">
        <v>411</v>
      </c>
      <c r="X34" s="19">
        <v>176</v>
      </c>
      <c r="Y34" s="19">
        <v>82</v>
      </c>
      <c r="Z34" s="61">
        <f t="shared" si="5"/>
        <v>669</v>
      </c>
      <c r="AA34" s="19">
        <v>2</v>
      </c>
      <c r="AB34" s="19">
        <v>3</v>
      </c>
      <c r="AC34" s="19">
        <v>3</v>
      </c>
      <c r="AD34" s="26">
        <f t="shared" si="13"/>
        <v>8</v>
      </c>
      <c r="AE34" s="26">
        <f t="shared" si="14"/>
        <v>413</v>
      </c>
      <c r="AF34" s="26">
        <f t="shared" si="14"/>
        <v>179</v>
      </c>
      <c r="AG34" s="26">
        <f t="shared" si="14"/>
        <v>85</v>
      </c>
      <c r="AH34" s="27">
        <f t="shared" si="14"/>
        <v>677</v>
      </c>
    </row>
    <row r="35" spans="1:34" ht="18.75" customHeight="1">
      <c r="A35" s="18" t="s">
        <v>48</v>
      </c>
      <c r="B35" s="19">
        <v>221</v>
      </c>
      <c r="C35" s="19">
        <v>435</v>
      </c>
      <c r="D35" s="19">
        <v>258</v>
      </c>
      <c r="E35" s="19">
        <v>152</v>
      </c>
      <c r="F35" s="19">
        <v>114</v>
      </c>
      <c r="G35" s="19">
        <v>81</v>
      </c>
      <c r="H35" s="61">
        <f t="shared" si="10"/>
        <v>1261</v>
      </c>
      <c r="I35" s="19">
        <v>2</v>
      </c>
      <c r="J35" s="19">
        <v>24</v>
      </c>
      <c r="K35" s="19">
        <v>21</v>
      </c>
      <c r="L35" s="19">
        <v>15</v>
      </c>
      <c r="M35" s="19">
        <v>15</v>
      </c>
      <c r="N35" s="19">
        <v>10</v>
      </c>
      <c r="O35" s="50">
        <f t="shared" si="11"/>
        <v>87</v>
      </c>
      <c r="P35" s="50">
        <f t="shared" si="8"/>
        <v>223</v>
      </c>
      <c r="Q35" s="50">
        <f t="shared" si="8"/>
        <v>459</v>
      </c>
      <c r="R35" s="50">
        <f t="shared" si="8"/>
        <v>279</v>
      </c>
      <c r="S35" s="50">
        <f t="shared" si="8"/>
        <v>167</v>
      </c>
      <c r="T35" s="50">
        <f t="shared" si="8"/>
        <v>129</v>
      </c>
      <c r="U35" s="50">
        <f t="shared" si="8"/>
        <v>91</v>
      </c>
      <c r="V35" s="50">
        <f t="shared" si="12"/>
        <v>1348</v>
      </c>
      <c r="W35" s="19">
        <v>430</v>
      </c>
      <c r="X35" s="19">
        <v>134</v>
      </c>
      <c r="Y35" s="19">
        <v>98</v>
      </c>
      <c r="Z35" s="61">
        <f t="shared" si="5"/>
        <v>662</v>
      </c>
      <c r="AA35" s="19">
        <v>8</v>
      </c>
      <c r="AB35" s="19">
        <v>5</v>
      </c>
      <c r="AC35" s="19">
        <v>2</v>
      </c>
      <c r="AD35" s="26">
        <f t="shared" si="13"/>
        <v>15</v>
      </c>
      <c r="AE35" s="26">
        <f t="shared" si="14"/>
        <v>438</v>
      </c>
      <c r="AF35" s="26">
        <f t="shared" si="14"/>
        <v>139</v>
      </c>
      <c r="AG35" s="26">
        <f t="shared" si="14"/>
        <v>100</v>
      </c>
      <c r="AH35" s="27">
        <f t="shared" si="14"/>
        <v>677</v>
      </c>
    </row>
    <row r="36" spans="1:34" ht="18.75" customHeight="1">
      <c r="A36" s="18" t="s">
        <v>49</v>
      </c>
      <c r="B36" s="19">
        <v>389</v>
      </c>
      <c r="C36" s="19">
        <v>1048</v>
      </c>
      <c r="D36" s="19">
        <v>643</v>
      </c>
      <c r="E36" s="19">
        <v>390</v>
      </c>
      <c r="F36" s="19">
        <v>283</v>
      </c>
      <c r="G36" s="19">
        <v>162</v>
      </c>
      <c r="H36" s="61">
        <f t="shared" si="10"/>
        <v>2915</v>
      </c>
      <c r="I36" s="19">
        <v>3</v>
      </c>
      <c r="J36" s="19">
        <v>45</v>
      </c>
      <c r="K36" s="19">
        <v>51</v>
      </c>
      <c r="L36" s="19">
        <v>21</v>
      </c>
      <c r="M36" s="19">
        <v>12</v>
      </c>
      <c r="N36" s="19">
        <v>18</v>
      </c>
      <c r="O36" s="50">
        <f t="shared" si="11"/>
        <v>150</v>
      </c>
      <c r="P36" s="50">
        <f t="shared" si="8"/>
        <v>392</v>
      </c>
      <c r="Q36" s="50">
        <f t="shared" si="8"/>
        <v>1093</v>
      </c>
      <c r="R36" s="50">
        <f t="shared" si="8"/>
        <v>694</v>
      </c>
      <c r="S36" s="50">
        <f t="shared" si="8"/>
        <v>411</v>
      </c>
      <c r="T36" s="50">
        <f t="shared" si="8"/>
        <v>295</v>
      </c>
      <c r="U36" s="50">
        <f t="shared" si="8"/>
        <v>180</v>
      </c>
      <c r="V36" s="50">
        <f t="shared" si="12"/>
        <v>3065</v>
      </c>
      <c r="W36" s="19">
        <v>557</v>
      </c>
      <c r="X36" s="19">
        <v>256</v>
      </c>
      <c r="Y36" s="19">
        <v>167</v>
      </c>
      <c r="Z36" s="61">
        <f t="shared" si="5"/>
        <v>980</v>
      </c>
      <c r="AA36" s="19">
        <v>2</v>
      </c>
      <c r="AB36" s="19">
        <v>4</v>
      </c>
      <c r="AC36" s="19">
        <v>7</v>
      </c>
      <c r="AD36" s="26">
        <f t="shared" si="13"/>
        <v>13</v>
      </c>
      <c r="AE36" s="26">
        <f t="shared" si="14"/>
        <v>559</v>
      </c>
      <c r="AF36" s="26">
        <f t="shared" si="14"/>
        <v>260</v>
      </c>
      <c r="AG36" s="26">
        <f t="shared" si="14"/>
        <v>174</v>
      </c>
      <c r="AH36" s="27">
        <f t="shared" si="14"/>
        <v>993</v>
      </c>
    </row>
    <row r="37" spans="1:34" ht="18.75" customHeight="1">
      <c r="A37" s="18" t="s">
        <v>50</v>
      </c>
      <c r="B37" s="19">
        <v>133</v>
      </c>
      <c r="C37" s="19">
        <v>406</v>
      </c>
      <c r="D37" s="19">
        <v>277</v>
      </c>
      <c r="E37" s="19">
        <v>199</v>
      </c>
      <c r="F37" s="19">
        <v>144</v>
      </c>
      <c r="G37" s="19">
        <v>83</v>
      </c>
      <c r="H37" s="61">
        <f t="shared" si="10"/>
        <v>1242</v>
      </c>
      <c r="I37" s="19">
        <v>3</v>
      </c>
      <c r="J37" s="19">
        <v>18</v>
      </c>
      <c r="K37" s="19">
        <v>19</v>
      </c>
      <c r="L37" s="19">
        <v>14</v>
      </c>
      <c r="M37" s="19">
        <v>11</v>
      </c>
      <c r="N37" s="19">
        <v>14</v>
      </c>
      <c r="O37" s="50">
        <f t="shared" si="11"/>
        <v>79</v>
      </c>
      <c r="P37" s="50">
        <f t="shared" si="8"/>
        <v>136</v>
      </c>
      <c r="Q37" s="50">
        <f t="shared" si="8"/>
        <v>424</v>
      </c>
      <c r="R37" s="50">
        <f t="shared" si="8"/>
        <v>296</v>
      </c>
      <c r="S37" s="50">
        <f t="shared" si="8"/>
        <v>213</v>
      </c>
      <c r="T37" s="50">
        <f t="shared" si="8"/>
        <v>155</v>
      </c>
      <c r="U37" s="50">
        <f t="shared" si="8"/>
        <v>97</v>
      </c>
      <c r="V37" s="50">
        <f t="shared" si="12"/>
        <v>1321</v>
      </c>
      <c r="W37" s="19">
        <v>277</v>
      </c>
      <c r="X37" s="19">
        <v>159</v>
      </c>
      <c r="Y37" s="19">
        <v>83</v>
      </c>
      <c r="Z37" s="61">
        <f t="shared" si="5"/>
        <v>519</v>
      </c>
      <c r="AA37" s="19">
        <v>7</v>
      </c>
      <c r="AB37" s="19">
        <v>4</v>
      </c>
      <c r="AC37" s="19">
        <v>2</v>
      </c>
      <c r="AD37" s="26">
        <f t="shared" si="13"/>
        <v>13</v>
      </c>
      <c r="AE37" s="26">
        <f t="shared" si="14"/>
        <v>284</v>
      </c>
      <c r="AF37" s="26">
        <f t="shared" si="14"/>
        <v>163</v>
      </c>
      <c r="AG37" s="26">
        <f t="shared" si="14"/>
        <v>85</v>
      </c>
      <c r="AH37" s="27">
        <f t="shared" si="14"/>
        <v>532</v>
      </c>
    </row>
    <row r="38" spans="1:34" ht="18.75" customHeight="1">
      <c r="A38" s="18" t="s">
        <v>51</v>
      </c>
      <c r="B38" s="19">
        <v>419</v>
      </c>
      <c r="C38" s="19">
        <v>1173</v>
      </c>
      <c r="D38" s="19">
        <v>549</v>
      </c>
      <c r="E38" s="19">
        <v>342</v>
      </c>
      <c r="F38" s="19">
        <v>222</v>
      </c>
      <c r="G38" s="19">
        <v>218</v>
      </c>
      <c r="H38" s="61">
        <f t="shared" si="10"/>
        <v>2923</v>
      </c>
      <c r="I38" s="19">
        <v>4</v>
      </c>
      <c r="J38" s="19">
        <v>37</v>
      </c>
      <c r="K38" s="19">
        <v>36</v>
      </c>
      <c r="L38" s="19">
        <v>20</v>
      </c>
      <c r="M38" s="19">
        <v>8</v>
      </c>
      <c r="N38" s="19">
        <v>13</v>
      </c>
      <c r="O38" s="50">
        <f t="shared" si="11"/>
        <v>118</v>
      </c>
      <c r="P38" s="50">
        <f t="shared" si="8"/>
        <v>423</v>
      </c>
      <c r="Q38" s="50">
        <f t="shared" si="8"/>
        <v>1210</v>
      </c>
      <c r="R38" s="50">
        <f t="shared" si="8"/>
        <v>585</v>
      </c>
      <c r="S38" s="50">
        <f t="shared" si="8"/>
        <v>362</v>
      </c>
      <c r="T38" s="50">
        <f t="shared" si="8"/>
        <v>230</v>
      </c>
      <c r="U38" s="50">
        <f t="shared" si="8"/>
        <v>231</v>
      </c>
      <c r="V38" s="50">
        <f t="shared" si="12"/>
        <v>3041</v>
      </c>
      <c r="W38" s="19">
        <v>425</v>
      </c>
      <c r="X38" s="19">
        <v>259</v>
      </c>
      <c r="Y38" s="19">
        <v>218</v>
      </c>
      <c r="Z38" s="61">
        <f t="shared" si="5"/>
        <v>902</v>
      </c>
      <c r="AA38" s="19">
        <v>5</v>
      </c>
      <c r="AB38" s="19">
        <v>6</v>
      </c>
      <c r="AC38" s="19">
        <v>9</v>
      </c>
      <c r="AD38" s="26">
        <f t="shared" si="13"/>
        <v>20</v>
      </c>
      <c r="AE38" s="26">
        <f t="shared" si="14"/>
        <v>430</v>
      </c>
      <c r="AF38" s="26">
        <f t="shared" si="14"/>
        <v>265</v>
      </c>
      <c r="AG38" s="26">
        <f t="shared" si="14"/>
        <v>227</v>
      </c>
      <c r="AH38" s="27">
        <f t="shared" si="14"/>
        <v>922</v>
      </c>
    </row>
    <row r="39" spans="1:34" ht="18.75" customHeight="1">
      <c r="A39" s="18" t="s">
        <v>52</v>
      </c>
      <c r="B39" s="19">
        <v>495</v>
      </c>
      <c r="C39" s="19">
        <v>1867</v>
      </c>
      <c r="D39" s="19">
        <v>1291</v>
      </c>
      <c r="E39" s="19">
        <v>833</v>
      </c>
      <c r="F39" s="19">
        <v>547</v>
      </c>
      <c r="G39" s="19">
        <v>513</v>
      </c>
      <c r="H39" s="61">
        <f t="shared" si="10"/>
        <v>5546</v>
      </c>
      <c r="I39" s="19">
        <v>2</v>
      </c>
      <c r="J39" s="19">
        <v>38</v>
      </c>
      <c r="K39" s="19">
        <v>86</v>
      </c>
      <c r="L39" s="19">
        <v>45</v>
      </c>
      <c r="M39" s="19">
        <v>34</v>
      </c>
      <c r="N39" s="19">
        <v>42</v>
      </c>
      <c r="O39" s="50">
        <f t="shared" si="11"/>
        <v>247</v>
      </c>
      <c r="P39" s="50">
        <f t="shared" si="8"/>
        <v>497</v>
      </c>
      <c r="Q39" s="50">
        <f t="shared" si="8"/>
        <v>1905</v>
      </c>
      <c r="R39" s="50">
        <f t="shared" si="8"/>
        <v>1377</v>
      </c>
      <c r="S39" s="50">
        <f t="shared" si="8"/>
        <v>878</v>
      </c>
      <c r="T39" s="50">
        <f t="shared" si="8"/>
        <v>581</v>
      </c>
      <c r="U39" s="50">
        <f t="shared" si="8"/>
        <v>555</v>
      </c>
      <c r="V39" s="50">
        <f t="shared" si="12"/>
        <v>5793</v>
      </c>
      <c r="W39" s="19">
        <v>810</v>
      </c>
      <c r="X39" s="19">
        <v>421</v>
      </c>
      <c r="Y39" s="19">
        <v>332</v>
      </c>
      <c r="Z39" s="61">
        <f t="shared" si="5"/>
        <v>1563</v>
      </c>
      <c r="AA39" s="19">
        <v>13</v>
      </c>
      <c r="AB39" s="19">
        <v>8</v>
      </c>
      <c r="AC39" s="19">
        <v>12</v>
      </c>
      <c r="AD39" s="26">
        <f t="shared" si="13"/>
        <v>33</v>
      </c>
      <c r="AE39" s="26">
        <f t="shared" si="14"/>
        <v>823</v>
      </c>
      <c r="AF39" s="26">
        <f t="shared" si="14"/>
        <v>429</v>
      </c>
      <c r="AG39" s="26">
        <f t="shared" si="14"/>
        <v>344</v>
      </c>
      <c r="AH39" s="27">
        <f t="shared" si="14"/>
        <v>1596</v>
      </c>
    </row>
    <row r="40" spans="1:34" ht="18.75" customHeight="1">
      <c r="A40" s="18" t="s">
        <v>53</v>
      </c>
      <c r="B40" s="19">
        <v>251</v>
      </c>
      <c r="C40" s="19">
        <v>564</v>
      </c>
      <c r="D40" s="19">
        <v>323</v>
      </c>
      <c r="E40" s="19">
        <v>172</v>
      </c>
      <c r="F40" s="19">
        <v>126</v>
      </c>
      <c r="G40" s="19">
        <v>105</v>
      </c>
      <c r="H40" s="61">
        <f t="shared" si="10"/>
        <v>1541</v>
      </c>
      <c r="I40" s="19">
        <v>2</v>
      </c>
      <c r="J40" s="19">
        <v>12</v>
      </c>
      <c r="K40" s="19">
        <v>15</v>
      </c>
      <c r="L40" s="19">
        <v>4</v>
      </c>
      <c r="M40" s="19">
        <v>6</v>
      </c>
      <c r="N40" s="19">
        <v>8</v>
      </c>
      <c r="O40" s="50">
        <f t="shared" si="11"/>
        <v>47</v>
      </c>
      <c r="P40" s="50">
        <f t="shared" si="8"/>
        <v>253</v>
      </c>
      <c r="Q40" s="50">
        <f t="shared" si="8"/>
        <v>576</v>
      </c>
      <c r="R40" s="50">
        <f t="shared" si="8"/>
        <v>338</v>
      </c>
      <c r="S40" s="50">
        <f t="shared" si="8"/>
        <v>176</v>
      </c>
      <c r="T40" s="50">
        <f t="shared" si="8"/>
        <v>132</v>
      </c>
      <c r="U40" s="50">
        <f t="shared" si="8"/>
        <v>113</v>
      </c>
      <c r="V40" s="50">
        <f t="shared" si="12"/>
        <v>1588</v>
      </c>
      <c r="W40" s="19">
        <v>279</v>
      </c>
      <c r="X40" s="19">
        <v>122</v>
      </c>
      <c r="Y40" s="19">
        <v>50</v>
      </c>
      <c r="Z40" s="61">
        <f t="shared" si="5"/>
        <v>451</v>
      </c>
      <c r="AA40" s="19">
        <v>2</v>
      </c>
      <c r="AB40" s="19">
        <v>5</v>
      </c>
      <c r="AC40" s="19">
        <v>0</v>
      </c>
      <c r="AD40" s="26">
        <f t="shared" si="13"/>
        <v>7</v>
      </c>
      <c r="AE40" s="26">
        <f t="shared" si="14"/>
        <v>281</v>
      </c>
      <c r="AF40" s="26">
        <f t="shared" si="14"/>
        <v>127</v>
      </c>
      <c r="AG40" s="26">
        <f t="shared" si="14"/>
        <v>50</v>
      </c>
      <c r="AH40" s="27">
        <f t="shared" si="14"/>
        <v>458</v>
      </c>
    </row>
    <row r="41" spans="1:34" ht="18.75" customHeight="1">
      <c r="A41" s="18" t="s">
        <v>54</v>
      </c>
      <c r="B41" s="19">
        <v>359</v>
      </c>
      <c r="C41" s="19">
        <v>892</v>
      </c>
      <c r="D41" s="19">
        <v>407</v>
      </c>
      <c r="E41" s="19">
        <v>242</v>
      </c>
      <c r="F41" s="19">
        <v>161</v>
      </c>
      <c r="G41" s="19">
        <v>141</v>
      </c>
      <c r="H41" s="61">
        <f t="shared" si="10"/>
        <v>2202</v>
      </c>
      <c r="I41" s="19">
        <v>4</v>
      </c>
      <c r="J41" s="19">
        <v>29</v>
      </c>
      <c r="K41" s="19">
        <v>26</v>
      </c>
      <c r="L41" s="19">
        <v>17</v>
      </c>
      <c r="M41" s="19">
        <v>8</v>
      </c>
      <c r="N41" s="19">
        <v>12</v>
      </c>
      <c r="O41" s="50">
        <f t="shared" si="11"/>
        <v>96</v>
      </c>
      <c r="P41" s="50">
        <f t="shared" si="8"/>
        <v>363</v>
      </c>
      <c r="Q41" s="50">
        <f t="shared" si="8"/>
        <v>921</v>
      </c>
      <c r="R41" s="50">
        <f t="shared" si="8"/>
        <v>433</v>
      </c>
      <c r="S41" s="50">
        <f t="shared" si="8"/>
        <v>259</v>
      </c>
      <c r="T41" s="50">
        <f t="shared" si="8"/>
        <v>169</v>
      </c>
      <c r="U41" s="50">
        <f t="shared" si="8"/>
        <v>153</v>
      </c>
      <c r="V41" s="50">
        <f t="shared" si="12"/>
        <v>2298</v>
      </c>
      <c r="W41" s="19">
        <v>450</v>
      </c>
      <c r="X41" s="19">
        <v>197</v>
      </c>
      <c r="Y41" s="19">
        <v>116</v>
      </c>
      <c r="Z41" s="61">
        <f t="shared" si="5"/>
        <v>763</v>
      </c>
      <c r="AA41" s="19">
        <v>1</v>
      </c>
      <c r="AB41" s="19">
        <v>3</v>
      </c>
      <c r="AC41" s="19">
        <v>5</v>
      </c>
      <c r="AD41" s="26">
        <f t="shared" si="13"/>
        <v>9</v>
      </c>
      <c r="AE41" s="26">
        <f t="shared" si="14"/>
        <v>451</v>
      </c>
      <c r="AF41" s="26">
        <f t="shared" si="14"/>
        <v>200</v>
      </c>
      <c r="AG41" s="26">
        <f t="shared" si="14"/>
        <v>121</v>
      </c>
      <c r="AH41" s="27">
        <f t="shared" si="14"/>
        <v>772</v>
      </c>
    </row>
    <row r="42" spans="1:34" ht="18.75" customHeight="1">
      <c r="A42" s="18" t="s">
        <v>55</v>
      </c>
      <c r="B42" s="19">
        <v>421</v>
      </c>
      <c r="C42" s="19">
        <v>768</v>
      </c>
      <c r="D42" s="19">
        <v>470</v>
      </c>
      <c r="E42" s="19">
        <v>261</v>
      </c>
      <c r="F42" s="19">
        <v>175</v>
      </c>
      <c r="G42" s="19">
        <v>121</v>
      </c>
      <c r="H42" s="61">
        <f t="shared" si="10"/>
        <v>2216</v>
      </c>
      <c r="I42" s="19">
        <v>6</v>
      </c>
      <c r="J42" s="19">
        <v>28</v>
      </c>
      <c r="K42" s="19">
        <v>24</v>
      </c>
      <c r="L42" s="19">
        <v>16</v>
      </c>
      <c r="M42" s="19">
        <v>12</v>
      </c>
      <c r="N42" s="19">
        <v>9</v>
      </c>
      <c r="O42" s="50">
        <f t="shared" si="11"/>
        <v>95</v>
      </c>
      <c r="P42" s="50">
        <f t="shared" si="8"/>
        <v>427</v>
      </c>
      <c r="Q42" s="50">
        <f t="shared" si="8"/>
        <v>796</v>
      </c>
      <c r="R42" s="50">
        <f t="shared" si="8"/>
        <v>494</v>
      </c>
      <c r="S42" s="50">
        <f t="shared" si="8"/>
        <v>277</v>
      </c>
      <c r="T42" s="50">
        <f t="shared" si="8"/>
        <v>187</v>
      </c>
      <c r="U42" s="50">
        <f t="shared" si="8"/>
        <v>130</v>
      </c>
      <c r="V42" s="50">
        <f t="shared" si="12"/>
        <v>2311</v>
      </c>
      <c r="W42" s="19">
        <v>378</v>
      </c>
      <c r="X42" s="19">
        <v>250</v>
      </c>
      <c r="Y42" s="19">
        <v>134</v>
      </c>
      <c r="Z42" s="61">
        <f t="shared" si="5"/>
        <v>762</v>
      </c>
      <c r="AA42" s="19">
        <v>2</v>
      </c>
      <c r="AB42" s="19">
        <v>5</v>
      </c>
      <c r="AC42" s="19">
        <v>5</v>
      </c>
      <c r="AD42" s="26">
        <f t="shared" si="13"/>
        <v>12</v>
      </c>
      <c r="AE42" s="26">
        <f t="shared" si="14"/>
        <v>380</v>
      </c>
      <c r="AF42" s="26">
        <f t="shared" si="14"/>
        <v>255</v>
      </c>
      <c r="AG42" s="26">
        <f t="shared" si="14"/>
        <v>139</v>
      </c>
      <c r="AH42" s="27">
        <f t="shared" si="14"/>
        <v>774</v>
      </c>
    </row>
    <row r="43" spans="1:34" ht="18.75" customHeight="1">
      <c r="A43" s="18" t="s">
        <v>56</v>
      </c>
      <c r="B43" s="19">
        <v>229</v>
      </c>
      <c r="C43" s="19">
        <v>742</v>
      </c>
      <c r="D43" s="19">
        <v>376</v>
      </c>
      <c r="E43" s="19">
        <v>197</v>
      </c>
      <c r="F43" s="19">
        <v>138</v>
      </c>
      <c r="G43" s="19">
        <v>126</v>
      </c>
      <c r="H43" s="61">
        <f t="shared" si="10"/>
        <v>1808</v>
      </c>
      <c r="I43" s="19">
        <v>3</v>
      </c>
      <c r="J43" s="19">
        <v>31</v>
      </c>
      <c r="K43" s="19">
        <v>31</v>
      </c>
      <c r="L43" s="19">
        <v>16</v>
      </c>
      <c r="M43" s="19">
        <v>11</v>
      </c>
      <c r="N43" s="19">
        <v>11</v>
      </c>
      <c r="O43" s="50">
        <f t="shared" si="11"/>
        <v>103</v>
      </c>
      <c r="P43" s="50">
        <f t="shared" si="8"/>
        <v>232</v>
      </c>
      <c r="Q43" s="50">
        <f t="shared" si="8"/>
        <v>773</v>
      </c>
      <c r="R43" s="50">
        <f t="shared" si="8"/>
        <v>407</v>
      </c>
      <c r="S43" s="50">
        <f t="shared" si="8"/>
        <v>213</v>
      </c>
      <c r="T43" s="50">
        <f t="shared" si="8"/>
        <v>149</v>
      </c>
      <c r="U43" s="50">
        <f t="shared" si="8"/>
        <v>137</v>
      </c>
      <c r="V43" s="50">
        <f t="shared" si="12"/>
        <v>1911</v>
      </c>
      <c r="W43" s="19">
        <v>514</v>
      </c>
      <c r="X43" s="19">
        <v>182</v>
      </c>
      <c r="Y43" s="19">
        <v>98</v>
      </c>
      <c r="Z43" s="61">
        <f t="shared" si="5"/>
        <v>794</v>
      </c>
      <c r="AA43" s="19">
        <v>4</v>
      </c>
      <c r="AB43" s="19">
        <v>6</v>
      </c>
      <c r="AC43" s="19">
        <v>6</v>
      </c>
      <c r="AD43" s="26">
        <f t="shared" si="13"/>
        <v>16</v>
      </c>
      <c r="AE43" s="26">
        <f t="shared" si="14"/>
        <v>518</v>
      </c>
      <c r="AF43" s="26">
        <f t="shared" si="14"/>
        <v>188</v>
      </c>
      <c r="AG43" s="26">
        <f t="shared" si="14"/>
        <v>104</v>
      </c>
      <c r="AH43" s="27">
        <f t="shared" si="14"/>
        <v>810</v>
      </c>
    </row>
    <row r="44" spans="1:34" ht="18.75" customHeight="1">
      <c r="A44" s="18" t="s">
        <v>57</v>
      </c>
      <c r="B44" s="19">
        <v>181</v>
      </c>
      <c r="C44" s="19">
        <v>486</v>
      </c>
      <c r="D44" s="19">
        <v>321</v>
      </c>
      <c r="E44" s="19">
        <v>188</v>
      </c>
      <c r="F44" s="19">
        <v>115</v>
      </c>
      <c r="G44" s="19">
        <v>139</v>
      </c>
      <c r="H44" s="61">
        <f t="shared" si="10"/>
        <v>1430</v>
      </c>
      <c r="I44" s="19">
        <v>3</v>
      </c>
      <c r="J44" s="19">
        <v>14</v>
      </c>
      <c r="K44" s="19">
        <v>12</v>
      </c>
      <c r="L44" s="19">
        <v>7</v>
      </c>
      <c r="M44" s="19">
        <v>6</v>
      </c>
      <c r="N44" s="19">
        <v>5</v>
      </c>
      <c r="O44" s="50">
        <f t="shared" si="11"/>
        <v>47</v>
      </c>
      <c r="P44" s="50">
        <f t="shared" si="8"/>
        <v>184</v>
      </c>
      <c r="Q44" s="50">
        <f t="shared" si="8"/>
        <v>500</v>
      </c>
      <c r="R44" s="50">
        <f t="shared" si="8"/>
        <v>333</v>
      </c>
      <c r="S44" s="50">
        <f t="shared" si="8"/>
        <v>195</v>
      </c>
      <c r="T44" s="50">
        <f t="shared" si="8"/>
        <v>121</v>
      </c>
      <c r="U44" s="50">
        <f t="shared" si="8"/>
        <v>144</v>
      </c>
      <c r="V44" s="50">
        <f t="shared" si="12"/>
        <v>1477</v>
      </c>
      <c r="W44" s="19">
        <v>280</v>
      </c>
      <c r="X44" s="19">
        <v>83</v>
      </c>
      <c r="Y44" s="19">
        <v>81</v>
      </c>
      <c r="Z44" s="61">
        <f t="shared" si="5"/>
        <v>444</v>
      </c>
      <c r="AA44" s="19">
        <v>5</v>
      </c>
      <c r="AB44" s="19">
        <v>4</v>
      </c>
      <c r="AC44" s="19">
        <v>6</v>
      </c>
      <c r="AD44" s="26">
        <f t="shared" si="13"/>
        <v>15</v>
      </c>
      <c r="AE44" s="26">
        <f t="shared" si="14"/>
        <v>285</v>
      </c>
      <c r="AF44" s="26">
        <f t="shared" si="14"/>
        <v>87</v>
      </c>
      <c r="AG44" s="26">
        <f t="shared" si="14"/>
        <v>87</v>
      </c>
      <c r="AH44" s="27">
        <f t="shared" si="14"/>
        <v>459</v>
      </c>
    </row>
    <row r="45" spans="1:34" ht="18.75" customHeight="1">
      <c r="A45" s="18" t="s">
        <v>58</v>
      </c>
      <c r="B45" s="19">
        <v>194</v>
      </c>
      <c r="C45" s="19">
        <v>291</v>
      </c>
      <c r="D45" s="19">
        <v>139</v>
      </c>
      <c r="E45" s="19">
        <v>117</v>
      </c>
      <c r="F45" s="19">
        <v>76</v>
      </c>
      <c r="G45" s="19">
        <v>95</v>
      </c>
      <c r="H45" s="61">
        <f t="shared" si="10"/>
        <v>912</v>
      </c>
      <c r="I45" s="19">
        <v>5</v>
      </c>
      <c r="J45" s="19">
        <v>10</v>
      </c>
      <c r="K45" s="19">
        <v>8</v>
      </c>
      <c r="L45" s="19">
        <v>5</v>
      </c>
      <c r="M45" s="19">
        <v>5</v>
      </c>
      <c r="N45" s="19">
        <v>13</v>
      </c>
      <c r="O45" s="50">
        <f t="shared" si="11"/>
        <v>46</v>
      </c>
      <c r="P45" s="50">
        <f t="shared" si="8"/>
        <v>199</v>
      </c>
      <c r="Q45" s="50">
        <f t="shared" si="8"/>
        <v>301</v>
      </c>
      <c r="R45" s="50">
        <f t="shared" si="8"/>
        <v>147</v>
      </c>
      <c r="S45" s="50">
        <f t="shared" si="8"/>
        <v>122</v>
      </c>
      <c r="T45" s="50">
        <f t="shared" si="8"/>
        <v>81</v>
      </c>
      <c r="U45" s="50">
        <f t="shared" si="8"/>
        <v>108</v>
      </c>
      <c r="V45" s="50">
        <f t="shared" si="12"/>
        <v>958</v>
      </c>
      <c r="W45" s="19">
        <v>186</v>
      </c>
      <c r="X45" s="19">
        <v>109</v>
      </c>
      <c r="Y45" s="19">
        <v>58</v>
      </c>
      <c r="Z45" s="61">
        <f t="shared" si="5"/>
        <v>353</v>
      </c>
      <c r="AA45" s="19">
        <v>2</v>
      </c>
      <c r="AB45" s="19">
        <v>1</v>
      </c>
      <c r="AC45" s="19">
        <v>1</v>
      </c>
      <c r="AD45" s="26">
        <f t="shared" si="13"/>
        <v>4</v>
      </c>
      <c r="AE45" s="26">
        <f t="shared" si="14"/>
        <v>188</v>
      </c>
      <c r="AF45" s="26">
        <f t="shared" si="14"/>
        <v>110</v>
      </c>
      <c r="AG45" s="26">
        <f t="shared" si="14"/>
        <v>59</v>
      </c>
      <c r="AH45" s="27">
        <f t="shared" si="14"/>
        <v>357</v>
      </c>
    </row>
    <row r="46" spans="1:34" ht="18.75" customHeight="1">
      <c r="A46" s="18" t="s">
        <v>59</v>
      </c>
      <c r="B46" s="19">
        <v>90</v>
      </c>
      <c r="C46" s="19">
        <v>292</v>
      </c>
      <c r="D46" s="19">
        <v>126</v>
      </c>
      <c r="E46" s="19">
        <v>103</v>
      </c>
      <c r="F46" s="19">
        <v>61</v>
      </c>
      <c r="G46" s="19">
        <v>32</v>
      </c>
      <c r="H46" s="61">
        <f t="shared" si="10"/>
        <v>704</v>
      </c>
      <c r="I46" s="19">
        <v>0</v>
      </c>
      <c r="J46" s="19">
        <v>6</v>
      </c>
      <c r="K46" s="19">
        <v>15</v>
      </c>
      <c r="L46" s="19">
        <v>5</v>
      </c>
      <c r="M46" s="19">
        <v>7</v>
      </c>
      <c r="N46" s="19">
        <v>3</v>
      </c>
      <c r="O46" s="50">
        <f t="shared" si="11"/>
        <v>36</v>
      </c>
      <c r="P46" s="50">
        <f t="shared" si="8"/>
        <v>90</v>
      </c>
      <c r="Q46" s="50">
        <f t="shared" si="8"/>
        <v>298</v>
      </c>
      <c r="R46" s="50">
        <f t="shared" si="8"/>
        <v>141</v>
      </c>
      <c r="S46" s="50">
        <f t="shared" si="8"/>
        <v>108</v>
      </c>
      <c r="T46" s="50">
        <f t="shared" si="8"/>
        <v>68</v>
      </c>
      <c r="U46" s="50">
        <f t="shared" si="8"/>
        <v>35</v>
      </c>
      <c r="V46" s="50">
        <f t="shared" si="12"/>
        <v>740</v>
      </c>
      <c r="W46" s="19">
        <v>181</v>
      </c>
      <c r="X46" s="19">
        <v>49</v>
      </c>
      <c r="Y46" s="19">
        <v>35</v>
      </c>
      <c r="Z46" s="61">
        <f t="shared" si="5"/>
        <v>265</v>
      </c>
      <c r="AA46" s="19">
        <v>6</v>
      </c>
      <c r="AB46" s="19">
        <v>3</v>
      </c>
      <c r="AC46" s="19">
        <v>0</v>
      </c>
      <c r="AD46" s="26">
        <f t="shared" si="13"/>
        <v>9</v>
      </c>
      <c r="AE46" s="26">
        <f t="shared" si="14"/>
        <v>187</v>
      </c>
      <c r="AF46" s="26">
        <f t="shared" si="14"/>
        <v>52</v>
      </c>
      <c r="AG46" s="26">
        <f t="shared" si="14"/>
        <v>35</v>
      </c>
      <c r="AH46" s="27">
        <f t="shared" si="14"/>
        <v>274</v>
      </c>
    </row>
    <row r="47" spans="1:34" ht="18.75" customHeight="1">
      <c r="A47" s="18" t="s">
        <v>60</v>
      </c>
      <c r="B47" s="19">
        <v>151</v>
      </c>
      <c r="C47" s="19">
        <v>327</v>
      </c>
      <c r="D47" s="19">
        <v>207</v>
      </c>
      <c r="E47" s="19">
        <v>121</v>
      </c>
      <c r="F47" s="19">
        <v>81</v>
      </c>
      <c r="G47" s="19">
        <v>67</v>
      </c>
      <c r="H47" s="61">
        <f t="shared" si="10"/>
        <v>954</v>
      </c>
      <c r="I47" s="19">
        <v>1</v>
      </c>
      <c r="J47" s="19">
        <v>12</v>
      </c>
      <c r="K47" s="19">
        <v>11</v>
      </c>
      <c r="L47" s="19">
        <v>2</v>
      </c>
      <c r="M47" s="19">
        <v>7</v>
      </c>
      <c r="N47" s="19">
        <v>5</v>
      </c>
      <c r="O47" s="50">
        <f t="shared" si="11"/>
        <v>38</v>
      </c>
      <c r="P47" s="50">
        <f t="shared" si="8"/>
        <v>152</v>
      </c>
      <c r="Q47" s="50">
        <f t="shared" si="8"/>
        <v>339</v>
      </c>
      <c r="R47" s="50">
        <f t="shared" si="8"/>
        <v>218</v>
      </c>
      <c r="S47" s="50">
        <f t="shared" si="8"/>
        <v>123</v>
      </c>
      <c r="T47" s="50">
        <f t="shared" si="8"/>
        <v>88</v>
      </c>
      <c r="U47" s="50">
        <f t="shared" si="8"/>
        <v>72</v>
      </c>
      <c r="V47" s="50">
        <f t="shared" si="12"/>
        <v>992</v>
      </c>
      <c r="W47" s="19">
        <v>204</v>
      </c>
      <c r="X47" s="19">
        <v>38</v>
      </c>
      <c r="Y47" s="19">
        <v>118</v>
      </c>
      <c r="Z47" s="61">
        <f t="shared" si="5"/>
        <v>360</v>
      </c>
      <c r="AA47" s="19">
        <v>2</v>
      </c>
      <c r="AB47" s="19">
        <v>0</v>
      </c>
      <c r="AC47" s="19">
        <v>0</v>
      </c>
      <c r="AD47" s="26">
        <f t="shared" si="13"/>
        <v>2</v>
      </c>
      <c r="AE47" s="26">
        <f t="shared" si="14"/>
        <v>206</v>
      </c>
      <c r="AF47" s="26">
        <f t="shared" si="14"/>
        <v>38</v>
      </c>
      <c r="AG47" s="26">
        <f t="shared" si="14"/>
        <v>118</v>
      </c>
      <c r="AH47" s="27">
        <f t="shared" si="14"/>
        <v>362</v>
      </c>
    </row>
    <row r="48" spans="1:34" ht="18.75" customHeight="1">
      <c r="A48" s="18" t="s">
        <v>61</v>
      </c>
      <c r="B48" s="19">
        <v>89</v>
      </c>
      <c r="C48" s="19">
        <v>312</v>
      </c>
      <c r="D48" s="19">
        <v>190</v>
      </c>
      <c r="E48" s="19">
        <v>116</v>
      </c>
      <c r="F48" s="19">
        <v>80</v>
      </c>
      <c r="G48" s="19">
        <v>50</v>
      </c>
      <c r="H48" s="61">
        <f t="shared" si="10"/>
        <v>837</v>
      </c>
      <c r="I48" s="19">
        <v>2</v>
      </c>
      <c r="J48" s="19">
        <v>20</v>
      </c>
      <c r="K48" s="19">
        <v>11</v>
      </c>
      <c r="L48" s="19">
        <v>6</v>
      </c>
      <c r="M48" s="19">
        <v>9</v>
      </c>
      <c r="N48" s="19">
        <v>6</v>
      </c>
      <c r="O48" s="50">
        <f t="shared" si="11"/>
        <v>54</v>
      </c>
      <c r="P48" s="50">
        <f t="shared" si="8"/>
        <v>91</v>
      </c>
      <c r="Q48" s="50">
        <f t="shared" si="8"/>
        <v>332</v>
      </c>
      <c r="R48" s="50">
        <f t="shared" si="8"/>
        <v>201</v>
      </c>
      <c r="S48" s="50">
        <f t="shared" si="8"/>
        <v>122</v>
      </c>
      <c r="T48" s="50">
        <f t="shared" si="8"/>
        <v>89</v>
      </c>
      <c r="U48" s="50">
        <f t="shared" si="8"/>
        <v>56</v>
      </c>
      <c r="V48" s="50">
        <f t="shared" si="12"/>
        <v>891</v>
      </c>
      <c r="W48" s="19">
        <v>211</v>
      </c>
      <c r="X48" s="19">
        <v>94</v>
      </c>
      <c r="Y48" s="19">
        <v>34</v>
      </c>
      <c r="Z48" s="61">
        <f t="shared" si="5"/>
        <v>339</v>
      </c>
      <c r="AA48" s="19">
        <v>8</v>
      </c>
      <c r="AB48" s="19">
        <v>4</v>
      </c>
      <c r="AC48" s="19">
        <v>3</v>
      </c>
      <c r="AD48" s="26">
        <f t="shared" si="13"/>
        <v>15</v>
      </c>
      <c r="AE48" s="26">
        <f t="shared" si="14"/>
        <v>219</v>
      </c>
      <c r="AF48" s="26">
        <f t="shared" si="14"/>
        <v>98</v>
      </c>
      <c r="AG48" s="26">
        <f t="shared" si="14"/>
        <v>37</v>
      </c>
      <c r="AH48" s="27">
        <f t="shared" si="14"/>
        <v>354</v>
      </c>
    </row>
    <row r="49" spans="1:34" ht="18.75" customHeight="1">
      <c r="A49" s="18" t="s">
        <v>62</v>
      </c>
      <c r="B49" s="19">
        <v>139</v>
      </c>
      <c r="C49" s="19">
        <v>363</v>
      </c>
      <c r="D49" s="19">
        <v>250</v>
      </c>
      <c r="E49" s="19">
        <v>104</v>
      </c>
      <c r="F49" s="19">
        <v>81</v>
      </c>
      <c r="G49" s="19">
        <v>47</v>
      </c>
      <c r="H49" s="61">
        <f t="shared" si="10"/>
        <v>984</v>
      </c>
      <c r="I49" s="19">
        <v>1</v>
      </c>
      <c r="J49" s="19">
        <v>6</v>
      </c>
      <c r="K49" s="19">
        <v>13</v>
      </c>
      <c r="L49" s="19">
        <v>14</v>
      </c>
      <c r="M49" s="19">
        <v>3</v>
      </c>
      <c r="N49" s="19">
        <v>3</v>
      </c>
      <c r="O49" s="50">
        <f t="shared" si="11"/>
        <v>40</v>
      </c>
      <c r="P49" s="50">
        <f t="shared" si="8"/>
        <v>140</v>
      </c>
      <c r="Q49" s="50">
        <f t="shared" si="8"/>
        <v>369</v>
      </c>
      <c r="R49" s="50">
        <f t="shared" si="8"/>
        <v>263</v>
      </c>
      <c r="S49" s="50">
        <f t="shared" si="8"/>
        <v>118</v>
      </c>
      <c r="T49" s="50">
        <f t="shared" si="8"/>
        <v>84</v>
      </c>
      <c r="U49" s="50">
        <f t="shared" si="8"/>
        <v>50</v>
      </c>
      <c r="V49" s="50">
        <f t="shared" si="12"/>
        <v>1024</v>
      </c>
      <c r="W49" s="19">
        <v>231</v>
      </c>
      <c r="X49" s="19">
        <v>81</v>
      </c>
      <c r="Y49" s="19">
        <v>79</v>
      </c>
      <c r="Z49" s="61">
        <f t="shared" si="5"/>
        <v>391</v>
      </c>
      <c r="AA49" s="19">
        <v>1</v>
      </c>
      <c r="AB49" s="19">
        <v>1</v>
      </c>
      <c r="AC49" s="19">
        <v>2</v>
      </c>
      <c r="AD49" s="26">
        <f t="shared" si="13"/>
        <v>4</v>
      </c>
      <c r="AE49" s="26">
        <f t="shared" si="14"/>
        <v>232</v>
      </c>
      <c r="AF49" s="26">
        <f t="shared" si="14"/>
        <v>82</v>
      </c>
      <c r="AG49" s="26">
        <f t="shared" si="14"/>
        <v>81</v>
      </c>
      <c r="AH49" s="27">
        <f t="shared" si="14"/>
        <v>395</v>
      </c>
    </row>
    <row r="50" spans="1:34" ht="18.75" customHeight="1">
      <c r="A50" s="18" t="s">
        <v>63</v>
      </c>
      <c r="B50" s="19">
        <v>212</v>
      </c>
      <c r="C50" s="19">
        <v>571</v>
      </c>
      <c r="D50" s="19">
        <v>258</v>
      </c>
      <c r="E50" s="19">
        <v>109</v>
      </c>
      <c r="F50" s="19">
        <v>108</v>
      </c>
      <c r="G50" s="19">
        <v>88</v>
      </c>
      <c r="H50" s="61">
        <f t="shared" si="10"/>
        <v>1346</v>
      </c>
      <c r="I50" s="19">
        <v>3</v>
      </c>
      <c r="J50" s="19">
        <v>23</v>
      </c>
      <c r="K50" s="19">
        <v>22</v>
      </c>
      <c r="L50" s="19">
        <v>7</v>
      </c>
      <c r="M50" s="19">
        <v>3</v>
      </c>
      <c r="N50" s="19">
        <v>4</v>
      </c>
      <c r="O50" s="50">
        <f t="shared" si="11"/>
        <v>62</v>
      </c>
      <c r="P50" s="50">
        <f t="shared" si="8"/>
        <v>215</v>
      </c>
      <c r="Q50" s="50">
        <f t="shared" si="8"/>
        <v>594</v>
      </c>
      <c r="R50" s="50">
        <f t="shared" si="8"/>
        <v>280</v>
      </c>
      <c r="S50" s="50">
        <f t="shared" si="8"/>
        <v>116</v>
      </c>
      <c r="T50" s="50">
        <f t="shared" si="8"/>
        <v>111</v>
      </c>
      <c r="U50" s="50">
        <f t="shared" si="8"/>
        <v>92</v>
      </c>
      <c r="V50" s="50">
        <f t="shared" si="12"/>
        <v>1408</v>
      </c>
      <c r="W50" s="19">
        <v>238</v>
      </c>
      <c r="X50" s="19">
        <v>128</v>
      </c>
      <c r="Y50" s="19">
        <v>92</v>
      </c>
      <c r="Z50" s="61">
        <f t="shared" si="5"/>
        <v>458</v>
      </c>
      <c r="AA50" s="19">
        <v>2</v>
      </c>
      <c r="AB50" s="19">
        <v>4</v>
      </c>
      <c r="AC50" s="19">
        <v>7</v>
      </c>
      <c r="AD50" s="26">
        <f t="shared" si="13"/>
        <v>13</v>
      </c>
      <c r="AE50" s="26">
        <f t="shared" si="14"/>
        <v>240</v>
      </c>
      <c r="AF50" s="26">
        <f t="shared" si="14"/>
        <v>132</v>
      </c>
      <c r="AG50" s="26">
        <f t="shared" si="14"/>
        <v>99</v>
      </c>
      <c r="AH50" s="27">
        <f t="shared" si="14"/>
        <v>471</v>
      </c>
    </row>
    <row r="51" spans="1:34" ht="18.75" customHeight="1">
      <c r="A51" s="18" t="s">
        <v>64</v>
      </c>
      <c r="B51" s="19">
        <v>106</v>
      </c>
      <c r="C51" s="19">
        <v>287</v>
      </c>
      <c r="D51" s="19">
        <v>168</v>
      </c>
      <c r="E51" s="19">
        <v>112</v>
      </c>
      <c r="F51" s="19">
        <v>63</v>
      </c>
      <c r="G51" s="19">
        <v>53</v>
      </c>
      <c r="H51" s="61">
        <f t="shared" si="10"/>
        <v>789</v>
      </c>
      <c r="I51" s="19">
        <v>2</v>
      </c>
      <c r="J51" s="19">
        <v>15</v>
      </c>
      <c r="K51" s="19">
        <v>20</v>
      </c>
      <c r="L51" s="19">
        <v>9</v>
      </c>
      <c r="M51" s="19">
        <v>6</v>
      </c>
      <c r="N51" s="19">
        <v>2</v>
      </c>
      <c r="O51" s="50">
        <f t="shared" si="11"/>
        <v>54</v>
      </c>
      <c r="P51" s="50">
        <f t="shared" si="8"/>
        <v>108</v>
      </c>
      <c r="Q51" s="50">
        <f t="shared" si="8"/>
        <v>302</v>
      </c>
      <c r="R51" s="50">
        <f t="shared" si="8"/>
        <v>188</v>
      </c>
      <c r="S51" s="50">
        <f t="shared" si="8"/>
        <v>121</v>
      </c>
      <c r="T51" s="50">
        <f t="shared" si="8"/>
        <v>69</v>
      </c>
      <c r="U51" s="50">
        <f t="shared" si="8"/>
        <v>55</v>
      </c>
      <c r="V51" s="50">
        <f t="shared" si="12"/>
        <v>843</v>
      </c>
      <c r="W51" s="19">
        <v>207</v>
      </c>
      <c r="X51" s="19">
        <v>60</v>
      </c>
      <c r="Y51" s="19">
        <v>26</v>
      </c>
      <c r="Z51" s="61">
        <f t="shared" si="5"/>
        <v>293</v>
      </c>
      <c r="AA51" s="19">
        <v>4</v>
      </c>
      <c r="AB51" s="19">
        <v>2</v>
      </c>
      <c r="AC51" s="19">
        <v>0</v>
      </c>
      <c r="AD51" s="26">
        <f t="shared" si="13"/>
        <v>6</v>
      </c>
      <c r="AE51" s="26">
        <f t="shared" si="14"/>
        <v>211</v>
      </c>
      <c r="AF51" s="26">
        <f t="shared" si="14"/>
        <v>62</v>
      </c>
      <c r="AG51" s="26">
        <f t="shared" si="14"/>
        <v>26</v>
      </c>
      <c r="AH51" s="27">
        <f t="shared" si="14"/>
        <v>299</v>
      </c>
    </row>
    <row r="52" spans="1:34" ht="18.75" customHeight="1">
      <c r="A52" s="18" t="s">
        <v>65</v>
      </c>
      <c r="B52" s="19">
        <v>106</v>
      </c>
      <c r="C52" s="19">
        <v>487</v>
      </c>
      <c r="D52" s="19">
        <v>272</v>
      </c>
      <c r="E52" s="19">
        <v>171</v>
      </c>
      <c r="F52" s="19">
        <v>130</v>
      </c>
      <c r="G52" s="19">
        <v>91</v>
      </c>
      <c r="H52" s="61">
        <f t="shared" si="10"/>
        <v>1257</v>
      </c>
      <c r="I52" s="19">
        <v>5</v>
      </c>
      <c r="J52" s="19">
        <v>31</v>
      </c>
      <c r="K52" s="19">
        <v>32</v>
      </c>
      <c r="L52" s="19">
        <v>11</v>
      </c>
      <c r="M52" s="19">
        <v>11</v>
      </c>
      <c r="N52" s="19">
        <v>17</v>
      </c>
      <c r="O52" s="50">
        <f t="shared" si="11"/>
        <v>107</v>
      </c>
      <c r="P52" s="50">
        <f t="shared" si="8"/>
        <v>111</v>
      </c>
      <c r="Q52" s="50">
        <f t="shared" si="8"/>
        <v>518</v>
      </c>
      <c r="R52" s="50">
        <f t="shared" si="8"/>
        <v>304</v>
      </c>
      <c r="S52" s="50">
        <f t="shared" si="8"/>
        <v>182</v>
      </c>
      <c r="T52" s="50">
        <f t="shared" si="8"/>
        <v>141</v>
      </c>
      <c r="U52" s="50">
        <f t="shared" si="8"/>
        <v>108</v>
      </c>
      <c r="V52" s="50">
        <f t="shared" si="12"/>
        <v>1364</v>
      </c>
      <c r="W52" s="19">
        <v>265</v>
      </c>
      <c r="X52" s="19">
        <v>157</v>
      </c>
      <c r="Y52" s="19">
        <v>72</v>
      </c>
      <c r="Z52" s="61">
        <f t="shared" si="5"/>
        <v>494</v>
      </c>
      <c r="AA52" s="19">
        <v>4</v>
      </c>
      <c r="AB52" s="19">
        <v>9</v>
      </c>
      <c r="AC52" s="19">
        <v>3</v>
      </c>
      <c r="AD52" s="26">
        <f t="shared" si="13"/>
        <v>16</v>
      </c>
      <c r="AE52" s="26">
        <f t="shared" si="14"/>
        <v>269</v>
      </c>
      <c r="AF52" s="26">
        <f t="shared" si="14"/>
        <v>166</v>
      </c>
      <c r="AG52" s="26">
        <f t="shared" si="14"/>
        <v>75</v>
      </c>
      <c r="AH52" s="27">
        <f t="shared" si="14"/>
        <v>510</v>
      </c>
    </row>
    <row r="53" spans="1:34" ht="18.75" customHeight="1">
      <c r="A53" s="18" t="s">
        <v>66</v>
      </c>
      <c r="B53" s="19">
        <v>185</v>
      </c>
      <c r="C53" s="19">
        <v>196</v>
      </c>
      <c r="D53" s="19">
        <v>123</v>
      </c>
      <c r="E53" s="19">
        <v>78</v>
      </c>
      <c r="F53" s="19">
        <v>53</v>
      </c>
      <c r="G53" s="19">
        <v>43</v>
      </c>
      <c r="H53" s="61">
        <f t="shared" si="10"/>
        <v>678</v>
      </c>
      <c r="I53" s="19">
        <v>4</v>
      </c>
      <c r="J53" s="19">
        <v>13</v>
      </c>
      <c r="K53" s="19">
        <v>13</v>
      </c>
      <c r="L53" s="19">
        <v>3</v>
      </c>
      <c r="M53" s="19">
        <v>8</v>
      </c>
      <c r="N53" s="19">
        <v>1</v>
      </c>
      <c r="O53" s="50">
        <f t="shared" si="11"/>
        <v>42</v>
      </c>
      <c r="P53" s="50">
        <f t="shared" si="8"/>
        <v>189</v>
      </c>
      <c r="Q53" s="50">
        <f t="shared" si="8"/>
        <v>209</v>
      </c>
      <c r="R53" s="50">
        <f t="shared" si="8"/>
        <v>136</v>
      </c>
      <c r="S53" s="50">
        <f t="shared" si="8"/>
        <v>81</v>
      </c>
      <c r="T53" s="50">
        <f t="shared" si="8"/>
        <v>61</v>
      </c>
      <c r="U53" s="50">
        <f t="shared" si="8"/>
        <v>44</v>
      </c>
      <c r="V53" s="50">
        <f t="shared" si="12"/>
        <v>720</v>
      </c>
      <c r="W53" s="19">
        <v>176</v>
      </c>
      <c r="X53" s="19">
        <v>63</v>
      </c>
      <c r="Y53" s="19">
        <v>18</v>
      </c>
      <c r="Z53" s="61">
        <f t="shared" si="5"/>
        <v>257</v>
      </c>
      <c r="AA53" s="19">
        <v>3</v>
      </c>
      <c r="AB53" s="19">
        <v>3</v>
      </c>
      <c r="AC53" s="19">
        <v>3</v>
      </c>
      <c r="AD53" s="26">
        <f t="shared" si="13"/>
        <v>9</v>
      </c>
      <c r="AE53" s="26">
        <f t="shared" si="14"/>
        <v>179</v>
      </c>
      <c r="AF53" s="26">
        <f t="shared" si="14"/>
        <v>66</v>
      </c>
      <c r="AG53" s="26">
        <f t="shared" si="14"/>
        <v>21</v>
      </c>
      <c r="AH53" s="27">
        <f t="shared" si="14"/>
        <v>266</v>
      </c>
    </row>
    <row r="54" spans="1:34" ht="18.75" customHeight="1">
      <c r="A54" s="18" t="s">
        <v>67</v>
      </c>
      <c r="B54" s="19">
        <v>83</v>
      </c>
      <c r="C54" s="19">
        <v>184</v>
      </c>
      <c r="D54" s="19">
        <v>95</v>
      </c>
      <c r="E54" s="19">
        <v>48</v>
      </c>
      <c r="F54" s="19">
        <v>41</v>
      </c>
      <c r="G54" s="19">
        <v>26</v>
      </c>
      <c r="H54" s="61">
        <f t="shared" si="10"/>
        <v>477</v>
      </c>
      <c r="I54" s="19">
        <v>1</v>
      </c>
      <c r="J54" s="19">
        <v>13</v>
      </c>
      <c r="K54" s="19">
        <v>9</v>
      </c>
      <c r="L54" s="19">
        <v>0</v>
      </c>
      <c r="M54" s="19">
        <v>4</v>
      </c>
      <c r="N54" s="19">
        <v>5</v>
      </c>
      <c r="O54" s="50">
        <f t="shared" si="11"/>
        <v>32</v>
      </c>
      <c r="P54" s="50">
        <f t="shared" si="8"/>
        <v>84</v>
      </c>
      <c r="Q54" s="50">
        <f t="shared" si="8"/>
        <v>197</v>
      </c>
      <c r="R54" s="50">
        <f t="shared" si="8"/>
        <v>104</v>
      </c>
      <c r="S54" s="50">
        <f t="shared" si="8"/>
        <v>48</v>
      </c>
      <c r="T54" s="50">
        <f t="shared" si="8"/>
        <v>45</v>
      </c>
      <c r="U54" s="50">
        <f t="shared" si="8"/>
        <v>31</v>
      </c>
      <c r="V54" s="50">
        <f t="shared" si="12"/>
        <v>509</v>
      </c>
      <c r="W54" s="19">
        <v>123</v>
      </c>
      <c r="X54" s="19">
        <v>39</v>
      </c>
      <c r="Y54" s="19">
        <v>22</v>
      </c>
      <c r="Z54" s="61">
        <f t="shared" si="5"/>
        <v>184</v>
      </c>
      <c r="AA54" s="19">
        <v>3</v>
      </c>
      <c r="AB54" s="19">
        <v>2</v>
      </c>
      <c r="AC54" s="19">
        <v>5</v>
      </c>
      <c r="AD54" s="26">
        <f t="shared" si="13"/>
        <v>10</v>
      </c>
      <c r="AE54" s="26">
        <f t="shared" si="14"/>
        <v>126</v>
      </c>
      <c r="AF54" s="26">
        <f t="shared" si="14"/>
        <v>41</v>
      </c>
      <c r="AG54" s="26">
        <f t="shared" si="14"/>
        <v>27</v>
      </c>
      <c r="AH54" s="27">
        <f t="shared" si="14"/>
        <v>194</v>
      </c>
    </row>
    <row r="55" spans="1:34" ht="18.75" customHeight="1">
      <c r="A55" s="18" t="s">
        <v>68</v>
      </c>
      <c r="B55" s="19">
        <v>119</v>
      </c>
      <c r="C55" s="19">
        <v>301</v>
      </c>
      <c r="D55" s="19">
        <v>177</v>
      </c>
      <c r="E55" s="19">
        <v>120</v>
      </c>
      <c r="F55" s="19">
        <v>82</v>
      </c>
      <c r="G55" s="19">
        <v>51</v>
      </c>
      <c r="H55" s="61">
        <f t="shared" si="10"/>
        <v>850</v>
      </c>
      <c r="I55" s="19">
        <v>1</v>
      </c>
      <c r="J55" s="19">
        <v>15</v>
      </c>
      <c r="K55" s="19">
        <v>12</v>
      </c>
      <c r="L55" s="19">
        <v>7</v>
      </c>
      <c r="M55" s="19">
        <v>4</v>
      </c>
      <c r="N55" s="19">
        <v>3</v>
      </c>
      <c r="O55" s="50">
        <f t="shared" si="11"/>
        <v>42</v>
      </c>
      <c r="P55" s="50">
        <f t="shared" si="8"/>
        <v>120</v>
      </c>
      <c r="Q55" s="50">
        <f t="shared" si="8"/>
        <v>316</v>
      </c>
      <c r="R55" s="50">
        <f t="shared" si="8"/>
        <v>189</v>
      </c>
      <c r="S55" s="50">
        <f t="shared" si="8"/>
        <v>127</v>
      </c>
      <c r="T55" s="50">
        <f t="shared" si="8"/>
        <v>86</v>
      </c>
      <c r="U55" s="50">
        <f t="shared" si="8"/>
        <v>54</v>
      </c>
      <c r="V55" s="50">
        <f t="shared" si="12"/>
        <v>892</v>
      </c>
      <c r="W55" s="19">
        <v>320</v>
      </c>
      <c r="X55" s="19">
        <v>66</v>
      </c>
      <c r="Y55" s="19">
        <v>45</v>
      </c>
      <c r="Z55" s="61">
        <f t="shared" si="5"/>
        <v>431</v>
      </c>
      <c r="AA55" s="19">
        <v>1</v>
      </c>
      <c r="AB55" s="19">
        <v>0</v>
      </c>
      <c r="AC55" s="19">
        <v>1</v>
      </c>
      <c r="AD55" s="26">
        <f t="shared" si="13"/>
        <v>2</v>
      </c>
      <c r="AE55" s="26">
        <f t="shared" si="14"/>
        <v>321</v>
      </c>
      <c r="AF55" s="26">
        <f t="shared" si="14"/>
        <v>66</v>
      </c>
      <c r="AG55" s="26">
        <f t="shared" si="14"/>
        <v>46</v>
      </c>
      <c r="AH55" s="27">
        <f t="shared" si="14"/>
        <v>433</v>
      </c>
    </row>
    <row r="56" spans="1:34" ht="18.75" customHeight="1">
      <c r="A56" s="18" t="s">
        <v>69</v>
      </c>
      <c r="B56" s="19">
        <v>399</v>
      </c>
      <c r="C56" s="19">
        <v>913</v>
      </c>
      <c r="D56" s="19">
        <v>515</v>
      </c>
      <c r="E56" s="19">
        <v>330</v>
      </c>
      <c r="F56" s="19">
        <v>223</v>
      </c>
      <c r="G56" s="19">
        <v>201</v>
      </c>
      <c r="H56" s="61">
        <f t="shared" si="10"/>
        <v>2581</v>
      </c>
      <c r="I56" s="19">
        <v>3</v>
      </c>
      <c r="J56" s="19">
        <v>44</v>
      </c>
      <c r="K56" s="19">
        <v>34</v>
      </c>
      <c r="L56" s="19">
        <v>12</v>
      </c>
      <c r="M56" s="19">
        <v>14</v>
      </c>
      <c r="N56" s="19">
        <v>12</v>
      </c>
      <c r="O56" s="50">
        <f t="shared" si="11"/>
        <v>119</v>
      </c>
      <c r="P56" s="50">
        <f t="shared" si="8"/>
        <v>402</v>
      </c>
      <c r="Q56" s="50">
        <f t="shared" si="8"/>
        <v>957</v>
      </c>
      <c r="R56" s="50">
        <f t="shared" si="8"/>
        <v>549</v>
      </c>
      <c r="S56" s="50">
        <f t="shared" si="8"/>
        <v>342</v>
      </c>
      <c r="T56" s="50">
        <f t="shared" si="8"/>
        <v>237</v>
      </c>
      <c r="U56" s="50">
        <f t="shared" si="8"/>
        <v>213</v>
      </c>
      <c r="V56" s="50">
        <f t="shared" si="12"/>
        <v>2700</v>
      </c>
      <c r="W56" s="19">
        <v>543</v>
      </c>
      <c r="X56" s="19">
        <v>186</v>
      </c>
      <c r="Y56" s="19">
        <v>125</v>
      </c>
      <c r="Z56" s="61">
        <f t="shared" si="5"/>
        <v>854</v>
      </c>
      <c r="AA56" s="19">
        <v>4</v>
      </c>
      <c r="AB56" s="19">
        <v>6</v>
      </c>
      <c r="AC56" s="19">
        <v>4</v>
      </c>
      <c r="AD56" s="26">
        <f t="shared" si="13"/>
        <v>14</v>
      </c>
      <c r="AE56" s="26">
        <f t="shared" si="14"/>
        <v>547</v>
      </c>
      <c r="AF56" s="26">
        <f t="shared" si="14"/>
        <v>192</v>
      </c>
      <c r="AG56" s="26">
        <f t="shared" si="14"/>
        <v>129</v>
      </c>
      <c r="AH56" s="27">
        <f t="shared" si="14"/>
        <v>868</v>
      </c>
    </row>
    <row r="57" spans="1:34" ht="18.75" customHeight="1">
      <c r="A57" s="20" t="s">
        <v>70</v>
      </c>
      <c r="B57" s="21">
        <f>SUM(B31:B56)</f>
        <v>6815</v>
      </c>
      <c r="C57" s="21">
        <f aca="true" t="shared" si="15" ref="C57:AC57">SUM(C31:C56)</f>
        <v>17889</v>
      </c>
      <c r="D57" s="21">
        <f t="shared" si="15"/>
        <v>10475</v>
      </c>
      <c r="E57" s="21">
        <f t="shared" si="15"/>
        <v>6360</v>
      </c>
      <c r="F57" s="21">
        <f t="shared" si="15"/>
        <v>4375</v>
      </c>
      <c r="G57" s="21">
        <f t="shared" si="15"/>
        <v>3657</v>
      </c>
      <c r="H57" s="21">
        <f>SUM(H31:H56)</f>
        <v>49571</v>
      </c>
      <c r="I57" s="21">
        <f t="shared" si="15"/>
        <v>71</v>
      </c>
      <c r="J57" s="21">
        <f t="shared" si="15"/>
        <v>609</v>
      </c>
      <c r="K57" s="21">
        <f t="shared" si="15"/>
        <v>697</v>
      </c>
      <c r="L57" s="21">
        <f t="shared" si="15"/>
        <v>369</v>
      </c>
      <c r="M57" s="21">
        <f t="shared" si="15"/>
        <v>271</v>
      </c>
      <c r="N57" s="21">
        <f t="shared" si="15"/>
        <v>289</v>
      </c>
      <c r="O57" s="51">
        <f>SUM(O31:O56)</f>
        <v>2306</v>
      </c>
      <c r="P57" s="51">
        <f t="shared" si="15"/>
        <v>6886</v>
      </c>
      <c r="Q57" s="51">
        <f t="shared" si="15"/>
        <v>18498</v>
      </c>
      <c r="R57" s="51">
        <f t="shared" si="15"/>
        <v>11172</v>
      </c>
      <c r="S57" s="51">
        <f t="shared" si="15"/>
        <v>6729</v>
      </c>
      <c r="T57" s="51">
        <f t="shared" si="15"/>
        <v>4646</v>
      </c>
      <c r="U57" s="51">
        <f t="shared" si="15"/>
        <v>3946</v>
      </c>
      <c r="V57" s="51">
        <f t="shared" si="15"/>
        <v>51877</v>
      </c>
      <c r="W57" s="21">
        <f t="shared" si="15"/>
        <v>9736</v>
      </c>
      <c r="X57" s="21">
        <f t="shared" si="15"/>
        <v>4288</v>
      </c>
      <c r="Y57" s="21">
        <f t="shared" si="15"/>
        <v>3032</v>
      </c>
      <c r="Z57" s="21">
        <f t="shared" si="15"/>
        <v>17056</v>
      </c>
      <c r="AA57" s="21">
        <f t="shared" si="15"/>
        <v>123</v>
      </c>
      <c r="AB57" s="21">
        <f t="shared" si="15"/>
        <v>105</v>
      </c>
      <c r="AC57" s="21">
        <f t="shared" si="15"/>
        <v>133</v>
      </c>
      <c r="AD57" s="9">
        <f>SUM(AD31:AD56)</f>
        <v>361</v>
      </c>
      <c r="AE57" s="9">
        <f>SUM(AE31:AE56)</f>
        <v>9859</v>
      </c>
      <c r="AF57" s="9">
        <f>SUM(AF31:AF56)</f>
        <v>4393</v>
      </c>
      <c r="AG57" s="9">
        <f>SUM(AG31:AG56)</f>
        <v>3165</v>
      </c>
      <c r="AH57" s="10">
        <f>SUM(AH31:AH56)</f>
        <v>17417</v>
      </c>
    </row>
    <row r="58" spans="1:34" ht="18.75" customHeight="1">
      <c r="A58" s="18" t="s">
        <v>71</v>
      </c>
      <c r="B58" s="56">
        <v>35</v>
      </c>
      <c r="C58" s="56">
        <v>80</v>
      </c>
      <c r="D58" s="56">
        <v>57</v>
      </c>
      <c r="E58" s="56">
        <v>34</v>
      </c>
      <c r="F58" s="56">
        <v>25</v>
      </c>
      <c r="G58" s="56">
        <v>13</v>
      </c>
      <c r="H58" s="61">
        <f>SUM(B58:G58)</f>
        <v>244</v>
      </c>
      <c r="I58" s="19">
        <v>1</v>
      </c>
      <c r="J58" s="19">
        <v>11</v>
      </c>
      <c r="K58" s="19">
        <v>12</v>
      </c>
      <c r="L58" s="19">
        <v>3</v>
      </c>
      <c r="M58" s="19">
        <v>0</v>
      </c>
      <c r="N58" s="19">
        <v>2</v>
      </c>
      <c r="O58" s="50">
        <f t="shared" si="11"/>
        <v>29</v>
      </c>
      <c r="P58" s="50">
        <f t="shared" si="8"/>
        <v>36</v>
      </c>
      <c r="Q58" s="50">
        <f t="shared" si="8"/>
        <v>91</v>
      </c>
      <c r="R58" s="50">
        <f t="shared" si="8"/>
        <v>69</v>
      </c>
      <c r="S58" s="50">
        <f t="shared" si="8"/>
        <v>37</v>
      </c>
      <c r="T58" s="50">
        <f t="shared" si="8"/>
        <v>25</v>
      </c>
      <c r="U58" s="50">
        <f t="shared" si="8"/>
        <v>15</v>
      </c>
      <c r="V58" s="50">
        <f t="shared" si="12"/>
        <v>273</v>
      </c>
      <c r="W58" s="19">
        <v>108</v>
      </c>
      <c r="X58" s="19">
        <v>32</v>
      </c>
      <c r="Y58" s="19">
        <v>27</v>
      </c>
      <c r="Z58" s="61">
        <f t="shared" si="5"/>
        <v>167</v>
      </c>
      <c r="AA58" s="19">
        <v>1</v>
      </c>
      <c r="AB58" s="19">
        <v>3</v>
      </c>
      <c r="AC58" s="19">
        <v>1</v>
      </c>
      <c r="AD58" s="26">
        <f t="shared" si="13"/>
        <v>5</v>
      </c>
      <c r="AE58" s="26">
        <f t="shared" si="14"/>
        <v>109</v>
      </c>
      <c r="AF58" s="26">
        <f t="shared" si="14"/>
        <v>35</v>
      </c>
      <c r="AG58" s="26">
        <f t="shared" si="14"/>
        <v>28</v>
      </c>
      <c r="AH58" s="27">
        <f t="shared" si="14"/>
        <v>172</v>
      </c>
    </row>
    <row r="59" spans="1:34" ht="18.75" customHeight="1">
      <c r="A59" s="18" t="s">
        <v>72</v>
      </c>
      <c r="B59" s="56">
        <v>23</v>
      </c>
      <c r="C59" s="56">
        <v>94</v>
      </c>
      <c r="D59" s="56">
        <v>37</v>
      </c>
      <c r="E59" s="56">
        <v>18</v>
      </c>
      <c r="F59" s="56">
        <v>18</v>
      </c>
      <c r="G59" s="56">
        <v>5</v>
      </c>
      <c r="H59" s="61">
        <f>SUM(B59:G59)</f>
        <v>195</v>
      </c>
      <c r="I59" s="19">
        <v>0</v>
      </c>
      <c r="J59" s="19">
        <v>6</v>
      </c>
      <c r="K59" s="19">
        <v>5</v>
      </c>
      <c r="L59" s="19">
        <v>0</v>
      </c>
      <c r="M59" s="19">
        <v>1</v>
      </c>
      <c r="N59" s="19">
        <v>0</v>
      </c>
      <c r="O59" s="50">
        <f t="shared" si="11"/>
        <v>12</v>
      </c>
      <c r="P59" s="50">
        <f t="shared" si="8"/>
        <v>23</v>
      </c>
      <c r="Q59" s="50">
        <f t="shared" si="8"/>
        <v>100</v>
      </c>
      <c r="R59" s="50">
        <f t="shared" si="8"/>
        <v>42</v>
      </c>
      <c r="S59" s="50">
        <f t="shared" si="8"/>
        <v>18</v>
      </c>
      <c r="T59" s="50">
        <f t="shared" si="8"/>
        <v>19</v>
      </c>
      <c r="U59" s="50">
        <f t="shared" si="8"/>
        <v>5</v>
      </c>
      <c r="V59" s="50">
        <f t="shared" si="12"/>
        <v>207</v>
      </c>
      <c r="W59" s="19">
        <v>82</v>
      </c>
      <c r="X59" s="19">
        <v>17</v>
      </c>
      <c r="Y59" s="19">
        <v>15</v>
      </c>
      <c r="Z59" s="61">
        <f t="shared" si="5"/>
        <v>114</v>
      </c>
      <c r="AA59" s="19">
        <v>0</v>
      </c>
      <c r="AB59" s="19">
        <v>0</v>
      </c>
      <c r="AC59" s="19">
        <v>0</v>
      </c>
      <c r="AD59" s="26">
        <f t="shared" si="13"/>
        <v>0</v>
      </c>
      <c r="AE59" s="26">
        <f t="shared" si="14"/>
        <v>82</v>
      </c>
      <c r="AF59" s="26">
        <f t="shared" si="14"/>
        <v>17</v>
      </c>
      <c r="AG59" s="26">
        <f t="shared" si="14"/>
        <v>15</v>
      </c>
      <c r="AH59" s="27">
        <f t="shared" si="14"/>
        <v>114</v>
      </c>
    </row>
    <row r="60" spans="1:34" ht="18.75" customHeight="1">
      <c r="A60" s="18" t="s">
        <v>73</v>
      </c>
      <c r="B60" s="56">
        <v>8</v>
      </c>
      <c r="C60" s="56">
        <v>14</v>
      </c>
      <c r="D60" s="56">
        <v>6</v>
      </c>
      <c r="E60" s="56">
        <v>7</v>
      </c>
      <c r="F60" s="56">
        <v>3</v>
      </c>
      <c r="G60" s="56">
        <v>3</v>
      </c>
      <c r="H60" s="61">
        <f>SUM(B60:G60)</f>
        <v>41</v>
      </c>
      <c r="I60" s="19">
        <v>0</v>
      </c>
      <c r="J60" s="19">
        <v>0</v>
      </c>
      <c r="K60" s="19">
        <v>1</v>
      </c>
      <c r="L60" s="19">
        <v>0</v>
      </c>
      <c r="M60" s="19">
        <v>0</v>
      </c>
      <c r="N60" s="19">
        <v>0</v>
      </c>
      <c r="O60" s="50">
        <f t="shared" si="11"/>
        <v>1</v>
      </c>
      <c r="P60" s="50">
        <f t="shared" si="8"/>
        <v>8</v>
      </c>
      <c r="Q60" s="50">
        <f t="shared" si="8"/>
        <v>14</v>
      </c>
      <c r="R60" s="50">
        <f t="shared" si="8"/>
        <v>7</v>
      </c>
      <c r="S60" s="50">
        <f t="shared" si="8"/>
        <v>7</v>
      </c>
      <c r="T60" s="50">
        <f t="shared" si="8"/>
        <v>3</v>
      </c>
      <c r="U60" s="50">
        <f t="shared" si="8"/>
        <v>3</v>
      </c>
      <c r="V60" s="50">
        <f t="shared" si="12"/>
        <v>42</v>
      </c>
      <c r="W60" s="19">
        <v>43</v>
      </c>
      <c r="X60" s="19">
        <v>3</v>
      </c>
      <c r="Y60" s="19">
        <v>2</v>
      </c>
      <c r="Z60" s="61">
        <f t="shared" si="5"/>
        <v>48</v>
      </c>
      <c r="AA60" s="19">
        <v>0</v>
      </c>
      <c r="AB60" s="19">
        <v>0</v>
      </c>
      <c r="AC60" s="19">
        <v>0</v>
      </c>
      <c r="AD60" s="26">
        <f t="shared" si="13"/>
        <v>0</v>
      </c>
      <c r="AE60" s="26">
        <f t="shared" si="14"/>
        <v>43</v>
      </c>
      <c r="AF60" s="26">
        <f t="shared" si="14"/>
        <v>3</v>
      </c>
      <c r="AG60" s="26">
        <f t="shared" si="14"/>
        <v>2</v>
      </c>
      <c r="AH60" s="27">
        <f t="shared" si="14"/>
        <v>48</v>
      </c>
    </row>
    <row r="61" spans="1:34" ht="18.75" customHeight="1">
      <c r="A61" s="18" t="s">
        <v>74</v>
      </c>
      <c r="B61" s="56">
        <v>13</v>
      </c>
      <c r="C61" s="56">
        <v>47</v>
      </c>
      <c r="D61" s="56">
        <v>21</v>
      </c>
      <c r="E61" s="56">
        <v>11</v>
      </c>
      <c r="F61" s="56">
        <v>9</v>
      </c>
      <c r="G61" s="56">
        <v>6</v>
      </c>
      <c r="H61" s="61">
        <f>SUM(B61:G61)</f>
        <v>107</v>
      </c>
      <c r="I61" s="19">
        <v>0</v>
      </c>
      <c r="J61" s="19">
        <v>3</v>
      </c>
      <c r="K61" s="19">
        <v>0</v>
      </c>
      <c r="L61" s="19">
        <v>1</v>
      </c>
      <c r="M61" s="19">
        <v>0</v>
      </c>
      <c r="N61" s="19">
        <v>0</v>
      </c>
      <c r="O61" s="50">
        <f t="shared" si="11"/>
        <v>4</v>
      </c>
      <c r="P61" s="50">
        <f t="shared" si="8"/>
        <v>13</v>
      </c>
      <c r="Q61" s="50">
        <f t="shared" si="8"/>
        <v>50</v>
      </c>
      <c r="R61" s="50">
        <f t="shared" si="8"/>
        <v>21</v>
      </c>
      <c r="S61" s="50">
        <f t="shared" si="8"/>
        <v>12</v>
      </c>
      <c r="T61" s="50">
        <f t="shared" si="8"/>
        <v>9</v>
      </c>
      <c r="U61" s="50">
        <f t="shared" si="8"/>
        <v>6</v>
      </c>
      <c r="V61" s="50">
        <f t="shared" si="12"/>
        <v>111</v>
      </c>
      <c r="W61" s="19">
        <v>116</v>
      </c>
      <c r="X61" s="19">
        <v>3</v>
      </c>
      <c r="Y61" s="19">
        <v>5</v>
      </c>
      <c r="Z61" s="61">
        <f t="shared" si="5"/>
        <v>124</v>
      </c>
      <c r="AA61" s="19">
        <v>3</v>
      </c>
      <c r="AB61" s="19">
        <v>0</v>
      </c>
      <c r="AC61" s="19">
        <v>0</v>
      </c>
      <c r="AD61" s="26">
        <f t="shared" si="13"/>
        <v>3</v>
      </c>
      <c r="AE61" s="26">
        <f t="shared" si="14"/>
        <v>119</v>
      </c>
      <c r="AF61" s="26">
        <f t="shared" si="14"/>
        <v>3</v>
      </c>
      <c r="AG61" s="26">
        <f t="shared" si="14"/>
        <v>5</v>
      </c>
      <c r="AH61" s="27">
        <f t="shared" si="14"/>
        <v>127</v>
      </c>
    </row>
    <row r="62" spans="1:34" ht="18.75" customHeight="1">
      <c r="A62" s="20" t="s">
        <v>75</v>
      </c>
      <c r="B62" s="21">
        <f>SUM(B58:B61)</f>
        <v>79</v>
      </c>
      <c r="C62" s="21">
        <f aca="true" t="shared" si="16" ref="C62:AH62">SUM(C58:C61)</f>
        <v>235</v>
      </c>
      <c r="D62" s="21">
        <f t="shared" si="16"/>
        <v>121</v>
      </c>
      <c r="E62" s="21">
        <f t="shared" si="16"/>
        <v>70</v>
      </c>
      <c r="F62" s="21">
        <f t="shared" si="16"/>
        <v>55</v>
      </c>
      <c r="G62" s="21">
        <f t="shared" si="16"/>
        <v>27</v>
      </c>
      <c r="H62" s="21">
        <f t="shared" si="16"/>
        <v>587</v>
      </c>
      <c r="I62" s="21">
        <f t="shared" si="16"/>
        <v>1</v>
      </c>
      <c r="J62" s="21">
        <f t="shared" si="16"/>
        <v>20</v>
      </c>
      <c r="K62" s="21">
        <f t="shared" si="16"/>
        <v>18</v>
      </c>
      <c r="L62" s="21">
        <f t="shared" si="16"/>
        <v>4</v>
      </c>
      <c r="M62" s="21">
        <f t="shared" si="16"/>
        <v>1</v>
      </c>
      <c r="N62" s="21">
        <f t="shared" si="16"/>
        <v>2</v>
      </c>
      <c r="O62" s="51">
        <f t="shared" si="16"/>
        <v>46</v>
      </c>
      <c r="P62" s="51">
        <f t="shared" si="16"/>
        <v>80</v>
      </c>
      <c r="Q62" s="51">
        <f>SUM(Q58:Q61)</f>
        <v>255</v>
      </c>
      <c r="R62" s="51">
        <f t="shared" si="16"/>
        <v>139</v>
      </c>
      <c r="S62" s="51">
        <f t="shared" si="16"/>
        <v>74</v>
      </c>
      <c r="T62" s="51">
        <f t="shared" si="16"/>
        <v>56</v>
      </c>
      <c r="U62" s="51">
        <f t="shared" si="16"/>
        <v>29</v>
      </c>
      <c r="V62" s="51">
        <f t="shared" si="16"/>
        <v>633</v>
      </c>
      <c r="W62" s="21">
        <f t="shared" si="16"/>
        <v>349</v>
      </c>
      <c r="X62" s="21">
        <f t="shared" si="16"/>
        <v>55</v>
      </c>
      <c r="Y62" s="21">
        <f t="shared" si="16"/>
        <v>49</v>
      </c>
      <c r="Z62" s="21">
        <f t="shared" si="16"/>
        <v>453</v>
      </c>
      <c r="AA62" s="21">
        <f t="shared" si="16"/>
        <v>4</v>
      </c>
      <c r="AB62" s="21">
        <f t="shared" si="16"/>
        <v>3</v>
      </c>
      <c r="AC62" s="21">
        <f t="shared" si="16"/>
        <v>1</v>
      </c>
      <c r="AD62" s="9">
        <f>SUM(AD58:AD61)</f>
        <v>8</v>
      </c>
      <c r="AE62" s="9">
        <f t="shared" si="16"/>
        <v>353</v>
      </c>
      <c r="AF62" s="9">
        <f t="shared" si="16"/>
        <v>58</v>
      </c>
      <c r="AG62" s="9">
        <f t="shared" si="16"/>
        <v>50</v>
      </c>
      <c r="AH62" s="10">
        <f t="shared" si="16"/>
        <v>461</v>
      </c>
    </row>
    <row r="63" spans="1:34" ht="18.75" customHeight="1">
      <c r="A63" s="18" t="s">
        <v>76</v>
      </c>
      <c r="B63" s="19">
        <v>24</v>
      </c>
      <c r="C63" s="19">
        <v>99</v>
      </c>
      <c r="D63" s="19">
        <v>39</v>
      </c>
      <c r="E63" s="19">
        <v>38</v>
      </c>
      <c r="F63" s="19">
        <v>16</v>
      </c>
      <c r="G63" s="19">
        <v>14</v>
      </c>
      <c r="H63" s="61">
        <f>SUM(B63:G63)</f>
        <v>230</v>
      </c>
      <c r="I63" s="19">
        <v>0</v>
      </c>
      <c r="J63" s="19">
        <v>0</v>
      </c>
      <c r="K63" s="19">
        <v>0</v>
      </c>
      <c r="L63" s="19">
        <v>1</v>
      </c>
      <c r="M63" s="19">
        <v>0</v>
      </c>
      <c r="N63" s="19">
        <v>0</v>
      </c>
      <c r="O63" s="50">
        <f t="shared" si="11"/>
        <v>1</v>
      </c>
      <c r="P63" s="50">
        <f t="shared" si="8"/>
        <v>24</v>
      </c>
      <c r="Q63" s="50">
        <f t="shared" si="8"/>
        <v>99</v>
      </c>
      <c r="R63" s="50">
        <f t="shared" si="8"/>
        <v>39</v>
      </c>
      <c r="S63" s="50">
        <f t="shared" si="8"/>
        <v>39</v>
      </c>
      <c r="T63" s="50">
        <f t="shared" si="8"/>
        <v>16</v>
      </c>
      <c r="U63" s="50">
        <f t="shared" si="8"/>
        <v>14</v>
      </c>
      <c r="V63" s="50">
        <f t="shared" si="12"/>
        <v>231</v>
      </c>
      <c r="W63" s="19">
        <v>99</v>
      </c>
      <c r="X63" s="19">
        <v>2</v>
      </c>
      <c r="Y63" s="19">
        <v>4</v>
      </c>
      <c r="Z63" s="61">
        <f>SUM(W63:Y63)</f>
        <v>105</v>
      </c>
      <c r="AA63" s="19">
        <v>0</v>
      </c>
      <c r="AB63" s="19">
        <v>1</v>
      </c>
      <c r="AC63" s="19">
        <v>0</v>
      </c>
      <c r="AD63" s="26">
        <f t="shared" si="13"/>
        <v>1</v>
      </c>
      <c r="AE63" s="26">
        <f t="shared" si="14"/>
        <v>99</v>
      </c>
      <c r="AF63" s="26">
        <f t="shared" si="14"/>
        <v>3</v>
      </c>
      <c r="AG63" s="26">
        <f t="shared" si="14"/>
        <v>4</v>
      </c>
      <c r="AH63" s="27">
        <f>SUM(Z63,AD63)</f>
        <v>106</v>
      </c>
    </row>
    <row r="64" spans="1:34" ht="18.75" customHeight="1">
      <c r="A64" s="18" t="s">
        <v>77</v>
      </c>
      <c r="B64" s="19">
        <v>1</v>
      </c>
      <c r="C64" s="19">
        <v>2</v>
      </c>
      <c r="D64" s="19">
        <v>1</v>
      </c>
      <c r="E64" s="19">
        <v>2</v>
      </c>
      <c r="F64" s="19">
        <v>0</v>
      </c>
      <c r="G64" s="19">
        <v>1</v>
      </c>
      <c r="H64" s="61">
        <f>SUM(B64:G64)</f>
        <v>7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50">
        <f t="shared" si="11"/>
        <v>0</v>
      </c>
      <c r="P64" s="50">
        <f t="shared" si="8"/>
        <v>1</v>
      </c>
      <c r="Q64" s="50">
        <f t="shared" si="8"/>
        <v>2</v>
      </c>
      <c r="R64" s="50">
        <f t="shared" si="8"/>
        <v>1</v>
      </c>
      <c r="S64" s="50">
        <f t="shared" si="8"/>
        <v>2</v>
      </c>
      <c r="T64" s="50">
        <f t="shared" si="8"/>
        <v>0</v>
      </c>
      <c r="U64" s="50">
        <f t="shared" si="8"/>
        <v>1</v>
      </c>
      <c r="V64" s="50">
        <f t="shared" si="12"/>
        <v>7</v>
      </c>
      <c r="W64" s="19">
        <v>5</v>
      </c>
      <c r="X64" s="19">
        <v>0</v>
      </c>
      <c r="Y64" s="19">
        <v>0</v>
      </c>
      <c r="Z64" s="61">
        <f aca="true" t="shared" si="17" ref="Z64:Z71">SUM(W64:Y64)</f>
        <v>5</v>
      </c>
      <c r="AA64" s="19">
        <v>0</v>
      </c>
      <c r="AB64" s="19">
        <v>0</v>
      </c>
      <c r="AC64" s="19">
        <v>0</v>
      </c>
      <c r="AD64" s="26">
        <f t="shared" si="13"/>
        <v>0</v>
      </c>
      <c r="AE64" s="26">
        <f t="shared" si="14"/>
        <v>5</v>
      </c>
      <c r="AF64" s="26">
        <f t="shared" si="14"/>
        <v>0</v>
      </c>
      <c r="AG64" s="26">
        <f t="shared" si="14"/>
        <v>0</v>
      </c>
      <c r="AH64" s="27">
        <f>SUM(Z64,AD64)</f>
        <v>5</v>
      </c>
    </row>
    <row r="65" spans="1:34" ht="18.75" customHeight="1">
      <c r="A65" s="18" t="s">
        <v>78</v>
      </c>
      <c r="B65" s="19">
        <v>9</v>
      </c>
      <c r="C65" s="19">
        <v>39</v>
      </c>
      <c r="D65" s="19">
        <v>19</v>
      </c>
      <c r="E65" s="19">
        <v>11</v>
      </c>
      <c r="F65" s="19">
        <v>6</v>
      </c>
      <c r="G65" s="19">
        <v>11</v>
      </c>
      <c r="H65" s="61">
        <f aca="true" t="shared" si="18" ref="H65:H71">SUM(B65:G65)</f>
        <v>95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50">
        <f t="shared" si="11"/>
        <v>0</v>
      </c>
      <c r="P65" s="50">
        <f t="shared" si="8"/>
        <v>9</v>
      </c>
      <c r="Q65" s="50">
        <f t="shared" si="8"/>
        <v>39</v>
      </c>
      <c r="R65" s="50">
        <f t="shared" si="8"/>
        <v>19</v>
      </c>
      <c r="S65" s="50">
        <f t="shared" si="8"/>
        <v>11</v>
      </c>
      <c r="T65" s="50">
        <f t="shared" si="8"/>
        <v>6</v>
      </c>
      <c r="U65" s="50">
        <f t="shared" si="8"/>
        <v>11</v>
      </c>
      <c r="V65" s="50">
        <f t="shared" si="12"/>
        <v>95</v>
      </c>
      <c r="W65" s="19">
        <v>30</v>
      </c>
      <c r="X65" s="19">
        <v>4</v>
      </c>
      <c r="Y65" s="19">
        <v>0</v>
      </c>
      <c r="Z65" s="61">
        <f t="shared" si="17"/>
        <v>34</v>
      </c>
      <c r="AA65" s="19">
        <v>0</v>
      </c>
      <c r="AB65" s="19">
        <v>0</v>
      </c>
      <c r="AC65" s="19">
        <v>0</v>
      </c>
      <c r="AD65" s="26">
        <f t="shared" si="13"/>
        <v>0</v>
      </c>
      <c r="AE65" s="26">
        <f t="shared" si="14"/>
        <v>30</v>
      </c>
      <c r="AF65" s="26">
        <f t="shared" si="14"/>
        <v>4</v>
      </c>
      <c r="AG65" s="26">
        <f t="shared" si="14"/>
        <v>0</v>
      </c>
      <c r="AH65" s="27">
        <f t="shared" si="14"/>
        <v>34</v>
      </c>
    </row>
    <row r="66" spans="1:34" ht="18.75" customHeight="1">
      <c r="A66" s="18" t="s">
        <v>79</v>
      </c>
      <c r="B66" s="19">
        <v>9</v>
      </c>
      <c r="C66" s="19">
        <v>18</v>
      </c>
      <c r="D66" s="19">
        <v>12</v>
      </c>
      <c r="E66" s="19">
        <v>2</v>
      </c>
      <c r="F66" s="19">
        <v>4</v>
      </c>
      <c r="G66" s="19">
        <v>1</v>
      </c>
      <c r="H66" s="61">
        <f t="shared" si="18"/>
        <v>46</v>
      </c>
      <c r="I66" s="19">
        <v>0</v>
      </c>
      <c r="J66" s="19">
        <v>0</v>
      </c>
      <c r="K66" s="19">
        <v>0</v>
      </c>
      <c r="L66" s="19">
        <v>2</v>
      </c>
      <c r="M66" s="19">
        <v>0</v>
      </c>
      <c r="N66" s="19">
        <v>0</v>
      </c>
      <c r="O66" s="50">
        <f t="shared" si="11"/>
        <v>2</v>
      </c>
      <c r="P66" s="50">
        <f t="shared" si="8"/>
        <v>9</v>
      </c>
      <c r="Q66" s="50">
        <f t="shared" si="8"/>
        <v>18</v>
      </c>
      <c r="R66" s="50">
        <f t="shared" si="8"/>
        <v>12</v>
      </c>
      <c r="S66" s="50">
        <f t="shared" si="8"/>
        <v>4</v>
      </c>
      <c r="T66" s="50">
        <f t="shared" si="8"/>
        <v>4</v>
      </c>
      <c r="U66" s="50">
        <f t="shared" si="8"/>
        <v>1</v>
      </c>
      <c r="V66" s="50">
        <f t="shared" si="12"/>
        <v>48</v>
      </c>
      <c r="W66" s="19">
        <v>35</v>
      </c>
      <c r="X66" s="19">
        <v>0</v>
      </c>
      <c r="Y66" s="19">
        <v>0</v>
      </c>
      <c r="Z66" s="61">
        <f t="shared" si="17"/>
        <v>35</v>
      </c>
      <c r="AA66" s="19">
        <v>0</v>
      </c>
      <c r="AB66" s="19">
        <v>0</v>
      </c>
      <c r="AC66" s="19">
        <v>0</v>
      </c>
      <c r="AD66" s="26">
        <f t="shared" si="13"/>
        <v>0</v>
      </c>
      <c r="AE66" s="26">
        <f t="shared" si="14"/>
        <v>35</v>
      </c>
      <c r="AF66" s="26">
        <f t="shared" si="14"/>
        <v>0</v>
      </c>
      <c r="AG66" s="26">
        <f t="shared" si="14"/>
        <v>0</v>
      </c>
      <c r="AH66" s="27">
        <f t="shared" si="14"/>
        <v>35</v>
      </c>
    </row>
    <row r="67" spans="1:34" ht="18.75" customHeight="1">
      <c r="A67" s="18" t="s">
        <v>80</v>
      </c>
      <c r="B67" s="19">
        <v>13</v>
      </c>
      <c r="C67" s="19">
        <v>36</v>
      </c>
      <c r="D67" s="19">
        <v>42</v>
      </c>
      <c r="E67" s="19">
        <v>14</v>
      </c>
      <c r="F67" s="19">
        <v>2</v>
      </c>
      <c r="G67" s="19">
        <v>4</v>
      </c>
      <c r="H67" s="61">
        <f t="shared" si="18"/>
        <v>111</v>
      </c>
      <c r="I67" s="19">
        <v>0</v>
      </c>
      <c r="J67" s="19">
        <v>0</v>
      </c>
      <c r="K67" s="19">
        <v>2</v>
      </c>
      <c r="L67" s="19">
        <v>1</v>
      </c>
      <c r="M67" s="19">
        <v>0</v>
      </c>
      <c r="N67" s="19">
        <v>0</v>
      </c>
      <c r="O67" s="50">
        <f t="shared" si="11"/>
        <v>3</v>
      </c>
      <c r="P67" s="50">
        <f t="shared" si="8"/>
        <v>13</v>
      </c>
      <c r="Q67" s="50">
        <f t="shared" si="8"/>
        <v>36</v>
      </c>
      <c r="R67" s="50">
        <f t="shared" si="8"/>
        <v>44</v>
      </c>
      <c r="S67" s="50">
        <f t="shared" si="8"/>
        <v>15</v>
      </c>
      <c r="T67" s="50">
        <f t="shared" si="8"/>
        <v>2</v>
      </c>
      <c r="U67" s="50">
        <f t="shared" si="8"/>
        <v>4</v>
      </c>
      <c r="V67" s="50">
        <f t="shared" si="12"/>
        <v>114</v>
      </c>
      <c r="W67" s="19">
        <v>59</v>
      </c>
      <c r="X67" s="19">
        <v>17</v>
      </c>
      <c r="Y67" s="19">
        <v>4</v>
      </c>
      <c r="Z67" s="61">
        <f t="shared" si="17"/>
        <v>80</v>
      </c>
      <c r="AA67" s="19">
        <v>0</v>
      </c>
      <c r="AB67" s="19">
        <v>0</v>
      </c>
      <c r="AC67" s="19">
        <v>0</v>
      </c>
      <c r="AD67" s="26">
        <f t="shared" si="13"/>
        <v>0</v>
      </c>
      <c r="AE67" s="26">
        <f t="shared" si="14"/>
        <v>59</v>
      </c>
      <c r="AF67" s="26">
        <f t="shared" si="14"/>
        <v>17</v>
      </c>
      <c r="AG67" s="26">
        <f t="shared" si="14"/>
        <v>4</v>
      </c>
      <c r="AH67" s="27">
        <f t="shared" si="14"/>
        <v>80</v>
      </c>
    </row>
    <row r="68" spans="1:34" ht="18.75" customHeight="1">
      <c r="A68" s="18" t="s">
        <v>81</v>
      </c>
      <c r="B68" s="19">
        <v>1</v>
      </c>
      <c r="C68" s="19">
        <v>2</v>
      </c>
      <c r="D68" s="19">
        <v>0</v>
      </c>
      <c r="E68" s="19">
        <v>2</v>
      </c>
      <c r="F68" s="19">
        <v>1</v>
      </c>
      <c r="G68" s="19">
        <v>0</v>
      </c>
      <c r="H68" s="61">
        <f t="shared" si="18"/>
        <v>6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50">
        <f t="shared" si="11"/>
        <v>0</v>
      </c>
      <c r="P68" s="50">
        <f t="shared" si="8"/>
        <v>1</v>
      </c>
      <c r="Q68" s="50">
        <f t="shared" si="8"/>
        <v>2</v>
      </c>
      <c r="R68" s="50">
        <f t="shared" si="8"/>
        <v>0</v>
      </c>
      <c r="S68" s="50">
        <f t="shared" si="8"/>
        <v>2</v>
      </c>
      <c r="T68" s="50">
        <f t="shared" si="8"/>
        <v>1</v>
      </c>
      <c r="U68" s="50">
        <f t="shared" si="8"/>
        <v>0</v>
      </c>
      <c r="V68" s="50">
        <f t="shared" si="12"/>
        <v>6</v>
      </c>
      <c r="W68" s="19">
        <v>1</v>
      </c>
      <c r="X68" s="19">
        <v>0</v>
      </c>
      <c r="Y68" s="19">
        <v>0</v>
      </c>
      <c r="Z68" s="61">
        <f t="shared" si="17"/>
        <v>1</v>
      </c>
      <c r="AA68" s="19">
        <v>0</v>
      </c>
      <c r="AB68" s="19">
        <v>0</v>
      </c>
      <c r="AC68" s="19">
        <v>0</v>
      </c>
      <c r="AD68" s="26">
        <f t="shared" si="13"/>
        <v>0</v>
      </c>
      <c r="AE68" s="26">
        <f t="shared" si="14"/>
        <v>1</v>
      </c>
      <c r="AF68" s="26">
        <f t="shared" si="14"/>
        <v>0</v>
      </c>
      <c r="AG68" s="26">
        <f t="shared" si="14"/>
        <v>0</v>
      </c>
      <c r="AH68" s="27">
        <f t="shared" si="14"/>
        <v>1</v>
      </c>
    </row>
    <row r="69" spans="1:34" ht="18.75" customHeight="1">
      <c r="A69" s="18" t="s">
        <v>82</v>
      </c>
      <c r="B69" s="19">
        <v>25</v>
      </c>
      <c r="C69" s="19">
        <v>44</v>
      </c>
      <c r="D69" s="19">
        <v>42</v>
      </c>
      <c r="E69" s="19">
        <v>23</v>
      </c>
      <c r="F69" s="19">
        <v>22</v>
      </c>
      <c r="G69" s="19">
        <v>14</v>
      </c>
      <c r="H69" s="61">
        <f t="shared" si="18"/>
        <v>170</v>
      </c>
      <c r="I69" s="19">
        <v>0</v>
      </c>
      <c r="J69" s="19">
        <v>3</v>
      </c>
      <c r="K69" s="19">
        <v>0</v>
      </c>
      <c r="L69" s="19">
        <v>1</v>
      </c>
      <c r="M69" s="19">
        <v>2</v>
      </c>
      <c r="N69" s="19">
        <v>3</v>
      </c>
      <c r="O69" s="50">
        <f t="shared" si="11"/>
        <v>9</v>
      </c>
      <c r="P69" s="50">
        <f t="shared" si="8"/>
        <v>25</v>
      </c>
      <c r="Q69" s="50">
        <f aca="true" t="shared" si="19" ref="Q69:U71">SUM(C69,J69)</f>
        <v>47</v>
      </c>
      <c r="R69" s="50">
        <f t="shared" si="19"/>
        <v>42</v>
      </c>
      <c r="S69" s="50">
        <f t="shared" si="19"/>
        <v>24</v>
      </c>
      <c r="T69" s="50">
        <f t="shared" si="19"/>
        <v>24</v>
      </c>
      <c r="U69" s="50">
        <f t="shared" si="19"/>
        <v>17</v>
      </c>
      <c r="V69" s="50">
        <f t="shared" si="12"/>
        <v>179</v>
      </c>
      <c r="W69" s="19">
        <v>91</v>
      </c>
      <c r="X69" s="19">
        <v>1</v>
      </c>
      <c r="Y69" s="19">
        <v>4</v>
      </c>
      <c r="Z69" s="61">
        <f t="shared" si="17"/>
        <v>96</v>
      </c>
      <c r="AA69" s="19">
        <v>1</v>
      </c>
      <c r="AB69" s="19">
        <v>0</v>
      </c>
      <c r="AC69" s="19">
        <v>0</v>
      </c>
      <c r="AD69" s="26">
        <f t="shared" si="13"/>
        <v>1</v>
      </c>
      <c r="AE69" s="26">
        <f t="shared" si="14"/>
        <v>92</v>
      </c>
      <c r="AF69" s="26">
        <f t="shared" si="14"/>
        <v>1</v>
      </c>
      <c r="AG69" s="26">
        <f t="shared" si="14"/>
        <v>4</v>
      </c>
      <c r="AH69" s="27">
        <f t="shared" si="14"/>
        <v>97</v>
      </c>
    </row>
    <row r="70" spans="1:34" ht="18.75" customHeight="1">
      <c r="A70" s="18" t="s">
        <v>83</v>
      </c>
      <c r="B70" s="19">
        <v>0</v>
      </c>
      <c r="C70" s="19">
        <v>1</v>
      </c>
      <c r="D70" s="19">
        <v>2</v>
      </c>
      <c r="E70" s="19">
        <v>0</v>
      </c>
      <c r="F70" s="19">
        <v>1</v>
      </c>
      <c r="G70" s="19">
        <v>0</v>
      </c>
      <c r="H70" s="61">
        <f t="shared" si="18"/>
        <v>4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50">
        <f t="shared" si="11"/>
        <v>0</v>
      </c>
      <c r="P70" s="50">
        <f>SUM(B70,I70)</f>
        <v>0</v>
      </c>
      <c r="Q70" s="50">
        <f t="shared" si="19"/>
        <v>1</v>
      </c>
      <c r="R70" s="50">
        <f t="shared" si="19"/>
        <v>2</v>
      </c>
      <c r="S70" s="50">
        <f t="shared" si="19"/>
        <v>0</v>
      </c>
      <c r="T70" s="50">
        <f t="shared" si="19"/>
        <v>1</v>
      </c>
      <c r="U70" s="50">
        <f t="shared" si="19"/>
        <v>0</v>
      </c>
      <c r="V70" s="50">
        <f t="shared" si="12"/>
        <v>4</v>
      </c>
      <c r="W70" s="19">
        <v>2</v>
      </c>
      <c r="X70" s="19">
        <v>0</v>
      </c>
      <c r="Y70" s="19">
        <v>0</v>
      </c>
      <c r="Z70" s="61">
        <f t="shared" si="17"/>
        <v>2</v>
      </c>
      <c r="AA70" s="19">
        <v>0</v>
      </c>
      <c r="AB70" s="19">
        <v>0</v>
      </c>
      <c r="AC70" s="19">
        <v>0</v>
      </c>
      <c r="AD70" s="26">
        <f t="shared" si="13"/>
        <v>0</v>
      </c>
      <c r="AE70" s="26">
        <f t="shared" si="14"/>
        <v>2</v>
      </c>
      <c r="AF70" s="26">
        <f t="shared" si="14"/>
        <v>0</v>
      </c>
      <c r="AG70" s="26">
        <f t="shared" si="14"/>
        <v>0</v>
      </c>
      <c r="AH70" s="27">
        <f t="shared" si="14"/>
        <v>2</v>
      </c>
    </row>
    <row r="71" spans="1:34" ht="18.75" customHeight="1">
      <c r="A71" s="18" t="s">
        <v>84</v>
      </c>
      <c r="B71" s="19">
        <v>2</v>
      </c>
      <c r="C71" s="19">
        <v>9</v>
      </c>
      <c r="D71" s="19">
        <v>6</v>
      </c>
      <c r="E71" s="19">
        <v>1</v>
      </c>
      <c r="F71" s="19">
        <v>1</v>
      </c>
      <c r="G71" s="19">
        <v>2</v>
      </c>
      <c r="H71" s="61">
        <f t="shared" si="18"/>
        <v>21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50">
        <f t="shared" si="11"/>
        <v>0</v>
      </c>
      <c r="P71" s="50">
        <f>SUM(B71,I71)</f>
        <v>2</v>
      </c>
      <c r="Q71" s="50">
        <f t="shared" si="19"/>
        <v>9</v>
      </c>
      <c r="R71" s="50">
        <f t="shared" si="19"/>
        <v>6</v>
      </c>
      <c r="S71" s="50">
        <f t="shared" si="19"/>
        <v>1</v>
      </c>
      <c r="T71" s="50">
        <f t="shared" si="19"/>
        <v>1</v>
      </c>
      <c r="U71" s="50">
        <f t="shared" si="19"/>
        <v>2</v>
      </c>
      <c r="V71" s="50">
        <f t="shared" si="12"/>
        <v>21</v>
      </c>
      <c r="W71" s="19">
        <v>7</v>
      </c>
      <c r="X71" s="19">
        <v>0</v>
      </c>
      <c r="Y71" s="19">
        <v>0</v>
      </c>
      <c r="Z71" s="61">
        <f t="shared" si="17"/>
        <v>7</v>
      </c>
      <c r="AA71" s="19">
        <v>0</v>
      </c>
      <c r="AB71" s="19">
        <v>0</v>
      </c>
      <c r="AC71" s="19">
        <v>0</v>
      </c>
      <c r="AD71" s="26">
        <f t="shared" si="13"/>
        <v>0</v>
      </c>
      <c r="AE71" s="26">
        <f t="shared" si="14"/>
        <v>7</v>
      </c>
      <c r="AF71" s="26">
        <f t="shared" si="14"/>
        <v>0</v>
      </c>
      <c r="AG71" s="26">
        <f t="shared" si="14"/>
        <v>0</v>
      </c>
      <c r="AH71" s="27">
        <f t="shared" si="14"/>
        <v>7</v>
      </c>
    </row>
    <row r="72" spans="1:34" ht="18.75" customHeight="1" thickBot="1">
      <c r="A72" s="22" t="s">
        <v>85</v>
      </c>
      <c r="B72" s="11">
        <f>SUM(B63:B71)</f>
        <v>84</v>
      </c>
      <c r="C72" s="11">
        <f aca="true" t="shared" si="20" ref="C72:AH72">SUM(C63:C71)</f>
        <v>250</v>
      </c>
      <c r="D72" s="11">
        <f t="shared" si="20"/>
        <v>163</v>
      </c>
      <c r="E72" s="11">
        <f t="shared" si="20"/>
        <v>93</v>
      </c>
      <c r="F72" s="11">
        <f t="shared" si="20"/>
        <v>53</v>
      </c>
      <c r="G72" s="11">
        <f t="shared" si="20"/>
        <v>47</v>
      </c>
      <c r="H72" s="11">
        <f t="shared" si="20"/>
        <v>690</v>
      </c>
      <c r="I72" s="11">
        <f t="shared" si="20"/>
        <v>0</v>
      </c>
      <c r="J72" s="11">
        <f t="shared" si="20"/>
        <v>3</v>
      </c>
      <c r="K72" s="11">
        <f t="shared" si="20"/>
        <v>2</v>
      </c>
      <c r="L72" s="11">
        <f t="shared" si="20"/>
        <v>5</v>
      </c>
      <c r="M72" s="11">
        <f t="shared" si="20"/>
        <v>2</v>
      </c>
      <c r="N72" s="11">
        <f t="shared" si="20"/>
        <v>3</v>
      </c>
      <c r="O72" s="11">
        <f t="shared" si="20"/>
        <v>15</v>
      </c>
      <c r="P72" s="11">
        <f t="shared" si="20"/>
        <v>84</v>
      </c>
      <c r="Q72" s="11">
        <f t="shared" si="20"/>
        <v>253</v>
      </c>
      <c r="R72" s="11">
        <f t="shared" si="20"/>
        <v>165</v>
      </c>
      <c r="S72" s="11">
        <f t="shared" si="20"/>
        <v>98</v>
      </c>
      <c r="T72" s="11">
        <f t="shared" si="20"/>
        <v>55</v>
      </c>
      <c r="U72" s="11">
        <f t="shared" si="20"/>
        <v>50</v>
      </c>
      <c r="V72" s="11">
        <f t="shared" si="20"/>
        <v>705</v>
      </c>
      <c r="W72" s="11">
        <f t="shared" si="20"/>
        <v>329</v>
      </c>
      <c r="X72" s="11">
        <f t="shared" si="20"/>
        <v>24</v>
      </c>
      <c r="Y72" s="11">
        <f t="shared" si="20"/>
        <v>12</v>
      </c>
      <c r="Z72" s="11">
        <f>SUM(Z63:Z71)</f>
        <v>365</v>
      </c>
      <c r="AA72" s="11">
        <f t="shared" si="20"/>
        <v>1</v>
      </c>
      <c r="AB72" s="11">
        <f t="shared" si="20"/>
        <v>1</v>
      </c>
      <c r="AC72" s="11">
        <f t="shared" si="20"/>
        <v>0</v>
      </c>
      <c r="AD72" s="11">
        <f>SUM(AD63:AD71)</f>
        <v>2</v>
      </c>
      <c r="AE72" s="11">
        <f t="shared" si="20"/>
        <v>330</v>
      </c>
      <c r="AF72" s="11">
        <f t="shared" si="20"/>
        <v>25</v>
      </c>
      <c r="AG72" s="11">
        <f t="shared" si="20"/>
        <v>12</v>
      </c>
      <c r="AH72" s="12">
        <f t="shared" si="20"/>
        <v>367</v>
      </c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217"/>
  <sheetViews>
    <sheetView tabSelected="1" workbookViewId="0" topLeftCell="A1">
      <pane xSplit="1" ySplit="6" topLeftCell="B6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74" sqref="A74"/>
    </sheetView>
  </sheetViews>
  <sheetFormatPr defaultColWidth="8.796875" defaultRowHeight="14.25"/>
  <cols>
    <col min="1" max="1" width="12.3984375" style="1" customWidth="1"/>
    <col min="2" max="2" width="6.8984375" style="1" customWidth="1"/>
    <col min="3" max="3" width="9" style="1" customWidth="1"/>
    <col min="4" max="4" width="8.8984375" style="1" customWidth="1"/>
    <col min="5" max="8" width="9.59765625" style="1" customWidth="1"/>
    <col min="9" max="9" width="9.19921875" style="1" customWidth="1"/>
    <col min="10" max="10" width="7.3984375" style="1" customWidth="1"/>
    <col min="11" max="11" width="7.8984375" style="1" customWidth="1"/>
    <col min="12" max="17" width="9.59765625" style="1" customWidth="1"/>
    <col min="18" max="18" width="7.3984375" style="1" customWidth="1"/>
    <col min="19" max="25" width="9.59765625" style="1" customWidth="1"/>
    <col min="26" max="26" width="7.09765625" style="1" customWidth="1"/>
    <col min="27" max="43" width="9.59765625" style="1" customWidth="1"/>
    <col min="44" max="44" width="10.5" style="1" customWidth="1"/>
    <col min="45" max="57" width="9.59765625" style="1" customWidth="1"/>
    <col min="58" max="58" width="8.19921875" style="1" customWidth="1"/>
    <col min="59" max="59" width="8" style="1" customWidth="1"/>
    <col min="60" max="100" width="9.59765625" style="1" customWidth="1"/>
    <col min="101" max="16384" width="9" style="1" customWidth="1"/>
  </cols>
  <sheetData>
    <row r="1" spans="1:90" ht="17.25">
      <c r="A1" s="3" t="s">
        <v>114</v>
      </c>
      <c r="C1" s="3"/>
      <c r="D1" s="13"/>
      <c r="E1" s="13"/>
      <c r="AG1" s="37"/>
      <c r="AV1" s="34"/>
      <c r="AW1" s="34"/>
      <c r="AX1" s="34"/>
      <c r="BM1" s="37"/>
      <c r="CD1" s="33" t="s">
        <v>147</v>
      </c>
      <c r="CL1" s="38"/>
    </row>
    <row r="2" spans="1:89" ht="15" customHeight="1" thickBot="1">
      <c r="A2" s="31"/>
      <c r="B2" s="46"/>
      <c r="C2" s="46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</row>
    <row r="3" spans="1:89" ht="15" customHeight="1">
      <c r="A3" s="180" t="s">
        <v>0</v>
      </c>
      <c r="B3" s="186" t="s">
        <v>117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8"/>
      <c r="AH3" s="183" t="s">
        <v>116</v>
      </c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5"/>
      <c r="AX3" s="189" t="s">
        <v>118</v>
      </c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90"/>
      <c r="BN3" s="183" t="s">
        <v>119</v>
      </c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2"/>
      <c r="CD3" s="47" t="s">
        <v>132</v>
      </c>
      <c r="CE3" s="48"/>
      <c r="CF3" s="48"/>
      <c r="CG3" s="48"/>
      <c r="CH3" s="48"/>
      <c r="CI3" s="48"/>
      <c r="CJ3" s="48"/>
      <c r="CK3" s="49"/>
    </row>
    <row r="4" spans="1:98" ht="14.25">
      <c r="A4" s="181"/>
      <c r="B4" s="171" t="s">
        <v>1</v>
      </c>
      <c r="C4" s="172"/>
      <c r="D4" s="172"/>
      <c r="E4" s="172"/>
      <c r="F4" s="172"/>
      <c r="G4" s="172"/>
      <c r="H4" s="172"/>
      <c r="I4" s="173"/>
      <c r="J4" s="171" t="s">
        <v>10</v>
      </c>
      <c r="K4" s="172"/>
      <c r="L4" s="172"/>
      <c r="M4" s="172"/>
      <c r="N4" s="172"/>
      <c r="O4" s="172"/>
      <c r="P4" s="172"/>
      <c r="Q4" s="173"/>
      <c r="R4" s="171" t="s">
        <v>11</v>
      </c>
      <c r="S4" s="172"/>
      <c r="T4" s="172"/>
      <c r="U4" s="172"/>
      <c r="V4" s="172"/>
      <c r="W4" s="172"/>
      <c r="X4" s="172"/>
      <c r="Y4" s="173"/>
      <c r="Z4" s="171" t="s">
        <v>12</v>
      </c>
      <c r="AA4" s="172"/>
      <c r="AB4" s="172"/>
      <c r="AC4" s="172"/>
      <c r="AD4" s="172"/>
      <c r="AE4" s="172"/>
      <c r="AF4" s="172"/>
      <c r="AG4" s="173"/>
      <c r="AH4" s="171" t="s">
        <v>13</v>
      </c>
      <c r="AI4" s="172"/>
      <c r="AJ4" s="172"/>
      <c r="AK4" s="172"/>
      <c r="AL4" s="172"/>
      <c r="AM4" s="172"/>
      <c r="AN4" s="172"/>
      <c r="AO4" s="174"/>
      <c r="AP4" s="175" t="s">
        <v>14</v>
      </c>
      <c r="AQ4" s="172"/>
      <c r="AR4" s="172"/>
      <c r="AS4" s="172"/>
      <c r="AT4" s="172"/>
      <c r="AU4" s="172"/>
      <c r="AV4" s="172"/>
      <c r="AW4" s="176"/>
      <c r="AX4" s="179" t="s">
        <v>15</v>
      </c>
      <c r="AY4" s="172"/>
      <c r="AZ4" s="172"/>
      <c r="BA4" s="172"/>
      <c r="BB4" s="172"/>
      <c r="BC4" s="172"/>
      <c r="BD4" s="172"/>
      <c r="BE4" s="173"/>
      <c r="BF4" s="171" t="s">
        <v>128</v>
      </c>
      <c r="BG4" s="172"/>
      <c r="BH4" s="172"/>
      <c r="BI4" s="172"/>
      <c r="BJ4" s="172"/>
      <c r="BK4" s="172"/>
      <c r="BL4" s="172"/>
      <c r="BM4" s="173"/>
      <c r="BN4" s="171" t="s">
        <v>16</v>
      </c>
      <c r="BO4" s="172"/>
      <c r="BP4" s="172"/>
      <c r="BQ4" s="172"/>
      <c r="BR4" s="172"/>
      <c r="BS4" s="172"/>
      <c r="BT4" s="172"/>
      <c r="BU4" s="174"/>
      <c r="BV4" s="175" t="s">
        <v>17</v>
      </c>
      <c r="BW4" s="172"/>
      <c r="BX4" s="172"/>
      <c r="BY4" s="172"/>
      <c r="BZ4" s="172"/>
      <c r="CA4" s="172"/>
      <c r="CB4" s="172"/>
      <c r="CC4" s="176"/>
      <c r="CD4" s="149" t="s">
        <v>18</v>
      </c>
      <c r="CE4" s="177"/>
      <c r="CF4" s="177"/>
      <c r="CG4" s="177"/>
      <c r="CH4" s="177"/>
      <c r="CI4" s="177"/>
      <c r="CJ4" s="177"/>
      <c r="CK4" s="178"/>
      <c r="CL4" s="13"/>
      <c r="CM4" s="13"/>
      <c r="CN4" s="13"/>
      <c r="CO4" s="13"/>
      <c r="CP4" s="13"/>
      <c r="CQ4" s="13"/>
      <c r="CR4" s="13"/>
      <c r="CS4" s="13"/>
      <c r="CT4" s="13"/>
    </row>
    <row r="5" spans="1:98" ht="15.75" customHeight="1" thickBot="1">
      <c r="A5" s="182"/>
      <c r="B5" s="30" t="s">
        <v>2</v>
      </c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2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9" t="s">
        <v>2</v>
      </c>
      <c r="S5" s="30" t="s">
        <v>3</v>
      </c>
      <c r="T5" s="30" t="s">
        <v>4</v>
      </c>
      <c r="U5" s="30" t="s">
        <v>5</v>
      </c>
      <c r="V5" s="30" t="s">
        <v>6</v>
      </c>
      <c r="W5" s="30" t="s">
        <v>7</v>
      </c>
      <c r="X5" s="30" t="s">
        <v>8</v>
      </c>
      <c r="Y5" s="30" t="s">
        <v>9</v>
      </c>
      <c r="Z5" s="30" t="s">
        <v>2</v>
      </c>
      <c r="AA5" s="30" t="s">
        <v>3</v>
      </c>
      <c r="AB5" s="30" t="s">
        <v>4</v>
      </c>
      <c r="AC5" s="30" t="s">
        <v>5</v>
      </c>
      <c r="AD5" s="30" t="s">
        <v>6</v>
      </c>
      <c r="AE5" s="30" t="s">
        <v>7</v>
      </c>
      <c r="AF5" s="30" t="s">
        <v>8</v>
      </c>
      <c r="AG5" s="30" t="s">
        <v>9</v>
      </c>
      <c r="AH5" s="30" t="s">
        <v>2</v>
      </c>
      <c r="AI5" s="30" t="s">
        <v>3</v>
      </c>
      <c r="AJ5" s="30" t="s">
        <v>4</v>
      </c>
      <c r="AK5" s="30" t="s">
        <v>5</v>
      </c>
      <c r="AL5" s="30" t="s">
        <v>6</v>
      </c>
      <c r="AM5" s="30" t="s">
        <v>7</v>
      </c>
      <c r="AN5" s="30" t="s">
        <v>8</v>
      </c>
      <c r="AO5" s="40" t="s">
        <v>9</v>
      </c>
      <c r="AP5" s="41" t="s">
        <v>2</v>
      </c>
      <c r="AQ5" s="30" t="s">
        <v>3</v>
      </c>
      <c r="AR5" s="30" t="s">
        <v>4</v>
      </c>
      <c r="AS5" s="30" t="s">
        <v>5</v>
      </c>
      <c r="AT5" s="30" t="s">
        <v>6</v>
      </c>
      <c r="AU5" s="30" t="s">
        <v>7</v>
      </c>
      <c r="AV5" s="30" t="s">
        <v>8</v>
      </c>
      <c r="AW5" s="42" t="s">
        <v>9</v>
      </c>
      <c r="AX5" s="39" t="s">
        <v>2</v>
      </c>
      <c r="AY5" s="30" t="s">
        <v>3</v>
      </c>
      <c r="AZ5" s="30" t="s">
        <v>4</v>
      </c>
      <c r="BA5" s="30" t="s">
        <v>5</v>
      </c>
      <c r="BB5" s="30" t="s">
        <v>6</v>
      </c>
      <c r="BC5" s="30" t="s">
        <v>7</v>
      </c>
      <c r="BD5" s="30" t="s">
        <v>8</v>
      </c>
      <c r="BE5" s="30" t="s">
        <v>9</v>
      </c>
      <c r="BF5" s="30" t="s">
        <v>2</v>
      </c>
      <c r="BG5" s="30" t="s">
        <v>3</v>
      </c>
      <c r="BH5" s="30" t="s">
        <v>4</v>
      </c>
      <c r="BI5" s="30" t="s">
        <v>5</v>
      </c>
      <c r="BJ5" s="30" t="s">
        <v>6</v>
      </c>
      <c r="BK5" s="30" t="s">
        <v>7</v>
      </c>
      <c r="BL5" s="30" t="s">
        <v>8</v>
      </c>
      <c r="BM5" s="30" t="s">
        <v>9</v>
      </c>
      <c r="BN5" s="30" t="s">
        <v>2</v>
      </c>
      <c r="BO5" s="30" t="s">
        <v>3</v>
      </c>
      <c r="BP5" s="30" t="s">
        <v>4</v>
      </c>
      <c r="BQ5" s="30" t="s">
        <v>5</v>
      </c>
      <c r="BR5" s="30" t="s">
        <v>6</v>
      </c>
      <c r="BS5" s="30" t="s">
        <v>7</v>
      </c>
      <c r="BT5" s="30" t="s">
        <v>8</v>
      </c>
      <c r="BU5" s="40" t="s">
        <v>9</v>
      </c>
      <c r="BV5" s="41" t="s">
        <v>2</v>
      </c>
      <c r="BW5" s="30" t="s">
        <v>3</v>
      </c>
      <c r="BX5" s="30" t="s">
        <v>4</v>
      </c>
      <c r="BY5" s="30" t="s">
        <v>5</v>
      </c>
      <c r="BZ5" s="30" t="s">
        <v>6</v>
      </c>
      <c r="CA5" s="30" t="s">
        <v>7</v>
      </c>
      <c r="CB5" s="30" t="s">
        <v>8</v>
      </c>
      <c r="CC5" s="42" t="s">
        <v>9</v>
      </c>
      <c r="CD5" s="39" t="s">
        <v>2</v>
      </c>
      <c r="CE5" s="30" t="s">
        <v>3</v>
      </c>
      <c r="CF5" s="30" t="s">
        <v>4</v>
      </c>
      <c r="CG5" s="30" t="s">
        <v>5</v>
      </c>
      <c r="CH5" s="30" t="s">
        <v>6</v>
      </c>
      <c r="CI5" s="30" t="s">
        <v>7</v>
      </c>
      <c r="CJ5" s="30" t="s">
        <v>8</v>
      </c>
      <c r="CK5" s="40" t="s">
        <v>9</v>
      </c>
      <c r="CL5" s="13"/>
      <c r="CM5" s="13"/>
      <c r="CN5" s="13"/>
      <c r="CO5" s="13"/>
      <c r="CP5" s="13"/>
      <c r="CQ5" s="13"/>
      <c r="CR5" s="13"/>
      <c r="CS5" s="13"/>
      <c r="CT5" s="13"/>
    </row>
    <row r="6" spans="1:89" s="13" customFormat="1" ht="19.5" customHeight="1" thickTop="1">
      <c r="A6" s="32" t="s">
        <v>19</v>
      </c>
      <c r="B6" s="16">
        <f aca="true" t="shared" si="0" ref="B6:H6">SUM(,B30,B57,B62,B72)</f>
        <v>0</v>
      </c>
      <c r="C6" s="16">
        <f t="shared" si="0"/>
        <v>29267</v>
      </c>
      <c r="D6" s="16">
        <f t="shared" si="0"/>
        <v>95375</v>
      </c>
      <c r="E6" s="16">
        <f t="shared" si="0"/>
        <v>69198</v>
      </c>
      <c r="F6" s="16">
        <f t="shared" si="0"/>
        <v>53201</v>
      </c>
      <c r="G6" s="116">
        <f t="shared" si="0"/>
        <v>44590</v>
      </c>
      <c r="H6" s="116">
        <f t="shared" si="0"/>
        <v>45245</v>
      </c>
      <c r="I6" s="16">
        <f aca="true" t="shared" si="1" ref="I6:I37">SUM(B6:H6)</f>
        <v>336876</v>
      </c>
      <c r="J6" s="16">
        <f aca="true" t="shared" si="2" ref="J6:P6">SUM(,J30,J57,J62,J72)</f>
        <v>0</v>
      </c>
      <c r="K6" s="16">
        <f t="shared" si="2"/>
        <v>88</v>
      </c>
      <c r="L6" s="16">
        <f t="shared" si="2"/>
        <v>1685</v>
      </c>
      <c r="M6" s="16">
        <f t="shared" si="2"/>
        <v>3119</v>
      </c>
      <c r="N6" s="16">
        <f t="shared" si="2"/>
        <v>3666</v>
      </c>
      <c r="O6" s="16">
        <f t="shared" si="2"/>
        <v>3669</v>
      </c>
      <c r="P6" s="16">
        <f t="shared" si="2"/>
        <v>3012</v>
      </c>
      <c r="Q6" s="16">
        <f aca="true" t="shared" si="3" ref="Q6:Q37">SUM(J6:P6)</f>
        <v>15239</v>
      </c>
      <c r="R6" s="16">
        <f aca="true" t="shared" si="4" ref="R6:X6">SUM(,R30,R57,R62,R72)</f>
        <v>0</v>
      </c>
      <c r="S6" s="16">
        <f t="shared" si="4"/>
        <v>26027</v>
      </c>
      <c r="T6" s="16">
        <f t="shared" si="4"/>
        <v>70815</v>
      </c>
      <c r="U6" s="16">
        <f t="shared" si="4"/>
        <v>46169</v>
      </c>
      <c r="V6" s="16">
        <f t="shared" si="4"/>
        <v>32547</v>
      </c>
      <c r="W6" s="16">
        <f t="shared" si="4"/>
        <v>25580</v>
      </c>
      <c r="X6" s="16">
        <f t="shared" si="4"/>
        <v>24848</v>
      </c>
      <c r="Y6" s="16">
        <f aca="true" t="shared" si="5" ref="Y6:Y37">SUM(R6:X6)</f>
        <v>225986</v>
      </c>
      <c r="Z6" s="16">
        <f aca="true" t="shared" si="6" ref="Z6:AF6">SUM(,Z30,Z57,Z62,Z72)</f>
        <v>0</v>
      </c>
      <c r="AA6" s="16">
        <f t="shared" si="6"/>
        <v>316</v>
      </c>
      <c r="AB6" s="16">
        <f t="shared" si="6"/>
        <v>968</v>
      </c>
      <c r="AC6" s="16">
        <f t="shared" si="6"/>
        <v>758</v>
      </c>
      <c r="AD6" s="16">
        <f t="shared" si="6"/>
        <v>672</v>
      </c>
      <c r="AE6" s="16">
        <f t="shared" si="6"/>
        <v>526</v>
      </c>
      <c r="AF6" s="16">
        <f t="shared" si="6"/>
        <v>259</v>
      </c>
      <c r="AG6" s="16">
        <f aca="true" t="shared" si="7" ref="AG6:AG37">SUM(Z6:AF6)</f>
        <v>3499</v>
      </c>
      <c r="AH6" s="16">
        <f aca="true" t="shared" si="8" ref="AH6:AN6">SUM(,AH30,AH57,AH62,AH72)</f>
        <v>0</v>
      </c>
      <c r="AI6" s="16">
        <f t="shared" si="8"/>
        <v>431</v>
      </c>
      <c r="AJ6" s="16">
        <f t="shared" si="8"/>
        <v>965</v>
      </c>
      <c r="AK6" s="16">
        <f t="shared" si="8"/>
        <v>671</v>
      </c>
      <c r="AL6" s="16">
        <f t="shared" si="8"/>
        <v>600</v>
      </c>
      <c r="AM6" s="16">
        <f t="shared" si="8"/>
        <v>480</v>
      </c>
      <c r="AN6" s="16">
        <f t="shared" si="8"/>
        <v>283</v>
      </c>
      <c r="AO6" s="17">
        <f aca="true" t="shared" si="9" ref="AO6:AO37">SUM(AH6:AN6)</f>
        <v>3430</v>
      </c>
      <c r="AP6" s="25">
        <f aca="true" t="shared" si="10" ref="AP6:AV6">SUM(,AP30,AP57,AP62,AP72)</f>
        <v>0</v>
      </c>
      <c r="AQ6" s="16">
        <f t="shared" si="10"/>
        <v>56129</v>
      </c>
      <c r="AR6" s="16">
        <f t="shared" si="10"/>
        <v>169808</v>
      </c>
      <c r="AS6" s="16">
        <f t="shared" si="10"/>
        <v>119915</v>
      </c>
      <c r="AT6" s="16">
        <f t="shared" si="10"/>
        <v>90686</v>
      </c>
      <c r="AU6" s="16">
        <f t="shared" si="10"/>
        <v>74845</v>
      </c>
      <c r="AV6" s="16">
        <f t="shared" si="10"/>
        <v>73647</v>
      </c>
      <c r="AW6" s="60">
        <f aca="true" t="shared" si="11" ref="AW6:AW37">SUM(AP6:AV6)</f>
        <v>585030</v>
      </c>
      <c r="AX6" s="25">
        <f aca="true" t="shared" si="12" ref="AX6:BD6">SUM(,AX30,AX57,AX62,AX72)</f>
        <v>14</v>
      </c>
      <c r="AY6" s="16">
        <f t="shared" si="12"/>
        <v>106</v>
      </c>
      <c r="AZ6" s="16">
        <f t="shared" si="12"/>
        <v>2442</v>
      </c>
      <c r="BA6" s="16">
        <f t="shared" si="12"/>
        <v>4341</v>
      </c>
      <c r="BB6" s="16">
        <f t="shared" si="12"/>
        <v>6008</v>
      </c>
      <c r="BC6" s="16">
        <f t="shared" si="12"/>
        <v>9636</v>
      </c>
      <c r="BD6" s="16">
        <f t="shared" si="12"/>
        <v>9192</v>
      </c>
      <c r="BE6" s="16">
        <f aca="true" t="shared" si="13" ref="BE6:BE37">SUM(AX6:BD6)</f>
        <v>31739</v>
      </c>
      <c r="BF6" s="16">
        <f aca="true" t="shared" si="14" ref="BF6:BL6">SUM(,BF30,BF57,BF62,BF72)</f>
        <v>0</v>
      </c>
      <c r="BG6" s="16">
        <f t="shared" si="14"/>
        <v>0</v>
      </c>
      <c r="BH6" s="16">
        <f t="shared" si="14"/>
        <v>1325</v>
      </c>
      <c r="BI6" s="16">
        <f t="shared" si="14"/>
        <v>3113</v>
      </c>
      <c r="BJ6" s="16">
        <f t="shared" si="14"/>
        <v>3839</v>
      </c>
      <c r="BK6" s="16">
        <f t="shared" si="14"/>
        <v>3978</v>
      </c>
      <c r="BL6" s="16">
        <f t="shared" si="14"/>
        <v>2010</v>
      </c>
      <c r="BM6" s="16">
        <f aca="true" t="shared" si="15" ref="BM6:BM37">SUM(BF6:BL6)</f>
        <v>14265</v>
      </c>
      <c r="BN6" s="16">
        <f aca="true" t="shared" si="16" ref="BN6:BT6">SUM(,BN30,BN57,BN62,BN72)</f>
        <v>0</v>
      </c>
      <c r="BO6" s="16">
        <f t="shared" si="16"/>
        <v>0</v>
      </c>
      <c r="BP6" s="16">
        <f t="shared" si="16"/>
        <v>173</v>
      </c>
      <c r="BQ6" s="16">
        <f t="shared" si="16"/>
        <v>480</v>
      </c>
      <c r="BR6" s="16">
        <f t="shared" si="16"/>
        <v>1040</v>
      </c>
      <c r="BS6" s="16">
        <f t="shared" si="16"/>
        <v>2996</v>
      </c>
      <c r="BT6" s="16">
        <f t="shared" si="16"/>
        <v>5403</v>
      </c>
      <c r="BU6" s="17">
        <f aca="true" t="shared" si="17" ref="BU6:BU37">SUM(BN6:BT6)</f>
        <v>10092</v>
      </c>
      <c r="BV6" s="25">
        <f aca="true" t="shared" si="18" ref="BV6:CB6">SUM(,BV30,BV57,BV62,BV72)</f>
        <v>14</v>
      </c>
      <c r="BW6" s="16">
        <f t="shared" si="18"/>
        <v>106</v>
      </c>
      <c r="BX6" s="16">
        <f t="shared" si="18"/>
        <v>3940</v>
      </c>
      <c r="BY6" s="16">
        <f t="shared" si="18"/>
        <v>7934</v>
      </c>
      <c r="BZ6" s="16">
        <f t="shared" si="18"/>
        <v>10887</v>
      </c>
      <c r="CA6" s="16">
        <f t="shared" si="18"/>
        <v>16610</v>
      </c>
      <c r="CB6" s="16">
        <f t="shared" si="18"/>
        <v>16605</v>
      </c>
      <c r="CC6" s="60">
        <f aca="true" t="shared" si="19" ref="CC6:CC37">SUM(BV6:CB6)</f>
        <v>56096</v>
      </c>
      <c r="CD6" s="25">
        <f aca="true" t="shared" si="20" ref="CD6:CJ6">SUM(,CD30,CD57,CD62,CD72)</f>
        <v>14</v>
      </c>
      <c r="CE6" s="16">
        <f t="shared" si="20"/>
        <v>56235</v>
      </c>
      <c r="CF6" s="16">
        <f t="shared" si="20"/>
        <v>173748</v>
      </c>
      <c r="CG6" s="16">
        <f t="shared" si="20"/>
        <v>127849</v>
      </c>
      <c r="CH6" s="16">
        <f t="shared" si="20"/>
        <v>101573</v>
      </c>
      <c r="CI6" s="16">
        <f t="shared" si="20"/>
        <v>91455</v>
      </c>
      <c r="CJ6" s="16">
        <f t="shared" si="20"/>
        <v>90252</v>
      </c>
      <c r="CK6" s="17">
        <f aca="true" t="shared" si="21" ref="CK6:CK37">SUM(CD6:CJ6)</f>
        <v>641126</v>
      </c>
    </row>
    <row r="7" spans="1:89" s="13" customFormat="1" ht="18.75" customHeight="1">
      <c r="A7" s="24" t="s">
        <v>20</v>
      </c>
      <c r="B7" s="26"/>
      <c r="C7" s="19">
        <v>179</v>
      </c>
      <c r="D7" s="19">
        <v>386</v>
      </c>
      <c r="E7" s="19">
        <v>411</v>
      </c>
      <c r="F7" s="115">
        <v>283</v>
      </c>
      <c r="G7" s="19">
        <v>319</v>
      </c>
      <c r="H7" s="19">
        <v>349</v>
      </c>
      <c r="I7" s="28">
        <f t="shared" si="1"/>
        <v>1927</v>
      </c>
      <c r="J7" s="26"/>
      <c r="K7" s="19">
        <v>0</v>
      </c>
      <c r="L7" s="19">
        <v>4</v>
      </c>
      <c r="M7" s="19">
        <v>23</v>
      </c>
      <c r="N7" s="19">
        <v>16</v>
      </c>
      <c r="O7" s="19">
        <v>15</v>
      </c>
      <c r="P7" s="19">
        <v>14</v>
      </c>
      <c r="Q7" s="26">
        <f t="shared" si="3"/>
        <v>72</v>
      </c>
      <c r="R7" s="26"/>
      <c r="S7" s="19">
        <v>139</v>
      </c>
      <c r="T7" s="19">
        <v>280</v>
      </c>
      <c r="U7" s="19">
        <v>228</v>
      </c>
      <c r="V7" s="19">
        <v>167</v>
      </c>
      <c r="W7" s="19">
        <v>145</v>
      </c>
      <c r="X7" s="19">
        <v>181</v>
      </c>
      <c r="Y7" s="26">
        <f t="shared" si="5"/>
        <v>1140</v>
      </c>
      <c r="Z7" s="26"/>
      <c r="AA7" s="19">
        <v>1</v>
      </c>
      <c r="AB7" s="19">
        <v>5</v>
      </c>
      <c r="AC7" s="19">
        <v>7</v>
      </c>
      <c r="AD7" s="19">
        <v>4</v>
      </c>
      <c r="AE7" s="19">
        <v>1</v>
      </c>
      <c r="AF7" s="19">
        <v>1</v>
      </c>
      <c r="AG7" s="26">
        <f t="shared" si="7"/>
        <v>19</v>
      </c>
      <c r="AH7" s="26"/>
      <c r="AI7" s="19">
        <v>3</v>
      </c>
      <c r="AJ7" s="19">
        <v>2</v>
      </c>
      <c r="AK7" s="19">
        <v>4</v>
      </c>
      <c r="AL7" s="19">
        <v>2</v>
      </c>
      <c r="AM7" s="19">
        <v>1</v>
      </c>
      <c r="AN7" s="19">
        <v>0</v>
      </c>
      <c r="AO7" s="27">
        <f t="shared" si="9"/>
        <v>12</v>
      </c>
      <c r="AP7" s="28"/>
      <c r="AQ7" s="19">
        <v>322</v>
      </c>
      <c r="AR7" s="19">
        <v>677</v>
      </c>
      <c r="AS7" s="19">
        <v>673</v>
      </c>
      <c r="AT7" s="19">
        <v>472</v>
      </c>
      <c r="AU7" s="19">
        <v>481</v>
      </c>
      <c r="AV7" s="19">
        <v>545</v>
      </c>
      <c r="AW7" s="108">
        <f t="shared" si="11"/>
        <v>3170</v>
      </c>
      <c r="AX7" s="107">
        <v>0</v>
      </c>
      <c r="AY7" s="19">
        <v>0</v>
      </c>
      <c r="AZ7" s="19">
        <v>3</v>
      </c>
      <c r="BA7" s="19">
        <v>21</v>
      </c>
      <c r="BB7" s="19">
        <v>19</v>
      </c>
      <c r="BC7" s="19">
        <v>41</v>
      </c>
      <c r="BD7" s="19">
        <v>39</v>
      </c>
      <c r="BE7" s="26">
        <f t="shared" si="13"/>
        <v>123</v>
      </c>
      <c r="BF7" s="26"/>
      <c r="BG7" s="26"/>
      <c r="BH7" s="19">
        <v>5</v>
      </c>
      <c r="BI7" s="19">
        <v>11</v>
      </c>
      <c r="BJ7" s="19">
        <v>15</v>
      </c>
      <c r="BK7" s="19">
        <v>19</v>
      </c>
      <c r="BL7" s="19">
        <v>12</v>
      </c>
      <c r="BM7" s="26">
        <f t="shared" si="15"/>
        <v>62</v>
      </c>
      <c r="BN7" s="26"/>
      <c r="BO7" s="26"/>
      <c r="BP7" s="19">
        <v>0</v>
      </c>
      <c r="BQ7" s="19">
        <v>0</v>
      </c>
      <c r="BR7" s="19">
        <v>4</v>
      </c>
      <c r="BS7" s="19">
        <v>13</v>
      </c>
      <c r="BT7" s="19">
        <v>18</v>
      </c>
      <c r="BU7" s="27">
        <f t="shared" si="17"/>
        <v>35</v>
      </c>
      <c r="BV7" s="107">
        <v>0</v>
      </c>
      <c r="BW7" s="19">
        <v>0</v>
      </c>
      <c r="BX7" s="19">
        <v>8</v>
      </c>
      <c r="BY7" s="19">
        <v>32</v>
      </c>
      <c r="BZ7" s="19">
        <v>38</v>
      </c>
      <c r="CA7" s="19">
        <v>73</v>
      </c>
      <c r="CB7" s="19">
        <v>69</v>
      </c>
      <c r="CC7" s="108">
        <f t="shared" si="19"/>
        <v>220</v>
      </c>
      <c r="CD7" s="107">
        <v>0</v>
      </c>
      <c r="CE7" s="19">
        <v>322</v>
      </c>
      <c r="CF7" s="19">
        <v>685</v>
      </c>
      <c r="CG7" s="19">
        <v>705</v>
      </c>
      <c r="CH7" s="19">
        <v>510</v>
      </c>
      <c r="CI7" s="19">
        <v>554</v>
      </c>
      <c r="CJ7" s="19">
        <v>614</v>
      </c>
      <c r="CK7" s="27">
        <f t="shared" si="21"/>
        <v>3390</v>
      </c>
    </row>
    <row r="8" spans="1:91" s="13" customFormat="1" ht="18.75" customHeight="1">
      <c r="A8" s="18" t="s">
        <v>21</v>
      </c>
      <c r="B8" s="26"/>
      <c r="C8" s="19">
        <v>372</v>
      </c>
      <c r="D8" s="19">
        <v>761</v>
      </c>
      <c r="E8" s="19">
        <v>675</v>
      </c>
      <c r="F8" s="115">
        <v>514</v>
      </c>
      <c r="G8" s="19">
        <v>389</v>
      </c>
      <c r="H8" s="19">
        <v>336</v>
      </c>
      <c r="I8" s="28">
        <f t="shared" si="1"/>
        <v>3047</v>
      </c>
      <c r="J8" s="26"/>
      <c r="K8" s="19">
        <v>1</v>
      </c>
      <c r="L8" s="19">
        <v>14</v>
      </c>
      <c r="M8" s="19">
        <v>30</v>
      </c>
      <c r="N8" s="19">
        <v>34</v>
      </c>
      <c r="O8" s="19">
        <v>21</v>
      </c>
      <c r="P8" s="19">
        <v>12</v>
      </c>
      <c r="Q8" s="26">
        <f t="shared" si="3"/>
        <v>112</v>
      </c>
      <c r="R8" s="26"/>
      <c r="S8" s="19">
        <v>337</v>
      </c>
      <c r="T8" s="19">
        <v>553</v>
      </c>
      <c r="U8" s="19">
        <v>391</v>
      </c>
      <c r="V8" s="19">
        <v>292</v>
      </c>
      <c r="W8" s="19">
        <v>209</v>
      </c>
      <c r="X8" s="19">
        <v>161</v>
      </c>
      <c r="Y8" s="26">
        <f t="shared" si="5"/>
        <v>1943</v>
      </c>
      <c r="Z8" s="26"/>
      <c r="AA8" s="19">
        <v>2</v>
      </c>
      <c r="AB8" s="19">
        <v>7</v>
      </c>
      <c r="AC8" s="19">
        <v>2</v>
      </c>
      <c r="AD8" s="19">
        <v>2</v>
      </c>
      <c r="AE8" s="19">
        <v>0</v>
      </c>
      <c r="AF8" s="19">
        <v>1</v>
      </c>
      <c r="AG8" s="26">
        <f t="shared" si="7"/>
        <v>14</v>
      </c>
      <c r="AH8" s="26"/>
      <c r="AI8" s="19">
        <v>0</v>
      </c>
      <c r="AJ8" s="19">
        <v>22</v>
      </c>
      <c r="AK8" s="19">
        <v>48</v>
      </c>
      <c r="AL8" s="19">
        <v>80</v>
      </c>
      <c r="AM8" s="19">
        <v>147</v>
      </c>
      <c r="AN8" s="19">
        <v>139</v>
      </c>
      <c r="AO8" s="27">
        <f t="shared" si="9"/>
        <v>436</v>
      </c>
      <c r="AP8" s="28"/>
      <c r="AQ8" s="19">
        <v>712</v>
      </c>
      <c r="AR8" s="19">
        <v>1357</v>
      </c>
      <c r="AS8" s="19">
        <v>1146</v>
      </c>
      <c r="AT8" s="19">
        <v>922</v>
      </c>
      <c r="AU8" s="19">
        <v>766</v>
      </c>
      <c r="AV8" s="19">
        <v>649</v>
      </c>
      <c r="AW8" s="108">
        <f t="shared" si="11"/>
        <v>5552</v>
      </c>
      <c r="AX8" s="107">
        <v>0</v>
      </c>
      <c r="AY8" s="19">
        <v>0</v>
      </c>
      <c r="AZ8" s="19">
        <v>15</v>
      </c>
      <c r="BA8" s="19">
        <v>27</v>
      </c>
      <c r="BB8" s="19">
        <v>45</v>
      </c>
      <c r="BC8" s="19">
        <v>102</v>
      </c>
      <c r="BD8" s="19">
        <v>96</v>
      </c>
      <c r="BE8" s="26">
        <f t="shared" si="13"/>
        <v>285</v>
      </c>
      <c r="BF8" s="26"/>
      <c r="BG8" s="26"/>
      <c r="BH8" s="19">
        <v>7</v>
      </c>
      <c r="BI8" s="19">
        <v>16</v>
      </c>
      <c r="BJ8" s="19">
        <v>28</v>
      </c>
      <c r="BK8" s="19">
        <v>26</v>
      </c>
      <c r="BL8" s="19">
        <v>16</v>
      </c>
      <c r="BM8" s="26">
        <f t="shared" si="15"/>
        <v>93</v>
      </c>
      <c r="BN8" s="26"/>
      <c r="BO8" s="26"/>
      <c r="BP8" s="19">
        <v>0</v>
      </c>
      <c r="BQ8" s="19">
        <v>5</v>
      </c>
      <c r="BR8" s="19">
        <v>7</v>
      </c>
      <c r="BS8" s="19">
        <v>19</v>
      </c>
      <c r="BT8" s="19">
        <v>27</v>
      </c>
      <c r="BU8" s="27">
        <f t="shared" si="17"/>
        <v>58</v>
      </c>
      <c r="BV8" s="107">
        <v>0</v>
      </c>
      <c r="BW8" s="19">
        <v>0</v>
      </c>
      <c r="BX8" s="19">
        <v>22</v>
      </c>
      <c r="BY8" s="19">
        <v>48</v>
      </c>
      <c r="BZ8" s="19">
        <v>80</v>
      </c>
      <c r="CA8" s="19">
        <v>147</v>
      </c>
      <c r="CB8" s="19">
        <v>139</v>
      </c>
      <c r="CC8" s="108">
        <f t="shared" si="19"/>
        <v>436</v>
      </c>
      <c r="CD8" s="107">
        <v>0</v>
      </c>
      <c r="CE8" s="19">
        <v>712</v>
      </c>
      <c r="CF8" s="19">
        <v>1379</v>
      </c>
      <c r="CG8" s="19">
        <v>1194</v>
      </c>
      <c r="CH8" s="19">
        <v>1002</v>
      </c>
      <c r="CI8" s="19">
        <v>913</v>
      </c>
      <c r="CJ8" s="19">
        <v>788</v>
      </c>
      <c r="CK8" s="27">
        <f t="shared" si="21"/>
        <v>5988</v>
      </c>
      <c r="CM8" s="13" t="s">
        <v>120</v>
      </c>
    </row>
    <row r="9" spans="1:91" s="13" customFormat="1" ht="18.75" customHeight="1">
      <c r="A9" s="18" t="s">
        <v>22</v>
      </c>
      <c r="B9" s="26"/>
      <c r="C9" s="19">
        <v>549</v>
      </c>
      <c r="D9" s="19">
        <v>1422</v>
      </c>
      <c r="E9" s="19">
        <v>996</v>
      </c>
      <c r="F9" s="115">
        <v>734</v>
      </c>
      <c r="G9" s="19">
        <v>714</v>
      </c>
      <c r="H9" s="19">
        <v>714</v>
      </c>
      <c r="I9" s="28">
        <f t="shared" si="1"/>
        <v>5129</v>
      </c>
      <c r="J9" s="26"/>
      <c r="K9" s="19">
        <v>2</v>
      </c>
      <c r="L9" s="19">
        <v>41</v>
      </c>
      <c r="M9" s="19">
        <v>56</v>
      </c>
      <c r="N9" s="19">
        <v>58</v>
      </c>
      <c r="O9" s="19">
        <v>50</v>
      </c>
      <c r="P9" s="19">
        <v>44</v>
      </c>
      <c r="Q9" s="26">
        <f t="shared" si="3"/>
        <v>251</v>
      </c>
      <c r="R9" s="26"/>
      <c r="S9" s="19">
        <v>469</v>
      </c>
      <c r="T9" s="19">
        <v>1033</v>
      </c>
      <c r="U9" s="19">
        <v>686</v>
      </c>
      <c r="V9" s="19">
        <v>488</v>
      </c>
      <c r="W9" s="19">
        <v>464</v>
      </c>
      <c r="X9" s="19">
        <v>416</v>
      </c>
      <c r="Y9" s="26">
        <f t="shared" si="5"/>
        <v>3556</v>
      </c>
      <c r="Z9" s="26"/>
      <c r="AA9" s="19">
        <v>4</v>
      </c>
      <c r="AB9" s="19">
        <v>26</v>
      </c>
      <c r="AC9" s="19">
        <v>14</v>
      </c>
      <c r="AD9" s="19">
        <v>14</v>
      </c>
      <c r="AE9" s="19">
        <v>14</v>
      </c>
      <c r="AF9" s="19">
        <v>4</v>
      </c>
      <c r="AG9" s="26">
        <f t="shared" si="7"/>
        <v>76</v>
      </c>
      <c r="AH9" s="26"/>
      <c r="AI9" s="19">
        <v>8</v>
      </c>
      <c r="AJ9" s="19">
        <v>25</v>
      </c>
      <c r="AK9" s="19">
        <v>18</v>
      </c>
      <c r="AL9" s="19">
        <v>12</v>
      </c>
      <c r="AM9" s="19">
        <v>4</v>
      </c>
      <c r="AN9" s="19">
        <v>1</v>
      </c>
      <c r="AO9" s="27">
        <f t="shared" si="9"/>
        <v>68</v>
      </c>
      <c r="AP9" s="28"/>
      <c r="AQ9" s="19">
        <v>1032</v>
      </c>
      <c r="AR9" s="19">
        <v>2547</v>
      </c>
      <c r="AS9" s="19">
        <v>1770</v>
      </c>
      <c r="AT9" s="19">
        <v>1306</v>
      </c>
      <c r="AU9" s="19">
        <v>1246</v>
      </c>
      <c r="AV9" s="19">
        <v>1179</v>
      </c>
      <c r="AW9" s="108">
        <f t="shared" si="11"/>
        <v>9080</v>
      </c>
      <c r="AX9" s="107">
        <v>4</v>
      </c>
      <c r="AY9" s="19">
        <v>7</v>
      </c>
      <c r="AZ9" s="19">
        <v>46</v>
      </c>
      <c r="BA9" s="19">
        <v>67</v>
      </c>
      <c r="BB9" s="19">
        <v>102</v>
      </c>
      <c r="BC9" s="19">
        <v>186</v>
      </c>
      <c r="BD9" s="19">
        <v>155</v>
      </c>
      <c r="BE9" s="26">
        <f t="shared" si="13"/>
        <v>567</v>
      </c>
      <c r="BF9" s="26"/>
      <c r="BG9" s="26"/>
      <c r="BH9" s="19">
        <v>18</v>
      </c>
      <c r="BI9" s="19">
        <v>43</v>
      </c>
      <c r="BJ9" s="19">
        <v>49</v>
      </c>
      <c r="BK9" s="19">
        <v>59</v>
      </c>
      <c r="BL9" s="19">
        <v>30</v>
      </c>
      <c r="BM9" s="26">
        <f t="shared" si="15"/>
        <v>199</v>
      </c>
      <c r="BN9" s="26"/>
      <c r="BO9" s="26"/>
      <c r="BP9" s="19">
        <v>2</v>
      </c>
      <c r="BQ9" s="19">
        <v>10</v>
      </c>
      <c r="BR9" s="19">
        <v>13</v>
      </c>
      <c r="BS9" s="19">
        <v>38</v>
      </c>
      <c r="BT9" s="19">
        <v>71</v>
      </c>
      <c r="BU9" s="27">
        <f t="shared" si="17"/>
        <v>134</v>
      </c>
      <c r="BV9" s="107">
        <v>4</v>
      </c>
      <c r="BW9" s="19">
        <v>7</v>
      </c>
      <c r="BX9" s="19">
        <v>66</v>
      </c>
      <c r="BY9" s="19">
        <v>120</v>
      </c>
      <c r="BZ9" s="19">
        <v>164</v>
      </c>
      <c r="CA9" s="19">
        <v>283</v>
      </c>
      <c r="CB9" s="19">
        <v>256</v>
      </c>
      <c r="CC9" s="108">
        <f t="shared" si="19"/>
        <v>900</v>
      </c>
      <c r="CD9" s="107">
        <v>4</v>
      </c>
      <c r="CE9" s="19">
        <v>1039</v>
      </c>
      <c r="CF9" s="19">
        <v>2613</v>
      </c>
      <c r="CG9" s="19">
        <v>1890</v>
      </c>
      <c r="CH9" s="19">
        <v>1470</v>
      </c>
      <c r="CI9" s="19">
        <v>1529</v>
      </c>
      <c r="CJ9" s="19">
        <v>1435</v>
      </c>
      <c r="CK9" s="27">
        <f t="shared" si="21"/>
        <v>9980</v>
      </c>
      <c r="CM9" s="13" t="s">
        <v>121</v>
      </c>
    </row>
    <row r="10" spans="1:91" s="13" customFormat="1" ht="18.75" customHeight="1">
      <c r="A10" s="18" t="s">
        <v>23</v>
      </c>
      <c r="B10" s="26"/>
      <c r="C10" s="19">
        <v>636</v>
      </c>
      <c r="D10" s="19">
        <v>2824</v>
      </c>
      <c r="E10" s="19">
        <v>1958</v>
      </c>
      <c r="F10" s="115">
        <v>1636</v>
      </c>
      <c r="G10" s="19">
        <v>1475</v>
      </c>
      <c r="H10" s="19">
        <v>1405</v>
      </c>
      <c r="I10" s="28">
        <f t="shared" si="1"/>
        <v>9934</v>
      </c>
      <c r="J10" s="26"/>
      <c r="K10" s="19">
        <v>1</v>
      </c>
      <c r="L10" s="19">
        <v>23</v>
      </c>
      <c r="M10" s="19">
        <v>38</v>
      </c>
      <c r="N10" s="19">
        <v>77</v>
      </c>
      <c r="O10" s="19">
        <v>78</v>
      </c>
      <c r="P10" s="19">
        <v>52</v>
      </c>
      <c r="Q10" s="26">
        <f t="shared" si="3"/>
        <v>269</v>
      </c>
      <c r="R10" s="26"/>
      <c r="S10" s="19">
        <v>589</v>
      </c>
      <c r="T10" s="19">
        <v>2167</v>
      </c>
      <c r="U10" s="19">
        <v>1275</v>
      </c>
      <c r="V10" s="19">
        <v>1004</v>
      </c>
      <c r="W10" s="19">
        <v>824</v>
      </c>
      <c r="X10" s="19">
        <v>765</v>
      </c>
      <c r="Y10" s="26">
        <f t="shared" si="5"/>
        <v>6624</v>
      </c>
      <c r="Z10" s="26"/>
      <c r="AA10" s="19">
        <v>4</v>
      </c>
      <c r="AB10" s="19">
        <v>22</v>
      </c>
      <c r="AC10" s="19">
        <v>14</v>
      </c>
      <c r="AD10" s="19">
        <v>26</v>
      </c>
      <c r="AE10" s="19">
        <v>19</v>
      </c>
      <c r="AF10" s="19">
        <v>11</v>
      </c>
      <c r="AG10" s="26">
        <f t="shared" si="7"/>
        <v>96</v>
      </c>
      <c r="AH10" s="26"/>
      <c r="AI10" s="19">
        <v>12</v>
      </c>
      <c r="AJ10" s="19">
        <v>22</v>
      </c>
      <c r="AK10" s="19">
        <v>14</v>
      </c>
      <c r="AL10" s="19">
        <v>18</v>
      </c>
      <c r="AM10" s="19">
        <v>8</v>
      </c>
      <c r="AN10" s="19">
        <v>4</v>
      </c>
      <c r="AO10" s="27">
        <f t="shared" si="9"/>
        <v>78</v>
      </c>
      <c r="AP10" s="28"/>
      <c r="AQ10" s="19">
        <v>1242</v>
      </c>
      <c r="AR10" s="19">
        <v>5058</v>
      </c>
      <c r="AS10" s="19">
        <v>3299</v>
      </c>
      <c r="AT10" s="19">
        <v>2761</v>
      </c>
      <c r="AU10" s="19">
        <v>2404</v>
      </c>
      <c r="AV10" s="19">
        <v>2237</v>
      </c>
      <c r="AW10" s="108">
        <f t="shared" si="11"/>
        <v>17001</v>
      </c>
      <c r="AX10" s="107">
        <v>0</v>
      </c>
      <c r="AY10" s="19">
        <v>0</v>
      </c>
      <c r="AZ10" s="19">
        <v>58</v>
      </c>
      <c r="BA10" s="19">
        <v>133</v>
      </c>
      <c r="BB10" s="19">
        <v>173</v>
      </c>
      <c r="BC10" s="19">
        <v>257</v>
      </c>
      <c r="BD10" s="19">
        <v>260</v>
      </c>
      <c r="BE10" s="26">
        <f t="shared" si="13"/>
        <v>881</v>
      </c>
      <c r="BF10" s="26"/>
      <c r="BG10" s="26"/>
      <c r="BH10" s="19">
        <v>24</v>
      </c>
      <c r="BI10" s="19">
        <v>56</v>
      </c>
      <c r="BJ10" s="19">
        <v>84</v>
      </c>
      <c r="BK10" s="19">
        <v>66</v>
      </c>
      <c r="BL10" s="19">
        <v>42</v>
      </c>
      <c r="BM10" s="26">
        <f t="shared" si="15"/>
        <v>272</v>
      </c>
      <c r="BN10" s="26"/>
      <c r="BO10" s="26"/>
      <c r="BP10" s="19">
        <v>3</v>
      </c>
      <c r="BQ10" s="19">
        <v>17</v>
      </c>
      <c r="BR10" s="19">
        <v>22</v>
      </c>
      <c r="BS10" s="19">
        <v>66</v>
      </c>
      <c r="BT10" s="19">
        <v>135</v>
      </c>
      <c r="BU10" s="27">
        <f t="shared" si="17"/>
        <v>243</v>
      </c>
      <c r="BV10" s="107">
        <v>0</v>
      </c>
      <c r="BW10" s="19">
        <v>0</v>
      </c>
      <c r="BX10" s="19">
        <v>85</v>
      </c>
      <c r="BY10" s="19">
        <v>206</v>
      </c>
      <c r="BZ10" s="19">
        <v>279</v>
      </c>
      <c r="CA10" s="19">
        <v>389</v>
      </c>
      <c r="CB10" s="19">
        <v>437</v>
      </c>
      <c r="CC10" s="108">
        <f t="shared" si="19"/>
        <v>1396</v>
      </c>
      <c r="CD10" s="107">
        <v>0</v>
      </c>
      <c r="CE10" s="19">
        <v>1242</v>
      </c>
      <c r="CF10" s="19">
        <v>5143</v>
      </c>
      <c r="CG10" s="19">
        <v>3505</v>
      </c>
      <c r="CH10" s="19">
        <v>3040</v>
      </c>
      <c r="CI10" s="19">
        <v>2793</v>
      </c>
      <c r="CJ10" s="19">
        <v>2674</v>
      </c>
      <c r="CK10" s="27">
        <f t="shared" si="21"/>
        <v>18397</v>
      </c>
      <c r="CM10" s="13" t="s">
        <v>122</v>
      </c>
    </row>
    <row r="11" spans="1:106" s="13" customFormat="1" ht="18.75" customHeight="1">
      <c r="A11" s="18" t="s">
        <v>24</v>
      </c>
      <c r="B11" s="26"/>
      <c r="C11" s="19">
        <v>641</v>
      </c>
      <c r="D11" s="19">
        <v>1692</v>
      </c>
      <c r="E11" s="19">
        <v>1381</v>
      </c>
      <c r="F11" s="115">
        <v>1202</v>
      </c>
      <c r="G11" s="19">
        <v>1033</v>
      </c>
      <c r="H11" s="19">
        <v>1015</v>
      </c>
      <c r="I11" s="28">
        <f t="shared" si="1"/>
        <v>6964</v>
      </c>
      <c r="J11" s="26"/>
      <c r="K11" s="19">
        <v>3</v>
      </c>
      <c r="L11" s="19">
        <v>24</v>
      </c>
      <c r="M11" s="19">
        <v>52</v>
      </c>
      <c r="N11" s="19">
        <v>64</v>
      </c>
      <c r="O11" s="19">
        <v>73</v>
      </c>
      <c r="P11" s="19">
        <v>53</v>
      </c>
      <c r="Q11" s="26">
        <f t="shared" si="3"/>
        <v>269</v>
      </c>
      <c r="R11" s="26"/>
      <c r="S11" s="19">
        <v>594</v>
      </c>
      <c r="T11" s="19">
        <v>1239</v>
      </c>
      <c r="U11" s="19">
        <v>864</v>
      </c>
      <c r="V11" s="19">
        <v>708</v>
      </c>
      <c r="W11" s="19">
        <v>527</v>
      </c>
      <c r="X11" s="19">
        <v>509</v>
      </c>
      <c r="Y11" s="26">
        <f t="shared" si="5"/>
        <v>4441</v>
      </c>
      <c r="Z11" s="26"/>
      <c r="AA11" s="19">
        <v>12</v>
      </c>
      <c r="AB11" s="19">
        <v>31</v>
      </c>
      <c r="AC11" s="19">
        <v>18</v>
      </c>
      <c r="AD11" s="19">
        <v>21</v>
      </c>
      <c r="AE11" s="19">
        <v>24</v>
      </c>
      <c r="AF11" s="19">
        <v>6</v>
      </c>
      <c r="AG11" s="26">
        <f t="shared" si="7"/>
        <v>112</v>
      </c>
      <c r="AH11" s="26"/>
      <c r="AI11" s="19">
        <v>15</v>
      </c>
      <c r="AJ11" s="19">
        <v>16</v>
      </c>
      <c r="AK11" s="19">
        <v>14</v>
      </c>
      <c r="AL11" s="19">
        <v>9</v>
      </c>
      <c r="AM11" s="19">
        <v>11</v>
      </c>
      <c r="AN11" s="19">
        <v>2</v>
      </c>
      <c r="AO11" s="27">
        <f t="shared" si="9"/>
        <v>67</v>
      </c>
      <c r="AP11" s="28"/>
      <c r="AQ11" s="19">
        <v>1265</v>
      </c>
      <c r="AR11" s="19">
        <v>3002</v>
      </c>
      <c r="AS11" s="19">
        <v>2329</v>
      </c>
      <c r="AT11" s="19">
        <v>2004</v>
      </c>
      <c r="AU11" s="19">
        <v>1668</v>
      </c>
      <c r="AV11" s="19">
        <v>1585</v>
      </c>
      <c r="AW11" s="108">
        <f t="shared" si="11"/>
        <v>11853</v>
      </c>
      <c r="AX11" s="107">
        <v>0</v>
      </c>
      <c r="AY11" s="19">
        <v>3</v>
      </c>
      <c r="AZ11" s="19">
        <v>26</v>
      </c>
      <c r="BA11" s="19">
        <v>63</v>
      </c>
      <c r="BB11" s="19">
        <v>92</v>
      </c>
      <c r="BC11" s="19">
        <v>145</v>
      </c>
      <c r="BD11" s="19">
        <v>198</v>
      </c>
      <c r="BE11" s="26">
        <f t="shared" si="13"/>
        <v>527</v>
      </c>
      <c r="BF11" s="26"/>
      <c r="BG11" s="26"/>
      <c r="BH11" s="19">
        <v>17</v>
      </c>
      <c r="BI11" s="19">
        <v>34</v>
      </c>
      <c r="BJ11" s="19">
        <v>59</v>
      </c>
      <c r="BK11" s="19">
        <v>63</v>
      </c>
      <c r="BL11" s="19">
        <v>40</v>
      </c>
      <c r="BM11" s="26">
        <f t="shared" si="15"/>
        <v>213</v>
      </c>
      <c r="BN11" s="26"/>
      <c r="BO11" s="26"/>
      <c r="BP11" s="19">
        <v>2</v>
      </c>
      <c r="BQ11" s="19">
        <v>10</v>
      </c>
      <c r="BR11" s="19">
        <v>18</v>
      </c>
      <c r="BS11" s="19">
        <v>63</v>
      </c>
      <c r="BT11" s="19">
        <v>122</v>
      </c>
      <c r="BU11" s="27">
        <f t="shared" si="17"/>
        <v>215</v>
      </c>
      <c r="BV11" s="107">
        <v>0</v>
      </c>
      <c r="BW11" s="19">
        <v>3</v>
      </c>
      <c r="BX11" s="19">
        <v>45</v>
      </c>
      <c r="BY11" s="19">
        <v>107</v>
      </c>
      <c r="BZ11" s="19">
        <v>169</v>
      </c>
      <c r="CA11" s="19">
        <v>271</v>
      </c>
      <c r="CB11" s="19">
        <v>360</v>
      </c>
      <c r="CC11" s="108">
        <f t="shared" si="19"/>
        <v>955</v>
      </c>
      <c r="CD11" s="107">
        <v>0</v>
      </c>
      <c r="CE11" s="19">
        <v>1268</v>
      </c>
      <c r="CF11" s="19">
        <v>3047</v>
      </c>
      <c r="CG11" s="19">
        <v>2436</v>
      </c>
      <c r="CH11" s="19">
        <v>2173</v>
      </c>
      <c r="CI11" s="19">
        <v>1939</v>
      </c>
      <c r="CJ11" s="19">
        <v>1945</v>
      </c>
      <c r="CK11" s="27">
        <f t="shared" si="21"/>
        <v>12808</v>
      </c>
      <c r="CP11"/>
      <c r="CQ11"/>
      <c r="CR11"/>
      <c r="CS11"/>
      <c r="CT11"/>
      <c r="CU11"/>
      <c r="CV11"/>
      <c r="CW11"/>
      <c r="CX11" s="1"/>
      <c r="CY11" s="1"/>
      <c r="CZ11" s="1"/>
      <c r="DA11" s="1"/>
      <c r="DB11" s="1"/>
    </row>
    <row r="12" spans="1:89" s="13" customFormat="1" ht="18.75" customHeight="1">
      <c r="A12" s="18" t="s">
        <v>25</v>
      </c>
      <c r="B12" s="26"/>
      <c r="C12" s="19">
        <v>494</v>
      </c>
      <c r="D12" s="19">
        <v>1741</v>
      </c>
      <c r="E12" s="19">
        <v>1262</v>
      </c>
      <c r="F12" s="115">
        <v>936</v>
      </c>
      <c r="G12" s="19">
        <v>751</v>
      </c>
      <c r="H12" s="19">
        <v>856</v>
      </c>
      <c r="I12" s="28">
        <f t="shared" si="1"/>
        <v>6040</v>
      </c>
      <c r="J12" s="26"/>
      <c r="K12" s="19">
        <v>1</v>
      </c>
      <c r="L12" s="19">
        <v>22</v>
      </c>
      <c r="M12" s="19">
        <v>61</v>
      </c>
      <c r="N12" s="19">
        <v>66</v>
      </c>
      <c r="O12" s="19">
        <v>68</v>
      </c>
      <c r="P12" s="19">
        <v>52</v>
      </c>
      <c r="Q12" s="26">
        <f t="shared" si="3"/>
        <v>270</v>
      </c>
      <c r="R12" s="26"/>
      <c r="S12" s="19">
        <v>415</v>
      </c>
      <c r="T12" s="19">
        <v>1329</v>
      </c>
      <c r="U12" s="19">
        <v>879</v>
      </c>
      <c r="V12" s="19">
        <v>642</v>
      </c>
      <c r="W12" s="19">
        <v>506</v>
      </c>
      <c r="X12" s="19">
        <v>521</v>
      </c>
      <c r="Y12" s="26">
        <f t="shared" si="5"/>
        <v>4292</v>
      </c>
      <c r="Z12" s="26"/>
      <c r="AA12" s="19">
        <v>3</v>
      </c>
      <c r="AB12" s="19">
        <v>15</v>
      </c>
      <c r="AC12" s="19">
        <v>14</v>
      </c>
      <c r="AD12" s="19">
        <v>15</v>
      </c>
      <c r="AE12" s="19">
        <v>11</v>
      </c>
      <c r="AF12" s="19">
        <v>3</v>
      </c>
      <c r="AG12" s="26">
        <f t="shared" si="7"/>
        <v>61</v>
      </c>
      <c r="AH12" s="26"/>
      <c r="AI12" s="19">
        <v>8</v>
      </c>
      <c r="AJ12" s="19">
        <v>17</v>
      </c>
      <c r="AK12" s="19">
        <v>5</v>
      </c>
      <c r="AL12" s="19">
        <v>11</v>
      </c>
      <c r="AM12" s="19">
        <v>4</v>
      </c>
      <c r="AN12" s="19">
        <v>4</v>
      </c>
      <c r="AO12" s="27">
        <f t="shared" si="9"/>
        <v>49</v>
      </c>
      <c r="AP12" s="28"/>
      <c r="AQ12" s="19">
        <v>921</v>
      </c>
      <c r="AR12" s="19">
        <v>3124</v>
      </c>
      <c r="AS12" s="19">
        <v>2221</v>
      </c>
      <c r="AT12" s="19">
        <v>1670</v>
      </c>
      <c r="AU12" s="19">
        <v>1340</v>
      </c>
      <c r="AV12" s="19">
        <v>1436</v>
      </c>
      <c r="AW12" s="108">
        <f t="shared" si="11"/>
        <v>10712</v>
      </c>
      <c r="AX12" s="107">
        <v>0</v>
      </c>
      <c r="AY12" s="19">
        <v>9</v>
      </c>
      <c r="AZ12" s="19">
        <v>37</v>
      </c>
      <c r="BA12" s="19">
        <v>66</v>
      </c>
      <c r="BB12" s="19">
        <v>99</v>
      </c>
      <c r="BC12" s="19">
        <v>185</v>
      </c>
      <c r="BD12" s="19">
        <v>168</v>
      </c>
      <c r="BE12" s="26">
        <f t="shared" si="13"/>
        <v>564</v>
      </c>
      <c r="BF12" s="26"/>
      <c r="BG12" s="26"/>
      <c r="BH12" s="19">
        <v>28</v>
      </c>
      <c r="BI12" s="19">
        <v>65</v>
      </c>
      <c r="BJ12" s="19">
        <v>76</v>
      </c>
      <c r="BK12" s="19">
        <v>91</v>
      </c>
      <c r="BL12" s="19">
        <v>45</v>
      </c>
      <c r="BM12" s="26">
        <f t="shared" si="15"/>
        <v>305</v>
      </c>
      <c r="BN12" s="26"/>
      <c r="BO12" s="26"/>
      <c r="BP12" s="19">
        <v>2</v>
      </c>
      <c r="BQ12" s="19">
        <v>11</v>
      </c>
      <c r="BR12" s="19">
        <v>22</v>
      </c>
      <c r="BS12" s="19">
        <v>46</v>
      </c>
      <c r="BT12" s="19">
        <v>80</v>
      </c>
      <c r="BU12" s="27">
        <f t="shared" si="17"/>
        <v>161</v>
      </c>
      <c r="BV12" s="107">
        <v>0</v>
      </c>
      <c r="BW12" s="19">
        <v>9</v>
      </c>
      <c r="BX12" s="19">
        <v>67</v>
      </c>
      <c r="BY12" s="19">
        <v>142</v>
      </c>
      <c r="BZ12" s="19">
        <v>197</v>
      </c>
      <c r="CA12" s="19">
        <v>322</v>
      </c>
      <c r="CB12" s="19">
        <v>293</v>
      </c>
      <c r="CC12" s="108">
        <f t="shared" si="19"/>
        <v>1030</v>
      </c>
      <c r="CD12" s="107">
        <v>0</v>
      </c>
      <c r="CE12" s="19">
        <v>930</v>
      </c>
      <c r="CF12" s="19">
        <v>3191</v>
      </c>
      <c r="CG12" s="19">
        <v>2363</v>
      </c>
      <c r="CH12" s="19">
        <v>1867</v>
      </c>
      <c r="CI12" s="19">
        <v>1662</v>
      </c>
      <c r="CJ12" s="19">
        <v>1729</v>
      </c>
      <c r="CK12" s="27">
        <f t="shared" si="21"/>
        <v>11742</v>
      </c>
    </row>
    <row r="13" spans="1:91" s="13" customFormat="1" ht="18.75" customHeight="1">
      <c r="A13" s="18" t="s">
        <v>26</v>
      </c>
      <c r="B13" s="26"/>
      <c r="C13" s="19">
        <v>1185</v>
      </c>
      <c r="D13" s="19">
        <v>2153</v>
      </c>
      <c r="E13" s="19">
        <v>1253</v>
      </c>
      <c r="F13" s="115">
        <v>1118</v>
      </c>
      <c r="G13" s="19">
        <v>903</v>
      </c>
      <c r="H13" s="19">
        <v>826</v>
      </c>
      <c r="I13" s="28">
        <f t="shared" si="1"/>
        <v>7438</v>
      </c>
      <c r="J13" s="26"/>
      <c r="K13" s="19">
        <v>4</v>
      </c>
      <c r="L13" s="19">
        <v>44</v>
      </c>
      <c r="M13" s="19">
        <v>42</v>
      </c>
      <c r="N13" s="19">
        <v>53</v>
      </c>
      <c r="O13" s="19">
        <v>63</v>
      </c>
      <c r="P13" s="19">
        <v>55</v>
      </c>
      <c r="Q13" s="26">
        <f t="shared" si="3"/>
        <v>261</v>
      </c>
      <c r="R13" s="26"/>
      <c r="S13" s="19">
        <v>962</v>
      </c>
      <c r="T13" s="19">
        <v>1405</v>
      </c>
      <c r="U13" s="19">
        <v>740</v>
      </c>
      <c r="V13" s="19">
        <v>566</v>
      </c>
      <c r="W13" s="19">
        <v>448</v>
      </c>
      <c r="X13" s="19">
        <v>393</v>
      </c>
      <c r="Y13" s="26">
        <f t="shared" si="5"/>
        <v>4514</v>
      </c>
      <c r="Z13" s="26"/>
      <c r="AA13" s="19">
        <v>15</v>
      </c>
      <c r="AB13" s="19">
        <v>21</v>
      </c>
      <c r="AC13" s="19">
        <v>8</v>
      </c>
      <c r="AD13" s="19">
        <v>13</v>
      </c>
      <c r="AE13" s="19">
        <v>7</v>
      </c>
      <c r="AF13" s="19">
        <v>2</v>
      </c>
      <c r="AG13" s="26">
        <f t="shared" si="7"/>
        <v>66</v>
      </c>
      <c r="AH13" s="26"/>
      <c r="AI13" s="19">
        <v>25</v>
      </c>
      <c r="AJ13" s="19">
        <v>20</v>
      </c>
      <c r="AK13" s="19">
        <v>10</v>
      </c>
      <c r="AL13" s="19">
        <v>6</v>
      </c>
      <c r="AM13" s="19">
        <v>4</v>
      </c>
      <c r="AN13" s="19">
        <v>0</v>
      </c>
      <c r="AO13" s="27">
        <f t="shared" si="9"/>
        <v>65</v>
      </c>
      <c r="AP13" s="28"/>
      <c r="AQ13" s="19">
        <v>2191</v>
      </c>
      <c r="AR13" s="19">
        <v>3643</v>
      </c>
      <c r="AS13" s="19">
        <v>2053</v>
      </c>
      <c r="AT13" s="19">
        <v>1756</v>
      </c>
      <c r="AU13" s="19">
        <v>1425</v>
      </c>
      <c r="AV13" s="19">
        <v>1276</v>
      </c>
      <c r="AW13" s="108">
        <f t="shared" si="11"/>
        <v>12344</v>
      </c>
      <c r="AX13" s="107">
        <v>0</v>
      </c>
      <c r="AY13" s="19">
        <v>3</v>
      </c>
      <c r="AZ13" s="19">
        <v>71</v>
      </c>
      <c r="BA13" s="19">
        <v>102</v>
      </c>
      <c r="BB13" s="19">
        <v>123</v>
      </c>
      <c r="BC13" s="19">
        <v>188</v>
      </c>
      <c r="BD13" s="19">
        <v>153</v>
      </c>
      <c r="BE13" s="26">
        <f t="shared" si="13"/>
        <v>640</v>
      </c>
      <c r="BF13" s="26"/>
      <c r="BG13" s="26"/>
      <c r="BH13" s="19">
        <v>38</v>
      </c>
      <c r="BI13" s="19">
        <v>104</v>
      </c>
      <c r="BJ13" s="19">
        <v>121</v>
      </c>
      <c r="BK13" s="19">
        <v>95</v>
      </c>
      <c r="BL13" s="19">
        <v>51</v>
      </c>
      <c r="BM13" s="26">
        <f t="shared" si="15"/>
        <v>409</v>
      </c>
      <c r="BN13" s="26"/>
      <c r="BO13" s="26"/>
      <c r="BP13" s="19">
        <v>2</v>
      </c>
      <c r="BQ13" s="19">
        <v>8</v>
      </c>
      <c r="BR13" s="19">
        <v>18</v>
      </c>
      <c r="BS13" s="19">
        <v>36</v>
      </c>
      <c r="BT13" s="19">
        <v>49</v>
      </c>
      <c r="BU13" s="27">
        <f t="shared" si="17"/>
        <v>113</v>
      </c>
      <c r="BV13" s="107">
        <v>0</v>
      </c>
      <c r="BW13" s="19">
        <v>3</v>
      </c>
      <c r="BX13" s="19">
        <v>111</v>
      </c>
      <c r="BY13" s="19">
        <v>214</v>
      </c>
      <c r="BZ13" s="19">
        <v>262</v>
      </c>
      <c r="CA13" s="19">
        <v>319</v>
      </c>
      <c r="CB13" s="19">
        <v>253</v>
      </c>
      <c r="CC13" s="108">
        <f t="shared" si="19"/>
        <v>1162</v>
      </c>
      <c r="CD13" s="107">
        <v>0</v>
      </c>
      <c r="CE13" s="19">
        <v>2194</v>
      </c>
      <c r="CF13" s="19">
        <v>3754</v>
      </c>
      <c r="CG13" s="19">
        <v>2267</v>
      </c>
      <c r="CH13" s="19">
        <v>2018</v>
      </c>
      <c r="CI13" s="19">
        <v>1744</v>
      </c>
      <c r="CJ13" s="19">
        <v>1529</v>
      </c>
      <c r="CK13" s="27">
        <f t="shared" si="21"/>
        <v>13506</v>
      </c>
      <c r="CM13" s="13" t="s">
        <v>123</v>
      </c>
    </row>
    <row r="14" spans="1:91" s="13" customFormat="1" ht="18.75" customHeight="1">
      <c r="A14" s="18" t="s">
        <v>27</v>
      </c>
      <c r="B14" s="26"/>
      <c r="C14" s="19">
        <v>969</v>
      </c>
      <c r="D14" s="19">
        <v>2765</v>
      </c>
      <c r="E14" s="19">
        <v>1877</v>
      </c>
      <c r="F14" s="19">
        <v>1430</v>
      </c>
      <c r="G14" s="114">
        <v>1218</v>
      </c>
      <c r="H14" s="114">
        <v>1104</v>
      </c>
      <c r="I14" s="26">
        <f t="shared" si="1"/>
        <v>9363</v>
      </c>
      <c r="J14" s="26"/>
      <c r="K14" s="19">
        <v>3</v>
      </c>
      <c r="L14" s="19">
        <v>56</v>
      </c>
      <c r="M14" s="19">
        <v>117</v>
      </c>
      <c r="N14" s="19">
        <v>152</v>
      </c>
      <c r="O14" s="19">
        <v>135</v>
      </c>
      <c r="P14" s="19">
        <v>89</v>
      </c>
      <c r="Q14" s="26">
        <f t="shared" si="3"/>
        <v>552</v>
      </c>
      <c r="R14" s="26"/>
      <c r="S14" s="19">
        <v>888</v>
      </c>
      <c r="T14" s="19">
        <v>2133</v>
      </c>
      <c r="U14" s="19">
        <v>1327</v>
      </c>
      <c r="V14" s="19">
        <v>960</v>
      </c>
      <c r="W14" s="19">
        <v>736</v>
      </c>
      <c r="X14" s="19">
        <v>621</v>
      </c>
      <c r="Y14" s="26">
        <f t="shared" si="5"/>
        <v>6665</v>
      </c>
      <c r="Z14" s="26"/>
      <c r="AA14" s="19">
        <v>27</v>
      </c>
      <c r="AB14" s="19">
        <v>27</v>
      </c>
      <c r="AC14" s="19">
        <v>21</v>
      </c>
      <c r="AD14" s="19">
        <v>21</v>
      </c>
      <c r="AE14" s="19">
        <v>10</v>
      </c>
      <c r="AF14" s="19">
        <v>1</v>
      </c>
      <c r="AG14" s="26">
        <f t="shared" si="7"/>
        <v>107</v>
      </c>
      <c r="AH14" s="26"/>
      <c r="AI14" s="19">
        <v>20</v>
      </c>
      <c r="AJ14" s="19">
        <v>19</v>
      </c>
      <c r="AK14" s="19">
        <v>11</v>
      </c>
      <c r="AL14" s="19">
        <v>7</v>
      </c>
      <c r="AM14" s="19">
        <v>3</v>
      </c>
      <c r="AN14" s="19">
        <v>2</v>
      </c>
      <c r="AO14" s="27">
        <f t="shared" si="9"/>
        <v>62</v>
      </c>
      <c r="AP14" s="28"/>
      <c r="AQ14" s="19">
        <v>1907</v>
      </c>
      <c r="AR14" s="19">
        <v>5000</v>
      </c>
      <c r="AS14" s="19">
        <v>3353</v>
      </c>
      <c r="AT14" s="19">
        <v>2570</v>
      </c>
      <c r="AU14" s="19">
        <v>2102</v>
      </c>
      <c r="AV14" s="19">
        <v>1817</v>
      </c>
      <c r="AW14" s="108">
        <f t="shared" si="11"/>
        <v>16749</v>
      </c>
      <c r="AX14" s="107">
        <v>0</v>
      </c>
      <c r="AY14" s="19">
        <v>3</v>
      </c>
      <c r="AZ14" s="19">
        <v>35</v>
      </c>
      <c r="BA14" s="19">
        <v>114</v>
      </c>
      <c r="BB14" s="19">
        <v>200</v>
      </c>
      <c r="BC14" s="19">
        <v>365</v>
      </c>
      <c r="BD14" s="19">
        <v>274</v>
      </c>
      <c r="BE14" s="26">
        <f t="shared" si="13"/>
        <v>991</v>
      </c>
      <c r="BF14" s="26"/>
      <c r="BG14" s="26"/>
      <c r="BH14" s="19">
        <v>27</v>
      </c>
      <c r="BI14" s="19">
        <v>94</v>
      </c>
      <c r="BJ14" s="19">
        <v>137</v>
      </c>
      <c r="BK14" s="19">
        <v>145</v>
      </c>
      <c r="BL14" s="19">
        <v>70</v>
      </c>
      <c r="BM14" s="26">
        <f t="shared" si="15"/>
        <v>473</v>
      </c>
      <c r="BN14" s="26"/>
      <c r="BO14" s="26"/>
      <c r="BP14" s="19">
        <v>3</v>
      </c>
      <c r="BQ14" s="19">
        <v>12</v>
      </c>
      <c r="BR14" s="19">
        <v>21</v>
      </c>
      <c r="BS14" s="19">
        <v>69</v>
      </c>
      <c r="BT14" s="19">
        <v>103</v>
      </c>
      <c r="BU14" s="27">
        <f t="shared" si="17"/>
        <v>208</v>
      </c>
      <c r="BV14" s="107">
        <v>0</v>
      </c>
      <c r="BW14" s="19">
        <v>3</v>
      </c>
      <c r="BX14" s="19">
        <v>65</v>
      </c>
      <c r="BY14" s="19">
        <v>220</v>
      </c>
      <c r="BZ14" s="19">
        <v>358</v>
      </c>
      <c r="CA14" s="19">
        <v>579</v>
      </c>
      <c r="CB14" s="19">
        <v>447</v>
      </c>
      <c r="CC14" s="108">
        <f t="shared" si="19"/>
        <v>1672</v>
      </c>
      <c r="CD14" s="107">
        <v>0</v>
      </c>
      <c r="CE14" s="19">
        <v>1910</v>
      </c>
      <c r="CF14" s="19">
        <v>5065</v>
      </c>
      <c r="CG14" s="19">
        <v>3573</v>
      </c>
      <c r="CH14" s="19">
        <v>2928</v>
      </c>
      <c r="CI14" s="19">
        <v>2681</v>
      </c>
      <c r="CJ14" s="19">
        <v>2264</v>
      </c>
      <c r="CK14" s="27">
        <f t="shared" si="21"/>
        <v>18421</v>
      </c>
      <c r="CM14" s="13" t="s">
        <v>124</v>
      </c>
    </row>
    <row r="15" spans="1:89" s="13" customFormat="1" ht="18.75" customHeight="1">
      <c r="A15" s="18" t="s">
        <v>28</v>
      </c>
      <c r="B15" s="26"/>
      <c r="C15" s="19">
        <v>1513</v>
      </c>
      <c r="D15" s="19">
        <v>3140</v>
      </c>
      <c r="E15" s="19">
        <v>1735</v>
      </c>
      <c r="F15" s="19">
        <v>1563</v>
      </c>
      <c r="G15" s="19">
        <v>1270</v>
      </c>
      <c r="H15" s="19">
        <v>1083</v>
      </c>
      <c r="I15" s="26">
        <f t="shared" si="1"/>
        <v>10304</v>
      </c>
      <c r="J15" s="26"/>
      <c r="K15" s="19">
        <v>4</v>
      </c>
      <c r="L15" s="19">
        <v>79</v>
      </c>
      <c r="M15" s="19">
        <v>127</v>
      </c>
      <c r="N15" s="19">
        <v>140</v>
      </c>
      <c r="O15" s="19">
        <v>119</v>
      </c>
      <c r="P15" s="19">
        <v>67</v>
      </c>
      <c r="Q15" s="26">
        <f t="shared" si="3"/>
        <v>536</v>
      </c>
      <c r="R15" s="26"/>
      <c r="S15" s="19">
        <v>1308</v>
      </c>
      <c r="T15" s="19">
        <v>2159</v>
      </c>
      <c r="U15" s="19">
        <v>1126</v>
      </c>
      <c r="V15" s="19">
        <v>913</v>
      </c>
      <c r="W15" s="19">
        <v>709</v>
      </c>
      <c r="X15" s="19">
        <v>625</v>
      </c>
      <c r="Y15" s="26">
        <f t="shared" si="5"/>
        <v>6840</v>
      </c>
      <c r="Z15" s="26"/>
      <c r="AA15" s="19">
        <v>16</v>
      </c>
      <c r="AB15" s="19">
        <v>30</v>
      </c>
      <c r="AC15" s="19">
        <v>24</v>
      </c>
      <c r="AD15" s="19">
        <v>18</v>
      </c>
      <c r="AE15" s="19">
        <v>8</v>
      </c>
      <c r="AF15" s="19">
        <v>4</v>
      </c>
      <c r="AG15" s="26">
        <f t="shared" si="7"/>
        <v>100</v>
      </c>
      <c r="AH15" s="26"/>
      <c r="AI15" s="19">
        <v>14</v>
      </c>
      <c r="AJ15" s="19">
        <v>32</v>
      </c>
      <c r="AK15" s="19">
        <v>13</v>
      </c>
      <c r="AL15" s="19">
        <v>12</v>
      </c>
      <c r="AM15" s="19">
        <v>2</v>
      </c>
      <c r="AN15" s="19">
        <v>1</v>
      </c>
      <c r="AO15" s="27">
        <f t="shared" si="9"/>
        <v>74</v>
      </c>
      <c r="AP15" s="28"/>
      <c r="AQ15" s="19">
        <v>2855</v>
      </c>
      <c r="AR15" s="19">
        <v>5440</v>
      </c>
      <c r="AS15" s="19">
        <v>3025</v>
      </c>
      <c r="AT15" s="19">
        <v>2646</v>
      </c>
      <c r="AU15" s="19">
        <v>2108</v>
      </c>
      <c r="AV15" s="19">
        <v>1780</v>
      </c>
      <c r="AW15" s="108">
        <f t="shared" si="11"/>
        <v>17854</v>
      </c>
      <c r="AX15" s="107">
        <v>0</v>
      </c>
      <c r="AY15" s="19">
        <v>5</v>
      </c>
      <c r="AZ15" s="19">
        <v>68</v>
      </c>
      <c r="BA15" s="19">
        <v>104</v>
      </c>
      <c r="BB15" s="19">
        <v>181</v>
      </c>
      <c r="BC15" s="19">
        <v>309</v>
      </c>
      <c r="BD15" s="19">
        <v>259</v>
      </c>
      <c r="BE15" s="26">
        <f t="shared" si="13"/>
        <v>926</v>
      </c>
      <c r="BF15" s="26"/>
      <c r="BG15" s="26"/>
      <c r="BH15" s="19">
        <v>49</v>
      </c>
      <c r="BI15" s="19">
        <v>98</v>
      </c>
      <c r="BJ15" s="19">
        <v>131</v>
      </c>
      <c r="BK15" s="19">
        <v>106</v>
      </c>
      <c r="BL15" s="19">
        <v>42</v>
      </c>
      <c r="BM15" s="26">
        <f t="shared" si="15"/>
        <v>426</v>
      </c>
      <c r="BN15" s="26"/>
      <c r="BO15" s="26"/>
      <c r="BP15" s="19">
        <v>2</v>
      </c>
      <c r="BQ15" s="19">
        <v>6</v>
      </c>
      <c r="BR15" s="19">
        <v>33</v>
      </c>
      <c r="BS15" s="19">
        <v>84</v>
      </c>
      <c r="BT15" s="19">
        <v>120</v>
      </c>
      <c r="BU15" s="27">
        <f t="shared" si="17"/>
        <v>245</v>
      </c>
      <c r="BV15" s="107">
        <v>0</v>
      </c>
      <c r="BW15" s="19">
        <v>5</v>
      </c>
      <c r="BX15" s="19">
        <v>119</v>
      </c>
      <c r="BY15" s="19">
        <v>208</v>
      </c>
      <c r="BZ15" s="19">
        <v>345</v>
      </c>
      <c r="CA15" s="19">
        <v>499</v>
      </c>
      <c r="CB15" s="19">
        <v>421</v>
      </c>
      <c r="CC15" s="108">
        <f t="shared" si="19"/>
        <v>1597</v>
      </c>
      <c r="CD15" s="107">
        <v>0</v>
      </c>
      <c r="CE15" s="19">
        <v>2860</v>
      </c>
      <c r="CF15" s="19">
        <v>5559</v>
      </c>
      <c r="CG15" s="19">
        <v>3233</v>
      </c>
      <c r="CH15" s="19">
        <v>2991</v>
      </c>
      <c r="CI15" s="19">
        <v>2607</v>
      </c>
      <c r="CJ15" s="19">
        <v>2201</v>
      </c>
      <c r="CK15" s="27">
        <f t="shared" si="21"/>
        <v>19451</v>
      </c>
    </row>
    <row r="16" spans="1:91" s="13" customFormat="1" ht="18.75" customHeight="1">
      <c r="A16" s="18" t="s">
        <v>29</v>
      </c>
      <c r="B16" s="26"/>
      <c r="C16" s="19">
        <v>638</v>
      </c>
      <c r="D16" s="19">
        <v>2252</v>
      </c>
      <c r="E16" s="19">
        <v>1623</v>
      </c>
      <c r="F16" s="19">
        <v>1114</v>
      </c>
      <c r="G16" s="19">
        <v>980</v>
      </c>
      <c r="H16" s="19">
        <v>1139</v>
      </c>
      <c r="I16" s="26">
        <f t="shared" si="1"/>
        <v>7746</v>
      </c>
      <c r="J16" s="26"/>
      <c r="K16" s="19">
        <v>1</v>
      </c>
      <c r="L16" s="19">
        <v>26</v>
      </c>
      <c r="M16" s="19">
        <v>86</v>
      </c>
      <c r="N16" s="19">
        <v>89</v>
      </c>
      <c r="O16" s="19">
        <v>85</v>
      </c>
      <c r="P16" s="19">
        <v>74</v>
      </c>
      <c r="Q16" s="26">
        <f t="shared" si="3"/>
        <v>361</v>
      </c>
      <c r="R16" s="26"/>
      <c r="S16" s="19">
        <v>613</v>
      </c>
      <c r="T16" s="19">
        <v>1746</v>
      </c>
      <c r="U16" s="19">
        <v>1121</v>
      </c>
      <c r="V16" s="19">
        <v>749</v>
      </c>
      <c r="W16" s="19">
        <v>639</v>
      </c>
      <c r="X16" s="19">
        <v>642</v>
      </c>
      <c r="Y16" s="26">
        <f t="shared" si="5"/>
        <v>5510</v>
      </c>
      <c r="Z16" s="26"/>
      <c r="AA16" s="19">
        <v>6</v>
      </c>
      <c r="AB16" s="19">
        <v>23</v>
      </c>
      <c r="AC16" s="19">
        <v>13</v>
      </c>
      <c r="AD16" s="19">
        <v>10</v>
      </c>
      <c r="AE16" s="19">
        <v>7</v>
      </c>
      <c r="AF16" s="19">
        <v>2</v>
      </c>
      <c r="AG16" s="26">
        <f t="shared" si="7"/>
        <v>61</v>
      </c>
      <c r="AH16" s="26"/>
      <c r="AI16" s="19">
        <v>13</v>
      </c>
      <c r="AJ16" s="19">
        <v>30</v>
      </c>
      <c r="AK16" s="19">
        <v>24</v>
      </c>
      <c r="AL16" s="19">
        <v>7</v>
      </c>
      <c r="AM16" s="19">
        <v>10</v>
      </c>
      <c r="AN16" s="19">
        <v>2</v>
      </c>
      <c r="AO16" s="27">
        <f t="shared" si="9"/>
        <v>86</v>
      </c>
      <c r="AP16" s="28"/>
      <c r="AQ16" s="19">
        <v>1271</v>
      </c>
      <c r="AR16" s="19">
        <v>4077</v>
      </c>
      <c r="AS16" s="19">
        <v>2867</v>
      </c>
      <c r="AT16" s="19">
        <v>1969</v>
      </c>
      <c r="AU16" s="19">
        <v>1721</v>
      </c>
      <c r="AV16" s="19">
        <v>1859</v>
      </c>
      <c r="AW16" s="108">
        <f t="shared" si="11"/>
        <v>13764</v>
      </c>
      <c r="AX16" s="107">
        <v>1</v>
      </c>
      <c r="AY16" s="19">
        <v>0</v>
      </c>
      <c r="AZ16" s="19">
        <v>96</v>
      </c>
      <c r="BA16" s="19">
        <v>148</v>
      </c>
      <c r="BB16" s="19">
        <v>183</v>
      </c>
      <c r="BC16" s="19">
        <v>272</v>
      </c>
      <c r="BD16" s="19">
        <v>205</v>
      </c>
      <c r="BE16" s="26">
        <f t="shared" si="13"/>
        <v>905</v>
      </c>
      <c r="BF16" s="26"/>
      <c r="BG16" s="26"/>
      <c r="BH16" s="19">
        <v>19</v>
      </c>
      <c r="BI16" s="19">
        <v>57</v>
      </c>
      <c r="BJ16" s="19">
        <v>51</v>
      </c>
      <c r="BK16" s="19">
        <v>65</v>
      </c>
      <c r="BL16" s="19">
        <v>26</v>
      </c>
      <c r="BM16" s="26">
        <f t="shared" si="15"/>
        <v>218</v>
      </c>
      <c r="BN16" s="26"/>
      <c r="BO16" s="26"/>
      <c r="BP16" s="19">
        <v>4</v>
      </c>
      <c r="BQ16" s="19">
        <v>11</v>
      </c>
      <c r="BR16" s="19">
        <v>18</v>
      </c>
      <c r="BS16" s="19">
        <v>48</v>
      </c>
      <c r="BT16" s="19">
        <v>114</v>
      </c>
      <c r="BU16" s="27">
        <f t="shared" si="17"/>
        <v>195</v>
      </c>
      <c r="BV16" s="107">
        <v>1</v>
      </c>
      <c r="BW16" s="19">
        <v>0</v>
      </c>
      <c r="BX16" s="19">
        <v>119</v>
      </c>
      <c r="BY16" s="19">
        <v>216</v>
      </c>
      <c r="BZ16" s="19">
        <v>252</v>
      </c>
      <c r="CA16" s="19">
        <v>385</v>
      </c>
      <c r="CB16" s="19">
        <v>345</v>
      </c>
      <c r="CC16" s="108">
        <f t="shared" si="19"/>
        <v>1318</v>
      </c>
      <c r="CD16" s="107">
        <v>1</v>
      </c>
      <c r="CE16" s="19">
        <v>1271</v>
      </c>
      <c r="CF16" s="19">
        <v>4196</v>
      </c>
      <c r="CG16" s="19">
        <v>3083</v>
      </c>
      <c r="CH16" s="19">
        <v>2221</v>
      </c>
      <c r="CI16" s="19">
        <v>2106</v>
      </c>
      <c r="CJ16" s="19">
        <v>2204</v>
      </c>
      <c r="CK16" s="27">
        <f t="shared" si="21"/>
        <v>15082</v>
      </c>
      <c r="CM16" s="13" t="s">
        <v>125</v>
      </c>
    </row>
    <row r="17" spans="1:91" s="13" customFormat="1" ht="18.75" customHeight="1">
      <c r="A17" s="18" t="s">
        <v>30</v>
      </c>
      <c r="B17" s="26"/>
      <c r="C17" s="19">
        <v>1300</v>
      </c>
      <c r="D17" s="19">
        <v>5002</v>
      </c>
      <c r="E17" s="19">
        <v>3814</v>
      </c>
      <c r="F17" s="19">
        <v>3160</v>
      </c>
      <c r="G17" s="19">
        <v>2740</v>
      </c>
      <c r="H17" s="19">
        <v>3203</v>
      </c>
      <c r="I17" s="26">
        <f t="shared" si="1"/>
        <v>19219</v>
      </c>
      <c r="J17" s="26"/>
      <c r="K17" s="19">
        <v>1</v>
      </c>
      <c r="L17" s="19">
        <v>61</v>
      </c>
      <c r="M17" s="19">
        <v>104</v>
      </c>
      <c r="N17" s="19">
        <v>129</v>
      </c>
      <c r="O17" s="19">
        <v>161</v>
      </c>
      <c r="P17" s="19">
        <v>138</v>
      </c>
      <c r="Q17" s="26">
        <f t="shared" si="3"/>
        <v>594</v>
      </c>
      <c r="R17" s="26"/>
      <c r="S17" s="19">
        <v>1190</v>
      </c>
      <c r="T17" s="19">
        <v>3788</v>
      </c>
      <c r="U17" s="19">
        <v>2699</v>
      </c>
      <c r="V17" s="19">
        <v>2025</v>
      </c>
      <c r="W17" s="19">
        <v>1649</v>
      </c>
      <c r="X17" s="19">
        <v>1841</v>
      </c>
      <c r="Y17" s="26">
        <f t="shared" si="5"/>
        <v>13192</v>
      </c>
      <c r="Z17" s="26"/>
      <c r="AA17" s="19">
        <v>19</v>
      </c>
      <c r="AB17" s="19">
        <v>43</v>
      </c>
      <c r="AC17" s="19">
        <v>49</v>
      </c>
      <c r="AD17" s="19">
        <v>36</v>
      </c>
      <c r="AE17" s="19">
        <v>31</v>
      </c>
      <c r="AF17" s="19">
        <v>17</v>
      </c>
      <c r="AG17" s="26">
        <f t="shared" si="7"/>
        <v>195</v>
      </c>
      <c r="AH17" s="26"/>
      <c r="AI17" s="19">
        <v>27</v>
      </c>
      <c r="AJ17" s="19">
        <v>52</v>
      </c>
      <c r="AK17" s="19">
        <v>29</v>
      </c>
      <c r="AL17" s="19">
        <v>26</v>
      </c>
      <c r="AM17" s="19">
        <v>21</v>
      </c>
      <c r="AN17" s="19">
        <v>10</v>
      </c>
      <c r="AO17" s="27">
        <f t="shared" si="9"/>
        <v>165</v>
      </c>
      <c r="AP17" s="28"/>
      <c r="AQ17" s="19">
        <v>2537</v>
      </c>
      <c r="AR17" s="19">
        <v>8946</v>
      </c>
      <c r="AS17" s="19">
        <v>6695</v>
      </c>
      <c r="AT17" s="19">
        <v>5376</v>
      </c>
      <c r="AU17" s="19">
        <v>4602</v>
      </c>
      <c r="AV17" s="19">
        <v>5209</v>
      </c>
      <c r="AW17" s="108">
        <f t="shared" si="11"/>
        <v>33365</v>
      </c>
      <c r="AX17" s="107">
        <v>0</v>
      </c>
      <c r="AY17" s="19">
        <v>5</v>
      </c>
      <c r="AZ17" s="19">
        <v>98</v>
      </c>
      <c r="BA17" s="19">
        <v>172</v>
      </c>
      <c r="BB17" s="19">
        <v>282</v>
      </c>
      <c r="BC17" s="19">
        <v>419</v>
      </c>
      <c r="BD17" s="19">
        <v>505</v>
      </c>
      <c r="BE17" s="26">
        <f t="shared" si="13"/>
        <v>1481</v>
      </c>
      <c r="BF17" s="26"/>
      <c r="BG17" s="26"/>
      <c r="BH17" s="19">
        <v>53</v>
      </c>
      <c r="BI17" s="19">
        <v>137</v>
      </c>
      <c r="BJ17" s="19">
        <v>134</v>
      </c>
      <c r="BK17" s="19">
        <v>148</v>
      </c>
      <c r="BL17" s="19">
        <v>77</v>
      </c>
      <c r="BM17" s="26">
        <f t="shared" si="15"/>
        <v>549</v>
      </c>
      <c r="BN17" s="26"/>
      <c r="BO17" s="26"/>
      <c r="BP17" s="19">
        <v>8</v>
      </c>
      <c r="BQ17" s="19">
        <v>23</v>
      </c>
      <c r="BR17" s="19">
        <v>55</v>
      </c>
      <c r="BS17" s="19">
        <v>150</v>
      </c>
      <c r="BT17" s="19">
        <v>386</v>
      </c>
      <c r="BU17" s="27">
        <f t="shared" si="17"/>
        <v>622</v>
      </c>
      <c r="BV17" s="107">
        <v>0</v>
      </c>
      <c r="BW17" s="19">
        <v>5</v>
      </c>
      <c r="BX17" s="19">
        <v>159</v>
      </c>
      <c r="BY17" s="19">
        <v>332</v>
      </c>
      <c r="BZ17" s="19">
        <v>471</v>
      </c>
      <c r="CA17" s="19">
        <v>717</v>
      </c>
      <c r="CB17" s="19">
        <v>968</v>
      </c>
      <c r="CC17" s="108">
        <f t="shared" si="19"/>
        <v>2652</v>
      </c>
      <c r="CD17" s="107">
        <v>0</v>
      </c>
      <c r="CE17" s="19">
        <v>2542</v>
      </c>
      <c r="CF17" s="19">
        <v>9105</v>
      </c>
      <c r="CG17" s="19">
        <v>7027</v>
      </c>
      <c r="CH17" s="19">
        <v>5847</v>
      </c>
      <c r="CI17" s="19">
        <v>5319</v>
      </c>
      <c r="CJ17" s="19">
        <v>6177</v>
      </c>
      <c r="CK17" s="27">
        <f t="shared" si="21"/>
        <v>36017</v>
      </c>
      <c r="CM17" s="13" t="s">
        <v>127</v>
      </c>
    </row>
    <row r="18" spans="1:103" s="13" customFormat="1" ht="18.75" customHeight="1">
      <c r="A18" s="18" t="s">
        <v>31</v>
      </c>
      <c r="B18" s="26"/>
      <c r="C18" s="19">
        <v>2033</v>
      </c>
      <c r="D18" s="19">
        <v>5897</v>
      </c>
      <c r="E18" s="19">
        <v>5243</v>
      </c>
      <c r="F18" s="19">
        <v>4197</v>
      </c>
      <c r="G18" s="19">
        <v>3574</v>
      </c>
      <c r="H18" s="19">
        <v>3546</v>
      </c>
      <c r="I18" s="26">
        <f t="shared" si="1"/>
        <v>24490</v>
      </c>
      <c r="J18" s="26"/>
      <c r="K18" s="19">
        <v>1</v>
      </c>
      <c r="L18" s="19">
        <v>67</v>
      </c>
      <c r="M18" s="19">
        <v>155</v>
      </c>
      <c r="N18" s="19">
        <v>217</v>
      </c>
      <c r="O18" s="19">
        <v>208</v>
      </c>
      <c r="P18" s="19">
        <v>153</v>
      </c>
      <c r="Q18" s="26">
        <f t="shared" si="3"/>
        <v>801</v>
      </c>
      <c r="R18" s="26"/>
      <c r="S18" s="19">
        <v>1889</v>
      </c>
      <c r="T18" s="19">
        <v>4539</v>
      </c>
      <c r="U18" s="19">
        <v>3497</v>
      </c>
      <c r="V18" s="19">
        <v>2511</v>
      </c>
      <c r="W18" s="19">
        <v>1989</v>
      </c>
      <c r="X18" s="19">
        <v>1965</v>
      </c>
      <c r="Y18" s="26">
        <f t="shared" si="5"/>
        <v>16390</v>
      </c>
      <c r="Z18" s="26"/>
      <c r="AA18" s="19">
        <v>21</v>
      </c>
      <c r="AB18" s="19">
        <v>65</v>
      </c>
      <c r="AC18" s="19">
        <v>66</v>
      </c>
      <c r="AD18" s="19">
        <v>51</v>
      </c>
      <c r="AE18" s="19">
        <v>36</v>
      </c>
      <c r="AF18" s="19">
        <v>21</v>
      </c>
      <c r="AG18" s="26">
        <f t="shared" si="7"/>
        <v>260</v>
      </c>
      <c r="AH18" s="26"/>
      <c r="AI18" s="19">
        <v>22</v>
      </c>
      <c r="AJ18" s="19">
        <v>53</v>
      </c>
      <c r="AK18" s="19">
        <v>40</v>
      </c>
      <c r="AL18" s="19">
        <v>33</v>
      </c>
      <c r="AM18" s="19">
        <v>21</v>
      </c>
      <c r="AN18" s="19">
        <v>4</v>
      </c>
      <c r="AO18" s="27">
        <f t="shared" si="9"/>
        <v>173</v>
      </c>
      <c r="AP18" s="28"/>
      <c r="AQ18" s="19">
        <v>3966</v>
      </c>
      <c r="AR18" s="19">
        <v>10621</v>
      </c>
      <c r="AS18" s="19">
        <v>9001</v>
      </c>
      <c r="AT18" s="19">
        <v>7009</v>
      </c>
      <c r="AU18" s="19">
        <v>5828</v>
      </c>
      <c r="AV18" s="19">
        <v>5689</v>
      </c>
      <c r="AW18" s="108">
        <f t="shared" si="11"/>
        <v>42114</v>
      </c>
      <c r="AX18" s="107">
        <v>0</v>
      </c>
      <c r="AY18" s="19">
        <v>6</v>
      </c>
      <c r="AZ18" s="19">
        <v>100</v>
      </c>
      <c r="BA18" s="19">
        <v>226</v>
      </c>
      <c r="BB18" s="19">
        <v>317</v>
      </c>
      <c r="BC18" s="19">
        <v>501</v>
      </c>
      <c r="BD18" s="19">
        <v>561</v>
      </c>
      <c r="BE18" s="26">
        <f t="shared" si="13"/>
        <v>1711</v>
      </c>
      <c r="BF18" s="26"/>
      <c r="BG18" s="26"/>
      <c r="BH18" s="19">
        <v>56</v>
      </c>
      <c r="BI18" s="19">
        <v>169</v>
      </c>
      <c r="BJ18" s="19">
        <v>222</v>
      </c>
      <c r="BK18" s="19">
        <v>239</v>
      </c>
      <c r="BL18" s="19">
        <v>111</v>
      </c>
      <c r="BM18" s="26">
        <f t="shared" si="15"/>
        <v>797</v>
      </c>
      <c r="BN18" s="26"/>
      <c r="BO18" s="26"/>
      <c r="BP18" s="19">
        <v>7</v>
      </c>
      <c r="BQ18" s="19">
        <v>30</v>
      </c>
      <c r="BR18" s="19">
        <v>75</v>
      </c>
      <c r="BS18" s="19">
        <v>188</v>
      </c>
      <c r="BT18" s="19">
        <v>404</v>
      </c>
      <c r="BU18" s="27">
        <f t="shared" si="17"/>
        <v>704</v>
      </c>
      <c r="BV18" s="107">
        <v>0</v>
      </c>
      <c r="BW18" s="19">
        <v>6</v>
      </c>
      <c r="BX18" s="19">
        <v>163</v>
      </c>
      <c r="BY18" s="19">
        <v>425</v>
      </c>
      <c r="BZ18" s="19">
        <v>614</v>
      </c>
      <c r="CA18" s="19">
        <v>928</v>
      </c>
      <c r="CB18" s="19">
        <v>1076</v>
      </c>
      <c r="CC18" s="108">
        <f t="shared" si="19"/>
        <v>3212</v>
      </c>
      <c r="CD18" s="107">
        <v>0</v>
      </c>
      <c r="CE18" s="19">
        <v>3972</v>
      </c>
      <c r="CF18" s="19">
        <v>10784</v>
      </c>
      <c r="CG18" s="19">
        <v>9426</v>
      </c>
      <c r="CH18" s="19">
        <v>7623</v>
      </c>
      <c r="CI18" s="19">
        <v>6756</v>
      </c>
      <c r="CJ18" s="19">
        <v>6765</v>
      </c>
      <c r="CK18" s="27">
        <f t="shared" si="21"/>
        <v>45326</v>
      </c>
      <c r="CM18" s="13" t="s">
        <v>126</v>
      </c>
      <c r="CN18"/>
      <c r="CO18"/>
      <c r="CP18"/>
      <c r="CQ18"/>
      <c r="CR18"/>
      <c r="CS18"/>
      <c r="CT18"/>
      <c r="CU18" s="1"/>
      <c r="CV18" s="1"/>
      <c r="CW18" s="1"/>
      <c r="CX18" s="1"/>
      <c r="CY18" s="1"/>
    </row>
    <row r="19" spans="1:103" s="13" customFormat="1" ht="18.75" customHeight="1">
      <c r="A19" s="18" t="s">
        <v>32</v>
      </c>
      <c r="B19" s="26"/>
      <c r="C19" s="19">
        <v>716</v>
      </c>
      <c r="D19" s="19">
        <v>2017</v>
      </c>
      <c r="E19" s="19">
        <v>1338</v>
      </c>
      <c r="F19" s="19">
        <v>996</v>
      </c>
      <c r="G19" s="19">
        <v>921</v>
      </c>
      <c r="H19" s="19">
        <v>811</v>
      </c>
      <c r="I19" s="26">
        <f t="shared" si="1"/>
        <v>6799</v>
      </c>
      <c r="J19" s="26"/>
      <c r="K19" s="19">
        <v>3</v>
      </c>
      <c r="L19" s="19">
        <v>51</v>
      </c>
      <c r="M19" s="19">
        <v>84</v>
      </c>
      <c r="N19" s="19">
        <v>58</v>
      </c>
      <c r="O19" s="19">
        <v>68</v>
      </c>
      <c r="P19" s="19">
        <v>47</v>
      </c>
      <c r="Q19" s="26">
        <f t="shared" si="3"/>
        <v>311</v>
      </c>
      <c r="R19" s="26"/>
      <c r="S19" s="19">
        <v>641</v>
      </c>
      <c r="T19" s="19">
        <v>1469</v>
      </c>
      <c r="U19" s="19">
        <v>879</v>
      </c>
      <c r="V19" s="19">
        <v>602</v>
      </c>
      <c r="W19" s="19">
        <v>532</v>
      </c>
      <c r="X19" s="19">
        <v>516</v>
      </c>
      <c r="Y19" s="26">
        <f t="shared" si="5"/>
        <v>4639</v>
      </c>
      <c r="Z19" s="26"/>
      <c r="AA19" s="19">
        <v>5</v>
      </c>
      <c r="AB19" s="19">
        <v>34</v>
      </c>
      <c r="AC19" s="19">
        <v>14</v>
      </c>
      <c r="AD19" s="19">
        <v>23</v>
      </c>
      <c r="AE19" s="19">
        <v>5</v>
      </c>
      <c r="AF19" s="19">
        <v>2</v>
      </c>
      <c r="AG19" s="26">
        <f t="shared" si="7"/>
        <v>83</v>
      </c>
      <c r="AH19" s="26"/>
      <c r="AI19" s="19">
        <v>9</v>
      </c>
      <c r="AJ19" s="19">
        <v>18</v>
      </c>
      <c r="AK19" s="19">
        <v>13</v>
      </c>
      <c r="AL19" s="19">
        <v>14</v>
      </c>
      <c r="AM19" s="19">
        <v>1</v>
      </c>
      <c r="AN19" s="19">
        <v>2</v>
      </c>
      <c r="AO19" s="27">
        <f t="shared" si="9"/>
        <v>57</v>
      </c>
      <c r="AP19" s="28"/>
      <c r="AQ19" s="19">
        <v>1374</v>
      </c>
      <c r="AR19" s="19">
        <v>3589</v>
      </c>
      <c r="AS19" s="19">
        <v>2328</v>
      </c>
      <c r="AT19" s="19">
        <v>1693</v>
      </c>
      <c r="AU19" s="19">
        <v>1527</v>
      </c>
      <c r="AV19" s="19">
        <v>1378</v>
      </c>
      <c r="AW19" s="108">
        <f t="shared" si="11"/>
        <v>11889</v>
      </c>
      <c r="AX19" s="107">
        <v>1</v>
      </c>
      <c r="AY19" s="19">
        <v>3</v>
      </c>
      <c r="AZ19" s="19">
        <v>29</v>
      </c>
      <c r="BA19" s="19">
        <v>68</v>
      </c>
      <c r="BB19" s="19">
        <v>99</v>
      </c>
      <c r="BC19" s="19">
        <v>174</v>
      </c>
      <c r="BD19" s="19">
        <v>216</v>
      </c>
      <c r="BE19" s="26">
        <f t="shared" si="13"/>
        <v>590</v>
      </c>
      <c r="BF19" s="26"/>
      <c r="BG19" s="26"/>
      <c r="BH19" s="19">
        <v>18</v>
      </c>
      <c r="BI19" s="19">
        <v>40</v>
      </c>
      <c r="BJ19" s="19">
        <v>44</v>
      </c>
      <c r="BK19" s="19">
        <v>62</v>
      </c>
      <c r="BL19" s="19">
        <v>18</v>
      </c>
      <c r="BM19" s="26">
        <f t="shared" si="15"/>
        <v>182</v>
      </c>
      <c r="BN19" s="26"/>
      <c r="BO19" s="26"/>
      <c r="BP19" s="19">
        <v>4</v>
      </c>
      <c r="BQ19" s="19">
        <v>11</v>
      </c>
      <c r="BR19" s="19">
        <v>14</v>
      </c>
      <c r="BS19" s="19">
        <v>58</v>
      </c>
      <c r="BT19" s="19">
        <v>83</v>
      </c>
      <c r="BU19" s="27">
        <f t="shared" si="17"/>
        <v>170</v>
      </c>
      <c r="BV19" s="107">
        <v>1</v>
      </c>
      <c r="BW19" s="19">
        <v>3</v>
      </c>
      <c r="BX19" s="19">
        <v>51</v>
      </c>
      <c r="BY19" s="19">
        <v>119</v>
      </c>
      <c r="BZ19" s="19">
        <v>157</v>
      </c>
      <c r="CA19" s="19">
        <v>294</v>
      </c>
      <c r="CB19" s="19">
        <v>317</v>
      </c>
      <c r="CC19" s="108">
        <f t="shared" si="19"/>
        <v>942</v>
      </c>
      <c r="CD19" s="107">
        <v>1</v>
      </c>
      <c r="CE19" s="19">
        <v>1377</v>
      </c>
      <c r="CF19" s="19">
        <v>3640</v>
      </c>
      <c r="CG19" s="19">
        <v>2447</v>
      </c>
      <c r="CH19" s="19">
        <v>1850</v>
      </c>
      <c r="CI19" s="19">
        <v>1821</v>
      </c>
      <c r="CJ19" s="19">
        <v>1695</v>
      </c>
      <c r="CK19" s="27">
        <f t="shared" si="21"/>
        <v>12831</v>
      </c>
      <c r="CM19"/>
      <c r="CN19"/>
      <c r="CO19"/>
      <c r="CP19"/>
      <c r="CQ19"/>
      <c r="CR19"/>
      <c r="CS19"/>
      <c r="CT19"/>
      <c r="CU19" s="1"/>
      <c r="CV19" s="1"/>
      <c r="CW19" s="1"/>
      <c r="CX19" s="1"/>
      <c r="CY19" s="1"/>
    </row>
    <row r="20" spans="1:103" s="13" customFormat="1" ht="18.75" customHeight="1">
      <c r="A20" s="18" t="s">
        <v>33</v>
      </c>
      <c r="B20" s="26"/>
      <c r="C20" s="19">
        <v>568</v>
      </c>
      <c r="D20" s="19">
        <v>2820</v>
      </c>
      <c r="E20" s="19">
        <v>2076</v>
      </c>
      <c r="F20" s="19">
        <v>1792</v>
      </c>
      <c r="G20" s="19">
        <v>1382</v>
      </c>
      <c r="H20" s="19">
        <v>1569</v>
      </c>
      <c r="I20" s="26">
        <f t="shared" si="1"/>
        <v>10207</v>
      </c>
      <c r="J20" s="26"/>
      <c r="K20" s="19">
        <v>0</v>
      </c>
      <c r="L20" s="19">
        <v>27</v>
      </c>
      <c r="M20" s="19">
        <v>54</v>
      </c>
      <c r="N20" s="19">
        <v>85</v>
      </c>
      <c r="O20" s="19">
        <v>81</v>
      </c>
      <c r="P20" s="19">
        <v>81</v>
      </c>
      <c r="Q20" s="26">
        <f t="shared" si="3"/>
        <v>328</v>
      </c>
      <c r="R20" s="26"/>
      <c r="S20" s="19">
        <v>503</v>
      </c>
      <c r="T20" s="19">
        <v>2115</v>
      </c>
      <c r="U20" s="19">
        <v>1364</v>
      </c>
      <c r="V20" s="19">
        <v>1020</v>
      </c>
      <c r="W20" s="19">
        <v>803</v>
      </c>
      <c r="X20" s="19">
        <v>764</v>
      </c>
      <c r="Y20" s="26">
        <f t="shared" si="5"/>
        <v>6569</v>
      </c>
      <c r="Z20" s="26"/>
      <c r="AA20" s="19">
        <v>6</v>
      </c>
      <c r="AB20" s="19">
        <v>21</v>
      </c>
      <c r="AC20" s="19">
        <v>22</v>
      </c>
      <c r="AD20" s="19">
        <v>22</v>
      </c>
      <c r="AE20" s="19">
        <v>12</v>
      </c>
      <c r="AF20" s="19">
        <v>5</v>
      </c>
      <c r="AG20" s="26">
        <f t="shared" si="7"/>
        <v>88</v>
      </c>
      <c r="AH20" s="26"/>
      <c r="AI20" s="19">
        <v>7</v>
      </c>
      <c r="AJ20" s="19">
        <v>18</v>
      </c>
      <c r="AK20" s="19">
        <v>20</v>
      </c>
      <c r="AL20" s="19">
        <v>29</v>
      </c>
      <c r="AM20" s="19">
        <v>18</v>
      </c>
      <c r="AN20" s="19">
        <v>6</v>
      </c>
      <c r="AO20" s="27">
        <f t="shared" si="9"/>
        <v>98</v>
      </c>
      <c r="AP20" s="28"/>
      <c r="AQ20" s="19">
        <v>1084</v>
      </c>
      <c r="AR20" s="19">
        <v>5001</v>
      </c>
      <c r="AS20" s="19">
        <v>3536</v>
      </c>
      <c r="AT20" s="19">
        <v>2948</v>
      </c>
      <c r="AU20" s="19">
        <v>2296</v>
      </c>
      <c r="AV20" s="19">
        <v>2425</v>
      </c>
      <c r="AW20" s="108">
        <f t="shared" si="11"/>
        <v>17290</v>
      </c>
      <c r="AX20" s="107">
        <v>0</v>
      </c>
      <c r="AY20" s="19">
        <v>2</v>
      </c>
      <c r="AZ20" s="19">
        <v>73</v>
      </c>
      <c r="BA20" s="19">
        <v>100</v>
      </c>
      <c r="BB20" s="19">
        <v>155</v>
      </c>
      <c r="BC20" s="19">
        <v>281</v>
      </c>
      <c r="BD20" s="19">
        <v>214</v>
      </c>
      <c r="BE20" s="26">
        <f t="shared" si="13"/>
        <v>825</v>
      </c>
      <c r="BF20" s="26"/>
      <c r="BG20" s="26"/>
      <c r="BH20" s="19">
        <v>34</v>
      </c>
      <c r="BI20" s="19">
        <v>67</v>
      </c>
      <c r="BJ20" s="19">
        <v>93</v>
      </c>
      <c r="BK20" s="19">
        <v>113</v>
      </c>
      <c r="BL20" s="19">
        <v>45</v>
      </c>
      <c r="BM20" s="26">
        <f t="shared" si="15"/>
        <v>352</v>
      </c>
      <c r="BN20" s="26"/>
      <c r="BO20" s="26"/>
      <c r="BP20" s="19">
        <v>8</v>
      </c>
      <c r="BQ20" s="19">
        <v>15</v>
      </c>
      <c r="BR20" s="19">
        <v>28</v>
      </c>
      <c r="BS20" s="19">
        <v>79</v>
      </c>
      <c r="BT20" s="19">
        <v>136</v>
      </c>
      <c r="BU20" s="27">
        <f t="shared" si="17"/>
        <v>266</v>
      </c>
      <c r="BV20" s="107">
        <v>0</v>
      </c>
      <c r="BW20" s="19">
        <v>2</v>
      </c>
      <c r="BX20" s="19">
        <v>115</v>
      </c>
      <c r="BY20" s="19">
        <v>182</v>
      </c>
      <c r="BZ20" s="19">
        <v>276</v>
      </c>
      <c r="CA20" s="19">
        <v>473</v>
      </c>
      <c r="CB20" s="19">
        <v>395</v>
      </c>
      <c r="CC20" s="108">
        <f t="shared" si="19"/>
        <v>1443</v>
      </c>
      <c r="CD20" s="107">
        <v>0</v>
      </c>
      <c r="CE20" s="19">
        <v>1086</v>
      </c>
      <c r="CF20" s="19">
        <v>5116</v>
      </c>
      <c r="CG20" s="19">
        <v>3718</v>
      </c>
      <c r="CH20" s="19">
        <v>3224</v>
      </c>
      <c r="CI20" s="19">
        <v>2769</v>
      </c>
      <c r="CJ20" s="19">
        <v>2820</v>
      </c>
      <c r="CK20" s="27">
        <f t="shared" si="21"/>
        <v>18733</v>
      </c>
      <c r="CM20"/>
      <c r="CN20"/>
      <c r="CO20"/>
      <c r="CP20"/>
      <c r="CQ20"/>
      <c r="CR20"/>
      <c r="CS20"/>
      <c r="CT20"/>
      <c r="CU20" s="1"/>
      <c r="CV20" s="1"/>
      <c r="CW20" s="1"/>
      <c r="CX20" s="1"/>
      <c r="CY20" s="1"/>
    </row>
    <row r="21" spans="1:89" s="13" customFormat="1" ht="18.75" customHeight="1">
      <c r="A21" s="18" t="s">
        <v>34</v>
      </c>
      <c r="B21" s="26"/>
      <c r="C21" s="19">
        <v>1679</v>
      </c>
      <c r="D21" s="19">
        <v>4995</v>
      </c>
      <c r="E21" s="19">
        <v>3247</v>
      </c>
      <c r="F21" s="19">
        <v>2247</v>
      </c>
      <c r="G21" s="19">
        <v>2011</v>
      </c>
      <c r="H21" s="19">
        <v>1920</v>
      </c>
      <c r="I21" s="26">
        <f t="shared" si="1"/>
        <v>16099</v>
      </c>
      <c r="J21" s="26"/>
      <c r="K21" s="19">
        <v>5</v>
      </c>
      <c r="L21" s="19">
        <v>68</v>
      </c>
      <c r="M21" s="19">
        <v>131</v>
      </c>
      <c r="N21" s="19">
        <v>133</v>
      </c>
      <c r="O21" s="19">
        <v>142</v>
      </c>
      <c r="P21" s="19">
        <v>106</v>
      </c>
      <c r="Q21" s="26">
        <f t="shared" si="3"/>
        <v>585</v>
      </c>
      <c r="R21" s="26"/>
      <c r="S21" s="19">
        <v>1475</v>
      </c>
      <c r="T21" s="19">
        <v>3647</v>
      </c>
      <c r="U21" s="19">
        <v>2131</v>
      </c>
      <c r="V21" s="19">
        <v>1349</v>
      </c>
      <c r="W21" s="19">
        <v>1144</v>
      </c>
      <c r="X21" s="19">
        <v>1042</v>
      </c>
      <c r="Y21" s="26">
        <f t="shared" si="5"/>
        <v>10788</v>
      </c>
      <c r="Z21" s="26"/>
      <c r="AA21" s="19">
        <v>26</v>
      </c>
      <c r="AB21" s="19">
        <v>71</v>
      </c>
      <c r="AC21" s="19">
        <v>41</v>
      </c>
      <c r="AD21" s="19">
        <v>37</v>
      </c>
      <c r="AE21" s="19">
        <v>24</v>
      </c>
      <c r="AF21" s="19">
        <v>15</v>
      </c>
      <c r="AG21" s="26">
        <f t="shared" si="7"/>
        <v>214</v>
      </c>
      <c r="AH21" s="26"/>
      <c r="AI21" s="19">
        <v>35</v>
      </c>
      <c r="AJ21" s="19">
        <v>62</v>
      </c>
      <c r="AK21" s="19">
        <v>37</v>
      </c>
      <c r="AL21" s="19">
        <v>24</v>
      </c>
      <c r="AM21" s="19">
        <v>9</v>
      </c>
      <c r="AN21" s="19">
        <v>8</v>
      </c>
      <c r="AO21" s="27">
        <f t="shared" si="9"/>
        <v>175</v>
      </c>
      <c r="AP21" s="28"/>
      <c r="AQ21" s="19">
        <v>3220</v>
      </c>
      <c r="AR21" s="19">
        <v>8843</v>
      </c>
      <c r="AS21" s="19">
        <v>5587</v>
      </c>
      <c r="AT21" s="19">
        <v>3790</v>
      </c>
      <c r="AU21" s="19">
        <v>3330</v>
      </c>
      <c r="AV21" s="19">
        <v>3091</v>
      </c>
      <c r="AW21" s="108">
        <f t="shared" si="11"/>
        <v>27861</v>
      </c>
      <c r="AX21" s="107">
        <v>0</v>
      </c>
      <c r="AY21" s="19">
        <v>3</v>
      </c>
      <c r="AZ21" s="19">
        <v>96</v>
      </c>
      <c r="BA21" s="19">
        <v>214</v>
      </c>
      <c r="BB21" s="19">
        <v>259</v>
      </c>
      <c r="BC21" s="19">
        <v>467</v>
      </c>
      <c r="BD21" s="19">
        <v>400</v>
      </c>
      <c r="BE21" s="26">
        <f t="shared" si="13"/>
        <v>1439</v>
      </c>
      <c r="BF21" s="26"/>
      <c r="BG21" s="26"/>
      <c r="BH21" s="19">
        <v>54</v>
      </c>
      <c r="BI21" s="19">
        <v>98</v>
      </c>
      <c r="BJ21" s="19">
        <v>137</v>
      </c>
      <c r="BK21" s="19">
        <v>150</v>
      </c>
      <c r="BL21" s="19">
        <v>51</v>
      </c>
      <c r="BM21" s="26">
        <f t="shared" si="15"/>
        <v>490</v>
      </c>
      <c r="BN21" s="26"/>
      <c r="BO21" s="26"/>
      <c r="BP21" s="19">
        <v>15</v>
      </c>
      <c r="BQ21" s="19">
        <v>17</v>
      </c>
      <c r="BR21" s="19">
        <v>62</v>
      </c>
      <c r="BS21" s="19">
        <v>144</v>
      </c>
      <c r="BT21" s="19">
        <v>214</v>
      </c>
      <c r="BU21" s="27">
        <f t="shared" si="17"/>
        <v>452</v>
      </c>
      <c r="BV21" s="107">
        <v>0</v>
      </c>
      <c r="BW21" s="19">
        <v>3</v>
      </c>
      <c r="BX21" s="19">
        <v>165</v>
      </c>
      <c r="BY21" s="19">
        <v>329</v>
      </c>
      <c r="BZ21" s="19">
        <v>458</v>
      </c>
      <c r="CA21" s="19">
        <v>761</v>
      </c>
      <c r="CB21" s="19">
        <v>665</v>
      </c>
      <c r="CC21" s="108">
        <f t="shared" si="19"/>
        <v>2381</v>
      </c>
      <c r="CD21" s="107">
        <v>0</v>
      </c>
      <c r="CE21" s="19">
        <v>3223</v>
      </c>
      <c r="CF21" s="19">
        <v>9008</v>
      </c>
      <c r="CG21" s="19">
        <v>5916</v>
      </c>
      <c r="CH21" s="19">
        <v>4248</v>
      </c>
      <c r="CI21" s="19">
        <v>4091</v>
      </c>
      <c r="CJ21" s="19">
        <v>3756</v>
      </c>
      <c r="CK21" s="27">
        <f t="shared" si="21"/>
        <v>30242</v>
      </c>
    </row>
    <row r="22" spans="1:89" s="13" customFormat="1" ht="18.75" customHeight="1">
      <c r="A22" s="18" t="s">
        <v>35</v>
      </c>
      <c r="B22" s="26"/>
      <c r="C22" s="19">
        <v>794</v>
      </c>
      <c r="D22" s="19">
        <v>2298</v>
      </c>
      <c r="E22" s="19">
        <v>1628</v>
      </c>
      <c r="F22" s="19">
        <v>1324</v>
      </c>
      <c r="G22" s="19">
        <v>1138</v>
      </c>
      <c r="H22" s="19">
        <v>1078</v>
      </c>
      <c r="I22" s="26">
        <f t="shared" si="1"/>
        <v>8260</v>
      </c>
      <c r="J22" s="26"/>
      <c r="K22" s="19">
        <v>0</v>
      </c>
      <c r="L22" s="19">
        <v>15</v>
      </c>
      <c r="M22" s="19">
        <v>55</v>
      </c>
      <c r="N22" s="19">
        <v>76</v>
      </c>
      <c r="O22" s="19">
        <v>69</v>
      </c>
      <c r="P22" s="19">
        <v>59</v>
      </c>
      <c r="Q22" s="26">
        <f t="shared" si="3"/>
        <v>274</v>
      </c>
      <c r="R22" s="26"/>
      <c r="S22" s="19">
        <v>699</v>
      </c>
      <c r="T22" s="19">
        <v>1638</v>
      </c>
      <c r="U22" s="19">
        <v>1003</v>
      </c>
      <c r="V22" s="19">
        <v>746</v>
      </c>
      <c r="W22" s="19">
        <v>564</v>
      </c>
      <c r="X22" s="19">
        <v>528</v>
      </c>
      <c r="Y22" s="26">
        <f t="shared" si="5"/>
        <v>5178</v>
      </c>
      <c r="Z22" s="26"/>
      <c r="AA22" s="19">
        <v>0</v>
      </c>
      <c r="AB22" s="19">
        <v>14</v>
      </c>
      <c r="AC22" s="19">
        <v>10</v>
      </c>
      <c r="AD22" s="19">
        <v>7</v>
      </c>
      <c r="AE22" s="19">
        <v>8</v>
      </c>
      <c r="AF22" s="19">
        <v>8</v>
      </c>
      <c r="AG22" s="26">
        <f t="shared" si="7"/>
        <v>47</v>
      </c>
      <c r="AH22" s="26"/>
      <c r="AI22" s="19">
        <v>11</v>
      </c>
      <c r="AJ22" s="19">
        <v>19</v>
      </c>
      <c r="AK22" s="19">
        <v>17</v>
      </c>
      <c r="AL22" s="19">
        <v>11</v>
      </c>
      <c r="AM22" s="19">
        <v>5</v>
      </c>
      <c r="AN22" s="19">
        <v>1</v>
      </c>
      <c r="AO22" s="27">
        <f t="shared" si="9"/>
        <v>64</v>
      </c>
      <c r="AP22" s="28"/>
      <c r="AQ22" s="19">
        <v>1504</v>
      </c>
      <c r="AR22" s="19">
        <v>3984</v>
      </c>
      <c r="AS22" s="19">
        <v>2713</v>
      </c>
      <c r="AT22" s="19">
        <v>2164</v>
      </c>
      <c r="AU22" s="19">
        <v>1784</v>
      </c>
      <c r="AV22" s="19">
        <v>1674</v>
      </c>
      <c r="AW22" s="108">
        <f t="shared" si="11"/>
        <v>13823</v>
      </c>
      <c r="AX22" s="107">
        <v>0</v>
      </c>
      <c r="AY22" s="19">
        <v>1</v>
      </c>
      <c r="AZ22" s="19">
        <v>46</v>
      </c>
      <c r="BA22" s="19">
        <v>100</v>
      </c>
      <c r="BB22" s="19">
        <v>135</v>
      </c>
      <c r="BC22" s="19">
        <v>218</v>
      </c>
      <c r="BD22" s="19">
        <v>205</v>
      </c>
      <c r="BE22" s="26">
        <f t="shared" si="13"/>
        <v>705</v>
      </c>
      <c r="BF22" s="26"/>
      <c r="BG22" s="26"/>
      <c r="BH22" s="19">
        <v>21</v>
      </c>
      <c r="BI22" s="19">
        <v>80</v>
      </c>
      <c r="BJ22" s="19">
        <v>85</v>
      </c>
      <c r="BK22" s="19">
        <v>66</v>
      </c>
      <c r="BL22" s="19">
        <v>29</v>
      </c>
      <c r="BM22" s="26">
        <f t="shared" si="15"/>
        <v>281</v>
      </c>
      <c r="BN22" s="26"/>
      <c r="BO22" s="26"/>
      <c r="BP22" s="19">
        <v>1</v>
      </c>
      <c r="BQ22" s="19">
        <v>9</v>
      </c>
      <c r="BR22" s="19">
        <v>23</v>
      </c>
      <c r="BS22" s="19">
        <v>78</v>
      </c>
      <c r="BT22" s="19">
        <v>102</v>
      </c>
      <c r="BU22" s="27">
        <f t="shared" si="17"/>
        <v>213</v>
      </c>
      <c r="BV22" s="107">
        <v>0</v>
      </c>
      <c r="BW22" s="19">
        <v>1</v>
      </c>
      <c r="BX22" s="19">
        <v>68</v>
      </c>
      <c r="BY22" s="19">
        <v>189</v>
      </c>
      <c r="BZ22" s="19">
        <v>243</v>
      </c>
      <c r="CA22" s="19">
        <v>362</v>
      </c>
      <c r="CB22" s="19">
        <v>336</v>
      </c>
      <c r="CC22" s="108">
        <f t="shared" si="19"/>
        <v>1199</v>
      </c>
      <c r="CD22" s="107">
        <v>0</v>
      </c>
      <c r="CE22" s="19">
        <v>1505</v>
      </c>
      <c r="CF22" s="19">
        <v>4052</v>
      </c>
      <c r="CG22" s="19">
        <v>2902</v>
      </c>
      <c r="CH22" s="19">
        <v>2407</v>
      </c>
      <c r="CI22" s="19">
        <v>2146</v>
      </c>
      <c r="CJ22" s="19">
        <v>2010</v>
      </c>
      <c r="CK22" s="27">
        <f t="shared" si="21"/>
        <v>15022</v>
      </c>
    </row>
    <row r="23" spans="1:89" s="13" customFormat="1" ht="18.75" customHeight="1">
      <c r="A23" s="18" t="s">
        <v>36</v>
      </c>
      <c r="B23" s="26"/>
      <c r="C23" s="19">
        <v>786</v>
      </c>
      <c r="D23" s="19">
        <v>3027</v>
      </c>
      <c r="E23" s="19">
        <v>2909</v>
      </c>
      <c r="F23" s="19">
        <v>2144</v>
      </c>
      <c r="G23" s="19">
        <v>1487</v>
      </c>
      <c r="H23" s="19">
        <v>1509</v>
      </c>
      <c r="I23" s="26">
        <f t="shared" si="1"/>
        <v>11862</v>
      </c>
      <c r="J23" s="26"/>
      <c r="K23" s="19">
        <v>1</v>
      </c>
      <c r="L23" s="19">
        <v>39</v>
      </c>
      <c r="M23" s="19">
        <v>107</v>
      </c>
      <c r="N23" s="19">
        <v>136</v>
      </c>
      <c r="O23" s="19">
        <v>113</v>
      </c>
      <c r="P23" s="19">
        <v>102</v>
      </c>
      <c r="Q23" s="26">
        <f t="shared" si="3"/>
        <v>498</v>
      </c>
      <c r="R23" s="26"/>
      <c r="S23" s="19">
        <v>683</v>
      </c>
      <c r="T23" s="19">
        <v>2280</v>
      </c>
      <c r="U23" s="19">
        <v>1953</v>
      </c>
      <c r="V23" s="19">
        <v>1335</v>
      </c>
      <c r="W23" s="19">
        <v>907</v>
      </c>
      <c r="X23" s="19">
        <v>854</v>
      </c>
      <c r="Y23" s="26">
        <f t="shared" si="5"/>
        <v>8012</v>
      </c>
      <c r="Z23" s="26"/>
      <c r="AA23" s="19">
        <v>5</v>
      </c>
      <c r="AB23" s="19">
        <v>37</v>
      </c>
      <c r="AC23" s="19">
        <v>29</v>
      </c>
      <c r="AD23" s="19">
        <v>21</v>
      </c>
      <c r="AE23" s="19">
        <v>24</v>
      </c>
      <c r="AF23" s="19">
        <v>12</v>
      </c>
      <c r="AG23" s="26">
        <f t="shared" si="7"/>
        <v>128</v>
      </c>
      <c r="AH23" s="26"/>
      <c r="AI23" s="19">
        <v>4</v>
      </c>
      <c r="AJ23" s="19">
        <v>38</v>
      </c>
      <c r="AK23" s="19">
        <v>28</v>
      </c>
      <c r="AL23" s="19">
        <v>21</v>
      </c>
      <c r="AM23" s="19">
        <v>14</v>
      </c>
      <c r="AN23" s="19">
        <v>6</v>
      </c>
      <c r="AO23" s="27">
        <f t="shared" si="9"/>
        <v>111</v>
      </c>
      <c r="AP23" s="28"/>
      <c r="AQ23" s="19">
        <v>1479</v>
      </c>
      <c r="AR23" s="19">
        <v>5421</v>
      </c>
      <c r="AS23" s="19">
        <v>5026</v>
      </c>
      <c r="AT23" s="19">
        <v>3657</v>
      </c>
      <c r="AU23" s="19">
        <v>2545</v>
      </c>
      <c r="AV23" s="19">
        <v>2483</v>
      </c>
      <c r="AW23" s="108">
        <f t="shared" si="11"/>
        <v>20611</v>
      </c>
      <c r="AX23" s="107">
        <v>0</v>
      </c>
      <c r="AY23" s="19">
        <v>1</v>
      </c>
      <c r="AZ23" s="19">
        <v>54</v>
      </c>
      <c r="BA23" s="19">
        <v>106</v>
      </c>
      <c r="BB23" s="19">
        <v>174</v>
      </c>
      <c r="BC23" s="19">
        <v>320</v>
      </c>
      <c r="BD23" s="19">
        <v>313</v>
      </c>
      <c r="BE23" s="26">
        <f t="shared" si="13"/>
        <v>968</v>
      </c>
      <c r="BF23" s="26"/>
      <c r="BG23" s="26"/>
      <c r="BH23" s="19">
        <v>29</v>
      </c>
      <c r="BI23" s="19">
        <v>81</v>
      </c>
      <c r="BJ23" s="19">
        <v>99</v>
      </c>
      <c r="BK23" s="19">
        <v>108</v>
      </c>
      <c r="BL23" s="19">
        <v>52</v>
      </c>
      <c r="BM23" s="26">
        <f t="shared" si="15"/>
        <v>369</v>
      </c>
      <c r="BN23" s="26"/>
      <c r="BO23" s="26"/>
      <c r="BP23" s="19">
        <v>1</v>
      </c>
      <c r="BQ23" s="19">
        <v>18</v>
      </c>
      <c r="BR23" s="19">
        <v>35</v>
      </c>
      <c r="BS23" s="19">
        <v>86</v>
      </c>
      <c r="BT23" s="19">
        <v>169</v>
      </c>
      <c r="BU23" s="27">
        <f t="shared" si="17"/>
        <v>309</v>
      </c>
      <c r="BV23" s="107">
        <v>0</v>
      </c>
      <c r="BW23" s="19">
        <v>1</v>
      </c>
      <c r="BX23" s="19">
        <v>84</v>
      </c>
      <c r="BY23" s="19">
        <v>205</v>
      </c>
      <c r="BZ23" s="19">
        <v>308</v>
      </c>
      <c r="CA23" s="19">
        <v>514</v>
      </c>
      <c r="CB23" s="19">
        <v>534</v>
      </c>
      <c r="CC23" s="108">
        <f t="shared" si="19"/>
        <v>1646</v>
      </c>
      <c r="CD23" s="107">
        <v>0</v>
      </c>
      <c r="CE23" s="19">
        <v>1480</v>
      </c>
      <c r="CF23" s="19">
        <v>5505</v>
      </c>
      <c r="CG23" s="19">
        <v>5231</v>
      </c>
      <c r="CH23" s="19">
        <v>3965</v>
      </c>
      <c r="CI23" s="19">
        <v>3059</v>
      </c>
      <c r="CJ23" s="19">
        <v>3017</v>
      </c>
      <c r="CK23" s="27">
        <f t="shared" si="21"/>
        <v>22257</v>
      </c>
    </row>
    <row r="24" spans="1:89" s="13" customFormat="1" ht="18.75" customHeight="1">
      <c r="A24" s="18" t="s">
        <v>37</v>
      </c>
      <c r="B24" s="26"/>
      <c r="C24" s="19">
        <v>430</v>
      </c>
      <c r="D24" s="19">
        <v>2065</v>
      </c>
      <c r="E24" s="19">
        <v>1404</v>
      </c>
      <c r="F24" s="19">
        <v>1107</v>
      </c>
      <c r="G24" s="19">
        <v>976</v>
      </c>
      <c r="H24" s="19">
        <v>890</v>
      </c>
      <c r="I24" s="26">
        <f t="shared" si="1"/>
        <v>6872</v>
      </c>
      <c r="J24" s="26"/>
      <c r="K24" s="19">
        <v>1</v>
      </c>
      <c r="L24" s="19">
        <v>21</v>
      </c>
      <c r="M24" s="19">
        <v>31</v>
      </c>
      <c r="N24" s="19">
        <v>54</v>
      </c>
      <c r="O24" s="19">
        <v>65</v>
      </c>
      <c r="P24" s="19">
        <v>72</v>
      </c>
      <c r="Q24" s="26">
        <f t="shared" si="3"/>
        <v>244</v>
      </c>
      <c r="R24" s="26"/>
      <c r="S24" s="19">
        <v>379</v>
      </c>
      <c r="T24" s="19">
        <v>1433</v>
      </c>
      <c r="U24" s="19">
        <v>861</v>
      </c>
      <c r="V24" s="19">
        <v>649</v>
      </c>
      <c r="W24" s="19">
        <v>551</v>
      </c>
      <c r="X24" s="19">
        <v>541</v>
      </c>
      <c r="Y24" s="26">
        <f t="shared" si="5"/>
        <v>4414</v>
      </c>
      <c r="Z24" s="26"/>
      <c r="AA24" s="19">
        <v>3</v>
      </c>
      <c r="AB24" s="19">
        <v>12</v>
      </c>
      <c r="AC24" s="19">
        <v>11</v>
      </c>
      <c r="AD24" s="19">
        <v>9</v>
      </c>
      <c r="AE24" s="19">
        <v>14</v>
      </c>
      <c r="AF24" s="19">
        <v>3</v>
      </c>
      <c r="AG24" s="26">
        <f t="shared" si="7"/>
        <v>52</v>
      </c>
      <c r="AH24" s="26"/>
      <c r="AI24" s="19">
        <v>3</v>
      </c>
      <c r="AJ24" s="19">
        <v>22</v>
      </c>
      <c r="AK24" s="19">
        <v>8</v>
      </c>
      <c r="AL24" s="19">
        <v>5</v>
      </c>
      <c r="AM24" s="19">
        <v>8</v>
      </c>
      <c r="AN24" s="19">
        <v>2</v>
      </c>
      <c r="AO24" s="27">
        <f t="shared" si="9"/>
        <v>48</v>
      </c>
      <c r="AP24" s="28"/>
      <c r="AQ24" s="19">
        <v>816</v>
      </c>
      <c r="AR24" s="19">
        <v>3553</v>
      </c>
      <c r="AS24" s="19">
        <v>2315</v>
      </c>
      <c r="AT24" s="19">
        <v>1824</v>
      </c>
      <c r="AU24" s="19">
        <v>1614</v>
      </c>
      <c r="AV24" s="19">
        <v>1508</v>
      </c>
      <c r="AW24" s="108">
        <f t="shared" si="11"/>
        <v>11630</v>
      </c>
      <c r="AX24" s="107">
        <v>0</v>
      </c>
      <c r="AY24" s="19">
        <v>1</v>
      </c>
      <c r="AZ24" s="19">
        <v>48</v>
      </c>
      <c r="BA24" s="19">
        <v>52</v>
      </c>
      <c r="BB24" s="19">
        <v>92</v>
      </c>
      <c r="BC24" s="19">
        <v>134</v>
      </c>
      <c r="BD24" s="19">
        <v>112</v>
      </c>
      <c r="BE24" s="26">
        <f t="shared" si="13"/>
        <v>439</v>
      </c>
      <c r="BF24" s="26"/>
      <c r="BG24" s="26"/>
      <c r="BH24" s="19">
        <v>30</v>
      </c>
      <c r="BI24" s="19">
        <v>75</v>
      </c>
      <c r="BJ24" s="19">
        <v>101</v>
      </c>
      <c r="BK24" s="19">
        <v>102</v>
      </c>
      <c r="BL24" s="19">
        <v>40</v>
      </c>
      <c r="BM24" s="26">
        <f t="shared" si="15"/>
        <v>348</v>
      </c>
      <c r="BN24" s="26"/>
      <c r="BO24" s="26"/>
      <c r="BP24" s="19">
        <v>5</v>
      </c>
      <c r="BQ24" s="19">
        <v>13</v>
      </c>
      <c r="BR24" s="19">
        <v>23</v>
      </c>
      <c r="BS24" s="19">
        <v>81</v>
      </c>
      <c r="BT24" s="19">
        <v>116</v>
      </c>
      <c r="BU24" s="27">
        <f t="shared" si="17"/>
        <v>238</v>
      </c>
      <c r="BV24" s="107">
        <v>0</v>
      </c>
      <c r="BW24" s="19">
        <v>1</v>
      </c>
      <c r="BX24" s="19">
        <v>83</v>
      </c>
      <c r="BY24" s="19">
        <v>140</v>
      </c>
      <c r="BZ24" s="19">
        <v>216</v>
      </c>
      <c r="CA24" s="19">
        <v>317</v>
      </c>
      <c r="CB24" s="19">
        <v>268</v>
      </c>
      <c r="CC24" s="108">
        <f t="shared" si="19"/>
        <v>1025</v>
      </c>
      <c r="CD24" s="107">
        <v>0</v>
      </c>
      <c r="CE24" s="19">
        <v>817</v>
      </c>
      <c r="CF24" s="19">
        <v>3636</v>
      </c>
      <c r="CG24" s="19">
        <v>2455</v>
      </c>
      <c r="CH24" s="19">
        <v>2040</v>
      </c>
      <c r="CI24" s="19">
        <v>1931</v>
      </c>
      <c r="CJ24" s="19">
        <v>1776</v>
      </c>
      <c r="CK24" s="27">
        <f t="shared" si="21"/>
        <v>12655</v>
      </c>
    </row>
    <row r="25" spans="1:89" s="13" customFormat="1" ht="18.75" customHeight="1">
      <c r="A25" s="18" t="s">
        <v>38</v>
      </c>
      <c r="B25" s="26"/>
      <c r="C25" s="19">
        <v>939</v>
      </c>
      <c r="D25" s="19">
        <v>4077</v>
      </c>
      <c r="E25" s="19">
        <v>2996</v>
      </c>
      <c r="F25" s="19">
        <v>2053</v>
      </c>
      <c r="G25" s="19">
        <v>1931</v>
      </c>
      <c r="H25" s="19">
        <v>1868</v>
      </c>
      <c r="I25" s="26">
        <f t="shared" si="1"/>
        <v>13864</v>
      </c>
      <c r="J25" s="26"/>
      <c r="K25" s="19">
        <v>4</v>
      </c>
      <c r="L25" s="19">
        <v>42</v>
      </c>
      <c r="M25" s="19">
        <v>92</v>
      </c>
      <c r="N25" s="19">
        <v>117</v>
      </c>
      <c r="O25" s="19">
        <v>129</v>
      </c>
      <c r="P25" s="19">
        <v>115</v>
      </c>
      <c r="Q25" s="26">
        <f t="shared" si="3"/>
        <v>499</v>
      </c>
      <c r="R25" s="26"/>
      <c r="S25" s="19">
        <v>855</v>
      </c>
      <c r="T25" s="19">
        <v>3108</v>
      </c>
      <c r="U25" s="19">
        <v>1961</v>
      </c>
      <c r="V25" s="19">
        <v>1284</v>
      </c>
      <c r="W25" s="19">
        <v>1156</v>
      </c>
      <c r="X25" s="19">
        <v>1030</v>
      </c>
      <c r="Y25" s="26">
        <f t="shared" si="5"/>
        <v>9394</v>
      </c>
      <c r="Z25" s="26"/>
      <c r="AA25" s="19">
        <v>11</v>
      </c>
      <c r="AB25" s="19">
        <v>32</v>
      </c>
      <c r="AC25" s="19">
        <v>34</v>
      </c>
      <c r="AD25" s="19">
        <v>21</v>
      </c>
      <c r="AE25" s="19">
        <v>30</v>
      </c>
      <c r="AF25" s="19">
        <v>14</v>
      </c>
      <c r="AG25" s="26">
        <f t="shared" si="7"/>
        <v>142</v>
      </c>
      <c r="AH25" s="26"/>
      <c r="AI25" s="19">
        <v>18</v>
      </c>
      <c r="AJ25" s="19">
        <v>40</v>
      </c>
      <c r="AK25" s="19">
        <v>26</v>
      </c>
      <c r="AL25" s="19">
        <v>12</v>
      </c>
      <c r="AM25" s="19">
        <v>13</v>
      </c>
      <c r="AN25" s="19">
        <v>10</v>
      </c>
      <c r="AO25" s="27">
        <f t="shared" si="9"/>
        <v>119</v>
      </c>
      <c r="AP25" s="28"/>
      <c r="AQ25" s="19">
        <v>1827</v>
      </c>
      <c r="AR25" s="19">
        <v>7299</v>
      </c>
      <c r="AS25" s="19">
        <v>5109</v>
      </c>
      <c r="AT25" s="19">
        <v>3487</v>
      </c>
      <c r="AU25" s="19">
        <v>3259</v>
      </c>
      <c r="AV25" s="19">
        <v>3037</v>
      </c>
      <c r="AW25" s="108">
        <f t="shared" si="11"/>
        <v>24018</v>
      </c>
      <c r="AX25" s="107">
        <v>1</v>
      </c>
      <c r="AY25" s="19">
        <v>4</v>
      </c>
      <c r="AZ25" s="19">
        <v>93</v>
      </c>
      <c r="BA25" s="19">
        <v>125</v>
      </c>
      <c r="BB25" s="19">
        <v>179</v>
      </c>
      <c r="BC25" s="19">
        <v>311</v>
      </c>
      <c r="BD25" s="19">
        <v>261</v>
      </c>
      <c r="BE25" s="26">
        <f t="shared" si="13"/>
        <v>974</v>
      </c>
      <c r="BF25" s="26"/>
      <c r="BG25" s="26"/>
      <c r="BH25" s="19">
        <v>43</v>
      </c>
      <c r="BI25" s="19">
        <v>142</v>
      </c>
      <c r="BJ25" s="19">
        <v>144</v>
      </c>
      <c r="BK25" s="19">
        <v>146</v>
      </c>
      <c r="BL25" s="19">
        <v>85</v>
      </c>
      <c r="BM25" s="26">
        <f t="shared" si="15"/>
        <v>560</v>
      </c>
      <c r="BN25" s="26"/>
      <c r="BO25" s="26"/>
      <c r="BP25" s="19">
        <v>3</v>
      </c>
      <c r="BQ25" s="19">
        <v>28</v>
      </c>
      <c r="BR25" s="19">
        <v>60</v>
      </c>
      <c r="BS25" s="19">
        <v>179</v>
      </c>
      <c r="BT25" s="19">
        <v>275</v>
      </c>
      <c r="BU25" s="27">
        <f t="shared" si="17"/>
        <v>545</v>
      </c>
      <c r="BV25" s="107">
        <v>1</v>
      </c>
      <c r="BW25" s="19">
        <v>4</v>
      </c>
      <c r="BX25" s="19">
        <v>139</v>
      </c>
      <c r="BY25" s="19">
        <v>295</v>
      </c>
      <c r="BZ25" s="19">
        <v>383</v>
      </c>
      <c r="CA25" s="19">
        <v>636</v>
      </c>
      <c r="CB25" s="19">
        <v>621</v>
      </c>
      <c r="CC25" s="108">
        <f t="shared" si="19"/>
        <v>2079</v>
      </c>
      <c r="CD25" s="107">
        <v>1</v>
      </c>
      <c r="CE25" s="19">
        <v>1831</v>
      </c>
      <c r="CF25" s="19">
        <v>7438</v>
      </c>
      <c r="CG25" s="19">
        <v>5404</v>
      </c>
      <c r="CH25" s="19">
        <v>3870</v>
      </c>
      <c r="CI25" s="19">
        <v>3895</v>
      </c>
      <c r="CJ25" s="19">
        <v>3658</v>
      </c>
      <c r="CK25" s="27">
        <f t="shared" si="21"/>
        <v>26097</v>
      </c>
    </row>
    <row r="26" spans="1:89" s="13" customFormat="1" ht="18.75" customHeight="1">
      <c r="A26" s="18" t="s">
        <v>39</v>
      </c>
      <c r="B26" s="26"/>
      <c r="C26" s="19">
        <v>1854</v>
      </c>
      <c r="D26" s="19">
        <v>5231</v>
      </c>
      <c r="E26" s="19">
        <v>3201</v>
      </c>
      <c r="F26" s="19">
        <v>2868</v>
      </c>
      <c r="G26" s="19">
        <v>2425</v>
      </c>
      <c r="H26" s="19">
        <v>2116</v>
      </c>
      <c r="I26" s="26">
        <f t="shared" si="1"/>
        <v>17695</v>
      </c>
      <c r="J26" s="26"/>
      <c r="K26" s="19">
        <v>3</v>
      </c>
      <c r="L26" s="19">
        <v>99</v>
      </c>
      <c r="M26" s="19">
        <v>144</v>
      </c>
      <c r="N26" s="19">
        <v>208</v>
      </c>
      <c r="O26" s="19">
        <v>216</v>
      </c>
      <c r="P26" s="19">
        <v>120</v>
      </c>
      <c r="Q26" s="26">
        <f t="shared" si="3"/>
        <v>790</v>
      </c>
      <c r="R26" s="26"/>
      <c r="S26" s="19">
        <v>1610</v>
      </c>
      <c r="T26" s="19">
        <v>3789</v>
      </c>
      <c r="U26" s="19">
        <v>2045</v>
      </c>
      <c r="V26" s="19">
        <v>1620</v>
      </c>
      <c r="W26" s="19">
        <v>1318</v>
      </c>
      <c r="X26" s="19">
        <v>1057</v>
      </c>
      <c r="Y26" s="26">
        <f t="shared" si="5"/>
        <v>11439</v>
      </c>
      <c r="Z26" s="26"/>
      <c r="AA26" s="19">
        <v>20</v>
      </c>
      <c r="AB26" s="19">
        <v>51</v>
      </c>
      <c r="AC26" s="19">
        <v>27</v>
      </c>
      <c r="AD26" s="19">
        <v>34</v>
      </c>
      <c r="AE26" s="19">
        <v>27</v>
      </c>
      <c r="AF26" s="19">
        <v>11</v>
      </c>
      <c r="AG26" s="26">
        <f t="shared" si="7"/>
        <v>170</v>
      </c>
      <c r="AH26" s="26"/>
      <c r="AI26" s="19">
        <v>32</v>
      </c>
      <c r="AJ26" s="19">
        <v>50</v>
      </c>
      <c r="AK26" s="19">
        <v>31</v>
      </c>
      <c r="AL26" s="19">
        <v>27</v>
      </c>
      <c r="AM26" s="19">
        <v>20</v>
      </c>
      <c r="AN26" s="19">
        <v>5</v>
      </c>
      <c r="AO26" s="27">
        <f t="shared" si="9"/>
        <v>165</v>
      </c>
      <c r="AP26" s="28"/>
      <c r="AQ26" s="19">
        <v>3519</v>
      </c>
      <c r="AR26" s="19">
        <v>9220</v>
      </c>
      <c r="AS26" s="19">
        <v>5448</v>
      </c>
      <c r="AT26" s="19">
        <v>4757</v>
      </c>
      <c r="AU26" s="19">
        <v>4006</v>
      </c>
      <c r="AV26" s="19">
        <v>3309</v>
      </c>
      <c r="AW26" s="108">
        <f t="shared" si="11"/>
        <v>30259</v>
      </c>
      <c r="AX26" s="107">
        <v>0</v>
      </c>
      <c r="AY26" s="19">
        <v>2</v>
      </c>
      <c r="AZ26" s="19">
        <v>112</v>
      </c>
      <c r="BA26" s="19">
        <v>194</v>
      </c>
      <c r="BB26" s="19">
        <v>260</v>
      </c>
      <c r="BC26" s="19">
        <v>435</v>
      </c>
      <c r="BD26" s="19">
        <v>309</v>
      </c>
      <c r="BE26" s="26">
        <f t="shared" si="13"/>
        <v>1312</v>
      </c>
      <c r="BF26" s="26"/>
      <c r="BG26" s="26"/>
      <c r="BH26" s="19">
        <v>84</v>
      </c>
      <c r="BI26" s="19">
        <v>127</v>
      </c>
      <c r="BJ26" s="19">
        <v>205</v>
      </c>
      <c r="BK26" s="19">
        <v>175</v>
      </c>
      <c r="BL26" s="19">
        <v>63</v>
      </c>
      <c r="BM26" s="26">
        <f t="shared" si="15"/>
        <v>654</v>
      </c>
      <c r="BN26" s="26"/>
      <c r="BO26" s="26"/>
      <c r="BP26" s="19">
        <v>13</v>
      </c>
      <c r="BQ26" s="19">
        <v>39</v>
      </c>
      <c r="BR26" s="19">
        <v>69</v>
      </c>
      <c r="BS26" s="19">
        <v>221</v>
      </c>
      <c r="BT26" s="19">
        <v>232</v>
      </c>
      <c r="BU26" s="27">
        <f t="shared" si="17"/>
        <v>574</v>
      </c>
      <c r="BV26" s="107">
        <v>0</v>
      </c>
      <c r="BW26" s="19">
        <v>2</v>
      </c>
      <c r="BX26" s="19">
        <v>209</v>
      </c>
      <c r="BY26" s="19">
        <v>360</v>
      </c>
      <c r="BZ26" s="19">
        <v>534</v>
      </c>
      <c r="CA26" s="19">
        <v>831</v>
      </c>
      <c r="CB26" s="19">
        <v>604</v>
      </c>
      <c r="CC26" s="108">
        <f t="shared" si="19"/>
        <v>2540</v>
      </c>
      <c r="CD26" s="107">
        <v>0</v>
      </c>
      <c r="CE26" s="19">
        <v>3521</v>
      </c>
      <c r="CF26" s="19">
        <v>9429</v>
      </c>
      <c r="CG26" s="19">
        <v>5808</v>
      </c>
      <c r="CH26" s="19">
        <v>5291</v>
      </c>
      <c r="CI26" s="19">
        <v>4837</v>
      </c>
      <c r="CJ26" s="19">
        <v>3913</v>
      </c>
      <c r="CK26" s="27">
        <f t="shared" si="21"/>
        <v>32799</v>
      </c>
    </row>
    <row r="27" spans="1:89" s="13" customFormat="1" ht="18.75" customHeight="1">
      <c r="A27" s="18" t="s">
        <v>40</v>
      </c>
      <c r="B27" s="26"/>
      <c r="C27" s="19">
        <v>1043</v>
      </c>
      <c r="D27" s="19">
        <v>4976</v>
      </c>
      <c r="E27" s="19">
        <v>4009</v>
      </c>
      <c r="F27" s="19">
        <v>3358</v>
      </c>
      <c r="G27" s="19">
        <v>2527</v>
      </c>
      <c r="H27" s="19">
        <v>2933</v>
      </c>
      <c r="I27" s="26">
        <f t="shared" si="1"/>
        <v>18846</v>
      </c>
      <c r="J27" s="26"/>
      <c r="K27" s="19">
        <v>3</v>
      </c>
      <c r="L27" s="19">
        <v>44</v>
      </c>
      <c r="M27" s="19">
        <v>112</v>
      </c>
      <c r="N27" s="19">
        <v>140</v>
      </c>
      <c r="O27" s="19">
        <v>172</v>
      </c>
      <c r="P27" s="19">
        <v>165</v>
      </c>
      <c r="Q27" s="26">
        <f t="shared" si="3"/>
        <v>636</v>
      </c>
      <c r="R27" s="26"/>
      <c r="S27" s="19">
        <v>944</v>
      </c>
      <c r="T27" s="19">
        <v>4039</v>
      </c>
      <c r="U27" s="19">
        <v>3165</v>
      </c>
      <c r="V27" s="19">
        <v>2457</v>
      </c>
      <c r="W27" s="19">
        <v>1789</v>
      </c>
      <c r="X27" s="19">
        <v>1886</v>
      </c>
      <c r="Y27" s="26">
        <f t="shared" si="5"/>
        <v>14280</v>
      </c>
      <c r="Z27" s="26"/>
      <c r="AA27" s="19">
        <v>5</v>
      </c>
      <c r="AB27" s="19">
        <v>21</v>
      </c>
      <c r="AC27" s="19">
        <v>37</v>
      </c>
      <c r="AD27" s="19">
        <v>45</v>
      </c>
      <c r="AE27" s="19">
        <v>36</v>
      </c>
      <c r="AF27" s="19">
        <v>14</v>
      </c>
      <c r="AG27" s="26">
        <f t="shared" si="7"/>
        <v>158</v>
      </c>
      <c r="AH27" s="26"/>
      <c r="AI27" s="19">
        <v>8</v>
      </c>
      <c r="AJ27" s="19">
        <v>36</v>
      </c>
      <c r="AK27" s="19">
        <v>66</v>
      </c>
      <c r="AL27" s="19">
        <v>75</v>
      </c>
      <c r="AM27" s="19">
        <v>45</v>
      </c>
      <c r="AN27" s="19">
        <v>36</v>
      </c>
      <c r="AO27" s="27">
        <f t="shared" si="9"/>
        <v>266</v>
      </c>
      <c r="AP27" s="28"/>
      <c r="AQ27" s="19">
        <v>2003</v>
      </c>
      <c r="AR27" s="19">
        <v>9116</v>
      </c>
      <c r="AS27" s="19">
        <v>7389</v>
      </c>
      <c r="AT27" s="19">
        <v>6075</v>
      </c>
      <c r="AU27" s="19">
        <v>4569</v>
      </c>
      <c r="AV27" s="19">
        <v>5034</v>
      </c>
      <c r="AW27" s="108">
        <f t="shared" si="11"/>
        <v>34186</v>
      </c>
      <c r="AX27" s="107">
        <v>1</v>
      </c>
      <c r="AY27" s="19">
        <v>5</v>
      </c>
      <c r="AZ27" s="19">
        <v>79</v>
      </c>
      <c r="BA27" s="19">
        <v>176</v>
      </c>
      <c r="BB27" s="19">
        <v>264</v>
      </c>
      <c r="BC27" s="19">
        <v>431</v>
      </c>
      <c r="BD27" s="19">
        <v>360</v>
      </c>
      <c r="BE27" s="26">
        <f t="shared" si="13"/>
        <v>1316</v>
      </c>
      <c r="BF27" s="26"/>
      <c r="BG27" s="26"/>
      <c r="BH27" s="19">
        <v>60</v>
      </c>
      <c r="BI27" s="19">
        <v>148</v>
      </c>
      <c r="BJ27" s="19">
        <v>192</v>
      </c>
      <c r="BK27" s="19">
        <v>234</v>
      </c>
      <c r="BL27" s="19">
        <v>142</v>
      </c>
      <c r="BM27" s="26">
        <f t="shared" si="15"/>
        <v>776</v>
      </c>
      <c r="BN27" s="26"/>
      <c r="BO27" s="26"/>
      <c r="BP27" s="19">
        <v>8</v>
      </c>
      <c r="BQ27" s="19">
        <v>18</v>
      </c>
      <c r="BR27" s="19">
        <v>48</v>
      </c>
      <c r="BS27" s="19">
        <v>105</v>
      </c>
      <c r="BT27" s="19">
        <v>171</v>
      </c>
      <c r="BU27" s="27">
        <f t="shared" si="17"/>
        <v>350</v>
      </c>
      <c r="BV27" s="107">
        <v>1</v>
      </c>
      <c r="BW27" s="19">
        <v>5</v>
      </c>
      <c r="BX27" s="19">
        <v>147</v>
      </c>
      <c r="BY27" s="19">
        <v>342</v>
      </c>
      <c r="BZ27" s="19">
        <v>504</v>
      </c>
      <c r="CA27" s="19">
        <v>770</v>
      </c>
      <c r="CB27" s="19">
        <v>673</v>
      </c>
      <c r="CC27" s="108">
        <f t="shared" si="19"/>
        <v>2442</v>
      </c>
      <c r="CD27" s="107">
        <v>1</v>
      </c>
      <c r="CE27" s="19">
        <v>2008</v>
      </c>
      <c r="CF27" s="19">
        <v>9263</v>
      </c>
      <c r="CG27" s="19">
        <v>7731</v>
      </c>
      <c r="CH27" s="19">
        <v>6579</v>
      </c>
      <c r="CI27" s="19">
        <v>5339</v>
      </c>
      <c r="CJ27" s="19">
        <v>5707</v>
      </c>
      <c r="CK27" s="27">
        <f t="shared" si="21"/>
        <v>36628</v>
      </c>
    </row>
    <row r="28" spans="1:89" s="13" customFormat="1" ht="18.75" customHeight="1">
      <c r="A28" s="18" t="s">
        <v>41</v>
      </c>
      <c r="B28" s="26"/>
      <c r="C28" s="19">
        <v>923</v>
      </c>
      <c r="D28" s="19">
        <v>3203</v>
      </c>
      <c r="E28" s="19">
        <v>2350</v>
      </c>
      <c r="F28" s="19">
        <v>1742</v>
      </c>
      <c r="G28" s="19">
        <v>1429</v>
      </c>
      <c r="H28" s="19">
        <v>1502</v>
      </c>
      <c r="I28" s="26">
        <f t="shared" si="1"/>
        <v>11149</v>
      </c>
      <c r="J28" s="26"/>
      <c r="K28" s="19">
        <v>0</v>
      </c>
      <c r="L28" s="19">
        <v>40</v>
      </c>
      <c r="M28" s="19">
        <v>93</v>
      </c>
      <c r="N28" s="19">
        <v>93</v>
      </c>
      <c r="O28" s="19">
        <v>111</v>
      </c>
      <c r="P28" s="19">
        <v>96</v>
      </c>
      <c r="Q28" s="26">
        <f t="shared" si="3"/>
        <v>433</v>
      </c>
      <c r="R28" s="26"/>
      <c r="S28" s="19">
        <v>771</v>
      </c>
      <c r="T28" s="19">
        <v>2386</v>
      </c>
      <c r="U28" s="19">
        <v>1614</v>
      </c>
      <c r="V28" s="19">
        <v>1115</v>
      </c>
      <c r="W28" s="19">
        <v>898</v>
      </c>
      <c r="X28" s="19">
        <v>956</v>
      </c>
      <c r="Y28" s="26">
        <f t="shared" si="5"/>
        <v>7740</v>
      </c>
      <c r="Z28" s="26"/>
      <c r="AA28" s="19">
        <v>15</v>
      </c>
      <c r="AB28" s="19">
        <v>53</v>
      </c>
      <c r="AC28" s="19">
        <v>39</v>
      </c>
      <c r="AD28" s="19">
        <v>35</v>
      </c>
      <c r="AE28" s="19">
        <v>32</v>
      </c>
      <c r="AF28" s="19">
        <v>14</v>
      </c>
      <c r="AG28" s="26">
        <f t="shared" si="7"/>
        <v>188</v>
      </c>
      <c r="AH28" s="26"/>
      <c r="AI28" s="19">
        <v>13</v>
      </c>
      <c r="AJ28" s="19">
        <v>29</v>
      </c>
      <c r="AK28" s="19">
        <v>20</v>
      </c>
      <c r="AL28" s="19">
        <v>15</v>
      </c>
      <c r="AM28" s="19">
        <v>8</v>
      </c>
      <c r="AN28" s="19">
        <v>5</v>
      </c>
      <c r="AO28" s="27">
        <f t="shared" si="9"/>
        <v>90</v>
      </c>
      <c r="AP28" s="28"/>
      <c r="AQ28" s="19">
        <v>1722</v>
      </c>
      <c r="AR28" s="19">
        <v>5711</v>
      </c>
      <c r="AS28" s="19">
        <v>4116</v>
      </c>
      <c r="AT28" s="19">
        <v>3000</v>
      </c>
      <c r="AU28" s="19">
        <v>2478</v>
      </c>
      <c r="AV28" s="19">
        <v>2573</v>
      </c>
      <c r="AW28" s="108">
        <f t="shared" si="11"/>
        <v>19600</v>
      </c>
      <c r="AX28" s="107">
        <v>1</v>
      </c>
      <c r="AY28" s="19">
        <v>1</v>
      </c>
      <c r="AZ28" s="19">
        <v>110</v>
      </c>
      <c r="BA28" s="19">
        <v>144</v>
      </c>
      <c r="BB28" s="19">
        <v>220</v>
      </c>
      <c r="BC28" s="19">
        <v>278</v>
      </c>
      <c r="BD28" s="19">
        <v>312</v>
      </c>
      <c r="BE28" s="26">
        <f t="shared" si="13"/>
        <v>1066</v>
      </c>
      <c r="BF28" s="26"/>
      <c r="BG28" s="26"/>
      <c r="BH28" s="19">
        <v>73</v>
      </c>
      <c r="BI28" s="19">
        <v>121</v>
      </c>
      <c r="BJ28" s="19">
        <v>157</v>
      </c>
      <c r="BK28" s="19">
        <v>187</v>
      </c>
      <c r="BL28" s="19">
        <v>101</v>
      </c>
      <c r="BM28" s="26">
        <f t="shared" si="15"/>
        <v>639</v>
      </c>
      <c r="BN28" s="26"/>
      <c r="BO28" s="26"/>
      <c r="BP28" s="19">
        <v>13</v>
      </c>
      <c r="BQ28" s="19">
        <v>8</v>
      </c>
      <c r="BR28" s="19">
        <v>18</v>
      </c>
      <c r="BS28" s="19">
        <v>78</v>
      </c>
      <c r="BT28" s="19">
        <v>133</v>
      </c>
      <c r="BU28" s="27">
        <f t="shared" si="17"/>
        <v>250</v>
      </c>
      <c r="BV28" s="107">
        <v>1</v>
      </c>
      <c r="BW28" s="19">
        <v>1</v>
      </c>
      <c r="BX28" s="19">
        <v>196</v>
      </c>
      <c r="BY28" s="19">
        <v>273</v>
      </c>
      <c r="BZ28" s="19">
        <v>395</v>
      </c>
      <c r="CA28" s="19">
        <v>543</v>
      </c>
      <c r="CB28" s="19">
        <v>546</v>
      </c>
      <c r="CC28" s="108">
        <f t="shared" si="19"/>
        <v>1955</v>
      </c>
      <c r="CD28" s="107">
        <v>1</v>
      </c>
      <c r="CE28" s="19">
        <v>1723</v>
      </c>
      <c r="CF28" s="19">
        <v>5907</v>
      </c>
      <c r="CG28" s="19">
        <v>4389</v>
      </c>
      <c r="CH28" s="19">
        <v>3395</v>
      </c>
      <c r="CI28" s="19">
        <v>3021</v>
      </c>
      <c r="CJ28" s="19">
        <v>3119</v>
      </c>
      <c r="CK28" s="27">
        <f t="shared" si="21"/>
        <v>21555</v>
      </c>
    </row>
    <row r="29" spans="1:89" s="13" customFormat="1" ht="18.75" customHeight="1">
      <c r="A29" s="18" t="s">
        <v>42</v>
      </c>
      <c r="B29" s="26"/>
      <c r="C29" s="19">
        <v>922</v>
      </c>
      <c r="D29" s="19">
        <v>2985</v>
      </c>
      <c r="E29" s="19">
        <v>2459</v>
      </c>
      <c r="F29" s="19">
        <v>2029</v>
      </c>
      <c r="G29" s="19">
        <v>1969</v>
      </c>
      <c r="H29" s="19">
        <v>1922</v>
      </c>
      <c r="I29" s="26">
        <f t="shared" si="1"/>
        <v>12286</v>
      </c>
      <c r="J29" s="26"/>
      <c r="K29" s="19">
        <v>10</v>
      </c>
      <c r="L29" s="19">
        <v>76</v>
      </c>
      <c r="M29" s="19">
        <v>149</v>
      </c>
      <c r="N29" s="19">
        <v>178</v>
      </c>
      <c r="O29" s="19">
        <v>217</v>
      </c>
      <c r="P29" s="19">
        <v>193</v>
      </c>
      <c r="Q29" s="26">
        <f t="shared" si="3"/>
        <v>823</v>
      </c>
      <c r="R29" s="26"/>
      <c r="S29" s="19">
        <v>811</v>
      </c>
      <c r="T29" s="19">
        <v>2212</v>
      </c>
      <c r="U29" s="19">
        <v>1646</v>
      </c>
      <c r="V29" s="19">
        <v>1226</v>
      </c>
      <c r="W29" s="19">
        <v>1140</v>
      </c>
      <c r="X29" s="19">
        <v>1098</v>
      </c>
      <c r="Y29" s="26">
        <f t="shared" si="5"/>
        <v>8133</v>
      </c>
      <c r="Z29" s="26"/>
      <c r="AA29" s="19">
        <v>8</v>
      </c>
      <c r="AB29" s="19">
        <v>34</v>
      </c>
      <c r="AC29" s="19">
        <v>35</v>
      </c>
      <c r="AD29" s="19">
        <v>27</v>
      </c>
      <c r="AE29" s="19">
        <v>16</v>
      </c>
      <c r="AF29" s="19">
        <v>8</v>
      </c>
      <c r="AG29" s="26">
        <f t="shared" si="7"/>
        <v>128</v>
      </c>
      <c r="AH29" s="26"/>
      <c r="AI29" s="19">
        <v>22</v>
      </c>
      <c r="AJ29" s="19">
        <v>32</v>
      </c>
      <c r="AK29" s="19">
        <v>24</v>
      </c>
      <c r="AL29" s="19">
        <v>29</v>
      </c>
      <c r="AM29" s="19">
        <v>19</v>
      </c>
      <c r="AN29" s="19">
        <v>7</v>
      </c>
      <c r="AO29" s="27">
        <f t="shared" si="9"/>
        <v>133</v>
      </c>
      <c r="AP29" s="28"/>
      <c r="AQ29" s="19">
        <v>1773</v>
      </c>
      <c r="AR29" s="19">
        <v>5339</v>
      </c>
      <c r="AS29" s="19">
        <v>4313</v>
      </c>
      <c r="AT29" s="19">
        <v>3489</v>
      </c>
      <c r="AU29" s="19">
        <v>3361</v>
      </c>
      <c r="AV29" s="19">
        <v>3228</v>
      </c>
      <c r="AW29" s="108">
        <f t="shared" si="11"/>
        <v>21503</v>
      </c>
      <c r="AX29" s="107">
        <v>1</v>
      </c>
      <c r="AY29" s="19">
        <v>10</v>
      </c>
      <c r="AZ29" s="19">
        <v>92</v>
      </c>
      <c r="BA29" s="19">
        <v>173</v>
      </c>
      <c r="BB29" s="19">
        <v>198</v>
      </c>
      <c r="BC29" s="19">
        <v>345</v>
      </c>
      <c r="BD29" s="19">
        <v>266</v>
      </c>
      <c r="BE29" s="26">
        <f t="shared" si="13"/>
        <v>1085</v>
      </c>
      <c r="BF29" s="26"/>
      <c r="BG29" s="26"/>
      <c r="BH29" s="19">
        <v>44</v>
      </c>
      <c r="BI29" s="19">
        <v>145</v>
      </c>
      <c r="BJ29" s="19">
        <v>169</v>
      </c>
      <c r="BK29" s="19">
        <v>217</v>
      </c>
      <c r="BL29" s="19">
        <v>129</v>
      </c>
      <c r="BM29" s="26">
        <f t="shared" si="15"/>
        <v>704</v>
      </c>
      <c r="BN29" s="26"/>
      <c r="BO29" s="26"/>
      <c r="BP29" s="19">
        <v>7</v>
      </c>
      <c r="BQ29" s="19">
        <v>14</v>
      </c>
      <c r="BR29" s="19">
        <v>29</v>
      </c>
      <c r="BS29" s="19">
        <v>99</v>
      </c>
      <c r="BT29" s="19">
        <v>170</v>
      </c>
      <c r="BU29" s="27">
        <f t="shared" si="17"/>
        <v>319</v>
      </c>
      <c r="BV29" s="107">
        <v>1</v>
      </c>
      <c r="BW29" s="19">
        <v>10</v>
      </c>
      <c r="BX29" s="19">
        <v>143</v>
      </c>
      <c r="BY29" s="19">
        <v>332</v>
      </c>
      <c r="BZ29" s="19">
        <v>396</v>
      </c>
      <c r="CA29" s="19">
        <v>661</v>
      </c>
      <c r="CB29" s="19">
        <v>565</v>
      </c>
      <c r="CC29" s="108">
        <f t="shared" si="19"/>
        <v>2108</v>
      </c>
      <c r="CD29" s="107">
        <v>1</v>
      </c>
      <c r="CE29" s="19">
        <v>1783</v>
      </c>
      <c r="CF29" s="19">
        <v>5482</v>
      </c>
      <c r="CG29" s="19">
        <v>4645</v>
      </c>
      <c r="CH29" s="19">
        <v>3885</v>
      </c>
      <c r="CI29" s="19">
        <v>4022</v>
      </c>
      <c r="CJ29" s="19">
        <v>3793</v>
      </c>
      <c r="CK29" s="27">
        <f t="shared" si="21"/>
        <v>23611</v>
      </c>
    </row>
    <row r="30" spans="1:89" s="13" customFormat="1" ht="18.75" customHeight="1">
      <c r="A30" s="20" t="s">
        <v>43</v>
      </c>
      <c r="B30" s="9">
        <f aca="true" t="shared" si="22" ref="B30:H30">SUM(B7:B29)</f>
        <v>0</v>
      </c>
      <c r="C30" s="21">
        <f t="shared" si="22"/>
        <v>21163</v>
      </c>
      <c r="D30" s="21">
        <f t="shared" si="22"/>
        <v>67729</v>
      </c>
      <c r="E30" s="21">
        <f t="shared" si="22"/>
        <v>49845</v>
      </c>
      <c r="F30" s="21">
        <f t="shared" si="22"/>
        <v>39547</v>
      </c>
      <c r="G30" s="21">
        <f t="shared" si="22"/>
        <v>33562</v>
      </c>
      <c r="H30" s="21">
        <f t="shared" si="22"/>
        <v>33694</v>
      </c>
      <c r="I30" s="9">
        <f t="shared" si="1"/>
        <v>245540</v>
      </c>
      <c r="J30" s="9">
        <f aca="true" t="shared" si="23" ref="J30:P30">SUM(J7:J29)</f>
        <v>0</v>
      </c>
      <c r="K30" s="21">
        <f t="shared" si="23"/>
        <v>52</v>
      </c>
      <c r="L30" s="21">
        <f t="shared" si="23"/>
        <v>983</v>
      </c>
      <c r="M30" s="21">
        <f t="shared" si="23"/>
        <v>1943</v>
      </c>
      <c r="N30" s="21">
        <f t="shared" si="23"/>
        <v>2373</v>
      </c>
      <c r="O30" s="21">
        <f t="shared" si="23"/>
        <v>2459</v>
      </c>
      <c r="P30" s="21">
        <f t="shared" si="23"/>
        <v>1959</v>
      </c>
      <c r="Q30" s="9">
        <f t="shared" si="3"/>
        <v>9769</v>
      </c>
      <c r="R30" s="9">
        <f aca="true" t="shared" si="24" ref="R30:X30">SUM(R7:R29)</f>
        <v>0</v>
      </c>
      <c r="S30" s="51">
        <f t="shared" si="24"/>
        <v>18764</v>
      </c>
      <c r="T30" s="51">
        <f t="shared" si="24"/>
        <v>50487</v>
      </c>
      <c r="U30" s="51">
        <f t="shared" si="24"/>
        <v>33455</v>
      </c>
      <c r="V30" s="51">
        <f t="shared" si="24"/>
        <v>24428</v>
      </c>
      <c r="W30" s="51">
        <f t="shared" si="24"/>
        <v>19647</v>
      </c>
      <c r="X30" s="51">
        <f t="shared" si="24"/>
        <v>18912</v>
      </c>
      <c r="Y30" s="9">
        <f t="shared" si="5"/>
        <v>165693</v>
      </c>
      <c r="Z30" s="9">
        <f aca="true" t="shared" si="25" ref="Z30:AF30">SUM(Z7:Z29)</f>
        <v>0</v>
      </c>
      <c r="AA30" s="21">
        <f t="shared" si="25"/>
        <v>234</v>
      </c>
      <c r="AB30" s="21">
        <f t="shared" si="25"/>
        <v>695</v>
      </c>
      <c r="AC30" s="21">
        <f t="shared" si="25"/>
        <v>549</v>
      </c>
      <c r="AD30" s="21">
        <f t="shared" si="25"/>
        <v>512</v>
      </c>
      <c r="AE30" s="21">
        <f t="shared" si="25"/>
        <v>396</v>
      </c>
      <c r="AF30" s="21">
        <f t="shared" si="25"/>
        <v>179</v>
      </c>
      <c r="AG30" s="9">
        <f t="shared" si="7"/>
        <v>2565</v>
      </c>
      <c r="AH30" s="9">
        <f aca="true" t="shared" si="26" ref="AH30:AN30">SUM(AH7:AH29)</f>
        <v>0</v>
      </c>
      <c r="AI30" s="21">
        <f t="shared" si="26"/>
        <v>329</v>
      </c>
      <c r="AJ30" s="21">
        <f t="shared" si="26"/>
        <v>674</v>
      </c>
      <c r="AK30" s="21">
        <f t="shared" si="26"/>
        <v>520</v>
      </c>
      <c r="AL30" s="21">
        <f t="shared" si="26"/>
        <v>485</v>
      </c>
      <c r="AM30" s="21">
        <f t="shared" si="26"/>
        <v>396</v>
      </c>
      <c r="AN30" s="21">
        <f t="shared" si="26"/>
        <v>257</v>
      </c>
      <c r="AO30" s="10">
        <f t="shared" si="9"/>
        <v>2661</v>
      </c>
      <c r="AP30" s="29">
        <f aca="true" t="shared" si="27" ref="AP30:AV30">SUM(AP7:AP29)</f>
        <v>0</v>
      </c>
      <c r="AQ30" s="21">
        <f t="shared" si="27"/>
        <v>40542</v>
      </c>
      <c r="AR30" s="21">
        <f t="shared" si="27"/>
        <v>120568</v>
      </c>
      <c r="AS30" s="21">
        <f t="shared" si="27"/>
        <v>86312</v>
      </c>
      <c r="AT30" s="21">
        <f t="shared" si="27"/>
        <v>67345</v>
      </c>
      <c r="AU30" s="21">
        <f t="shared" si="27"/>
        <v>56460</v>
      </c>
      <c r="AV30" s="21">
        <f t="shared" si="27"/>
        <v>55001</v>
      </c>
      <c r="AW30" s="59">
        <f t="shared" si="11"/>
        <v>426228</v>
      </c>
      <c r="AX30" s="57">
        <f aca="true" t="shared" si="28" ref="AX30:BD30">SUM(AX7:AX29)</f>
        <v>10</v>
      </c>
      <c r="AY30" s="51">
        <f t="shared" si="28"/>
        <v>74</v>
      </c>
      <c r="AZ30" s="51">
        <f t="shared" si="28"/>
        <v>1485</v>
      </c>
      <c r="BA30" s="51">
        <f t="shared" si="28"/>
        <v>2695</v>
      </c>
      <c r="BB30" s="51">
        <f t="shared" si="28"/>
        <v>3851</v>
      </c>
      <c r="BC30" s="51">
        <f t="shared" si="28"/>
        <v>6364</v>
      </c>
      <c r="BD30" s="51">
        <f t="shared" si="28"/>
        <v>5841</v>
      </c>
      <c r="BE30" s="9">
        <f t="shared" si="13"/>
        <v>20320</v>
      </c>
      <c r="BF30" s="9">
        <f>SUM(,BF54,BF81,BF86,BF96)</f>
        <v>0</v>
      </c>
      <c r="BG30" s="9">
        <f>SUM(,BG54,BG81,BG86,BG96)</f>
        <v>0</v>
      </c>
      <c r="BH30" s="21">
        <f>SUM(BH7:BH29)</f>
        <v>831</v>
      </c>
      <c r="BI30" s="21">
        <f>SUM(BI7:BI29)</f>
        <v>2008</v>
      </c>
      <c r="BJ30" s="21">
        <f>SUM(BJ7:BJ29)</f>
        <v>2533</v>
      </c>
      <c r="BK30" s="21">
        <f>SUM(BK7:BK29)</f>
        <v>2682</v>
      </c>
      <c r="BL30" s="21">
        <f>SUM(BL7:BL29)</f>
        <v>1317</v>
      </c>
      <c r="BM30" s="9">
        <f t="shared" si="15"/>
        <v>9371</v>
      </c>
      <c r="BN30" s="51">
        <f aca="true" t="shared" si="29" ref="BN30:BT30">SUM(BN7:BN29)</f>
        <v>0</v>
      </c>
      <c r="BO30" s="51">
        <f t="shared" si="29"/>
        <v>0</v>
      </c>
      <c r="BP30" s="51">
        <f t="shared" si="29"/>
        <v>113</v>
      </c>
      <c r="BQ30" s="51">
        <f t="shared" si="29"/>
        <v>333</v>
      </c>
      <c r="BR30" s="51">
        <f t="shared" si="29"/>
        <v>715</v>
      </c>
      <c r="BS30" s="51">
        <f t="shared" si="29"/>
        <v>2028</v>
      </c>
      <c r="BT30" s="51">
        <f t="shared" si="29"/>
        <v>3430</v>
      </c>
      <c r="BU30" s="10">
        <f t="shared" si="17"/>
        <v>6619</v>
      </c>
      <c r="BV30" s="57">
        <f aca="true" t="shared" si="30" ref="BV30:CB30">SUM(BV7:BV29)</f>
        <v>10</v>
      </c>
      <c r="BW30" s="51">
        <f t="shared" si="30"/>
        <v>74</v>
      </c>
      <c r="BX30" s="51">
        <f t="shared" si="30"/>
        <v>2429</v>
      </c>
      <c r="BY30" s="51">
        <f t="shared" si="30"/>
        <v>5036</v>
      </c>
      <c r="BZ30" s="51">
        <f t="shared" si="30"/>
        <v>7099</v>
      </c>
      <c r="CA30" s="51">
        <f t="shared" si="30"/>
        <v>11074</v>
      </c>
      <c r="CB30" s="51">
        <f t="shared" si="30"/>
        <v>10588</v>
      </c>
      <c r="CC30" s="59">
        <f t="shared" si="19"/>
        <v>36310</v>
      </c>
      <c r="CD30" s="57">
        <f aca="true" t="shared" si="31" ref="CD30:CJ30">SUM(CD7:CD29)</f>
        <v>10</v>
      </c>
      <c r="CE30" s="51">
        <f t="shared" si="31"/>
        <v>40616</v>
      </c>
      <c r="CF30" s="51">
        <f t="shared" si="31"/>
        <v>122997</v>
      </c>
      <c r="CG30" s="51">
        <f t="shared" si="31"/>
        <v>91348</v>
      </c>
      <c r="CH30" s="51">
        <f t="shared" si="31"/>
        <v>74444</v>
      </c>
      <c r="CI30" s="51">
        <f t="shared" si="31"/>
        <v>67534</v>
      </c>
      <c r="CJ30" s="51">
        <f t="shared" si="31"/>
        <v>65589</v>
      </c>
      <c r="CK30" s="10">
        <f t="shared" si="21"/>
        <v>462538</v>
      </c>
    </row>
    <row r="31" spans="1:89" s="13" customFormat="1" ht="18.75" customHeight="1">
      <c r="A31" s="18" t="s">
        <v>44</v>
      </c>
      <c r="B31" s="26"/>
      <c r="C31" s="19">
        <v>896</v>
      </c>
      <c r="D31" s="19">
        <v>3287</v>
      </c>
      <c r="E31" s="19">
        <v>2402</v>
      </c>
      <c r="F31" s="19">
        <v>1885</v>
      </c>
      <c r="G31" s="19">
        <v>1521</v>
      </c>
      <c r="H31" s="19">
        <v>1600</v>
      </c>
      <c r="I31" s="26">
        <f t="shared" si="1"/>
        <v>11591</v>
      </c>
      <c r="J31" s="26"/>
      <c r="K31" s="19">
        <v>2</v>
      </c>
      <c r="L31" s="19">
        <v>67</v>
      </c>
      <c r="M31" s="19">
        <v>115</v>
      </c>
      <c r="N31" s="19">
        <v>147</v>
      </c>
      <c r="O31" s="19">
        <v>138</v>
      </c>
      <c r="P31" s="19">
        <v>106</v>
      </c>
      <c r="Q31" s="26">
        <f t="shared" si="3"/>
        <v>575</v>
      </c>
      <c r="R31" s="26"/>
      <c r="S31" s="19">
        <v>859</v>
      </c>
      <c r="T31" s="19">
        <v>2578</v>
      </c>
      <c r="U31" s="19">
        <v>1727</v>
      </c>
      <c r="V31" s="19">
        <v>1159</v>
      </c>
      <c r="W31" s="19">
        <v>848</v>
      </c>
      <c r="X31" s="19">
        <v>869</v>
      </c>
      <c r="Y31" s="26">
        <f t="shared" si="5"/>
        <v>8040</v>
      </c>
      <c r="Z31" s="26"/>
      <c r="AA31" s="19">
        <v>10</v>
      </c>
      <c r="AB31" s="19">
        <v>32</v>
      </c>
      <c r="AC31" s="19">
        <v>32</v>
      </c>
      <c r="AD31" s="19">
        <v>26</v>
      </c>
      <c r="AE31" s="19">
        <v>27</v>
      </c>
      <c r="AF31" s="19">
        <v>12</v>
      </c>
      <c r="AG31" s="26">
        <f t="shared" si="7"/>
        <v>139</v>
      </c>
      <c r="AH31" s="26"/>
      <c r="AI31" s="19">
        <v>14</v>
      </c>
      <c r="AJ31" s="19">
        <v>32</v>
      </c>
      <c r="AK31" s="19">
        <v>30</v>
      </c>
      <c r="AL31" s="19">
        <v>26</v>
      </c>
      <c r="AM31" s="19">
        <v>17</v>
      </c>
      <c r="AN31" s="19">
        <v>6</v>
      </c>
      <c r="AO31" s="27">
        <f t="shared" si="9"/>
        <v>125</v>
      </c>
      <c r="AP31" s="28"/>
      <c r="AQ31" s="19">
        <v>1781</v>
      </c>
      <c r="AR31" s="19">
        <v>5996</v>
      </c>
      <c r="AS31" s="19">
        <v>4306</v>
      </c>
      <c r="AT31" s="19">
        <v>3243</v>
      </c>
      <c r="AU31" s="19">
        <v>2551</v>
      </c>
      <c r="AV31" s="19">
        <v>2593</v>
      </c>
      <c r="AW31" s="108">
        <f t="shared" si="11"/>
        <v>20470</v>
      </c>
      <c r="AX31" s="107">
        <v>0</v>
      </c>
      <c r="AY31" s="19">
        <v>2</v>
      </c>
      <c r="AZ31" s="19">
        <v>68</v>
      </c>
      <c r="BA31" s="19">
        <v>172</v>
      </c>
      <c r="BB31" s="19">
        <v>222</v>
      </c>
      <c r="BC31" s="19">
        <v>343</v>
      </c>
      <c r="BD31" s="19">
        <v>345</v>
      </c>
      <c r="BE31" s="26">
        <f t="shared" si="13"/>
        <v>1152</v>
      </c>
      <c r="BF31" s="26"/>
      <c r="BG31" s="26"/>
      <c r="BH31" s="19">
        <v>34</v>
      </c>
      <c r="BI31" s="19">
        <v>120</v>
      </c>
      <c r="BJ31" s="19">
        <v>141</v>
      </c>
      <c r="BK31" s="19">
        <v>146</v>
      </c>
      <c r="BL31" s="19">
        <v>110</v>
      </c>
      <c r="BM31" s="26">
        <f t="shared" si="15"/>
        <v>551</v>
      </c>
      <c r="BN31" s="26"/>
      <c r="BO31" s="26"/>
      <c r="BP31" s="19">
        <v>11</v>
      </c>
      <c r="BQ31" s="19">
        <v>26</v>
      </c>
      <c r="BR31" s="19">
        <v>84</v>
      </c>
      <c r="BS31" s="19">
        <v>225</v>
      </c>
      <c r="BT31" s="19">
        <v>424</v>
      </c>
      <c r="BU31" s="27">
        <f t="shared" si="17"/>
        <v>770</v>
      </c>
      <c r="BV31" s="107">
        <v>0</v>
      </c>
      <c r="BW31" s="19">
        <v>2</v>
      </c>
      <c r="BX31" s="19">
        <v>113</v>
      </c>
      <c r="BY31" s="19">
        <v>318</v>
      </c>
      <c r="BZ31" s="19">
        <v>447</v>
      </c>
      <c r="CA31" s="19">
        <v>714</v>
      </c>
      <c r="CB31" s="19">
        <v>879</v>
      </c>
      <c r="CC31" s="108">
        <f t="shared" si="19"/>
        <v>2473</v>
      </c>
      <c r="CD31" s="107">
        <v>0</v>
      </c>
      <c r="CE31" s="19">
        <v>1783</v>
      </c>
      <c r="CF31" s="19">
        <v>6109</v>
      </c>
      <c r="CG31" s="19">
        <v>4624</v>
      </c>
      <c r="CH31" s="19">
        <v>3690</v>
      </c>
      <c r="CI31" s="19">
        <v>3265</v>
      </c>
      <c r="CJ31" s="19">
        <v>3472</v>
      </c>
      <c r="CK31" s="27">
        <f t="shared" si="21"/>
        <v>22943</v>
      </c>
    </row>
    <row r="32" spans="1:89" s="13" customFormat="1" ht="18.75" customHeight="1">
      <c r="A32" s="18" t="s">
        <v>45</v>
      </c>
      <c r="B32" s="26"/>
      <c r="C32" s="19">
        <v>499</v>
      </c>
      <c r="D32" s="19">
        <v>1343</v>
      </c>
      <c r="E32" s="19">
        <v>837</v>
      </c>
      <c r="F32" s="19">
        <v>473</v>
      </c>
      <c r="G32" s="19">
        <v>482</v>
      </c>
      <c r="H32" s="19">
        <v>480</v>
      </c>
      <c r="I32" s="26">
        <f t="shared" si="1"/>
        <v>4114</v>
      </c>
      <c r="J32" s="26"/>
      <c r="K32" s="19">
        <v>2</v>
      </c>
      <c r="L32" s="19">
        <v>39</v>
      </c>
      <c r="M32" s="19">
        <v>48</v>
      </c>
      <c r="N32" s="19">
        <v>42</v>
      </c>
      <c r="O32" s="19">
        <v>47</v>
      </c>
      <c r="P32" s="19">
        <v>46</v>
      </c>
      <c r="Q32" s="26">
        <f t="shared" si="3"/>
        <v>224</v>
      </c>
      <c r="R32" s="26"/>
      <c r="S32" s="19">
        <v>444</v>
      </c>
      <c r="T32" s="19">
        <v>988</v>
      </c>
      <c r="U32" s="19">
        <v>514</v>
      </c>
      <c r="V32" s="19">
        <v>285</v>
      </c>
      <c r="W32" s="19">
        <v>256</v>
      </c>
      <c r="X32" s="19">
        <v>286</v>
      </c>
      <c r="Y32" s="26">
        <f t="shared" si="5"/>
        <v>2773</v>
      </c>
      <c r="Z32" s="26"/>
      <c r="AA32" s="19">
        <v>5</v>
      </c>
      <c r="AB32" s="19">
        <v>17</v>
      </c>
      <c r="AC32" s="19">
        <v>9</v>
      </c>
      <c r="AD32" s="19">
        <v>9</v>
      </c>
      <c r="AE32" s="19">
        <v>7</v>
      </c>
      <c r="AF32" s="19">
        <v>5</v>
      </c>
      <c r="AG32" s="26">
        <f t="shared" si="7"/>
        <v>52</v>
      </c>
      <c r="AH32" s="26"/>
      <c r="AI32" s="19">
        <v>6</v>
      </c>
      <c r="AJ32" s="19">
        <v>12</v>
      </c>
      <c r="AK32" s="19">
        <v>3</v>
      </c>
      <c r="AL32" s="19">
        <v>3</v>
      </c>
      <c r="AM32" s="19">
        <v>3</v>
      </c>
      <c r="AN32" s="19">
        <v>1</v>
      </c>
      <c r="AO32" s="27">
        <f t="shared" si="9"/>
        <v>28</v>
      </c>
      <c r="AP32" s="28"/>
      <c r="AQ32" s="19">
        <v>956</v>
      </c>
      <c r="AR32" s="19">
        <v>2399</v>
      </c>
      <c r="AS32" s="19">
        <v>1411</v>
      </c>
      <c r="AT32" s="19">
        <v>812</v>
      </c>
      <c r="AU32" s="19">
        <v>795</v>
      </c>
      <c r="AV32" s="19">
        <v>818</v>
      </c>
      <c r="AW32" s="108">
        <f t="shared" si="11"/>
        <v>7191</v>
      </c>
      <c r="AX32" s="107">
        <v>0</v>
      </c>
      <c r="AY32" s="19">
        <v>0</v>
      </c>
      <c r="AZ32" s="19">
        <v>58</v>
      </c>
      <c r="BA32" s="19">
        <v>89</v>
      </c>
      <c r="BB32" s="19">
        <v>91</v>
      </c>
      <c r="BC32" s="19">
        <v>123</v>
      </c>
      <c r="BD32" s="19">
        <v>123</v>
      </c>
      <c r="BE32" s="26">
        <f t="shared" si="13"/>
        <v>484</v>
      </c>
      <c r="BF32" s="26"/>
      <c r="BG32" s="26"/>
      <c r="BH32" s="19">
        <v>25</v>
      </c>
      <c r="BI32" s="19">
        <v>56</v>
      </c>
      <c r="BJ32" s="19">
        <v>76</v>
      </c>
      <c r="BK32" s="19">
        <v>78</v>
      </c>
      <c r="BL32" s="19">
        <v>38</v>
      </c>
      <c r="BM32" s="26">
        <f t="shared" si="15"/>
        <v>273</v>
      </c>
      <c r="BN32" s="26"/>
      <c r="BO32" s="26"/>
      <c r="BP32" s="19">
        <v>4</v>
      </c>
      <c r="BQ32" s="19">
        <v>6</v>
      </c>
      <c r="BR32" s="19">
        <v>5</v>
      </c>
      <c r="BS32" s="19">
        <v>24</v>
      </c>
      <c r="BT32" s="19">
        <v>38</v>
      </c>
      <c r="BU32" s="27">
        <f t="shared" si="17"/>
        <v>77</v>
      </c>
      <c r="BV32" s="107">
        <v>0</v>
      </c>
      <c r="BW32" s="19">
        <v>0</v>
      </c>
      <c r="BX32" s="19">
        <v>87</v>
      </c>
      <c r="BY32" s="19">
        <v>151</v>
      </c>
      <c r="BZ32" s="19">
        <v>172</v>
      </c>
      <c r="CA32" s="19">
        <v>225</v>
      </c>
      <c r="CB32" s="19">
        <v>199</v>
      </c>
      <c r="CC32" s="108">
        <f t="shared" si="19"/>
        <v>834</v>
      </c>
      <c r="CD32" s="107">
        <v>0</v>
      </c>
      <c r="CE32" s="19">
        <v>956</v>
      </c>
      <c r="CF32" s="19">
        <v>2486</v>
      </c>
      <c r="CG32" s="19">
        <v>1562</v>
      </c>
      <c r="CH32" s="19">
        <v>984</v>
      </c>
      <c r="CI32" s="19">
        <v>1020</v>
      </c>
      <c r="CJ32" s="19">
        <v>1017</v>
      </c>
      <c r="CK32" s="27">
        <f t="shared" si="21"/>
        <v>8025</v>
      </c>
    </row>
    <row r="33" spans="1:89" s="13" customFormat="1" ht="18.75" customHeight="1">
      <c r="A33" s="18" t="s">
        <v>46</v>
      </c>
      <c r="B33" s="26"/>
      <c r="C33" s="19">
        <v>332</v>
      </c>
      <c r="D33" s="19">
        <v>1257</v>
      </c>
      <c r="E33" s="19">
        <v>1044</v>
      </c>
      <c r="F33" s="19">
        <v>748</v>
      </c>
      <c r="G33" s="19">
        <v>494</v>
      </c>
      <c r="H33" s="19">
        <v>571</v>
      </c>
      <c r="I33" s="26">
        <f t="shared" si="1"/>
        <v>4446</v>
      </c>
      <c r="J33" s="26"/>
      <c r="K33" s="19">
        <v>0</v>
      </c>
      <c r="L33" s="19">
        <v>11</v>
      </c>
      <c r="M33" s="19">
        <v>30</v>
      </c>
      <c r="N33" s="19">
        <v>52</v>
      </c>
      <c r="O33" s="19">
        <v>35</v>
      </c>
      <c r="P33" s="19">
        <v>49</v>
      </c>
      <c r="Q33" s="26">
        <f t="shared" si="3"/>
        <v>177</v>
      </c>
      <c r="R33" s="26"/>
      <c r="S33" s="19">
        <v>284</v>
      </c>
      <c r="T33" s="19">
        <v>911</v>
      </c>
      <c r="U33" s="19">
        <v>685</v>
      </c>
      <c r="V33" s="19">
        <v>436</v>
      </c>
      <c r="W33" s="19">
        <v>281</v>
      </c>
      <c r="X33" s="19">
        <v>294</v>
      </c>
      <c r="Y33" s="26">
        <f t="shared" si="5"/>
        <v>2891</v>
      </c>
      <c r="Z33" s="26"/>
      <c r="AA33" s="19">
        <v>1</v>
      </c>
      <c r="AB33" s="19">
        <v>6</v>
      </c>
      <c r="AC33" s="19">
        <v>10</v>
      </c>
      <c r="AD33" s="19">
        <v>8</v>
      </c>
      <c r="AE33" s="19">
        <v>2</v>
      </c>
      <c r="AF33" s="19">
        <v>4</v>
      </c>
      <c r="AG33" s="26">
        <f t="shared" si="7"/>
        <v>31</v>
      </c>
      <c r="AH33" s="26"/>
      <c r="AI33" s="19">
        <v>2</v>
      </c>
      <c r="AJ33" s="19">
        <v>17</v>
      </c>
      <c r="AK33" s="19">
        <v>9</v>
      </c>
      <c r="AL33" s="19">
        <v>8</v>
      </c>
      <c r="AM33" s="19">
        <v>2</v>
      </c>
      <c r="AN33" s="19">
        <v>0</v>
      </c>
      <c r="AO33" s="27">
        <f t="shared" si="9"/>
        <v>38</v>
      </c>
      <c r="AP33" s="28"/>
      <c r="AQ33" s="19">
        <v>619</v>
      </c>
      <c r="AR33" s="19">
        <v>2202</v>
      </c>
      <c r="AS33" s="19">
        <v>1778</v>
      </c>
      <c r="AT33" s="19">
        <v>1252</v>
      </c>
      <c r="AU33" s="19">
        <v>814</v>
      </c>
      <c r="AV33" s="19">
        <v>918</v>
      </c>
      <c r="AW33" s="108">
        <f t="shared" si="11"/>
        <v>7583</v>
      </c>
      <c r="AX33" s="107">
        <v>0</v>
      </c>
      <c r="AY33" s="19">
        <v>0</v>
      </c>
      <c r="AZ33" s="19">
        <v>21</v>
      </c>
      <c r="BA33" s="19">
        <v>58</v>
      </c>
      <c r="BB33" s="19">
        <v>87</v>
      </c>
      <c r="BC33" s="19">
        <v>108</v>
      </c>
      <c r="BD33" s="19">
        <v>184</v>
      </c>
      <c r="BE33" s="26">
        <f t="shared" si="13"/>
        <v>458</v>
      </c>
      <c r="BF33" s="26"/>
      <c r="BG33" s="26"/>
      <c r="BH33" s="19">
        <v>15</v>
      </c>
      <c r="BI33" s="19">
        <v>48</v>
      </c>
      <c r="BJ33" s="19">
        <v>59</v>
      </c>
      <c r="BK33" s="19">
        <v>58</v>
      </c>
      <c r="BL33" s="19">
        <v>35</v>
      </c>
      <c r="BM33" s="26">
        <f t="shared" si="15"/>
        <v>215</v>
      </c>
      <c r="BN33" s="26"/>
      <c r="BO33" s="26"/>
      <c r="BP33" s="19">
        <v>2</v>
      </c>
      <c r="BQ33" s="19">
        <v>4</v>
      </c>
      <c r="BR33" s="19">
        <v>9</v>
      </c>
      <c r="BS33" s="19">
        <v>24</v>
      </c>
      <c r="BT33" s="19">
        <v>65</v>
      </c>
      <c r="BU33" s="27">
        <f t="shared" si="17"/>
        <v>104</v>
      </c>
      <c r="BV33" s="107">
        <v>0</v>
      </c>
      <c r="BW33" s="19">
        <v>0</v>
      </c>
      <c r="BX33" s="19">
        <v>38</v>
      </c>
      <c r="BY33" s="19">
        <v>110</v>
      </c>
      <c r="BZ33" s="19">
        <v>155</v>
      </c>
      <c r="CA33" s="19">
        <v>190</v>
      </c>
      <c r="CB33" s="19">
        <v>284</v>
      </c>
      <c r="CC33" s="108">
        <f t="shared" si="19"/>
        <v>777</v>
      </c>
      <c r="CD33" s="107">
        <v>0</v>
      </c>
      <c r="CE33" s="19">
        <v>619</v>
      </c>
      <c r="CF33" s="19">
        <v>2240</v>
      </c>
      <c r="CG33" s="19">
        <v>1888</v>
      </c>
      <c r="CH33" s="19">
        <v>1407</v>
      </c>
      <c r="CI33" s="19">
        <v>1004</v>
      </c>
      <c r="CJ33" s="19">
        <v>1202</v>
      </c>
      <c r="CK33" s="27">
        <f t="shared" si="21"/>
        <v>8360</v>
      </c>
    </row>
    <row r="34" spans="1:89" s="13" customFormat="1" ht="18.75" customHeight="1">
      <c r="A34" s="18" t="s">
        <v>47</v>
      </c>
      <c r="B34" s="26"/>
      <c r="C34" s="19">
        <v>357</v>
      </c>
      <c r="D34" s="19">
        <v>1329</v>
      </c>
      <c r="E34" s="19">
        <v>981</v>
      </c>
      <c r="F34" s="19">
        <v>805</v>
      </c>
      <c r="G34" s="19">
        <v>607</v>
      </c>
      <c r="H34" s="19">
        <v>728</v>
      </c>
      <c r="I34" s="26">
        <f t="shared" si="1"/>
        <v>4807</v>
      </c>
      <c r="J34" s="26"/>
      <c r="K34" s="19">
        <v>0</v>
      </c>
      <c r="L34" s="19">
        <v>25</v>
      </c>
      <c r="M34" s="19">
        <v>49</v>
      </c>
      <c r="N34" s="19">
        <v>47</v>
      </c>
      <c r="O34" s="19">
        <v>54</v>
      </c>
      <c r="P34" s="19">
        <v>56</v>
      </c>
      <c r="Q34" s="26">
        <f t="shared" si="3"/>
        <v>231</v>
      </c>
      <c r="R34" s="26"/>
      <c r="S34" s="19">
        <v>303</v>
      </c>
      <c r="T34" s="19">
        <v>972</v>
      </c>
      <c r="U34" s="19">
        <v>628</v>
      </c>
      <c r="V34" s="19">
        <v>441</v>
      </c>
      <c r="W34" s="19">
        <v>318</v>
      </c>
      <c r="X34" s="19">
        <v>337</v>
      </c>
      <c r="Y34" s="26">
        <f t="shared" si="5"/>
        <v>2999</v>
      </c>
      <c r="Z34" s="26"/>
      <c r="AA34" s="19">
        <v>3</v>
      </c>
      <c r="AB34" s="19">
        <v>15</v>
      </c>
      <c r="AC34" s="19">
        <v>18</v>
      </c>
      <c r="AD34" s="19">
        <v>9</v>
      </c>
      <c r="AE34" s="19">
        <v>13</v>
      </c>
      <c r="AF34" s="19">
        <v>6</v>
      </c>
      <c r="AG34" s="26">
        <f t="shared" si="7"/>
        <v>64</v>
      </c>
      <c r="AH34" s="26"/>
      <c r="AI34" s="19">
        <v>11</v>
      </c>
      <c r="AJ34" s="19">
        <v>13</v>
      </c>
      <c r="AK34" s="19">
        <v>13</v>
      </c>
      <c r="AL34" s="19">
        <v>7</v>
      </c>
      <c r="AM34" s="19">
        <v>6</v>
      </c>
      <c r="AN34" s="19">
        <v>1</v>
      </c>
      <c r="AO34" s="27">
        <f t="shared" si="9"/>
        <v>51</v>
      </c>
      <c r="AP34" s="28"/>
      <c r="AQ34" s="19">
        <v>674</v>
      </c>
      <c r="AR34" s="19">
        <v>2354</v>
      </c>
      <c r="AS34" s="19">
        <v>1689</v>
      </c>
      <c r="AT34" s="19">
        <v>1309</v>
      </c>
      <c r="AU34" s="19">
        <v>998</v>
      </c>
      <c r="AV34" s="19">
        <v>1128</v>
      </c>
      <c r="AW34" s="108">
        <f t="shared" si="11"/>
        <v>8152</v>
      </c>
      <c r="AX34" s="107">
        <v>0</v>
      </c>
      <c r="AY34" s="19">
        <v>0</v>
      </c>
      <c r="AZ34" s="19">
        <v>29</v>
      </c>
      <c r="BA34" s="19">
        <v>77</v>
      </c>
      <c r="BB34" s="19">
        <v>73</v>
      </c>
      <c r="BC34" s="19">
        <v>130</v>
      </c>
      <c r="BD34" s="19">
        <v>114</v>
      </c>
      <c r="BE34" s="26">
        <f t="shared" si="13"/>
        <v>423</v>
      </c>
      <c r="BF34" s="26"/>
      <c r="BG34" s="26"/>
      <c r="BH34" s="19">
        <v>17</v>
      </c>
      <c r="BI34" s="19">
        <v>30</v>
      </c>
      <c r="BJ34" s="19">
        <v>57</v>
      </c>
      <c r="BK34" s="19">
        <v>65</v>
      </c>
      <c r="BL34" s="19">
        <v>23</v>
      </c>
      <c r="BM34" s="26">
        <f t="shared" si="15"/>
        <v>192</v>
      </c>
      <c r="BN34" s="26"/>
      <c r="BO34" s="26"/>
      <c r="BP34" s="19">
        <v>2</v>
      </c>
      <c r="BQ34" s="19">
        <v>9</v>
      </c>
      <c r="BR34" s="19">
        <v>7</v>
      </c>
      <c r="BS34" s="19">
        <v>22</v>
      </c>
      <c r="BT34" s="19">
        <v>43</v>
      </c>
      <c r="BU34" s="27">
        <f t="shared" si="17"/>
        <v>83</v>
      </c>
      <c r="BV34" s="107">
        <v>0</v>
      </c>
      <c r="BW34" s="19">
        <v>0</v>
      </c>
      <c r="BX34" s="19">
        <v>48</v>
      </c>
      <c r="BY34" s="19">
        <v>116</v>
      </c>
      <c r="BZ34" s="19">
        <v>137</v>
      </c>
      <c r="CA34" s="19">
        <v>217</v>
      </c>
      <c r="CB34" s="19">
        <v>180</v>
      </c>
      <c r="CC34" s="108">
        <f t="shared" si="19"/>
        <v>698</v>
      </c>
      <c r="CD34" s="107">
        <v>0</v>
      </c>
      <c r="CE34" s="19">
        <v>674</v>
      </c>
      <c r="CF34" s="19">
        <v>2402</v>
      </c>
      <c r="CG34" s="19">
        <v>1805</v>
      </c>
      <c r="CH34" s="19">
        <v>1446</v>
      </c>
      <c r="CI34" s="19">
        <v>1215</v>
      </c>
      <c r="CJ34" s="19">
        <v>1308</v>
      </c>
      <c r="CK34" s="27">
        <f t="shared" si="21"/>
        <v>8850</v>
      </c>
    </row>
    <row r="35" spans="1:89" s="13" customFormat="1" ht="18.75" customHeight="1">
      <c r="A35" s="18" t="s">
        <v>48</v>
      </c>
      <c r="B35" s="26"/>
      <c r="C35" s="19">
        <v>255</v>
      </c>
      <c r="D35" s="19">
        <v>650</v>
      </c>
      <c r="E35" s="19">
        <v>445</v>
      </c>
      <c r="F35" s="19">
        <v>290</v>
      </c>
      <c r="G35" s="19">
        <v>250</v>
      </c>
      <c r="H35" s="19">
        <v>221</v>
      </c>
      <c r="I35" s="26">
        <f t="shared" si="1"/>
        <v>2111</v>
      </c>
      <c r="J35" s="26"/>
      <c r="K35" s="19">
        <v>3</v>
      </c>
      <c r="L35" s="19">
        <v>22</v>
      </c>
      <c r="M35" s="19">
        <v>43</v>
      </c>
      <c r="N35" s="19">
        <v>31</v>
      </c>
      <c r="O35" s="19">
        <v>34</v>
      </c>
      <c r="P35" s="19">
        <v>26</v>
      </c>
      <c r="Q35" s="26">
        <f t="shared" si="3"/>
        <v>159</v>
      </c>
      <c r="R35" s="26"/>
      <c r="S35" s="19">
        <v>223</v>
      </c>
      <c r="T35" s="19">
        <v>486</v>
      </c>
      <c r="U35" s="19">
        <v>305</v>
      </c>
      <c r="V35" s="19">
        <v>199</v>
      </c>
      <c r="W35" s="19">
        <v>149</v>
      </c>
      <c r="X35" s="19">
        <v>142</v>
      </c>
      <c r="Y35" s="26">
        <f t="shared" si="5"/>
        <v>1504</v>
      </c>
      <c r="Z35" s="26"/>
      <c r="AA35" s="19">
        <v>8</v>
      </c>
      <c r="AB35" s="19">
        <v>7</v>
      </c>
      <c r="AC35" s="19">
        <v>10</v>
      </c>
      <c r="AD35" s="19">
        <v>10</v>
      </c>
      <c r="AE35" s="19">
        <v>7</v>
      </c>
      <c r="AF35" s="19">
        <v>6</v>
      </c>
      <c r="AG35" s="26">
        <f t="shared" si="7"/>
        <v>48</v>
      </c>
      <c r="AH35" s="26"/>
      <c r="AI35" s="19">
        <v>4</v>
      </c>
      <c r="AJ35" s="19">
        <v>8</v>
      </c>
      <c r="AK35" s="19">
        <v>9</v>
      </c>
      <c r="AL35" s="19">
        <v>6</v>
      </c>
      <c r="AM35" s="19">
        <v>4</v>
      </c>
      <c r="AN35" s="19">
        <v>1</v>
      </c>
      <c r="AO35" s="27">
        <f t="shared" si="9"/>
        <v>32</v>
      </c>
      <c r="AP35" s="28"/>
      <c r="AQ35" s="19">
        <v>493</v>
      </c>
      <c r="AR35" s="19">
        <v>1173</v>
      </c>
      <c r="AS35" s="19">
        <v>812</v>
      </c>
      <c r="AT35" s="19">
        <v>536</v>
      </c>
      <c r="AU35" s="19">
        <v>444</v>
      </c>
      <c r="AV35" s="19">
        <v>396</v>
      </c>
      <c r="AW35" s="108">
        <f t="shared" si="11"/>
        <v>3854</v>
      </c>
      <c r="AX35" s="107">
        <v>0</v>
      </c>
      <c r="AY35" s="19">
        <v>0</v>
      </c>
      <c r="AZ35" s="19">
        <v>48</v>
      </c>
      <c r="BA35" s="19">
        <v>63</v>
      </c>
      <c r="BB35" s="19">
        <v>84</v>
      </c>
      <c r="BC35" s="19">
        <v>150</v>
      </c>
      <c r="BD35" s="19">
        <v>97</v>
      </c>
      <c r="BE35" s="26">
        <f t="shared" si="13"/>
        <v>442</v>
      </c>
      <c r="BF35" s="26"/>
      <c r="BG35" s="26"/>
      <c r="BH35" s="19">
        <v>29</v>
      </c>
      <c r="BI35" s="19">
        <v>36</v>
      </c>
      <c r="BJ35" s="19">
        <v>41</v>
      </c>
      <c r="BK35" s="19">
        <v>26</v>
      </c>
      <c r="BL35" s="19">
        <v>10</v>
      </c>
      <c r="BM35" s="26">
        <f t="shared" si="15"/>
        <v>142</v>
      </c>
      <c r="BN35" s="26"/>
      <c r="BO35" s="26"/>
      <c r="BP35" s="19">
        <v>1</v>
      </c>
      <c r="BQ35" s="19">
        <v>4</v>
      </c>
      <c r="BR35" s="19">
        <v>7</v>
      </c>
      <c r="BS35" s="19">
        <v>44</v>
      </c>
      <c r="BT35" s="19">
        <v>46</v>
      </c>
      <c r="BU35" s="27">
        <f t="shared" si="17"/>
        <v>102</v>
      </c>
      <c r="BV35" s="107">
        <v>0</v>
      </c>
      <c r="BW35" s="19">
        <v>0</v>
      </c>
      <c r="BX35" s="19">
        <v>78</v>
      </c>
      <c r="BY35" s="19">
        <v>103</v>
      </c>
      <c r="BZ35" s="19">
        <v>132</v>
      </c>
      <c r="CA35" s="19">
        <v>220</v>
      </c>
      <c r="CB35" s="19">
        <v>153</v>
      </c>
      <c r="CC35" s="108">
        <f t="shared" si="19"/>
        <v>686</v>
      </c>
      <c r="CD35" s="107">
        <v>0</v>
      </c>
      <c r="CE35" s="19">
        <v>493</v>
      </c>
      <c r="CF35" s="19">
        <v>1251</v>
      </c>
      <c r="CG35" s="19">
        <v>915</v>
      </c>
      <c r="CH35" s="19">
        <v>668</v>
      </c>
      <c r="CI35" s="19">
        <v>664</v>
      </c>
      <c r="CJ35" s="19">
        <v>549</v>
      </c>
      <c r="CK35" s="27">
        <f t="shared" si="21"/>
        <v>4540</v>
      </c>
    </row>
    <row r="36" spans="1:89" s="13" customFormat="1" ht="18.75" customHeight="1">
      <c r="A36" s="18" t="s">
        <v>49</v>
      </c>
      <c r="B36" s="26"/>
      <c r="C36" s="19">
        <v>475</v>
      </c>
      <c r="D36" s="19">
        <v>1845</v>
      </c>
      <c r="E36" s="19">
        <v>1226</v>
      </c>
      <c r="F36" s="19">
        <v>817</v>
      </c>
      <c r="G36" s="19">
        <v>772</v>
      </c>
      <c r="H36" s="19">
        <v>530</v>
      </c>
      <c r="I36" s="26">
        <f t="shared" si="1"/>
        <v>5665</v>
      </c>
      <c r="J36" s="26"/>
      <c r="K36" s="19">
        <v>1</v>
      </c>
      <c r="L36" s="19">
        <v>57</v>
      </c>
      <c r="M36" s="19">
        <v>86</v>
      </c>
      <c r="N36" s="19">
        <v>108</v>
      </c>
      <c r="O36" s="19">
        <v>97</v>
      </c>
      <c r="P36" s="19">
        <v>66</v>
      </c>
      <c r="Q36" s="26">
        <f t="shared" si="3"/>
        <v>415</v>
      </c>
      <c r="R36" s="26"/>
      <c r="S36" s="19">
        <v>412</v>
      </c>
      <c r="T36" s="19">
        <v>1141</v>
      </c>
      <c r="U36" s="19">
        <v>703</v>
      </c>
      <c r="V36" s="19">
        <v>461</v>
      </c>
      <c r="W36" s="19">
        <v>374</v>
      </c>
      <c r="X36" s="19">
        <v>264</v>
      </c>
      <c r="Y36" s="26">
        <f t="shared" si="5"/>
        <v>3355</v>
      </c>
      <c r="Z36" s="26"/>
      <c r="AA36" s="19">
        <v>3</v>
      </c>
      <c r="AB36" s="19">
        <v>18</v>
      </c>
      <c r="AC36" s="19">
        <v>10</v>
      </c>
      <c r="AD36" s="19">
        <v>11</v>
      </c>
      <c r="AE36" s="19">
        <v>10</v>
      </c>
      <c r="AF36" s="19">
        <v>4</v>
      </c>
      <c r="AG36" s="26">
        <f t="shared" si="7"/>
        <v>56</v>
      </c>
      <c r="AH36" s="26"/>
      <c r="AI36" s="19">
        <v>5</v>
      </c>
      <c r="AJ36" s="19">
        <v>17</v>
      </c>
      <c r="AK36" s="19">
        <v>7</v>
      </c>
      <c r="AL36" s="19">
        <v>5</v>
      </c>
      <c r="AM36" s="19">
        <v>3</v>
      </c>
      <c r="AN36" s="19">
        <v>0</v>
      </c>
      <c r="AO36" s="27">
        <f t="shared" si="9"/>
        <v>37</v>
      </c>
      <c r="AP36" s="28"/>
      <c r="AQ36" s="19">
        <v>896</v>
      </c>
      <c r="AR36" s="19">
        <v>3078</v>
      </c>
      <c r="AS36" s="19">
        <v>2032</v>
      </c>
      <c r="AT36" s="19">
        <v>1402</v>
      </c>
      <c r="AU36" s="19">
        <v>1256</v>
      </c>
      <c r="AV36" s="19">
        <v>864</v>
      </c>
      <c r="AW36" s="108">
        <f t="shared" si="11"/>
        <v>9528</v>
      </c>
      <c r="AX36" s="107">
        <v>0</v>
      </c>
      <c r="AY36" s="19">
        <v>3</v>
      </c>
      <c r="AZ36" s="19">
        <v>43</v>
      </c>
      <c r="BA36" s="19">
        <v>98</v>
      </c>
      <c r="BB36" s="19">
        <v>116</v>
      </c>
      <c r="BC36" s="19">
        <v>164</v>
      </c>
      <c r="BD36" s="19">
        <v>152</v>
      </c>
      <c r="BE36" s="26">
        <f t="shared" si="13"/>
        <v>576</v>
      </c>
      <c r="BF36" s="26"/>
      <c r="BG36" s="26"/>
      <c r="BH36" s="19">
        <v>22</v>
      </c>
      <c r="BI36" s="19">
        <v>54</v>
      </c>
      <c r="BJ36" s="19">
        <v>79</v>
      </c>
      <c r="BK36" s="19">
        <v>70</v>
      </c>
      <c r="BL36" s="19">
        <v>48</v>
      </c>
      <c r="BM36" s="26">
        <f t="shared" si="15"/>
        <v>273</v>
      </c>
      <c r="BN36" s="26"/>
      <c r="BO36" s="26"/>
      <c r="BP36" s="19">
        <v>2</v>
      </c>
      <c r="BQ36" s="19">
        <v>4</v>
      </c>
      <c r="BR36" s="19">
        <v>11</v>
      </c>
      <c r="BS36" s="19">
        <v>38</v>
      </c>
      <c r="BT36" s="19">
        <v>110</v>
      </c>
      <c r="BU36" s="27">
        <f t="shared" si="17"/>
        <v>165</v>
      </c>
      <c r="BV36" s="107">
        <v>0</v>
      </c>
      <c r="BW36" s="19">
        <v>3</v>
      </c>
      <c r="BX36" s="19">
        <v>67</v>
      </c>
      <c r="BY36" s="19">
        <v>156</v>
      </c>
      <c r="BZ36" s="19">
        <v>206</v>
      </c>
      <c r="CA36" s="19">
        <v>272</v>
      </c>
      <c r="CB36" s="19">
        <v>310</v>
      </c>
      <c r="CC36" s="108">
        <f t="shared" si="19"/>
        <v>1014</v>
      </c>
      <c r="CD36" s="107">
        <v>0</v>
      </c>
      <c r="CE36" s="19">
        <v>899</v>
      </c>
      <c r="CF36" s="19">
        <v>3145</v>
      </c>
      <c r="CG36" s="19">
        <v>2188</v>
      </c>
      <c r="CH36" s="19">
        <v>1608</v>
      </c>
      <c r="CI36" s="19">
        <v>1528</v>
      </c>
      <c r="CJ36" s="19">
        <v>1174</v>
      </c>
      <c r="CK36" s="27">
        <f t="shared" si="21"/>
        <v>10542</v>
      </c>
    </row>
    <row r="37" spans="1:89" s="13" customFormat="1" ht="18.75" customHeight="1">
      <c r="A37" s="18" t="s">
        <v>50</v>
      </c>
      <c r="B37" s="26"/>
      <c r="C37" s="19">
        <v>153</v>
      </c>
      <c r="D37" s="19">
        <v>615</v>
      </c>
      <c r="E37" s="19">
        <v>463</v>
      </c>
      <c r="F37" s="19">
        <v>421</v>
      </c>
      <c r="G37" s="19">
        <v>350</v>
      </c>
      <c r="H37" s="19">
        <v>250</v>
      </c>
      <c r="I37" s="26">
        <f t="shared" si="1"/>
        <v>2252</v>
      </c>
      <c r="J37" s="26"/>
      <c r="K37" s="19">
        <v>1</v>
      </c>
      <c r="L37" s="19">
        <v>20</v>
      </c>
      <c r="M37" s="19">
        <v>29</v>
      </c>
      <c r="N37" s="19">
        <v>39</v>
      </c>
      <c r="O37" s="19">
        <v>40</v>
      </c>
      <c r="P37" s="19">
        <v>26</v>
      </c>
      <c r="Q37" s="26">
        <f t="shared" si="3"/>
        <v>155</v>
      </c>
      <c r="R37" s="26"/>
      <c r="S37" s="19">
        <v>159</v>
      </c>
      <c r="T37" s="19">
        <v>468</v>
      </c>
      <c r="U37" s="19">
        <v>345</v>
      </c>
      <c r="V37" s="19">
        <v>272</v>
      </c>
      <c r="W37" s="19">
        <v>194</v>
      </c>
      <c r="X37" s="19">
        <v>153</v>
      </c>
      <c r="Y37" s="26">
        <f t="shared" si="5"/>
        <v>1591</v>
      </c>
      <c r="Z37" s="26"/>
      <c r="AA37" s="19">
        <v>2</v>
      </c>
      <c r="AB37" s="19">
        <v>9</v>
      </c>
      <c r="AC37" s="19">
        <v>4</v>
      </c>
      <c r="AD37" s="19">
        <v>6</v>
      </c>
      <c r="AE37" s="19">
        <v>4</v>
      </c>
      <c r="AF37" s="19">
        <v>3</v>
      </c>
      <c r="AG37" s="26">
        <f t="shared" si="7"/>
        <v>28</v>
      </c>
      <c r="AH37" s="26"/>
      <c r="AI37" s="19">
        <v>3</v>
      </c>
      <c r="AJ37" s="19">
        <v>5</v>
      </c>
      <c r="AK37" s="19">
        <v>7</v>
      </c>
      <c r="AL37" s="19">
        <v>6</v>
      </c>
      <c r="AM37" s="19">
        <v>5</v>
      </c>
      <c r="AN37" s="19">
        <v>1</v>
      </c>
      <c r="AO37" s="27">
        <f t="shared" si="9"/>
        <v>27</v>
      </c>
      <c r="AP37" s="28"/>
      <c r="AQ37" s="19">
        <v>318</v>
      </c>
      <c r="AR37" s="19">
        <v>1117</v>
      </c>
      <c r="AS37" s="19">
        <v>848</v>
      </c>
      <c r="AT37" s="19">
        <v>744</v>
      </c>
      <c r="AU37" s="19">
        <v>593</v>
      </c>
      <c r="AV37" s="19">
        <v>433</v>
      </c>
      <c r="AW37" s="108">
        <f t="shared" si="11"/>
        <v>4053</v>
      </c>
      <c r="AX37" s="107">
        <v>0</v>
      </c>
      <c r="AY37" s="19">
        <v>3</v>
      </c>
      <c r="AZ37" s="19">
        <v>40</v>
      </c>
      <c r="BA37" s="19">
        <v>39</v>
      </c>
      <c r="BB37" s="19">
        <v>50</v>
      </c>
      <c r="BC37" s="19">
        <v>100</v>
      </c>
      <c r="BD37" s="19">
        <v>56</v>
      </c>
      <c r="BE37" s="26">
        <f t="shared" si="13"/>
        <v>288</v>
      </c>
      <c r="BF37" s="26"/>
      <c r="BG37" s="26"/>
      <c r="BH37" s="19">
        <v>18</v>
      </c>
      <c r="BI37" s="19">
        <v>40</v>
      </c>
      <c r="BJ37" s="19">
        <v>55</v>
      </c>
      <c r="BK37" s="19">
        <v>46</v>
      </c>
      <c r="BL37" s="19">
        <v>19</v>
      </c>
      <c r="BM37" s="26">
        <f t="shared" si="15"/>
        <v>178</v>
      </c>
      <c r="BN37" s="26"/>
      <c r="BO37" s="26"/>
      <c r="BP37" s="19">
        <v>2</v>
      </c>
      <c r="BQ37" s="19">
        <v>2</v>
      </c>
      <c r="BR37" s="19">
        <v>13</v>
      </c>
      <c r="BS37" s="19">
        <v>27</v>
      </c>
      <c r="BT37" s="19">
        <v>43</v>
      </c>
      <c r="BU37" s="27">
        <f t="shared" si="17"/>
        <v>87</v>
      </c>
      <c r="BV37" s="107">
        <v>0</v>
      </c>
      <c r="BW37" s="19">
        <v>3</v>
      </c>
      <c r="BX37" s="19">
        <v>60</v>
      </c>
      <c r="BY37" s="19">
        <v>81</v>
      </c>
      <c r="BZ37" s="19">
        <v>118</v>
      </c>
      <c r="CA37" s="19">
        <v>173</v>
      </c>
      <c r="CB37" s="19">
        <v>118</v>
      </c>
      <c r="CC37" s="108">
        <f t="shared" si="19"/>
        <v>553</v>
      </c>
      <c r="CD37" s="107">
        <v>0</v>
      </c>
      <c r="CE37" s="19">
        <v>321</v>
      </c>
      <c r="CF37" s="19">
        <v>1177</v>
      </c>
      <c r="CG37" s="19">
        <v>929</v>
      </c>
      <c r="CH37" s="19">
        <v>862</v>
      </c>
      <c r="CI37" s="19">
        <v>766</v>
      </c>
      <c r="CJ37" s="19">
        <v>551</v>
      </c>
      <c r="CK37" s="27">
        <f t="shared" si="21"/>
        <v>4606</v>
      </c>
    </row>
    <row r="38" spans="1:89" s="13" customFormat="1" ht="18.75" customHeight="1">
      <c r="A38" s="18" t="s">
        <v>51</v>
      </c>
      <c r="B38" s="26"/>
      <c r="C38" s="19">
        <v>453</v>
      </c>
      <c r="D38" s="19">
        <v>1725</v>
      </c>
      <c r="E38" s="19">
        <v>995</v>
      </c>
      <c r="F38" s="19">
        <v>728</v>
      </c>
      <c r="G38" s="19">
        <v>506</v>
      </c>
      <c r="H38" s="19">
        <v>654</v>
      </c>
      <c r="I38" s="26">
        <f aca="true" t="shared" si="32" ref="I38:I69">SUM(B38:H38)</f>
        <v>5061</v>
      </c>
      <c r="J38" s="26"/>
      <c r="K38" s="19">
        <v>3</v>
      </c>
      <c r="L38" s="19">
        <v>21</v>
      </c>
      <c r="M38" s="19">
        <v>38</v>
      </c>
      <c r="N38" s="19">
        <v>62</v>
      </c>
      <c r="O38" s="19">
        <v>37</v>
      </c>
      <c r="P38" s="19">
        <v>45</v>
      </c>
      <c r="Q38" s="26">
        <f aca="true" t="shared" si="33" ref="Q38:Q69">SUM(J38:P38)</f>
        <v>206</v>
      </c>
      <c r="R38" s="26"/>
      <c r="S38" s="19">
        <v>446</v>
      </c>
      <c r="T38" s="19">
        <v>1293</v>
      </c>
      <c r="U38" s="19">
        <v>640</v>
      </c>
      <c r="V38" s="19">
        <v>419</v>
      </c>
      <c r="W38" s="19">
        <v>289</v>
      </c>
      <c r="X38" s="19">
        <v>339</v>
      </c>
      <c r="Y38" s="26">
        <f aca="true" t="shared" si="34" ref="Y38:Y69">SUM(R38:X38)</f>
        <v>3426</v>
      </c>
      <c r="Z38" s="26"/>
      <c r="AA38" s="19">
        <v>0</v>
      </c>
      <c r="AB38" s="19">
        <v>6</v>
      </c>
      <c r="AC38" s="19">
        <v>10</v>
      </c>
      <c r="AD38" s="19">
        <v>3</v>
      </c>
      <c r="AE38" s="19">
        <v>3</v>
      </c>
      <c r="AF38" s="19">
        <v>0</v>
      </c>
      <c r="AG38" s="26">
        <f aca="true" t="shared" si="35" ref="AG38:AG69">SUM(Z38:AF38)</f>
        <v>22</v>
      </c>
      <c r="AH38" s="26"/>
      <c r="AI38" s="19">
        <v>2</v>
      </c>
      <c r="AJ38" s="19">
        <v>14</v>
      </c>
      <c r="AK38" s="19">
        <v>1</v>
      </c>
      <c r="AL38" s="19">
        <v>5</v>
      </c>
      <c r="AM38" s="19">
        <v>3</v>
      </c>
      <c r="AN38" s="19">
        <v>5</v>
      </c>
      <c r="AO38" s="27">
        <f aca="true" t="shared" si="36" ref="AO38:AO69">SUM(AH38:AN38)</f>
        <v>30</v>
      </c>
      <c r="AP38" s="28"/>
      <c r="AQ38" s="19">
        <v>904</v>
      </c>
      <c r="AR38" s="19">
        <v>3059</v>
      </c>
      <c r="AS38" s="19">
        <v>1684</v>
      </c>
      <c r="AT38" s="19">
        <v>1217</v>
      </c>
      <c r="AU38" s="19">
        <v>838</v>
      </c>
      <c r="AV38" s="19">
        <v>1043</v>
      </c>
      <c r="AW38" s="108">
        <f aca="true" t="shared" si="37" ref="AW38:AW69">SUM(AP38:AV38)</f>
        <v>8745</v>
      </c>
      <c r="AX38" s="107">
        <v>0</v>
      </c>
      <c r="AY38" s="19">
        <v>4</v>
      </c>
      <c r="AZ38" s="19">
        <v>24</v>
      </c>
      <c r="BA38" s="19">
        <v>70</v>
      </c>
      <c r="BB38" s="19">
        <v>93</v>
      </c>
      <c r="BC38" s="19">
        <v>108</v>
      </c>
      <c r="BD38" s="19">
        <v>138</v>
      </c>
      <c r="BE38" s="26">
        <f aca="true" t="shared" si="38" ref="BE38:BE69">SUM(AX38:BD38)</f>
        <v>437</v>
      </c>
      <c r="BF38" s="26"/>
      <c r="BG38" s="26"/>
      <c r="BH38" s="19">
        <v>22</v>
      </c>
      <c r="BI38" s="19">
        <v>63</v>
      </c>
      <c r="BJ38" s="19">
        <v>71</v>
      </c>
      <c r="BK38" s="19">
        <v>82</v>
      </c>
      <c r="BL38" s="19">
        <v>45</v>
      </c>
      <c r="BM38" s="26">
        <f aca="true" t="shared" si="39" ref="BM38:BM69">SUM(BF38:BL38)</f>
        <v>283</v>
      </c>
      <c r="BN38" s="26"/>
      <c r="BO38" s="26"/>
      <c r="BP38" s="19">
        <v>2</v>
      </c>
      <c r="BQ38" s="19">
        <v>7</v>
      </c>
      <c r="BR38" s="19">
        <v>14</v>
      </c>
      <c r="BS38" s="19">
        <v>57</v>
      </c>
      <c r="BT38" s="19">
        <v>147</v>
      </c>
      <c r="BU38" s="27">
        <f aca="true" t="shared" si="40" ref="BU38:BU69">SUM(BN38:BT38)</f>
        <v>227</v>
      </c>
      <c r="BV38" s="107">
        <v>0</v>
      </c>
      <c r="BW38" s="19">
        <v>4</v>
      </c>
      <c r="BX38" s="19">
        <v>48</v>
      </c>
      <c r="BY38" s="19">
        <v>140</v>
      </c>
      <c r="BZ38" s="19">
        <v>178</v>
      </c>
      <c r="CA38" s="19">
        <v>247</v>
      </c>
      <c r="CB38" s="19">
        <v>330</v>
      </c>
      <c r="CC38" s="108">
        <f aca="true" t="shared" si="41" ref="CC38:CC69">SUM(BV38:CB38)</f>
        <v>947</v>
      </c>
      <c r="CD38" s="107">
        <v>0</v>
      </c>
      <c r="CE38" s="19">
        <v>908</v>
      </c>
      <c r="CF38" s="19">
        <v>3107</v>
      </c>
      <c r="CG38" s="19">
        <v>1824</v>
      </c>
      <c r="CH38" s="19">
        <v>1395</v>
      </c>
      <c r="CI38" s="19">
        <v>1085</v>
      </c>
      <c r="CJ38" s="19">
        <v>1373</v>
      </c>
      <c r="CK38" s="27">
        <f aca="true" t="shared" si="42" ref="CK38:CK69">SUM(CD38:CJ38)</f>
        <v>9692</v>
      </c>
    </row>
    <row r="39" spans="1:89" s="13" customFormat="1" ht="18.75" customHeight="1">
      <c r="A39" s="18" t="s">
        <v>52</v>
      </c>
      <c r="B39" s="26"/>
      <c r="C39" s="19">
        <v>590</v>
      </c>
      <c r="D39" s="19">
        <v>2605</v>
      </c>
      <c r="E39" s="19">
        <v>2240</v>
      </c>
      <c r="F39" s="19">
        <v>1650</v>
      </c>
      <c r="G39" s="19">
        <v>1352</v>
      </c>
      <c r="H39" s="19">
        <v>1674</v>
      </c>
      <c r="I39" s="26">
        <f t="shared" si="32"/>
        <v>10111</v>
      </c>
      <c r="J39" s="26"/>
      <c r="K39" s="19">
        <v>3</v>
      </c>
      <c r="L39" s="19">
        <v>79</v>
      </c>
      <c r="M39" s="19">
        <v>157</v>
      </c>
      <c r="N39" s="19">
        <v>198</v>
      </c>
      <c r="O39" s="19">
        <v>185</v>
      </c>
      <c r="P39" s="19">
        <v>202</v>
      </c>
      <c r="Q39" s="26">
        <f t="shared" si="33"/>
        <v>824</v>
      </c>
      <c r="R39" s="26"/>
      <c r="S39" s="19">
        <v>531</v>
      </c>
      <c r="T39" s="19">
        <v>2063</v>
      </c>
      <c r="U39" s="19">
        <v>1564</v>
      </c>
      <c r="V39" s="19">
        <v>1053</v>
      </c>
      <c r="W39" s="19">
        <v>724</v>
      </c>
      <c r="X39" s="19">
        <v>835</v>
      </c>
      <c r="Y39" s="26">
        <f t="shared" si="34"/>
        <v>6770</v>
      </c>
      <c r="Z39" s="26"/>
      <c r="AA39" s="19">
        <v>10</v>
      </c>
      <c r="AB39" s="19">
        <v>27</v>
      </c>
      <c r="AC39" s="19">
        <v>20</v>
      </c>
      <c r="AD39" s="19">
        <v>15</v>
      </c>
      <c r="AE39" s="19">
        <v>18</v>
      </c>
      <c r="AF39" s="19">
        <v>14</v>
      </c>
      <c r="AG39" s="26">
        <f t="shared" si="35"/>
        <v>104</v>
      </c>
      <c r="AH39" s="26"/>
      <c r="AI39" s="19">
        <v>10</v>
      </c>
      <c r="AJ39" s="19">
        <v>46</v>
      </c>
      <c r="AK39" s="19">
        <v>20</v>
      </c>
      <c r="AL39" s="19">
        <v>13</v>
      </c>
      <c r="AM39" s="19">
        <v>11</v>
      </c>
      <c r="AN39" s="19">
        <v>6</v>
      </c>
      <c r="AO39" s="27">
        <f t="shared" si="36"/>
        <v>106</v>
      </c>
      <c r="AP39" s="28"/>
      <c r="AQ39" s="19">
        <v>1144</v>
      </c>
      <c r="AR39" s="19">
        <v>4820</v>
      </c>
      <c r="AS39" s="19">
        <v>4001</v>
      </c>
      <c r="AT39" s="19">
        <v>2929</v>
      </c>
      <c r="AU39" s="19">
        <v>2290</v>
      </c>
      <c r="AV39" s="19">
        <v>2731</v>
      </c>
      <c r="AW39" s="108">
        <f t="shared" si="37"/>
        <v>17915</v>
      </c>
      <c r="AX39" s="107">
        <v>0</v>
      </c>
      <c r="AY39" s="19">
        <v>1</v>
      </c>
      <c r="AZ39" s="19">
        <v>51</v>
      </c>
      <c r="BA39" s="19">
        <v>114</v>
      </c>
      <c r="BB39" s="19">
        <v>159</v>
      </c>
      <c r="BC39" s="19">
        <v>247</v>
      </c>
      <c r="BD39" s="19">
        <v>372</v>
      </c>
      <c r="BE39" s="26">
        <f t="shared" si="38"/>
        <v>944</v>
      </c>
      <c r="BF39" s="26"/>
      <c r="BG39" s="26"/>
      <c r="BH39" s="19">
        <v>28</v>
      </c>
      <c r="BI39" s="19">
        <v>98</v>
      </c>
      <c r="BJ39" s="19">
        <v>101</v>
      </c>
      <c r="BK39" s="19">
        <v>140</v>
      </c>
      <c r="BL39" s="19">
        <v>84</v>
      </c>
      <c r="BM39" s="26">
        <f t="shared" si="39"/>
        <v>451</v>
      </c>
      <c r="BN39" s="26"/>
      <c r="BO39" s="26"/>
      <c r="BP39" s="19">
        <v>1</v>
      </c>
      <c r="BQ39" s="19">
        <v>16</v>
      </c>
      <c r="BR39" s="19">
        <v>23</v>
      </c>
      <c r="BS39" s="19">
        <v>84</v>
      </c>
      <c r="BT39" s="19">
        <v>229</v>
      </c>
      <c r="BU39" s="27">
        <f t="shared" si="40"/>
        <v>353</v>
      </c>
      <c r="BV39" s="107">
        <v>0</v>
      </c>
      <c r="BW39" s="19">
        <v>1</v>
      </c>
      <c r="BX39" s="19">
        <v>80</v>
      </c>
      <c r="BY39" s="19">
        <v>228</v>
      </c>
      <c r="BZ39" s="19">
        <v>283</v>
      </c>
      <c r="CA39" s="19">
        <v>471</v>
      </c>
      <c r="CB39" s="19">
        <v>685</v>
      </c>
      <c r="CC39" s="108">
        <f t="shared" si="41"/>
        <v>1748</v>
      </c>
      <c r="CD39" s="107">
        <v>0</v>
      </c>
      <c r="CE39" s="19">
        <v>1145</v>
      </c>
      <c r="CF39" s="19">
        <v>4900</v>
      </c>
      <c r="CG39" s="19">
        <v>4229</v>
      </c>
      <c r="CH39" s="19">
        <v>3212</v>
      </c>
      <c r="CI39" s="19">
        <v>2761</v>
      </c>
      <c r="CJ39" s="19">
        <v>3416</v>
      </c>
      <c r="CK39" s="27">
        <f t="shared" si="42"/>
        <v>19663</v>
      </c>
    </row>
    <row r="40" spans="1:89" s="13" customFormat="1" ht="18.75" customHeight="1">
      <c r="A40" s="18" t="s">
        <v>53</v>
      </c>
      <c r="B40" s="26"/>
      <c r="C40" s="19">
        <v>293</v>
      </c>
      <c r="D40" s="19">
        <v>860</v>
      </c>
      <c r="E40" s="19">
        <v>625</v>
      </c>
      <c r="F40" s="19">
        <v>390</v>
      </c>
      <c r="G40" s="19">
        <v>381</v>
      </c>
      <c r="H40" s="19">
        <v>333</v>
      </c>
      <c r="I40" s="26">
        <f t="shared" si="32"/>
        <v>2882</v>
      </c>
      <c r="J40" s="26"/>
      <c r="K40" s="19">
        <v>1</v>
      </c>
      <c r="L40" s="19">
        <v>19</v>
      </c>
      <c r="M40" s="19">
        <v>29</v>
      </c>
      <c r="N40" s="19">
        <v>34</v>
      </c>
      <c r="O40" s="19">
        <v>28</v>
      </c>
      <c r="P40" s="19">
        <v>18</v>
      </c>
      <c r="Q40" s="26">
        <f t="shared" si="33"/>
        <v>129</v>
      </c>
      <c r="R40" s="26"/>
      <c r="S40" s="19">
        <v>261</v>
      </c>
      <c r="T40" s="19">
        <v>608</v>
      </c>
      <c r="U40" s="19">
        <v>374</v>
      </c>
      <c r="V40" s="19">
        <v>199</v>
      </c>
      <c r="W40" s="19">
        <v>164</v>
      </c>
      <c r="X40" s="19">
        <v>161</v>
      </c>
      <c r="Y40" s="26">
        <f t="shared" si="34"/>
        <v>1767</v>
      </c>
      <c r="Z40" s="26"/>
      <c r="AA40" s="19">
        <v>6</v>
      </c>
      <c r="AB40" s="19">
        <v>15</v>
      </c>
      <c r="AC40" s="19">
        <v>5</v>
      </c>
      <c r="AD40" s="19">
        <v>2</v>
      </c>
      <c r="AE40" s="19">
        <v>5</v>
      </c>
      <c r="AF40" s="19">
        <v>0</v>
      </c>
      <c r="AG40" s="26">
        <f t="shared" si="35"/>
        <v>33</v>
      </c>
      <c r="AH40" s="26"/>
      <c r="AI40" s="19">
        <v>5</v>
      </c>
      <c r="AJ40" s="19">
        <v>8</v>
      </c>
      <c r="AK40" s="19">
        <v>2</v>
      </c>
      <c r="AL40" s="19">
        <v>0</v>
      </c>
      <c r="AM40" s="19">
        <v>2</v>
      </c>
      <c r="AN40" s="19">
        <v>0</v>
      </c>
      <c r="AO40" s="27">
        <f t="shared" si="36"/>
        <v>17</v>
      </c>
      <c r="AP40" s="28"/>
      <c r="AQ40" s="19">
        <v>566</v>
      </c>
      <c r="AR40" s="19">
        <v>1510</v>
      </c>
      <c r="AS40" s="19">
        <v>1035</v>
      </c>
      <c r="AT40" s="19">
        <v>625</v>
      </c>
      <c r="AU40" s="19">
        <v>580</v>
      </c>
      <c r="AV40" s="19">
        <v>512</v>
      </c>
      <c r="AW40" s="108">
        <f t="shared" si="37"/>
        <v>4828</v>
      </c>
      <c r="AX40" s="107">
        <v>1</v>
      </c>
      <c r="AY40" s="19">
        <v>1</v>
      </c>
      <c r="AZ40" s="19">
        <v>18</v>
      </c>
      <c r="BA40" s="19">
        <v>33</v>
      </c>
      <c r="BB40" s="19">
        <v>62</v>
      </c>
      <c r="BC40" s="19">
        <v>89</v>
      </c>
      <c r="BD40" s="19">
        <v>77</v>
      </c>
      <c r="BE40" s="26">
        <f t="shared" si="38"/>
        <v>281</v>
      </c>
      <c r="BF40" s="26"/>
      <c r="BG40" s="26"/>
      <c r="BH40" s="19">
        <v>16</v>
      </c>
      <c r="BI40" s="19">
        <v>39</v>
      </c>
      <c r="BJ40" s="19">
        <v>40</v>
      </c>
      <c r="BK40" s="19">
        <v>32</v>
      </c>
      <c r="BL40" s="19">
        <v>7</v>
      </c>
      <c r="BM40" s="26">
        <f t="shared" si="39"/>
        <v>134</v>
      </c>
      <c r="BN40" s="26"/>
      <c r="BO40" s="26"/>
      <c r="BP40" s="19">
        <v>3</v>
      </c>
      <c r="BQ40" s="19">
        <v>8</v>
      </c>
      <c r="BR40" s="19">
        <v>11</v>
      </c>
      <c r="BS40" s="19">
        <v>13</v>
      </c>
      <c r="BT40" s="19">
        <v>21</v>
      </c>
      <c r="BU40" s="27">
        <f t="shared" si="40"/>
        <v>56</v>
      </c>
      <c r="BV40" s="107">
        <v>1</v>
      </c>
      <c r="BW40" s="19">
        <v>1</v>
      </c>
      <c r="BX40" s="19">
        <v>37</v>
      </c>
      <c r="BY40" s="19">
        <v>80</v>
      </c>
      <c r="BZ40" s="19">
        <v>113</v>
      </c>
      <c r="CA40" s="19">
        <v>134</v>
      </c>
      <c r="CB40" s="19">
        <v>105</v>
      </c>
      <c r="CC40" s="108">
        <f t="shared" si="41"/>
        <v>471</v>
      </c>
      <c r="CD40" s="107">
        <v>1</v>
      </c>
      <c r="CE40" s="19">
        <v>567</v>
      </c>
      <c r="CF40" s="19">
        <v>1547</v>
      </c>
      <c r="CG40" s="19">
        <v>1115</v>
      </c>
      <c r="CH40" s="19">
        <v>738</v>
      </c>
      <c r="CI40" s="19">
        <v>714</v>
      </c>
      <c r="CJ40" s="19">
        <v>617</v>
      </c>
      <c r="CK40" s="27">
        <f t="shared" si="42"/>
        <v>5299</v>
      </c>
    </row>
    <row r="41" spans="1:89" s="13" customFormat="1" ht="18.75" customHeight="1">
      <c r="A41" s="18" t="s">
        <v>54</v>
      </c>
      <c r="B41" s="26"/>
      <c r="C41" s="19">
        <v>436</v>
      </c>
      <c r="D41" s="19">
        <v>1413</v>
      </c>
      <c r="E41" s="19">
        <v>836</v>
      </c>
      <c r="F41" s="19">
        <v>565</v>
      </c>
      <c r="G41" s="19">
        <v>453</v>
      </c>
      <c r="H41" s="19">
        <v>533</v>
      </c>
      <c r="I41" s="26">
        <f t="shared" si="32"/>
        <v>4236</v>
      </c>
      <c r="J41" s="26"/>
      <c r="K41" s="19">
        <v>3</v>
      </c>
      <c r="L41" s="19">
        <v>39</v>
      </c>
      <c r="M41" s="19">
        <v>51</v>
      </c>
      <c r="N41" s="19">
        <v>58</v>
      </c>
      <c r="O41" s="19">
        <v>49</v>
      </c>
      <c r="P41" s="19">
        <v>51</v>
      </c>
      <c r="Q41" s="26">
        <f t="shared" si="33"/>
        <v>251</v>
      </c>
      <c r="R41" s="26"/>
      <c r="S41" s="19">
        <v>368</v>
      </c>
      <c r="T41" s="19">
        <v>957</v>
      </c>
      <c r="U41" s="19">
        <v>474</v>
      </c>
      <c r="V41" s="19">
        <v>301</v>
      </c>
      <c r="W41" s="19">
        <v>191</v>
      </c>
      <c r="X41" s="19">
        <v>207</v>
      </c>
      <c r="Y41" s="26">
        <f t="shared" si="34"/>
        <v>2498</v>
      </c>
      <c r="Z41" s="26"/>
      <c r="AA41" s="19">
        <v>9</v>
      </c>
      <c r="AB41" s="19">
        <v>19</v>
      </c>
      <c r="AC41" s="19">
        <v>13</v>
      </c>
      <c r="AD41" s="19">
        <v>7</v>
      </c>
      <c r="AE41" s="19">
        <v>8</v>
      </c>
      <c r="AF41" s="19">
        <v>2</v>
      </c>
      <c r="AG41" s="26">
        <f t="shared" si="35"/>
        <v>58</v>
      </c>
      <c r="AH41" s="26"/>
      <c r="AI41" s="19">
        <v>5</v>
      </c>
      <c r="AJ41" s="19">
        <v>19</v>
      </c>
      <c r="AK41" s="19">
        <v>9</v>
      </c>
      <c r="AL41" s="19">
        <v>4</v>
      </c>
      <c r="AM41" s="19">
        <v>5</v>
      </c>
      <c r="AN41" s="19">
        <v>0</v>
      </c>
      <c r="AO41" s="27">
        <f t="shared" si="36"/>
        <v>42</v>
      </c>
      <c r="AP41" s="28"/>
      <c r="AQ41" s="19">
        <v>821</v>
      </c>
      <c r="AR41" s="19">
        <v>2447</v>
      </c>
      <c r="AS41" s="19">
        <v>1383</v>
      </c>
      <c r="AT41" s="19">
        <v>935</v>
      </c>
      <c r="AU41" s="19">
        <v>706</v>
      </c>
      <c r="AV41" s="19">
        <v>793</v>
      </c>
      <c r="AW41" s="108">
        <f t="shared" si="37"/>
        <v>7085</v>
      </c>
      <c r="AX41" s="107">
        <v>0</v>
      </c>
      <c r="AY41" s="19">
        <v>1</v>
      </c>
      <c r="AZ41" s="19">
        <v>54</v>
      </c>
      <c r="BA41" s="19">
        <v>65</v>
      </c>
      <c r="BB41" s="19">
        <v>76</v>
      </c>
      <c r="BC41" s="19">
        <v>124</v>
      </c>
      <c r="BD41" s="19">
        <v>139</v>
      </c>
      <c r="BE41" s="26">
        <f t="shared" si="38"/>
        <v>459</v>
      </c>
      <c r="BF41" s="26"/>
      <c r="BG41" s="26"/>
      <c r="BH41" s="19">
        <v>33</v>
      </c>
      <c r="BI41" s="19">
        <v>32</v>
      </c>
      <c r="BJ41" s="19">
        <v>55</v>
      </c>
      <c r="BK41" s="19">
        <v>65</v>
      </c>
      <c r="BL41" s="19">
        <v>21</v>
      </c>
      <c r="BM41" s="26">
        <f t="shared" si="39"/>
        <v>206</v>
      </c>
      <c r="BN41" s="26"/>
      <c r="BO41" s="26"/>
      <c r="BP41" s="19">
        <v>2</v>
      </c>
      <c r="BQ41" s="19">
        <v>8</v>
      </c>
      <c r="BR41" s="19">
        <v>14</v>
      </c>
      <c r="BS41" s="19">
        <v>43</v>
      </c>
      <c r="BT41" s="19">
        <v>66</v>
      </c>
      <c r="BU41" s="27">
        <f t="shared" si="40"/>
        <v>133</v>
      </c>
      <c r="BV41" s="107">
        <v>0</v>
      </c>
      <c r="BW41" s="19">
        <v>1</v>
      </c>
      <c r="BX41" s="19">
        <v>89</v>
      </c>
      <c r="BY41" s="19">
        <v>105</v>
      </c>
      <c r="BZ41" s="19">
        <v>145</v>
      </c>
      <c r="CA41" s="19">
        <v>232</v>
      </c>
      <c r="CB41" s="19">
        <v>226</v>
      </c>
      <c r="CC41" s="108">
        <f t="shared" si="41"/>
        <v>798</v>
      </c>
      <c r="CD41" s="107">
        <v>0</v>
      </c>
      <c r="CE41" s="19">
        <v>822</v>
      </c>
      <c r="CF41" s="19">
        <v>2536</v>
      </c>
      <c r="CG41" s="19">
        <v>1488</v>
      </c>
      <c r="CH41" s="19">
        <v>1080</v>
      </c>
      <c r="CI41" s="19">
        <v>938</v>
      </c>
      <c r="CJ41" s="19">
        <v>1019</v>
      </c>
      <c r="CK41" s="27">
        <f t="shared" si="42"/>
        <v>7883</v>
      </c>
    </row>
    <row r="42" spans="1:89" s="13" customFormat="1" ht="18.75" customHeight="1">
      <c r="A42" s="18" t="s">
        <v>55</v>
      </c>
      <c r="B42" s="26"/>
      <c r="C42" s="19">
        <v>488</v>
      </c>
      <c r="D42" s="19">
        <v>1161</v>
      </c>
      <c r="E42" s="19">
        <v>875</v>
      </c>
      <c r="F42" s="19">
        <v>563</v>
      </c>
      <c r="G42" s="19">
        <v>459</v>
      </c>
      <c r="H42" s="19">
        <v>393</v>
      </c>
      <c r="I42" s="26">
        <f t="shared" si="32"/>
        <v>3939</v>
      </c>
      <c r="J42" s="26"/>
      <c r="K42" s="19">
        <v>2</v>
      </c>
      <c r="L42" s="19">
        <v>26</v>
      </c>
      <c r="M42" s="19">
        <v>55</v>
      </c>
      <c r="N42" s="19">
        <v>52</v>
      </c>
      <c r="O42" s="19">
        <v>47</v>
      </c>
      <c r="P42" s="19">
        <v>27</v>
      </c>
      <c r="Q42" s="26">
        <f t="shared" si="33"/>
        <v>209</v>
      </c>
      <c r="R42" s="26"/>
      <c r="S42" s="19">
        <v>438</v>
      </c>
      <c r="T42" s="19">
        <v>858</v>
      </c>
      <c r="U42" s="19">
        <v>562</v>
      </c>
      <c r="V42" s="19">
        <v>329</v>
      </c>
      <c r="W42" s="19">
        <v>233</v>
      </c>
      <c r="X42" s="19">
        <v>199</v>
      </c>
      <c r="Y42" s="26">
        <f t="shared" si="34"/>
        <v>2619</v>
      </c>
      <c r="Z42" s="26"/>
      <c r="AA42" s="19">
        <v>3</v>
      </c>
      <c r="AB42" s="19">
        <v>17</v>
      </c>
      <c r="AC42" s="19">
        <v>9</v>
      </c>
      <c r="AD42" s="19">
        <v>9</v>
      </c>
      <c r="AE42" s="19">
        <v>4</v>
      </c>
      <c r="AF42" s="19">
        <v>2</v>
      </c>
      <c r="AG42" s="26">
        <f t="shared" si="35"/>
        <v>44</v>
      </c>
      <c r="AH42" s="26"/>
      <c r="AI42" s="19">
        <v>13</v>
      </c>
      <c r="AJ42" s="19">
        <v>16</v>
      </c>
      <c r="AK42" s="19">
        <v>4</v>
      </c>
      <c r="AL42" s="19">
        <v>6</v>
      </c>
      <c r="AM42" s="19">
        <v>2</v>
      </c>
      <c r="AN42" s="19">
        <v>0</v>
      </c>
      <c r="AO42" s="27">
        <f t="shared" si="36"/>
        <v>41</v>
      </c>
      <c r="AP42" s="28"/>
      <c r="AQ42" s="19">
        <v>944</v>
      </c>
      <c r="AR42" s="19">
        <v>2078</v>
      </c>
      <c r="AS42" s="19">
        <v>1505</v>
      </c>
      <c r="AT42" s="19">
        <v>959</v>
      </c>
      <c r="AU42" s="19">
        <v>745</v>
      </c>
      <c r="AV42" s="19">
        <v>621</v>
      </c>
      <c r="AW42" s="108">
        <f t="shared" si="37"/>
        <v>6852</v>
      </c>
      <c r="AX42" s="107">
        <v>0</v>
      </c>
      <c r="AY42" s="19">
        <v>0</v>
      </c>
      <c r="AZ42" s="19">
        <v>31</v>
      </c>
      <c r="BA42" s="19">
        <v>63</v>
      </c>
      <c r="BB42" s="19">
        <v>87</v>
      </c>
      <c r="BC42" s="19">
        <v>113</v>
      </c>
      <c r="BD42" s="19">
        <v>94</v>
      </c>
      <c r="BE42" s="26">
        <f t="shared" si="38"/>
        <v>388</v>
      </c>
      <c r="BF42" s="26"/>
      <c r="BG42" s="26"/>
      <c r="BH42" s="19">
        <v>43</v>
      </c>
      <c r="BI42" s="19">
        <v>59</v>
      </c>
      <c r="BJ42" s="19">
        <v>63</v>
      </c>
      <c r="BK42" s="19">
        <v>60</v>
      </c>
      <c r="BL42" s="19">
        <v>43</v>
      </c>
      <c r="BM42" s="26">
        <f t="shared" si="39"/>
        <v>268</v>
      </c>
      <c r="BN42" s="26"/>
      <c r="BO42" s="26"/>
      <c r="BP42" s="19">
        <v>4</v>
      </c>
      <c r="BQ42" s="19">
        <v>9</v>
      </c>
      <c r="BR42" s="19">
        <v>5</v>
      </c>
      <c r="BS42" s="19">
        <v>36</v>
      </c>
      <c r="BT42" s="19">
        <v>87</v>
      </c>
      <c r="BU42" s="27">
        <f t="shared" si="40"/>
        <v>141</v>
      </c>
      <c r="BV42" s="107">
        <v>0</v>
      </c>
      <c r="BW42" s="19">
        <v>0</v>
      </c>
      <c r="BX42" s="19">
        <v>78</v>
      </c>
      <c r="BY42" s="19">
        <v>131</v>
      </c>
      <c r="BZ42" s="19">
        <v>155</v>
      </c>
      <c r="CA42" s="19">
        <v>209</v>
      </c>
      <c r="CB42" s="19">
        <v>224</v>
      </c>
      <c r="CC42" s="108">
        <f t="shared" si="41"/>
        <v>797</v>
      </c>
      <c r="CD42" s="107">
        <v>0</v>
      </c>
      <c r="CE42" s="19">
        <v>944</v>
      </c>
      <c r="CF42" s="19">
        <v>2156</v>
      </c>
      <c r="CG42" s="19">
        <v>1636</v>
      </c>
      <c r="CH42" s="19">
        <v>1114</v>
      </c>
      <c r="CI42" s="19">
        <v>954</v>
      </c>
      <c r="CJ42" s="19">
        <v>845</v>
      </c>
      <c r="CK42" s="27">
        <f t="shared" si="42"/>
        <v>7649</v>
      </c>
    </row>
    <row r="43" spans="1:89" s="13" customFormat="1" ht="18.75" customHeight="1">
      <c r="A43" s="18" t="s">
        <v>56</v>
      </c>
      <c r="B43" s="26"/>
      <c r="C43" s="19">
        <v>263</v>
      </c>
      <c r="D43" s="19">
        <v>1096</v>
      </c>
      <c r="E43" s="19">
        <v>694</v>
      </c>
      <c r="F43" s="19">
        <v>413</v>
      </c>
      <c r="G43" s="19">
        <v>341</v>
      </c>
      <c r="H43" s="19">
        <v>390</v>
      </c>
      <c r="I43" s="26">
        <f t="shared" si="32"/>
        <v>3197</v>
      </c>
      <c r="J43" s="26"/>
      <c r="K43" s="19">
        <v>1</v>
      </c>
      <c r="L43" s="19">
        <v>24</v>
      </c>
      <c r="M43" s="19">
        <v>49</v>
      </c>
      <c r="N43" s="19">
        <v>34</v>
      </c>
      <c r="O43" s="19">
        <v>52</v>
      </c>
      <c r="P43" s="19">
        <v>27</v>
      </c>
      <c r="Q43" s="26">
        <f t="shared" si="33"/>
        <v>187</v>
      </c>
      <c r="R43" s="26"/>
      <c r="S43" s="19">
        <v>234</v>
      </c>
      <c r="T43" s="19">
        <v>822</v>
      </c>
      <c r="U43" s="19">
        <v>457</v>
      </c>
      <c r="V43" s="19">
        <v>250</v>
      </c>
      <c r="W43" s="19">
        <v>176</v>
      </c>
      <c r="X43" s="19">
        <v>216</v>
      </c>
      <c r="Y43" s="26">
        <f t="shared" si="34"/>
        <v>2155</v>
      </c>
      <c r="Z43" s="26"/>
      <c r="AA43" s="19">
        <v>1</v>
      </c>
      <c r="AB43" s="19">
        <v>13</v>
      </c>
      <c r="AC43" s="19">
        <v>10</v>
      </c>
      <c r="AD43" s="19">
        <v>3</v>
      </c>
      <c r="AE43" s="19">
        <v>2</v>
      </c>
      <c r="AF43" s="19">
        <v>2</v>
      </c>
      <c r="AG43" s="26">
        <f t="shared" si="35"/>
        <v>31</v>
      </c>
      <c r="AH43" s="26"/>
      <c r="AI43" s="19">
        <v>3</v>
      </c>
      <c r="AJ43" s="19">
        <v>10</v>
      </c>
      <c r="AK43" s="19">
        <v>5</v>
      </c>
      <c r="AL43" s="19">
        <v>1</v>
      </c>
      <c r="AM43" s="19">
        <v>1</v>
      </c>
      <c r="AN43" s="19">
        <v>0</v>
      </c>
      <c r="AO43" s="27">
        <f t="shared" si="36"/>
        <v>20</v>
      </c>
      <c r="AP43" s="28"/>
      <c r="AQ43" s="19">
        <v>502</v>
      </c>
      <c r="AR43" s="19">
        <v>1965</v>
      </c>
      <c r="AS43" s="19">
        <v>1215</v>
      </c>
      <c r="AT43" s="19">
        <v>701</v>
      </c>
      <c r="AU43" s="19">
        <v>572</v>
      </c>
      <c r="AV43" s="19">
        <v>635</v>
      </c>
      <c r="AW43" s="108">
        <f t="shared" si="37"/>
        <v>5590</v>
      </c>
      <c r="AX43" s="107">
        <v>0</v>
      </c>
      <c r="AY43" s="19">
        <v>0</v>
      </c>
      <c r="AZ43" s="19">
        <v>62</v>
      </c>
      <c r="BA43" s="19">
        <v>94</v>
      </c>
      <c r="BB43" s="19">
        <v>89</v>
      </c>
      <c r="BC43" s="19">
        <v>151</v>
      </c>
      <c r="BD43" s="19">
        <v>135</v>
      </c>
      <c r="BE43" s="26">
        <f t="shared" si="38"/>
        <v>531</v>
      </c>
      <c r="BF43" s="26"/>
      <c r="BG43" s="26"/>
      <c r="BH43" s="19">
        <v>18</v>
      </c>
      <c r="BI43" s="19">
        <v>57</v>
      </c>
      <c r="BJ43" s="19">
        <v>41</v>
      </c>
      <c r="BK43" s="19">
        <v>42</v>
      </c>
      <c r="BL43" s="19">
        <v>34</v>
      </c>
      <c r="BM43" s="26">
        <f t="shared" si="39"/>
        <v>192</v>
      </c>
      <c r="BN43" s="26"/>
      <c r="BO43" s="26"/>
      <c r="BP43" s="19">
        <v>3</v>
      </c>
      <c r="BQ43" s="19">
        <v>4</v>
      </c>
      <c r="BR43" s="19">
        <v>10</v>
      </c>
      <c r="BS43" s="19">
        <v>35</v>
      </c>
      <c r="BT43" s="19">
        <v>68</v>
      </c>
      <c r="BU43" s="27">
        <f t="shared" si="40"/>
        <v>120</v>
      </c>
      <c r="BV43" s="107">
        <v>0</v>
      </c>
      <c r="BW43" s="19">
        <v>0</v>
      </c>
      <c r="BX43" s="19">
        <v>83</v>
      </c>
      <c r="BY43" s="19">
        <v>155</v>
      </c>
      <c r="BZ43" s="19">
        <v>140</v>
      </c>
      <c r="CA43" s="19">
        <v>228</v>
      </c>
      <c r="CB43" s="19">
        <v>237</v>
      </c>
      <c r="CC43" s="108">
        <f t="shared" si="41"/>
        <v>843</v>
      </c>
      <c r="CD43" s="107">
        <v>0</v>
      </c>
      <c r="CE43" s="19">
        <v>502</v>
      </c>
      <c r="CF43" s="19">
        <v>2048</v>
      </c>
      <c r="CG43" s="19">
        <v>1370</v>
      </c>
      <c r="CH43" s="19">
        <v>841</v>
      </c>
      <c r="CI43" s="19">
        <v>800</v>
      </c>
      <c r="CJ43" s="19">
        <v>872</v>
      </c>
      <c r="CK43" s="27">
        <f t="shared" si="42"/>
        <v>6433</v>
      </c>
    </row>
    <row r="44" spans="1:89" s="13" customFormat="1" ht="18.75" customHeight="1">
      <c r="A44" s="18" t="s">
        <v>57</v>
      </c>
      <c r="B44" s="26"/>
      <c r="C44" s="19">
        <v>213</v>
      </c>
      <c r="D44" s="19">
        <v>718</v>
      </c>
      <c r="E44" s="19">
        <v>610</v>
      </c>
      <c r="F44" s="19">
        <v>393</v>
      </c>
      <c r="G44" s="19">
        <v>261</v>
      </c>
      <c r="H44" s="19">
        <v>453</v>
      </c>
      <c r="I44" s="26">
        <f t="shared" si="32"/>
        <v>2648</v>
      </c>
      <c r="J44" s="26"/>
      <c r="K44" s="19">
        <v>1</v>
      </c>
      <c r="L44" s="19">
        <v>10</v>
      </c>
      <c r="M44" s="19">
        <v>30</v>
      </c>
      <c r="N44" s="19">
        <v>29</v>
      </c>
      <c r="O44" s="19">
        <v>37</v>
      </c>
      <c r="P44" s="19">
        <v>34</v>
      </c>
      <c r="Q44" s="26">
        <f t="shared" si="33"/>
        <v>141</v>
      </c>
      <c r="R44" s="26"/>
      <c r="S44" s="19">
        <v>185</v>
      </c>
      <c r="T44" s="19">
        <v>530</v>
      </c>
      <c r="U44" s="19">
        <v>356</v>
      </c>
      <c r="V44" s="19">
        <v>214</v>
      </c>
      <c r="W44" s="19">
        <v>136</v>
      </c>
      <c r="X44" s="19">
        <v>198</v>
      </c>
      <c r="Y44" s="26">
        <f t="shared" si="34"/>
        <v>1619</v>
      </c>
      <c r="Z44" s="26"/>
      <c r="AA44" s="19">
        <v>3</v>
      </c>
      <c r="AB44" s="19">
        <v>10</v>
      </c>
      <c r="AC44" s="19">
        <v>11</v>
      </c>
      <c r="AD44" s="19">
        <v>5</v>
      </c>
      <c r="AE44" s="19">
        <v>0</v>
      </c>
      <c r="AF44" s="19">
        <v>2</v>
      </c>
      <c r="AG44" s="26">
        <f t="shared" si="35"/>
        <v>31</v>
      </c>
      <c r="AH44" s="26"/>
      <c r="AI44" s="19">
        <v>3</v>
      </c>
      <c r="AJ44" s="19">
        <v>8</v>
      </c>
      <c r="AK44" s="19">
        <v>4</v>
      </c>
      <c r="AL44" s="19">
        <v>4</v>
      </c>
      <c r="AM44" s="19">
        <v>4</v>
      </c>
      <c r="AN44" s="19">
        <v>2</v>
      </c>
      <c r="AO44" s="27">
        <f t="shared" si="36"/>
        <v>25</v>
      </c>
      <c r="AP44" s="28"/>
      <c r="AQ44" s="19">
        <v>405</v>
      </c>
      <c r="AR44" s="19">
        <v>1276</v>
      </c>
      <c r="AS44" s="19">
        <v>1011</v>
      </c>
      <c r="AT44" s="19">
        <v>645</v>
      </c>
      <c r="AU44" s="19">
        <v>438</v>
      </c>
      <c r="AV44" s="19">
        <v>689</v>
      </c>
      <c r="AW44" s="108">
        <f t="shared" si="37"/>
        <v>4464</v>
      </c>
      <c r="AX44" s="107">
        <v>0</v>
      </c>
      <c r="AY44" s="19">
        <v>0</v>
      </c>
      <c r="AZ44" s="19">
        <v>19</v>
      </c>
      <c r="BA44" s="19">
        <v>34</v>
      </c>
      <c r="BB44" s="19">
        <v>47</v>
      </c>
      <c r="BC44" s="19">
        <v>89</v>
      </c>
      <c r="BD44" s="19">
        <v>107</v>
      </c>
      <c r="BE44" s="26">
        <f t="shared" si="38"/>
        <v>296</v>
      </c>
      <c r="BF44" s="26"/>
      <c r="BG44" s="26"/>
      <c r="BH44" s="19">
        <v>8</v>
      </c>
      <c r="BI44" s="19">
        <v>29</v>
      </c>
      <c r="BJ44" s="19">
        <v>22</v>
      </c>
      <c r="BK44" s="19">
        <v>18</v>
      </c>
      <c r="BL44" s="19">
        <v>12</v>
      </c>
      <c r="BM44" s="26">
        <f t="shared" si="39"/>
        <v>89</v>
      </c>
      <c r="BN44" s="26"/>
      <c r="BO44" s="26"/>
      <c r="BP44" s="19">
        <v>0</v>
      </c>
      <c r="BQ44" s="19">
        <v>4</v>
      </c>
      <c r="BR44" s="19">
        <v>10</v>
      </c>
      <c r="BS44" s="19">
        <v>25</v>
      </c>
      <c r="BT44" s="19">
        <v>52</v>
      </c>
      <c r="BU44" s="27">
        <f t="shared" si="40"/>
        <v>91</v>
      </c>
      <c r="BV44" s="107">
        <v>0</v>
      </c>
      <c r="BW44" s="19">
        <v>0</v>
      </c>
      <c r="BX44" s="19">
        <v>27</v>
      </c>
      <c r="BY44" s="19">
        <v>67</v>
      </c>
      <c r="BZ44" s="19">
        <v>79</v>
      </c>
      <c r="CA44" s="19">
        <v>132</v>
      </c>
      <c r="CB44" s="19">
        <v>171</v>
      </c>
      <c r="CC44" s="108">
        <f t="shared" si="41"/>
        <v>476</v>
      </c>
      <c r="CD44" s="107">
        <v>0</v>
      </c>
      <c r="CE44" s="19">
        <v>405</v>
      </c>
      <c r="CF44" s="19">
        <v>1303</v>
      </c>
      <c r="CG44" s="19">
        <v>1078</v>
      </c>
      <c r="CH44" s="19">
        <v>724</v>
      </c>
      <c r="CI44" s="19">
        <v>570</v>
      </c>
      <c r="CJ44" s="19">
        <v>860</v>
      </c>
      <c r="CK44" s="27">
        <f t="shared" si="42"/>
        <v>4940</v>
      </c>
    </row>
    <row r="45" spans="1:89" s="13" customFormat="1" ht="18.75" customHeight="1">
      <c r="A45" s="18" t="s">
        <v>58</v>
      </c>
      <c r="B45" s="26"/>
      <c r="C45" s="19">
        <v>241</v>
      </c>
      <c r="D45" s="19">
        <v>481</v>
      </c>
      <c r="E45" s="19">
        <v>258</v>
      </c>
      <c r="F45" s="19">
        <v>270</v>
      </c>
      <c r="G45" s="19">
        <v>179</v>
      </c>
      <c r="H45" s="19">
        <v>324</v>
      </c>
      <c r="I45" s="26">
        <f t="shared" si="32"/>
        <v>1753</v>
      </c>
      <c r="J45" s="26"/>
      <c r="K45" s="19">
        <v>2</v>
      </c>
      <c r="L45" s="19">
        <v>14</v>
      </c>
      <c r="M45" s="19">
        <v>13</v>
      </c>
      <c r="N45" s="19">
        <v>23</v>
      </c>
      <c r="O45" s="19">
        <v>24</v>
      </c>
      <c r="P45" s="19">
        <v>34</v>
      </c>
      <c r="Q45" s="26">
        <f t="shared" si="33"/>
        <v>110</v>
      </c>
      <c r="R45" s="26"/>
      <c r="S45" s="19">
        <v>209</v>
      </c>
      <c r="T45" s="19">
        <v>333</v>
      </c>
      <c r="U45" s="19">
        <v>171</v>
      </c>
      <c r="V45" s="19">
        <v>145</v>
      </c>
      <c r="W45" s="19">
        <v>103</v>
      </c>
      <c r="X45" s="19">
        <v>175</v>
      </c>
      <c r="Y45" s="26">
        <f t="shared" si="34"/>
        <v>1136</v>
      </c>
      <c r="Z45" s="26"/>
      <c r="AA45" s="19">
        <v>2</v>
      </c>
      <c r="AB45" s="19">
        <v>5</v>
      </c>
      <c r="AC45" s="19">
        <v>1</v>
      </c>
      <c r="AD45" s="19">
        <v>3</v>
      </c>
      <c r="AE45" s="19">
        <v>1</v>
      </c>
      <c r="AF45" s="19">
        <v>2</v>
      </c>
      <c r="AG45" s="26">
        <f t="shared" si="35"/>
        <v>14</v>
      </c>
      <c r="AH45" s="26"/>
      <c r="AI45" s="19">
        <v>0</v>
      </c>
      <c r="AJ45" s="19">
        <v>2</v>
      </c>
      <c r="AK45" s="19">
        <v>1</v>
      </c>
      <c r="AL45" s="19">
        <v>0</v>
      </c>
      <c r="AM45" s="19">
        <v>1</v>
      </c>
      <c r="AN45" s="19">
        <v>0</v>
      </c>
      <c r="AO45" s="27">
        <f t="shared" si="36"/>
        <v>4</v>
      </c>
      <c r="AP45" s="28"/>
      <c r="AQ45" s="19">
        <v>454</v>
      </c>
      <c r="AR45" s="19">
        <v>835</v>
      </c>
      <c r="AS45" s="19">
        <v>444</v>
      </c>
      <c r="AT45" s="19">
        <v>441</v>
      </c>
      <c r="AU45" s="19">
        <v>308</v>
      </c>
      <c r="AV45" s="19">
        <v>535</v>
      </c>
      <c r="AW45" s="108">
        <f t="shared" si="37"/>
        <v>3017</v>
      </c>
      <c r="AX45" s="107">
        <v>0</v>
      </c>
      <c r="AY45" s="19">
        <v>0</v>
      </c>
      <c r="AZ45" s="19">
        <v>20</v>
      </c>
      <c r="BA45" s="19">
        <v>22</v>
      </c>
      <c r="BB45" s="19">
        <v>38</v>
      </c>
      <c r="BC45" s="19">
        <v>44</v>
      </c>
      <c r="BD45" s="19">
        <v>67</v>
      </c>
      <c r="BE45" s="26">
        <f t="shared" si="38"/>
        <v>191</v>
      </c>
      <c r="BF45" s="26"/>
      <c r="BG45" s="26"/>
      <c r="BH45" s="19">
        <v>13</v>
      </c>
      <c r="BI45" s="19">
        <v>27</v>
      </c>
      <c r="BJ45" s="19">
        <v>30</v>
      </c>
      <c r="BK45" s="19">
        <v>29</v>
      </c>
      <c r="BL45" s="19">
        <v>13</v>
      </c>
      <c r="BM45" s="26">
        <f t="shared" si="39"/>
        <v>112</v>
      </c>
      <c r="BN45" s="26"/>
      <c r="BO45" s="26"/>
      <c r="BP45" s="19">
        <v>1</v>
      </c>
      <c r="BQ45" s="19">
        <v>2</v>
      </c>
      <c r="BR45" s="19">
        <v>12</v>
      </c>
      <c r="BS45" s="19">
        <v>19</v>
      </c>
      <c r="BT45" s="19">
        <v>30</v>
      </c>
      <c r="BU45" s="27">
        <f t="shared" si="40"/>
        <v>64</v>
      </c>
      <c r="BV45" s="107">
        <v>0</v>
      </c>
      <c r="BW45" s="19">
        <v>0</v>
      </c>
      <c r="BX45" s="19">
        <v>34</v>
      </c>
      <c r="BY45" s="19">
        <v>51</v>
      </c>
      <c r="BZ45" s="19">
        <v>80</v>
      </c>
      <c r="CA45" s="19">
        <v>92</v>
      </c>
      <c r="CB45" s="19">
        <v>110</v>
      </c>
      <c r="CC45" s="108">
        <f t="shared" si="41"/>
        <v>367</v>
      </c>
      <c r="CD45" s="107">
        <v>0</v>
      </c>
      <c r="CE45" s="19">
        <v>454</v>
      </c>
      <c r="CF45" s="19">
        <v>869</v>
      </c>
      <c r="CG45" s="19">
        <v>495</v>
      </c>
      <c r="CH45" s="19">
        <v>521</v>
      </c>
      <c r="CI45" s="19">
        <v>400</v>
      </c>
      <c r="CJ45" s="19">
        <v>645</v>
      </c>
      <c r="CK45" s="27">
        <f t="shared" si="42"/>
        <v>3384</v>
      </c>
    </row>
    <row r="46" spans="1:89" s="13" customFormat="1" ht="18.75" customHeight="1">
      <c r="A46" s="18" t="s">
        <v>59</v>
      </c>
      <c r="B46" s="26"/>
      <c r="C46" s="19">
        <v>109</v>
      </c>
      <c r="D46" s="19">
        <v>407</v>
      </c>
      <c r="E46" s="19">
        <v>258</v>
      </c>
      <c r="F46" s="19">
        <v>199</v>
      </c>
      <c r="G46" s="19">
        <v>139</v>
      </c>
      <c r="H46" s="19">
        <v>80</v>
      </c>
      <c r="I46" s="26">
        <f t="shared" si="32"/>
        <v>1192</v>
      </c>
      <c r="J46" s="26"/>
      <c r="K46" s="19">
        <v>0</v>
      </c>
      <c r="L46" s="19">
        <v>8</v>
      </c>
      <c r="M46" s="19">
        <v>21</v>
      </c>
      <c r="N46" s="19">
        <v>15</v>
      </c>
      <c r="O46" s="19">
        <v>21</v>
      </c>
      <c r="P46" s="19">
        <v>10</v>
      </c>
      <c r="Q46" s="26">
        <f t="shared" si="33"/>
        <v>75</v>
      </c>
      <c r="R46" s="26"/>
      <c r="S46" s="19">
        <v>100</v>
      </c>
      <c r="T46" s="19">
        <v>315</v>
      </c>
      <c r="U46" s="19">
        <v>162</v>
      </c>
      <c r="V46" s="19">
        <v>121</v>
      </c>
      <c r="W46" s="19">
        <v>83</v>
      </c>
      <c r="X46" s="19">
        <v>50</v>
      </c>
      <c r="Y46" s="26">
        <f t="shared" si="34"/>
        <v>831</v>
      </c>
      <c r="Z46" s="26"/>
      <c r="AA46" s="19">
        <v>0</v>
      </c>
      <c r="AB46" s="19">
        <v>2</v>
      </c>
      <c r="AC46" s="19">
        <v>3</v>
      </c>
      <c r="AD46" s="19">
        <v>2</v>
      </c>
      <c r="AE46" s="19">
        <v>1</v>
      </c>
      <c r="AF46" s="19">
        <v>0</v>
      </c>
      <c r="AG46" s="26">
        <f t="shared" si="35"/>
        <v>8</v>
      </c>
      <c r="AH46" s="26"/>
      <c r="AI46" s="19">
        <v>0</v>
      </c>
      <c r="AJ46" s="19">
        <v>6</v>
      </c>
      <c r="AK46" s="19">
        <v>1</v>
      </c>
      <c r="AL46" s="19">
        <v>2</v>
      </c>
      <c r="AM46" s="19">
        <v>0</v>
      </c>
      <c r="AN46" s="19">
        <v>0</v>
      </c>
      <c r="AO46" s="27">
        <f t="shared" si="36"/>
        <v>9</v>
      </c>
      <c r="AP46" s="28"/>
      <c r="AQ46" s="19">
        <v>209</v>
      </c>
      <c r="AR46" s="19">
        <v>738</v>
      </c>
      <c r="AS46" s="19">
        <v>445</v>
      </c>
      <c r="AT46" s="19">
        <v>339</v>
      </c>
      <c r="AU46" s="19">
        <v>244</v>
      </c>
      <c r="AV46" s="19">
        <v>140</v>
      </c>
      <c r="AW46" s="108">
        <f t="shared" si="37"/>
        <v>2115</v>
      </c>
      <c r="AX46" s="107">
        <v>0</v>
      </c>
      <c r="AY46" s="19">
        <v>4</v>
      </c>
      <c r="AZ46" s="19">
        <v>20</v>
      </c>
      <c r="BA46" s="19">
        <v>25</v>
      </c>
      <c r="BB46" s="19">
        <v>49</v>
      </c>
      <c r="BC46" s="19">
        <v>73</v>
      </c>
      <c r="BD46" s="19">
        <v>26</v>
      </c>
      <c r="BE46" s="26">
        <f t="shared" si="38"/>
        <v>197</v>
      </c>
      <c r="BF46" s="26"/>
      <c r="BG46" s="26"/>
      <c r="BH46" s="19">
        <v>5</v>
      </c>
      <c r="BI46" s="19">
        <v>15</v>
      </c>
      <c r="BJ46" s="19">
        <v>21</v>
      </c>
      <c r="BK46" s="19">
        <v>12</v>
      </c>
      <c r="BL46" s="19">
        <v>1</v>
      </c>
      <c r="BM46" s="26">
        <f t="shared" si="39"/>
        <v>54</v>
      </c>
      <c r="BN46" s="26"/>
      <c r="BO46" s="26"/>
      <c r="BP46" s="19">
        <v>2</v>
      </c>
      <c r="BQ46" s="19">
        <v>5</v>
      </c>
      <c r="BR46" s="19">
        <v>3</v>
      </c>
      <c r="BS46" s="19">
        <v>13</v>
      </c>
      <c r="BT46" s="19">
        <v>13</v>
      </c>
      <c r="BU46" s="27">
        <f t="shared" si="40"/>
        <v>36</v>
      </c>
      <c r="BV46" s="107">
        <v>0</v>
      </c>
      <c r="BW46" s="19">
        <v>4</v>
      </c>
      <c r="BX46" s="19">
        <v>27</v>
      </c>
      <c r="BY46" s="19">
        <v>45</v>
      </c>
      <c r="BZ46" s="19">
        <v>73</v>
      </c>
      <c r="CA46" s="19">
        <v>98</v>
      </c>
      <c r="CB46" s="19">
        <v>40</v>
      </c>
      <c r="CC46" s="108">
        <f t="shared" si="41"/>
        <v>287</v>
      </c>
      <c r="CD46" s="107">
        <v>0</v>
      </c>
      <c r="CE46" s="19">
        <v>213</v>
      </c>
      <c r="CF46" s="19">
        <v>765</v>
      </c>
      <c r="CG46" s="19">
        <v>490</v>
      </c>
      <c r="CH46" s="19">
        <v>412</v>
      </c>
      <c r="CI46" s="19">
        <v>342</v>
      </c>
      <c r="CJ46" s="19">
        <v>180</v>
      </c>
      <c r="CK46" s="27">
        <f t="shared" si="42"/>
        <v>2402</v>
      </c>
    </row>
    <row r="47" spans="1:89" s="13" customFormat="1" ht="18.75" customHeight="1">
      <c r="A47" s="18" t="s">
        <v>60</v>
      </c>
      <c r="B47" s="26"/>
      <c r="C47" s="19">
        <v>179</v>
      </c>
      <c r="D47" s="19">
        <v>528</v>
      </c>
      <c r="E47" s="19">
        <v>360</v>
      </c>
      <c r="F47" s="19">
        <v>260</v>
      </c>
      <c r="G47" s="19">
        <v>229</v>
      </c>
      <c r="H47" s="19">
        <v>226</v>
      </c>
      <c r="I47" s="26">
        <f t="shared" si="32"/>
        <v>1782</v>
      </c>
      <c r="J47" s="26"/>
      <c r="K47" s="19">
        <v>2</v>
      </c>
      <c r="L47" s="19">
        <v>9</v>
      </c>
      <c r="M47" s="19">
        <v>10</v>
      </c>
      <c r="N47" s="19">
        <v>24</v>
      </c>
      <c r="O47" s="19">
        <v>17</v>
      </c>
      <c r="P47" s="19">
        <v>12</v>
      </c>
      <c r="Q47" s="26">
        <f t="shared" si="33"/>
        <v>74</v>
      </c>
      <c r="R47" s="26"/>
      <c r="S47" s="19">
        <v>153</v>
      </c>
      <c r="T47" s="19">
        <v>354</v>
      </c>
      <c r="U47" s="19">
        <v>233</v>
      </c>
      <c r="V47" s="19">
        <v>152</v>
      </c>
      <c r="W47" s="19">
        <v>116</v>
      </c>
      <c r="X47" s="19">
        <v>112</v>
      </c>
      <c r="Y47" s="26">
        <f t="shared" si="34"/>
        <v>1120</v>
      </c>
      <c r="Z47" s="26"/>
      <c r="AA47" s="19">
        <v>7</v>
      </c>
      <c r="AB47" s="19">
        <v>6</v>
      </c>
      <c r="AC47" s="19">
        <v>4</v>
      </c>
      <c r="AD47" s="19">
        <v>4</v>
      </c>
      <c r="AE47" s="19">
        <v>1</v>
      </c>
      <c r="AF47" s="19">
        <v>3</v>
      </c>
      <c r="AG47" s="26">
        <f t="shared" si="35"/>
        <v>25</v>
      </c>
      <c r="AH47" s="26"/>
      <c r="AI47" s="19">
        <v>3</v>
      </c>
      <c r="AJ47" s="19">
        <v>7</v>
      </c>
      <c r="AK47" s="19">
        <v>3</v>
      </c>
      <c r="AL47" s="19">
        <v>1</v>
      </c>
      <c r="AM47" s="19">
        <v>3</v>
      </c>
      <c r="AN47" s="19">
        <v>0</v>
      </c>
      <c r="AO47" s="27">
        <f t="shared" si="36"/>
        <v>17</v>
      </c>
      <c r="AP47" s="28"/>
      <c r="AQ47" s="19">
        <v>344</v>
      </c>
      <c r="AR47" s="19">
        <v>904</v>
      </c>
      <c r="AS47" s="19">
        <v>610</v>
      </c>
      <c r="AT47" s="19">
        <v>441</v>
      </c>
      <c r="AU47" s="19">
        <v>366</v>
      </c>
      <c r="AV47" s="19">
        <v>353</v>
      </c>
      <c r="AW47" s="108">
        <f t="shared" si="37"/>
        <v>3018</v>
      </c>
      <c r="AX47" s="107">
        <v>0</v>
      </c>
      <c r="AY47" s="19">
        <v>0</v>
      </c>
      <c r="AZ47" s="19">
        <v>12</v>
      </c>
      <c r="BA47" s="19">
        <v>23</v>
      </c>
      <c r="BB47" s="19">
        <v>40</v>
      </c>
      <c r="BC47" s="19">
        <v>77</v>
      </c>
      <c r="BD47" s="19">
        <v>58</v>
      </c>
      <c r="BE47" s="26">
        <f t="shared" si="38"/>
        <v>210</v>
      </c>
      <c r="BF47" s="26"/>
      <c r="BG47" s="26"/>
      <c r="BH47" s="19">
        <v>3</v>
      </c>
      <c r="BI47" s="19">
        <v>9</v>
      </c>
      <c r="BJ47" s="19">
        <v>13</v>
      </c>
      <c r="BK47" s="19">
        <v>8</v>
      </c>
      <c r="BL47" s="19">
        <v>6</v>
      </c>
      <c r="BM47" s="26">
        <f t="shared" si="39"/>
        <v>39</v>
      </c>
      <c r="BN47" s="26"/>
      <c r="BO47" s="26"/>
      <c r="BP47" s="19">
        <v>1</v>
      </c>
      <c r="BQ47" s="19">
        <v>5</v>
      </c>
      <c r="BR47" s="19">
        <v>6</v>
      </c>
      <c r="BS47" s="19">
        <v>27</v>
      </c>
      <c r="BT47" s="19">
        <v>59</v>
      </c>
      <c r="BU47" s="27">
        <f t="shared" si="40"/>
        <v>98</v>
      </c>
      <c r="BV47" s="107">
        <v>0</v>
      </c>
      <c r="BW47" s="19">
        <v>0</v>
      </c>
      <c r="BX47" s="19">
        <v>16</v>
      </c>
      <c r="BY47" s="19">
        <v>37</v>
      </c>
      <c r="BZ47" s="19">
        <v>59</v>
      </c>
      <c r="CA47" s="19">
        <v>112</v>
      </c>
      <c r="CB47" s="19">
        <v>123</v>
      </c>
      <c r="CC47" s="108">
        <f t="shared" si="41"/>
        <v>347</v>
      </c>
      <c r="CD47" s="107">
        <v>0</v>
      </c>
      <c r="CE47" s="19">
        <v>344</v>
      </c>
      <c r="CF47" s="19">
        <v>920</v>
      </c>
      <c r="CG47" s="19">
        <v>647</v>
      </c>
      <c r="CH47" s="19">
        <v>500</v>
      </c>
      <c r="CI47" s="19">
        <v>478</v>
      </c>
      <c r="CJ47" s="19">
        <v>476</v>
      </c>
      <c r="CK47" s="27">
        <f t="shared" si="42"/>
        <v>3365</v>
      </c>
    </row>
    <row r="48" spans="1:89" s="13" customFormat="1" ht="18.75" customHeight="1">
      <c r="A48" s="18" t="s">
        <v>61</v>
      </c>
      <c r="B48" s="26"/>
      <c r="C48" s="19">
        <v>105</v>
      </c>
      <c r="D48" s="19">
        <v>509</v>
      </c>
      <c r="E48" s="19">
        <v>299</v>
      </c>
      <c r="F48" s="19">
        <v>221</v>
      </c>
      <c r="G48" s="19">
        <v>194</v>
      </c>
      <c r="H48" s="19">
        <v>154</v>
      </c>
      <c r="I48" s="26">
        <f t="shared" si="32"/>
        <v>1482</v>
      </c>
      <c r="J48" s="26"/>
      <c r="K48" s="19">
        <v>0</v>
      </c>
      <c r="L48" s="19">
        <v>10</v>
      </c>
      <c r="M48" s="19">
        <v>24</v>
      </c>
      <c r="N48" s="19">
        <v>25</v>
      </c>
      <c r="O48" s="19">
        <v>23</v>
      </c>
      <c r="P48" s="19">
        <v>13</v>
      </c>
      <c r="Q48" s="26">
        <f t="shared" si="33"/>
        <v>95</v>
      </c>
      <c r="R48" s="26"/>
      <c r="S48" s="19">
        <v>89</v>
      </c>
      <c r="T48" s="19">
        <v>345</v>
      </c>
      <c r="U48" s="19">
        <v>211</v>
      </c>
      <c r="V48" s="19">
        <v>133</v>
      </c>
      <c r="W48" s="19">
        <v>95</v>
      </c>
      <c r="X48" s="19">
        <v>68</v>
      </c>
      <c r="Y48" s="26">
        <f t="shared" si="34"/>
        <v>941</v>
      </c>
      <c r="Z48" s="26"/>
      <c r="AA48" s="19">
        <v>1</v>
      </c>
      <c r="AB48" s="19">
        <v>7</v>
      </c>
      <c r="AC48" s="19">
        <v>5</v>
      </c>
      <c r="AD48" s="19">
        <v>4</v>
      </c>
      <c r="AE48" s="19">
        <v>3</v>
      </c>
      <c r="AF48" s="19">
        <v>1</v>
      </c>
      <c r="AG48" s="26">
        <f t="shared" si="35"/>
        <v>21</v>
      </c>
      <c r="AH48" s="26"/>
      <c r="AI48" s="19">
        <v>4</v>
      </c>
      <c r="AJ48" s="19">
        <v>8</v>
      </c>
      <c r="AK48" s="19">
        <v>1</v>
      </c>
      <c r="AL48" s="19">
        <v>2</v>
      </c>
      <c r="AM48" s="19">
        <v>0</v>
      </c>
      <c r="AN48" s="19">
        <v>0</v>
      </c>
      <c r="AO48" s="27">
        <f t="shared" si="36"/>
        <v>15</v>
      </c>
      <c r="AP48" s="28"/>
      <c r="AQ48" s="19">
        <v>199</v>
      </c>
      <c r="AR48" s="19">
        <v>879</v>
      </c>
      <c r="AS48" s="19">
        <v>540</v>
      </c>
      <c r="AT48" s="19">
        <v>385</v>
      </c>
      <c r="AU48" s="19">
        <v>315</v>
      </c>
      <c r="AV48" s="19">
        <v>236</v>
      </c>
      <c r="AW48" s="108">
        <f t="shared" si="37"/>
        <v>2554</v>
      </c>
      <c r="AX48" s="107">
        <v>0</v>
      </c>
      <c r="AY48" s="19">
        <v>0</v>
      </c>
      <c r="AZ48" s="19">
        <v>21</v>
      </c>
      <c r="BA48" s="19">
        <v>36</v>
      </c>
      <c r="BB48" s="19">
        <v>39</v>
      </c>
      <c r="BC48" s="19">
        <v>59</v>
      </c>
      <c r="BD48" s="19">
        <v>64</v>
      </c>
      <c r="BE48" s="26">
        <f t="shared" si="38"/>
        <v>219</v>
      </c>
      <c r="BF48" s="26"/>
      <c r="BG48" s="26"/>
      <c r="BH48" s="19">
        <v>12</v>
      </c>
      <c r="BI48" s="19">
        <v>21</v>
      </c>
      <c r="BJ48" s="19">
        <v>29</v>
      </c>
      <c r="BK48" s="19">
        <v>22</v>
      </c>
      <c r="BL48" s="19">
        <v>14</v>
      </c>
      <c r="BM48" s="26">
        <f t="shared" si="39"/>
        <v>98</v>
      </c>
      <c r="BN48" s="26"/>
      <c r="BO48" s="26"/>
      <c r="BP48" s="19">
        <v>0</v>
      </c>
      <c r="BQ48" s="19">
        <v>4</v>
      </c>
      <c r="BR48" s="19">
        <v>2</v>
      </c>
      <c r="BS48" s="19">
        <v>12</v>
      </c>
      <c r="BT48" s="19">
        <v>20</v>
      </c>
      <c r="BU48" s="27">
        <f t="shared" si="40"/>
        <v>38</v>
      </c>
      <c r="BV48" s="107">
        <v>0</v>
      </c>
      <c r="BW48" s="19">
        <v>0</v>
      </c>
      <c r="BX48" s="19">
        <v>33</v>
      </c>
      <c r="BY48" s="19">
        <v>61</v>
      </c>
      <c r="BZ48" s="19">
        <v>70</v>
      </c>
      <c r="CA48" s="19">
        <v>93</v>
      </c>
      <c r="CB48" s="19">
        <v>98</v>
      </c>
      <c r="CC48" s="108">
        <f t="shared" si="41"/>
        <v>355</v>
      </c>
      <c r="CD48" s="107">
        <v>0</v>
      </c>
      <c r="CE48" s="19">
        <v>199</v>
      </c>
      <c r="CF48" s="19">
        <v>912</v>
      </c>
      <c r="CG48" s="19">
        <v>601</v>
      </c>
      <c r="CH48" s="19">
        <v>455</v>
      </c>
      <c r="CI48" s="19">
        <v>408</v>
      </c>
      <c r="CJ48" s="19">
        <v>334</v>
      </c>
      <c r="CK48" s="27">
        <f t="shared" si="42"/>
        <v>2909</v>
      </c>
    </row>
    <row r="49" spans="1:89" s="13" customFormat="1" ht="18.75" customHeight="1">
      <c r="A49" s="18" t="s">
        <v>62</v>
      </c>
      <c r="B49" s="26"/>
      <c r="C49" s="19">
        <v>162</v>
      </c>
      <c r="D49" s="19">
        <v>533</v>
      </c>
      <c r="E49" s="19">
        <v>455</v>
      </c>
      <c r="F49" s="19">
        <v>226</v>
      </c>
      <c r="G49" s="19">
        <v>202</v>
      </c>
      <c r="H49" s="19">
        <v>144</v>
      </c>
      <c r="I49" s="26">
        <f t="shared" si="32"/>
        <v>1722</v>
      </c>
      <c r="J49" s="26"/>
      <c r="K49" s="19">
        <v>0</v>
      </c>
      <c r="L49" s="19">
        <v>12</v>
      </c>
      <c r="M49" s="19">
        <v>36</v>
      </c>
      <c r="N49" s="19">
        <v>26</v>
      </c>
      <c r="O49" s="19">
        <v>16</v>
      </c>
      <c r="P49" s="19">
        <v>12</v>
      </c>
      <c r="Q49" s="26">
        <f t="shared" si="33"/>
        <v>102</v>
      </c>
      <c r="R49" s="26"/>
      <c r="S49" s="19">
        <v>145</v>
      </c>
      <c r="T49" s="19">
        <v>406</v>
      </c>
      <c r="U49" s="19">
        <v>311</v>
      </c>
      <c r="V49" s="19">
        <v>156</v>
      </c>
      <c r="W49" s="19">
        <v>120</v>
      </c>
      <c r="X49" s="19">
        <v>79</v>
      </c>
      <c r="Y49" s="26">
        <f t="shared" si="34"/>
        <v>1217</v>
      </c>
      <c r="Z49" s="26"/>
      <c r="AA49" s="19">
        <v>0</v>
      </c>
      <c r="AB49" s="19">
        <v>2</v>
      </c>
      <c r="AC49" s="19">
        <v>4</v>
      </c>
      <c r="AD49" s="19">
        <v>3</v>
      </c>
      <c r="AE49" s="19">
        <v>5</v>
      </c>
      <c r="AF49" s="19">
        <v>3</v>
      </c>
      <c r="AG49" s="26">
        <f t="shared" si="35"/>
        <v>17</v>
      </c>
      <c r="AH49" s="26"/>
      <c r="AI49" s="19">
        <v>1</v>
      </c>
      <c r="AJ49" s="19">
        <v>4</v>
      </c>
      <c r="AK49" s="19">
        <v>2</v>
      </c>
      <c r="AL49" s="19">
        <v>1</v>
      </c>
      <c r="AM49" s="19">
        <v>1</v>
      </c>
      <c r="AN49" s="19">
        <v>1</v>
      </c>
      <c r="AO49" s="27">
        <f t="shared" si="36"/>
        <v>10</v>
      </c>
      <c r="AP49" s="28"/>
      <c r="AQ49" s="19">
        <v>308</v>
      </c>
      <c r="AR49" s="19">
        <v>957</v>
      </c>
      <c r="AS49" s="19">
        <v>808</v>
      </c>
      <c r="AT49" s="19">
        <v>412</v>
      </c>
      <c r="AU49" s="19">
        <v>344</v>
      </c>
      <c r="AV49" s="19">
        <v>239</v>
      </c>
      <c r="AW49" s="108">
        <f t="shared" si="37"/>
        <v>3068</v>
      </c>
      <c r="AX49" s="107">
        <v>1</v>
      </c>
      <c r="AY49" s="19">
        <v>1</v>
      </c>
      <c r="AZ49" s="19">
        <v>27</v>
      </c>
      <c r="BA49" s="19">
        <v>46</v>
      </c>
      <c r="BB49" s="19">
        <v>55</v>
      </c>
      <c r="BC49" s="19">
        <v>60</v>
      </c>
      <c r="BD49" s="19">
        <v>42</v>
      </c>
      <c r="BE49" s="26">
        <f t="shared" si="38"/>
        <v>232</v>
      </c>
      <c r="BF49" s="26"/>
      <c r="BG49" s="26"/>
      <c r="BH49" s="19">
        <v>8</v>
      </c>
      <c r="BI49" s="19">
        <v>18</v>
      </c>
      <c r="BJ49" s="19">
        <v>18</v>
      </c>
      <c r="BK49" s="19">
        <v>26</v>
      </c>
      <c r="BL49" s="19">
        <v>15</v>
      </c>
      <c r="BM49" s="26">
        <f t="shared" si="39"/>
        <v>85</v>
      </c>
      <c r="BN49" s="26"/>
      <c r="BO49" s="26"/>
      <c r="BP49" s="19">
        <v>2</v>
      </c>
      <c r="BQ49" s="19">
        <v>2</v>
      </c>
      <c r="BR49" s="19">
        <v>8</v>
      </c>
      <c r="BS49" s="19">
        <v>25</v>
      </c>
      <c r="BT49" s="19">
        <v>49</v>
      </c>
      <c r="BU49" s="27">
        <f t="shared" si="40"/>
        <v>86</v>
      </c>
      <c r="BV49" s="107">
        <v>1</v>
      </c>
      <c r="BW49" s="19">
        <v>1</v>
      </c>
      <c r="BX49" s="19">
        <v>37</v>
      </c>
      <c r="BY49" s="19">
        <v>66</v>
      </c>
      <c r="BZ49" s="19">
        <v>81</v>
      </c>
      <c r="CA49" s="19">
        <v>111</v>
      </c>
      <c r="CB49" s="19">
        <v>106</v>
      </c>
      <c r="CC49" s="108">
        <f t="shared" si="41"/>
        <v>403</v>
      </c>
      <c r="CD49" s="107">
        <v>1</v>
      </c>
      <c r="CE49" s="19">
        <v>309</v>
      </c>
      <c r="CF49" s="19">
        <v>994</v>
      </c>
      <c r="CG49" s="19">
        <v>874</v>
      </c>
      <c r="CH49" s="19">
        <v>493</v>
      </c>
      <c r="CI49" s="19">
        <v>455</v>
      </c>
      <c r="CJ49" s="19">
        <v>345</v>
      </c>
      <c r="CK49" s="27">
        <f t="shared" si="42"/>
        <v>3471</v>
      </c>
    </row>
    <row r="50" spans="1:89" s="13" customFormat="1" ht="18.75" customHeight="1">
      <c r="A50" s="18" t="s">
        <v>63</v>
      </c>
      <c r="B50" s="26"/>
      <c r="C50" s="19">
        <v>252</v>
      </c>
      <c r="D50" s="19">
        <v>863</v>
      </c>
      <c r="E50" s="19">
        <v>477</v>
      </c>
      <c r="F50" s="19">
        <v>260</v>
      </c>
      <c r="G50" s="19">
        <v>288</v>
      </c>
      <c r="H50" s="19">
        <v>265</v>
      </c>
      <c r="I50" s="26">
        <f t="shared" si="32"/>
        <v>2405</v>
      </c>
      <c r="J50" s="26"/>
      <c r="K50" s="19">
        <v>0</v>
      </c>
      <c r="L50" s="19">
        <v>25</v>
      </c>
      <c r="M50" s="19">
        <v>42</v>
      </c>
      <c r="N50" s="19">
        <v>26</v>
      </c>
      <c r="O50" s="19">
        <v>32</v>
      </c>
      <c r="P50" s="19">
        <v>32</v>
      </c>
      <c r="Q50" s="26">
        <f t="shared" si="33"/>
        <v>157</v>
      </c>
      <c r="R50" s="26"/>
      <c r="S50" s="19">
        <v>228</v>
      </c>
      <c r="T50" s="19">
        <v>710</v>
      </c>
      <c r="U50" s="19">
        <v>332</v>
      </c>
      <c r="V50" s="19">
        <v>164</v>
      </c>
      <c r="W50" s="19">
        <v>170</v>
      </c>
      <c r="X50" s="19">
        <v>161</v>
      </c>
      <c r="Y50" s="26">
        <f t="shared" si="34"/>
        <v>1765</v>
      </c>
      <c r="Z50" s="26"/>
      <c r="AA50" s="19">
        <v>0</v>
      </c>
      <c r="AB50" s="19">
        <v>8</v>
      </c>
      <c r="AC50" s="19">
        <v>2</v>
      </c>
      <c r="AD50" s="19">
        <v>3</v>
      </c>
      <c r="AE50" s="19">
        <v>1</v>
      </c>
      <c r="AF50" s="19">
        <v>0</v>
      </c>
      <c r="AG50" s="26">
        <f t="shared" si="35"/>
        <v>14</v>
      </c>
      <c r="AH50" s="26"/>
      <c r="AI50" s="19">
        <v>1</v>
      </c>
      <c r="AJ50" s="19">
        <v>6</v>
      </c>
      <c r="AK50" s="19">
        <v>3</v>
      </c>
      <c r="AL50" s="19">
        <v>3</v>
      </c>
      <c r="AM50" s="19">
        <v>3</v>
      </c>
      <c r="AN50" s="19">
        <v>0</v>
      </c>
      <c r="AO50" s="27">
        <f t="shared" si="36"/>
        <v>16</v>
      </c>
      <c r="AP50" s="28"/>
      <c r="AQ50" s="19">
        <v>481</v>
      </c>
      <c r="AR50" s="19">
        <v>1612</v>
      </c>
      <c r="AS50" s="19">
        <v>856</v>
      </c>
      <c r="AT50" s="19">
        <v>456</v>
      </c>
      <c r="AU50" s="19">
        <v>494</v>
      </c>
      <c r="AV50" s="19">
        <v>458</v>
      </c>
      <c r="AW50" s="108">
        <f t="shared" si="37"/>
        <v>4357</v>
      </c>
      <c r="AX50" s="107">
        <v>0</v>
      </c>
      <c r="AY50" s="19">
        <v>1</v>
      </c>
      <c r="AZ50" s="19">
        <v>13</v>
      </c>
      <c r="BA50" s="19">
        <v>29</v>
      </c>
      <c r="BB50" s="19">
        <v>45</v>
      </c>
      <c r="BC50" s="19">
        <v>74</v>
      </c>
      <c r="BD50" s="19">
        <v>77</v>
      </c>
      <c r="BE50" s="26">
        <f t="shared" si="38"/>
        <v>239</v>
      </c>
      <c r="BF50" s="26"/>
      <c r="BG50" s="26"/>
      <c r="BH50" s="19">
        <v>13</v>
      </c>
      <c r="BI50" s="19">
        <v>26</v>
      </c>
      <c r="BJ50" s="19">
        <v>28</v>
      </c>
      <c r="BK50" s="19">
        <v>49</v>
      </c>
      <c r="BL50" s="19">
        <v>9</v>
      </c>
      <c r="BM50" s="26">
        <f t="shared" si="39"/>
        <v>125</v>
      </c>
      <c r="BN50" s="26"/>
      <c r="BO50" s="26"/>
      <c r="BP50" s="19">
        <v>1</v>
      </c>
      <c r="BQ50" s="19">
        <v>6</v>
      </c>
      <c r="BR50" s="19">
        <v>10</v>
      </c>
      <c r="BS50" s="19">
        <v>29</v>
      </c>
      <c r="BT50" s="19">
        <v>56</v>
      </c>
      <c r="BU50" s="27">
        <f t="shared" si="40"/>
        <v>102</v>
      </c>
      <c r="BV50" s="107">
        <v>0</v>
      </c>
      <c r="BW50" s="19">
        <v>1</v>
      </c>
      <c r="BX50" s="19">
        <v>27</v>
      </c>
      <c r="BY50" s="19">
        <v>61</v>
      </c>
      <c r="BZ50" s="19">
        <v>83</v>
      </c>
      <c r="CA50" s="19">
        <v>152</v>
      </c>
      <c r="CB50" s="19">
        <v>142</v>
      </c>
      <c r="CC50" s="108">
        <f t="shared" si="41"/>
        <v>466</v>
      </c>
      <c r="CD50" s="107">
        <v>0</v>
      </c>
      <c r="CE50" s="19">
        <v>482</v>
      </c>
      <c r="CF50" s="19">
        <v>1639</v>
      </c>
      <c r="CG50" s="19">
        <v>917</v>
      </c>
      <c r="CH50" s="19">
        <v>539</v>
      </c>
      <c r="CI50" s="19">
        <v>646</v>
      </c>
      <c r="CJ50" s="19">
        <v>600</v>
      </c>
      <c r="CK50" s="27">
        <f t="shared" si="42"/>
        <v>4823</v>
      </c>
    </row>
    <row r="51" spans="1:89" s="13" customFormat="1" ht="18.75" customHeight="1">
      <c r="A51" s="18" t="s">
        <v>64</v>
      </c>
      <c r="B51" s="26"/>
      <c r="C51" s="19">
        <v>130</v>
      </c>
      <c r="D51" s="19">
        <v>485</v>
      </c>
      <c r="E51" s="19">
        <v>319</v>
      </c>
      <c r="F51" s="19">
        <v>257</v>
      </c>
      <c r="G51" s="19">
        <v>145</v>
      </c>
      <c r="H51" s="19">
        <v>135</v>
      </c>
      <c r="I51" s="26">
        <f t="shared" si="32"/>
        <v>1471</v>
      </c>
      <c r="J51" s="26"/>
      <c r="K51" s="19">
        <v>0</v>
      </c>
      <c r="L51" s="19">
        <v>8</v>
      </c>
      <c r="M51" s="19">
        <v>19</v>
      </c>
      <c r="N51" s="19">
        <v>18</v>
      </c>
      <c r="O51" s="19">
        <v>22</v>
      </c>
      <c r="P51" s="19">
        <v>20</v>
      </c>
      <c r="Q51" s="26">
        <f t="shared" si="33"/>
        <v>87</v>
      </c>
      <c r="R51" s="26"/>
      <c r="S51" s="19">
        <v>110</v>
      </c>
      <c r="T51" s="19">
        <v>335</v>
      </c>
      <c r="U51" s="19">
        <v>204</v>
      </c>
      <c r="V51" s="19">
        <v>141</v>
      </c>
      <c r="W51" s="19">
        <v>87</v>
      </c>
      <c r="X51" s="19">
        <v>75</v>
      </c>
      <c r="Y51" s="26">
        <f t="shared" si="34"/>
        <v>952</v>
      </c>
      <c r="Z51" s="26"/>
      <c r="AA51" s="19">
        <v>0</v>
      </c>
      <c r="AB51" s="19">
        <v>6</v>
      </c>
      <c r="AC51" s="19">
        <v>4</v>
      </c>
      <c r="AD51" s="19">
        <v>5</v>
      </c>
      <c r="AE51" s="19">
        <v>1</v>
      </c>
      <c r="AF51" s="19">
        <v>2</v>
      </c>
      <c r="AG51" s="26">
        <f t="shared" si="35"/>
        <v>18</v>
      </c>
      <c r="AH51" s="26"/>
      <c r="AI51" s="19">
        <v>0</v>
      </c>
      <c r="AJ51" s="19">
        <v>4</v>
      </c>
      <c r="AK51" s="19">
        <v>4</v>
      </c>
      <c r="AL51" s="19">
        <v>3</v>
      </c>
      <c r="AM51" s="19">
        <v>0</v>
      </c>
      <c r="AN51" s="19">
        <v>0</v>
      </c>
      <c r="AO51" s="27">
        <f t="shared" si="36"/>
        <v>11</v>
      </c>
      <c r="AP51" s="28"/>
      <c r="AQ51" s="19">
        <v>240</v>
      </c>
      <c r="AR51" s="19">
        <v>838</v>
      </c>
      <c r="AS51" s="19">
        <v>550</v>
      </c>
      <c r="AT51" s="19">
        <v>424</v>
      </c>
      <c r="AU51" s="19">
        <v>255</v>
      </c>
      <c r="AV51" s="19">
        <v>232</v>
      </c>
      <c r="AW51" s="108">
        <f t="shared" si="37"/>
        <v>2539</v>
      </c>
      <c r="AX51" s="107">
        <v>0</v>
      </c>
      <c r="AY51" s="19">
        <v>0</v>
      </c>
      <c r="AZ51" s="19">
        <v>19</v>
      </c>
      <c r="BA51" s="19">
        <v>37</v>
      </c>
      <c r="BB51" s="19">
        <v>37</v>
      </c>
      <c r="BC51" s="19">
        <v>67</v>
      </c>
      <c r="BD51" s="19">
        <v>52</v>
      </c>
      <c r="BE51" s="26">
        <f t="shared" si="38"/>
        <v>212</v>
      </c>
      <c r="BF51" s="26"/>
      <c r="BG51" s="26"/>
      <c r="BH51" s="19">
        <v>4</v>
      </c>
      <c r="BI51" s="19">
        <v>14</v>
      </c>
      <c r="BJ51" s="19">
        <v>15</v>
      </c>
      <c r="BK51" s="19">
        <v>17</v>
      </c>
      <c r="BL51" s="19">
        <v>14</v>
      </c>
      <c r="BM51" s="26">
        <f t="shared" si="39"/>
        <v>64</v>
      </c>
      <c r="BN51" s="26"/>
      <c r="BO51" s="26"/>
      <c r="BP51" s="19">
        <v>0</v>
      </c>
      <c r="BQ51" s="19">
        <v>0</v>
      </c>
      <c r="BR51" s="19">
        <v>4</v>
      </c>
      <c r="BS51" s="19">
        <v>4</v>
      </c>
      <c r="BT51" s="19">
        <v>18</v>
      </c>
      <c r="BU51" s="27">
        <f t="shared" si="40"/>
        <v>26</v>
      </c>
      <c r="BV51" s="107">
        <v>0</v>
      </c>
      <c r="BW51" s="19">
        <v>0</v>
      </c>
      <c r="BX51" s="19">
        <v>23</v>
      </c>
      <c r="BY51" s="19">
        <v>51</v>
      </c>
      <c r="BZ51" s="19">
        <v>56</v>
      </c>
      <c r="CA51" s="19">
        <v>88</v>
      </c>
      <c r="CB51" s="19">
        <v>84</v>
      </c>
      <c r="CC51" s="108">
        <f t="shared" si="41"/>
        <v>302</v>
      </c>
      <c r="CD51" s="107">
        <v>0</v>
      </c>
      <c r="CE51" s="19">
        <v>240</v>
      </c>
      <c r="CF51" s="19">
        <v>861</v>
      </c>
      <c r="CG51" s="19">
        <v>601</v>
      </c>
      <c r="CH51" s="19">
        <v>480</v>
      </c>
      <c r="CI51" s="19">
        <v>343</v>
      </c>
      <c r="CJ51" s="19">
        <v>316</v>
      </c>
      <c r="CK51" s="27">
        <f t="shared" si="42"/>
        <v>2841</v>
      </c>
    </row>
    <row r="52" spans="1:89" s="13" customFormat="1" ht="18.75" customHeight="1">
      <c r="A52" s="18" t="s">
        <v>65</v>
      </c>
      <c r="B52" s="26"/>
      <c r="C52" s="19">
        <v>128</v>
      </c>
      <c r="D52" s="19">
        <v>810</v>
      </c>
      <c r="E52" s="19">
        <v>535</v>
      </c>
      <c r="F52" s="19">
        <v>359</v>
      </c>
      <c r="G52" s="19">
        <v>309</v>
      </c>
      <c r="H52" s="19">
        <v>295</v>
      </c>
      <c r="I52" s="26">
        <f t="shared" si="32"/>
        <v>2436</v>
      </c>
      <c r="J52" s="26"/>
      <c r="K52" s="19">
        <v>1</v>
      </c>
      <c r="L52" s="19">
        <v>24</v>
      </c>
      <c r="M52" s="19">
        <v>19</v>
      </c>
      <c r="N52" s="19">
        <v>32</v>
      </c>
      <c r="O52" s="19">
        <v>29</v>
      </c>
      <c r="P52" s="19">
        <v>24</v>
      </c>
      <c r="Q52" s="26">
        <f t="shared" si="33"/>
        <v>129</v>
      </c>
      <c r="R52" s="26"/>
      <c r="S52" s="19">
        <v>113</v>
      </c>
      <c r="T52" s="19">
        <v>545</v>
      </c>
      <c r="U52" s="19">
        <v>362</v>
      </c>
      <c r="V52" s="19">
        <v>228</v>
      </c>
      <c r="W52" s="19">
        <v>195</v>
      </c>
      <c r="X52" s="19">
        <v>187</v>
      </c>
      <c r="Y52" s="26">
        <f t="shared" si="34"/>
        <v>1630</v>
      </c>
      <c r="Z52" s="26"/>
      <c r="AA52" s="19">
        <v>2</v>
      </c>
      <c r="AB52" s="19">
        <v>12</v>
      </c>
      <c r="AC52" s="19">
        <v>2</v>
      </c>
      <c r="AD52" s="19">
        <v>3</v>
      </c>
      <c r="AE52" s="19">
        <v>3</v>
      </c>
      <c r="AF52" s="19">
        <v>4</v>
      </c>
      <c r="AG52" s="26">
        <f t="shared" si="35"/>
        <v>26</v>
      </c>
      <c r="AH52" s="26"/>
      <c r="AI52" s="19">
        <v>2</v>
      </c>
      <c r="AJ52" s="19">
        <v>11</v>
      </c>
      <c r="AK52" s="19">
        <v>0</v>
      </c>
      <c r="AL52" s="19">
        <v>3</v>
      </c>
      <c r="AM52" s="19">
        <v>3</v>
      </c>
      <c r="AN52" s="19">
        <v>0</v>
      </c>
      <c r="AO52" s="27">
        <f t="shared" si="36"/>
        <v>19</v>
      </c>
      <c r="AP52" s="28"/>
      <c r="AQ52" s="19">
        <v>246</v>
      </c>
      <c r="AR52" s="19">
        <v>1402</v>
      </c>
      <c r="AS52" s="19">
        <v>918</v>
      </c>
      <c r="AT52" s="19">
        <v>625</v>
      </c>
      <c r="AU52" s="19">
        <v>539</v>
      </c>
      <c r="AV52" s="19">
        <v>510</v>
      </c>
      <c r="AW52" s="108">
        <f t="shared" si="37"/>
        <v>4240</v>
      </c>
      <c r="AX52" s="107">
        <v>0</v>
      </c>
      <c r="AY52" s="19">
        <v>1</v>
      </c>
      <c r="AZ52" s="19">
        <v>27</v>
      </c>
      <c r="BA52" s="19">
        <v>30</v>
      </c>
      <c r="BB52" s="19">
        <v>48</v>
      </c>
      <c r="BC52" s="19">
        <v>66</v>
      </c>
      <c r="BD52" s="19">
        <v>101</v>
      </c>
      <c r="BE52" s="26">
        <f t="shared" si="38"/>
        <v>273</v>
      </c>
      <c r="BF52" s="26"/>
      <c r="BG52" s="26"/>
      <c r="BH52" s="19">
        <v>22</v>
      </c>
      <c r="BI52" s="19">
        <v>39</v>
      </c>
      <c r="BJ52" s="19">
        <v>49</v>
      </c>
      <c r="BK52" s="19">
        <v>36</v>
      </c>
      <c r="BL52" s="19">
        <v>30</v>
      </c>
      <c r="BM52" s="26">
        <f t="shared" si="39"/>
        <v>176</v>
      </c>
      <c r="BN52" s="26"/>
      <c r="BO52" s="26"/>
      <c r="BP52" s="19">
        <v>2</v>
      </c>
      <c r="BQ52" s="19">
        <v>0</v>
      </c>
      <c r="BR52" s="19">
        <v>4</v>
      </c>
      <c r="BS52" s="19">
        <v>20</v>
      </c>
      <c r="BT52" s="19">
        <v>50</v>
      </c>
      <c r="BU52" s="27">
        <f t="shared" si="40"/>
        <v>76</v>
      </c>
      <c r="BV52" s="107">
        <v>0</v>
      </c>
      <c r="BW52" s="19">
        <v>1</v>
      </c>
      <c r="BX52" s="19">
        <v>51</v>
      </c>
      <c r="BY52" s="19">
        <v>69</v>
      </c>
      <c r="BZ52" s="19">
        <v>101</v>
      </c>
      <c r="CA52" s="19">
        <v>122</v>
      </c>
      <c r="CB52" s="19">
        <v>181</v>
      </c>
      <c r="CC52" s="108">
        <f t="shared" si="41"/>
        <v>525</v>
      </c>
      <c r="CD52" s="107">
        <v>0</v>
      </c>
      <c r="CE52" s="19">
        <v>247</v>
      </c>
      <c r="CF52" s="19">
        <v>1453</v>
      </c>
      <c r="CG52" s="19">
        <v>987</v>
      </c>
      <c r="CH52" s="19">
        <v>726</v>
      </c>
      <c r="CI52" s="19">
        <v>661</v>
      </c>
      <c r="CJ52" s="19">
        <v>691</v>
      </c>
      <c r="CK52" s="27">
        <f t="shared" si="42"/>
        <v>4765</v>
      </c>
    </row>
    <row r="53" spans="1:89" s="13" customFormat="1" ht="18.75" customHeight="1">
      <c r="A53" s="18" t="s">
        <v>66</v>
      </c>
      <c r="B53" s="26"/>
      <c r="C53" s="19">
        <v>224</v>
      </c>
      <c r="D53" s="19">
        <v>325</v>
      </c>
      <c r="E53" s="19">
        <v>218</v>
      </c>
      <c r="F53" s="19">
        <v>162</v>
      </c>
      <c r="G53" s="19">
        <v>156</v>
      </c>
      <c r="H53" s="19">
        <v>127</v>
      </c>
      <c r="I53" s="26">
        <f t="shared" si="32"/>
        <v>1212</v>
      </c>
      <c r="J53" s="26"/>
      <c r="K53" s="19">
        <v>0</v>
      </c>
      <c r="L53" s="19">
        <v>19</v>
      </c>
      <c r="M53" s="19">
        <v>18</v>
      </c>
      <c r="N53" s="19">
        <v>17</v>
      </c>
      <c r="O53" s="19">
        <v>21</v>
      </c>
      <c r="P53" s="19">
        <v>10</v>
      </c>
      <c r="Q53" s="26">
        <f t="shared" si="33"/>
        <v>85</v>
      </c>
      <c r="R53" s="26"/>
      <c r="S53" s="19">
        <v>191</v>
      </c>
      <c r="T53" s="19">
        <v>227</v>
      </c>
      <c r="U53" s="19">
        <v>143</v>
      </c>
      <c r="V53" s="19">
        <v>87</v>
      </c>
      <c r="W53" s="19">
        <v>68</v>
      </c>
      <c r="X53" s="19">
        <v>70</v>
      </c>
      <c r="Y53" s="26">
        <f t="shared" si="34"/>
        <v>786</v>
      </c>
      <c r="Z53" s="26"/>
      <c r="AA53" s="19">
        <v>3</v>
      </c>
      <c r="AB53" s="19">
        <v>3</v>
      </c>
      <c r="AC53" s="19">
        <v>1</v>
      </c>
      <c r="AD53" s="19">
        <v>1</v>
      </c>
      <c r="AE53" s="19">
        <v>2</v>
      </c>
      <c r="AF53" s="19">
        <v>0</v>
      </c>
      <c r="AG53" s="26">
        <f t="shared" si="35"/>
        <v>10</v>
      </c>
      <c r="AH53" s="26"/>
      <c r="AI53" s="19">
        <v>1</v>
      </c>
      <c r="AJ53" s="19">
        <v>2</v>
      </c>
      <c r="AK53" s="19">
        <v>3</v>
      </c>
      <c r="AL53" s="19">
        <v>0</v>
      </c>
      <c r="AM53" s="19">
        <v>0</v>
      </c>
      <c r="AN53" s="19">
        <v>1</v>
      </c>
      <c r="AO53" s="27">
        <f t="shared" si="36"/>
        <v>7</v>
      </c>
      <c r="AP53" s="28"/>
      <c r="AQ53" s="19">
        <v>419</v>
      </c>
      <c r="AR53" s="19">
        <v>576</v>
      </c>
      <c r="AS53" s="19">
        <v>383</v>
      </c>
      <c r="AT53" s="19">
        <v>267</v>
      </c>
      <c r="AU53" s="19">
        <v>247</v>
      </c>
      <c r="AV53" s="19">
        <v>208</v>
      </c>
      <c r="AW53" s="108">
        <f t="shared" si="37"/>
        <v>2100</v>
      </c>
      <c r="AX53" s="107">
        <v>1</v>
      </c>
      <c r="AY53" s="19">
        <v>0</v>
      </c>
      <c r="AZ53" s="19">
        <v>21</v>
      </c>
      <c r="BA53" s="19">
        <v>26</v>
      </c>
      <c r="BB53" s="19">
        <v>44</v>
      </c>
      <c r="BC53" s="19">
        <v>48</v>
      </c>
      <c r="BD53" s="19">
        <v>42</v>
      </c>
      <c r="BE53" s="26">
        <f t="shared" si="38"/>
        <v>182</v>
      </c>
      <c r="BF53" s="26"/>
      <c r="BG53" s="26"/>
      <c r="BH53" s="19">
        <v>14</v>
      </c>
      <c r="BI53" s="19">
        <v>20</v>
      </c>
      <c r="BJ53" s="19">
        <v>14</v>
      </c>
      <c r="BK53" s="19">
        <v>17</v>
      </c>
      <c r="BL53" s="19">
        <v>3</v>
      </c>
      <c r="BM53" s="26">
        <f t="shared" si="39"/>
        <v>68</v>
      </c>
      <c r="BN53" s="26"/>
      <c r="BO53" s="26"/>
      <c r="BP53" s="19">
        <v>0</v>
      </c>
      <c r="BQ53" s="19">
        <v>1</v>
      </c>
      <c r="BR53" s="19">
        <v>0</v>
      </c>
      <c r="BS53" s="19">
        <v>4</v>
      </c>
      <c r="BT53" s="19">
        <v>16</v>
      </c>
      <c r="BU53" s="27">
        <f t="shared" si="40"/>
        <v>21</v>
      </c>
      <c r="BV53" s="107">
        <v>1</v>
      </c>
      <c r="BW53" s="19">
        <v>0</v>
      </c>
      <c r="BX53" s="19">
        <v>35</v>
      </c>
      <c r="BY53" s="19">
        <v>47</v>
      </c>
      <c r="BZ53" s="19">
        <v>58</v>
      </c>
      <c r="CA53" s="19">
        <v>69</v>
      </c>
      <c r="CB53" s="19">
        <v>61</v>
      </c>
      <c r="CC53" s="108">
        <f t="shared" si="41"/>
        <v>271</v>
      </c>
      <c r="CD53" s="107">
        <v>1</v>
      </c>
      <c r="CE53" s="19">
        <v>419</v>
      </c>
      <c r="CF53" s="19">
        <v>611</v>
      </c>
      <c r="CG53" s="19">
        <v>430</v>
      </c>
      <c r="CH53" s="19">
        <v>325</v>
      </c>
      <c r="CI53" s="19">
        <v>316</v>
      </c>
      <c r="CJ53" s="19">
        <v>269</v>
      </c>
      <c r="CK53" s="27">
        <f t="shared" si="42"/>
        <v>2371</v>
      </c>
    </row>
    <row r="54" spans="1:89" s="13" customFormat="1" ht="18.75" customHeight="1">
      <c r="A54" s="18" t="s">
        <v>67</v>
      </c>
      <c r="B54" s="26"/>
      <c r="C54" s="19">
        <v>80</v>
      </c>
      <c r="D54" s="19">
        <v>260</v>
      </c>
      <c r="E54" s="19">
        <v>161</v>
      </c>
      <c r="F54" s="19">
        <v>95</v>
      </c>
      <c r="G54" s="19">
        <v>79</v>
      </c>
      <c r="H54" s="19">
        <v>58</v>
      </c>
      <c r="I54" s="26">
        <f t="shared" si="32"/>
        <v>733</v>
      </c>
      <c r="J54" s="26"/>
      <c r="K54" s="19">
        <v>2</v>
      </c>
      <c r="L54" s="19">
        <v>8</v>
      </c>
      <c r="M54" s="19">
        <v>12</v>
      </c>
      <c r="N54" s="19">
        <v>7</v>
      </c>
      <c r="O54" s="19">
        <v>13</v>
      </c>
      <c r="P54" s="19">
        <v>5</v>
      </c>
      <c r="Q54" s="26">
        <f t="shared" si="33"/>
        <v>47</v>
      </c>
      <c r="R54" s="26"/>
      <c r="S54" s="19">
        <v>89</v>
      </c>
      <c r="T54" s="19">
        <v>221</v>
      </c>
      <c r="U54" s="19">
        <v>126</v>
      </c>
      <c r="V54" s="19">
        <v>65</v>
      </c>
      <c r="W54" s="19">
        <v>57</v>
      </c>
      <c r="X54" s="19">
        <v>45</v>
      </c>
      <c r="Y54" s="26">
        <f t="shared" si="34"/>
        <v>603</v>
      </c>
      <c r="Z54" s="26"/>
      <c r="AA54" s="19">
        <v>0</v>
      </c>
      <c r="AB54" s="19">
        <v>2</v>
      </c>
      <c r="AC54" s="19">
        <v>2</v>
      </c>
      <c r="AD54" s="19">
        <v>1</v>
      </c>
      <c r="AE54" s="19">
        <v>1</v>
      </c>
      <c r="AF54" s="19">
        <v>0</v>
      </c>
      <c r="AG54" s="26">
        <f t="shared" si="35"/>
        <v>6</v>
      </c>
      <c r="AH54" s="26"/>
      <c r="AI54" s="19">
        <v>2</v>
      </c>
      <c r="AJ54" s="19">
        <v>5</v>
      </c>
      <c r="AK54" s="19">
        <v>2</v>
      </c>
      <c r="AL54" s="19">
        <v>2</v>
      </c>
      <c r="AM54" s="19">
        <v>1</v>
      </c>
      <c r="AN54" s="19">
        <v>0</v>
      </c>
      <c r="AO54" s="27">
        <f t="shared" si="36"/>
        <v>12</v>
      </c>
      <c r="AP54" s="28"/>
      <c r="AQ54" s="19">
        <v>173</v>
      </c>
      <c r="AR54" s="19">
        <v>496</v>
      </c>
      <c r="AS54" s="19">
        <v>303</v>
      </c>
      <c r="AT54" s="19">
        <v>170</v>
      </c>
      <c r="AU54" s="19">
        <v>151</v>
      </c>
      <c r="AV54" s="19">
        <v>108</v>
      </c>
      <c r="AW54" s="108">
        <f t="shared" si="37"/>
        <v>1401</v>
      </c>
      <c r="AX54" s="107">
        <v>0</v>
      </c>
      <c r="AY54" s="19">
        <v>1</v>
      </c>
      <c r="AZ54" s="19">
        <v>23</v>
      </c>
      <c r="BA54" s="19">
        <v>27</v>
      </c>
      <c r="BB54" s="19">
        <v>21</v>
      </c>
      <c r="BC54" s="19">
        <v>37</v>
      </c>
      <c r="BD54" s="19">
        <v>31</v>
      </c>
      <c r="BE54" s="26">
        <f t="shared" si="38"/>
        <v>140</v>
      </c>
      <c r="BF54" s="26"/>
      <c r="BG54" s="26"/>
      <c r="BH54" s="19">
        <v>7</v>
      </c>
      <c r="BI54" s="19">
        <v>12</v>
      </c>
      <c r="BJ54" s="19">
        <v>13</v>
      </c>
      <c r="BK54" s="19">
        <v>8</v>
      </c>
      <c r="BL54" s="19">
        <v>3</v>
      </c>
      <c r="BM54" s="26">
        <f t="shared" si="39"/>
        <v>43</v>
      </c>
      <c r="BN54" s="26"/>
      <c r="BO54" s="26"/>
      <c r="BP54" s="19">
        <v>1</v>
      </c>
      <c r="BQ54" s="19">
        <v>0</v>
      </c>
      <c r="BR54" s="19">
        <v>2</v>
      </c>
      <c r="BS54" s="19">
        <v>10</v>
      </c>
      <c r="BT54" s="19">
        <v>15</v>
      </c>
      <c r="BU54" s="27">
        <f t="shared" si="40"/>
        <v>28</v>
      </c>
      <c r="BV54" s="107">
        <v>0</v>
      </c>
      <c r="BW54" s="19">
        <v>1</v>
      </c>
      <c r="BX54" s="19">
        <v>31</v>
      </c>
      <c r="BY54" s="19">
        <v>39</v>
      </c>
      <c r="BZ54" s="19">
        <v>36</v>
      </c>
      <c r="CA54" s="19">
        <v>55</v>
      </c>
      <c r="CB54" s="19">
        <v>49</v>
      </c>
      <c r="CC54" s="108">
        <f t="shared" si="41"/>
        <v>211</v>
      </c>
      <c r="CD54" s="107">
        <v>0</v>
      </c>
      <c r="CE54" s="19">
        <v>174</v>
      </c>
      <c r="CF54" s="19">
        <v>527</v>
      </c>
      <c r="CG54" s="19">
        <v>342</v>
      </c>
      <c r="CH54" s="19">
        <v>206</v>
      </c>
      <c r="CI54" s="19">
        <v>206</v>
      </c>
      <c r="CJ54" s="19">
        <v>157</v>
      </c>
      <c r="CK54" s="27">
        <f t="shared" si="42"/>
        <v>1612</v>
      </c>
    </row>
    <row r="55" spans="1:89" s="13" customFormat="1" ht="18.75" customHeight="1">
      <c r="A55" s="18" t="s">
        <v>68</v>
      </c>
      <c r="B55" s="26"/>
      <c r="C55" s="19">
        <v>128</v>
      </c>
      <c r="D55" s="19">
        <v>464</v>
      </c>
      <c r="E55" s="19">
        <v>299</v>
      </c>
      <c r="F55" s="19">
        <v>210</v>
      </c>
      <c r="G55" s="19">
        <v>176</v>
      </c>
      <c r="H55" s="19">
        <v>137</v>
      </c>
      <c r="I55" s="26">
        <f t="shared" si="32"/>
        <v>1414</v>
      </c>
      <c r="J55" s="26"/>
      <c r="K55" s="19">
        <v>3</v>
      </c>
      <c r="L55" s="19">
        <v>26</v>
      </c>
      <c r="M55" s="19">
        <v>21</v>
      </c>
      <c r="N55" s="19">
        <v>26</v>
      </c>
      <c r="O55" s="19">
        <v>17</v>
      </c>
      <c r="P55" s="19">
        <v>14</v>
      </c>
      <c r="Q55" s="26">
        <f t="shared" si="33"/>
        <v>107</v>
      </c>
      <c r="R55" s="26"/>
      <c r="S55" s="19">
        <v>128</v>
      </c>
      <c r="T55" s="19">
        <v>348</v>
      </c>
      <c r="U55" s="19">
        <v>208</v>
      </c>
      <c r="V55" s="19">
        <v>135</v>
      </c>
      <c r="W55" s="19">
        <v>98</v>
      </c>
      <c r="X55" s="19">
        <v>71</v>
      </c>
      <c r="Y55" s="26">
        <f t="shared" si="34"/>
        <v>988</v>
      </c>
      <c r="Z55" s="26"/>
      <c r="AA55" s="19">
        <v>1</v>
      </c>
      <c r="AB55" s="19">
        <v>3</v>
      </c>
      <c r="AC55" s="19">
        <v>7</v>
      </c>
      <c r="AD55" s="19">
        <v>5</v>
      </c>
      <c r="AE55" s="19">
        <v>0</v>
      </c>
      <c r="AF55" s="19">
        <v>2</v>
      </c>
      <c r="AG55" s="26">
        <f t="shared" si="35"/>
        <v>18</v>
      </c>
      <c r="AH55" s="26"/>
      <c r="AI55" s="19">
        <v>0</v>
      </c>
      <c r="AJ55" s="19">
        <v>6</v>
      </c>
      <c r="AK55" s="19">
        <v>3</v>
      </c>
      <c r="AL55" s="19">
        <v>3</v>
      </c>
      <c r="AM55" s="19">
        <v>2</v>
      </c>
      <c r="AN55" s="19">
        <v>1</v>
      </c>
      <c r="AO55" s="27">
        <f t="shared" si="36"/>
        <v>15</v>
      </c>
      <c r="AP55" s="28"/>
      <c r="AQ55" s="19">
        <v>260</v>
      </c>
      <c r="AR55" s="19">
        <v>847</v>
      </c>
      <c r="AS55" s="19">
        <v>538</v>
      </c>
      <c r="AT55" s="19">
        <v>379</v>
      </c>
      <c r="AU55" s="19">
        <v>293</v>
      </c>
      <c r="AV55" s="19">
        <v>225</v>
      </c>
      <c r="AW55" s="108">
        <f t="shared" si="37"/>
        <v>2542</v>
      </c>
      <c r="AX55" s="107">
        <v>0</v>
      </c>
      <c r="AY55" s="19">
        <v>1</v>
      </c>
      <c r="AZ55" s="19">
        <v>30</v>
      </c>
      <c r="BA55" s="19">
        <v>39</v>
      </c>
      <c r="BB55" s="19">
        <v>64</v>
      </c>
      <c r="BC55" s="19">
        <v>97</v>
      </c>
      <c r="BD55" s="19">
        <v>108</v>
      </c>
      <c r="BE55" s="26">
        <f t="shared" si="38"/>
        <v>339</v>
      </c>
      <c r="BF55" s="26"/>
      <c r="BG55" s="26"/>
      <c r="BH55" s="19">
        <v>7</v>
      </c>
      <c r="BI55" s="19">
        <v>12</v>
      </c>
      <c r="BJ55" s="19">
        <v>21</v>
      </c>
      <c r="BK55" s="19">
        <v>20</v>
      </c>
      <c r="BL55" s="19">
        <v>12</v>
      </c>
      <c r="BM55" s="26">
        <f t="shared" si="39"/>
        <v>72</v>
      </c>
      <c r="BN55" s="26"/>
      <c r="BO55" s="26"/>
      <c r="BP55" s="19">
        <v>0</v>
      </c>
      <c r="BQ55" s="19">
        <v>2</v>
      </c>
      <c r="BR55" s="19">
        <v>8</v>
      </c>
      <c r="BS55" s="19">
        <v>12</v>
      </c>
      <c r="BT55" s="19">
        <v>27</v>
      </c>
      <c r="BU55" s="27">
        <f t="shared" si="40"/>
        <v>49</v>
      </c>
      <c r="BV55" s="107">
        <v>0</v>
      </c>
      <c r="BW55" s="19">
        <v>1</v>
      </c>
      <c r="BX55" s="19">
        <v>37</v>
      </c>
      <c r="BY55" s="19">
        <v>53</v>
      </c>
      <c r="BZ55" s="19">
        <v>93</v>
      </c>
      <c r="CA55" s="19">
        <v>129</v>
      </c>
      <c r="CB55" s="19">
        <v>147</v>
      </c>
      <c r="CC55" s="108">
        <f t="shared" si="41"/>
        <v>460</v>
      </c>
      <c r="CD55" s="107">
        <v>0</v>
      </c>
      <c r="CE55" s="19">
        <v>261</v>
      </c>
      <c r="CF55" s="19">
        <v>884</v>
      </c>
      <c r="CG55" s="19">
        <v>591</v>
      </c>
      <c r="CH55" s="19">
        <v>472</v>
      </c>
      <c r="CI55" s="19">
        <v>422</v>
      </c>
      <c r="CJ55" s="19">
        <v>372</v>
      </c>
      <c r="CK55" s="27">
        <f t="shared" si="42"/>
        <v>3002</v>
      </c>
    </row>
    <row r="56" spans="1:89" s="13" customFormat="1" ht="18.75" customHeight="1">
      <c r="A56" s="18" t="s">
        <v>69</v>
      </c>
      <c r="B56" s="26"/>
      <c r="C56" s="19">
        <v>466</v>
      </c>
      <c r="D56" s="19">
        <v>1404</v>
      </c>
      <c r="E56" s="19">
        <v>1003</v>
      </c>
      <c r="F56" s="19">
        <v>736</v>
      </c>
      <c r="G56" s="19">
        <v>535</v>
      </c>
      <c r="H56" s="19">
        <v>634</v>
      </c>
      <c r="I56" s="26">
        <f t="shared" si="32"/>
        <v>4778</v>
      </c>
      <c r="J56" s="26"/>
      <c r="K56" s="19">
        <v>0</v>
      </c>
      <c r="L56" s="19">
        <v>32</v>
      </c>
      <c r="M56" s="19">
        <v>57</v>
      </c>
      <c r="N56" s="19">
        <v>58</v>
      </c>
      <c r="O56" s="19">
        <v>53</v>
      </c>
      <c r="P56" s="19">
        <v>62</v>
      </c>
      <c r="Q56" s="26">
        <f t="shared" si="33"/>
        <v>262</v>
      </c>
      <c r="R56" s="26"/>
      <c r="S56" s="19">
        <v>392</v>
      </c>
      <c r="T56" s="19">
        <v>989</v>
      </c>
      <c r="U56" s="19">
        <v>591</v>
      </c>
      <c r="V56" s="19">
        <v>384</v>
      </c>
      <c r="W56" s="19">
        <v>278</v>
      </c>
      <c r="X56" s="19">
        <v>247</v>
      </c>
      <c r="Y56" s="26">
        <f t="shared" si="34"/>
        <v>2881</v>
      </c>
      <c r="Z56" s="26"/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26">
        <f t="shared" si="35"/>
        <v>0</v>
      </c>
      <c r="AH56" s="26"/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27">
        <f t="shared" si="36"/>
        <v>0</v>
      </c>
      <c r="AP56" s="28"/>
      <c r="AQ56" s="19">
        <v>858</v>
      </c>
      <c r="AR56" s="19">
        <v>2425</v>
      </c>
      <c r="AS56" s="19">
        <v>1651</v>
      </c>
      <c r="AT56" s="19">
        <v>1178</v>
      </c>
      <c r="AU56" s="19">
        <v>866</v>
      </c>
      <c r="AV56" s="19">
        <v>943</v>
      </c>
      <c r="AW56" s="108">
        <f t="shared" si="37"/>
        <v>7921</v>
      </c>
      <c r="AX56" s="107">
        <v>0</v>
      </c>
      <c r="AY56" s="19">
        <v>2</v>
      </c>
      <c r="AZ56" s="19">
        <v>76</v>
      </c>
      <c r="BA56" s="19">
        <v>140</v>
      </c>
      <c r="BB56" s="19">
        <v>194</v>
      </c>
      <c r="BC56" s="19">
        <v>310</v>
      </c>
      <c r="BD56" s="19">
        <v>402</v>
      </c>
      <c r="BE56" s="26">
        <f t="shared" si="38"/>
        <v>1124</v>
      </c>
      <c r="BF56" s="26"/>
      <c r="BG56" s="26"/>
      <c r="BH56" s="19">
        <v>42</v>
      </c>
      <c r="BI56" s="19">
        <v>110</v>
      </c>
      <c r="BJ56" s="19">
        <v>132</v>
      </c>
      <c r="BK56" s="19">
        <v>102</v>
      </c>
      <c r="BL56" s="19">
        <v>34</v>
      </c>
      <c r="BM56" s="26">
        <f t="shared" si="39"/>
        <v>420</v>
      </c>
      <c r="BN56" s="26"/>
      <c r="BO56" s="26"/>
      <c r="BP56" s="19">
        <v>8</v>
      </c>
      <c r="BQ56" s="19">
        <v>4</v>
      </c>
      <c r="BR56" s="19">
        <v>34</v>
      </c>
      <c r="BS56" s="19">
        <v>80</v>
      </c>
      <c r="BT56" s="19">
        <v>148</v>
      </c>
      <c r="BU56" s="27">
        <f t="shared" si="40"/>
        <v>274</v>
      </c>
      <c r="BV56" s="107">
        <v>0</v>
      </c>
      <c r="BW56" s="19">
        <v>2</v>
      </c>
      <c r="BX56" s="19">
        <v>126</v>
      </c>
      <c r="BY56" s="19">
        <v>254</v>
      </c>
      <c r="BZ56" s="19">
        <v>360</v>
      </c>
      <c r="CA56" s="19">
        <v>492</v>
      </c>
      <c r="CB56" s="19">
        <v>584</v>
      </c>
      <c r="CC56" s="108">
        <f t="shared" si="41"/>
        <v>1818</v>
      </c>
      <c r="CD56" s="107">
        <v>0</v>
      </c>
      <c r="CE56" s="19">
        <v>860</v>
      </c>
      <c r="CF56" s="19">
        <v>2551</v>
      </c>
      <c r="CG56" s="19">
        <v>1905</v>
      </c>
      <c r="CH56" s="19">
        <v>1538</v>
      </c>
      <c r="CI56" s="19">
        <v>1358</v>
      </c>
      <c r="CJ56" s="19">
        <v>1527</v>
      </c>
      <c r="CK56" s="27">
        <f t="shared" si="42"/>
        <v>9739</v>
      </c>
    </row>
    <row r="57" spans="1:89" s="13" customFormat="1" ht="18.75" customHeight="1">
      <c r="A57" s="20" t="s">
        <v>70</v>
      </c>
      <c r="B57" s="9">
        <f aca="true" t="shared" si="43" ref="B57:H57">SUM(B31:B56)</f>
        <v>0</v>
      </c>
      <c r="C57" s="21">
        <f t="shared" si="43"/>
        <v>7907</v>
      </c>
      <c r="D57" s="21">
        <f t="shared" si="43"/>
        <v>26973</v>
      </c>
      <c r="E57" s="21">
        <f t="shared" si="43"/>
        <v>18915</v>
      </c>
      <c r="F57" s="21">
        <f t="shared" si="43"/>
        <v>13396</v>
      </c>
      <c r="G57" s="21">
        <f t="shared" si="43"/>
        <v>10860</v>
      </c>
      <c r="H57" s="21">
        <f t="shared" si="43"/>
        <v>11389</v>
      </c>
      <c r="I57" s="9">
        <f t="shared" si="32"/>
        <v>89440</v>
      </c>
      <c r="J57" s="9">
        <f aca="true" t="shared" si="44" ref="J57:P57">SUM(J31:J56)</f>
        <v>0</v>
      </c>
      <c r="K57" s="21">
        <f t="shared" si="44"/>
        <v>33</v>
      </c>
      <c r="L57" s="21">
        <f t="shared" si="44"/>
        <v>654</v>
      </c>
      <c r="M57" s="21">
        <f t="shared" si="44"/>
        <v>1101</v>
      </c>
      <c r="N57" s="21">
        <f t="shared" si="44"/>
        <v>1230</v>
      </c>
      <c r="O57" s="21">
        <f t="shared" si="44"/>
        <v>1168</v>
      </c>
      <c r="P57" s="21">
        <f t="shared" si="44"/>
        <v>1027</v>
      </c>
      <c r="Q57" s="9">
        <f t="shared" si="33"/>
        <v>5213</v>
      </c>
      <c r="R57" s="9">
        <f aca="true" t="shared" si="45" ref="R57:X57">SUM(R31:R56)</f>
        <v>0</v>
      </c>
      <c r="S57" s="51">
        <f t="shared" si="45"/>
        <v>7094</v>
      </c>
      <c r="T57" s="51">
        <f t="shared" si="45"/>
        <v>19803</v>
      </c>
      <c r="U57" s="51">
        <f t="shared" si="45"/>
        <v>12388</v>
      </c>
      <c r="V57" s="51">
        <f t="shared" si="45"/>
        <v>7929</v>
      </c>
      <c r="W57" s="51">
        <f t="shared" si="45"/>
        <v>5803</v>
      </c>
      <c r="X57" s="51">
        <f t="shared" si="45"/>
        <v>5840</v>
      </c>
      <c r="Y57" s="9">
        <f t="shared" si="34"/>
        <v>58857</v>
      </c>
      <c r="Z57" s="9">
        <f aca="true" t="shared" si="46" ref="Z57:AF57">SUM(Z31:Z56)</f>
        <v>0</v>
      </c>
      <c r="AA57" s="21">
        <f t="shared" si="46"/>
        <v>80</v>
      </c>
      <c r="AB57" s="21">
        <f t="shared" si="46"/>
        <v>267</v>
      </c>
      <c r="AC57" s="21">
        <f t="shared" si="46"/>
        <v>206</v>
      </c>
      <c r="AD57" s="21">
        <f t="shared" si="46"/>
        <v>157</v>
      </c>
      <c r="AE57" s="21">
        <f t="shared" si="46"/>
        <v>129</v>
      </c>
      <c r="AF57" s="21">
        <f t="shared" si="46"/>
        <v>79</v>
      </c>
      <c r="AG57" s="9">
        <f t="shared" si="35"/>
        <v>918</v>
      </c>
      <c r="AH57" s="9">
        <f aca="true" t="shared" si="47" ref="AH57:AN57">SUM(AH31:AH56)</f>
        <v>0</v>
      </c>
      <c r="AI57" s="21">
        <f t="shared" si="47"/>
        <v>100</v>
      </c>
      <c r="AJ57" s="21">
        <f t="shared" si="47"/>
        <v>286</v>
      </c>
      <c r="AK57" s="21">
        <f t="shared" si="47"/>
        <v>146</v>
      </c>
      <c r="AL57" s="21">
        <f t="shared" si="47"/>
        <v>114</v>
      </c>
      <c r="AM57" s="21">
        <f t="shared" si="47"/>
        <v>82</v>
      </c>
      <c r="AN57" s="21">
        <f t="shared" si="47"/>
        <v>26</v>
      </c>
      <c r="AO57" s="10">
        <f t="shared" si="36"/>
        <v>754</v>
      </c>
      <c r="AP57" s="29">
        <f aca="true" t="shared" si="48" ref="AP57:AV57">SUM(AP31:AP56)</f>
        <v>0</v>
      </c>
      <c r="AQ57" s="21">
        <f t="shared" si="48"/>
        <v>15214</v>
      </c>
      <c r="AR57" s="21">
        <f t="shared" si="48"/>
        <v>47983</v>
      </c>
      <c r="AS57" s="21">
        <f t="shared" si="48"/>
        <v>32756</v>
      </c>
      <c r="AT57" s="21">
        <f t="shared" si="48"/>
        <v>22826</v>
      </c>
      <c r="AU57" s="21">
        <f t="shared" si="48"/>
        <v>18042</v>
      </c>
      <c r="AV57" s="21">
        <f t="shared" si="48"/>
        <v>18361</v>
      </c>
      <c r="AW57" s="59">
        <f t="shared" si="37"/>
        <v>155182</v>
      </c>
      <c r="AX57" s="57">
        <f aca="true" t="shared" si="49" ref="AX57:BD57">SUM(AX31:AX56)</f>
        <v>3</v>
      </c>
      <c r="AY57" s="51">
        <f t="shared" si="49"/>
        <v>26</v>
      </c>
      <c r="AZ57" s="51">
        <f t="shared" si="49"/>
        <v>875</v>
      </c>
      <c r="BA57" s="51">
        <f t="shared" si="49"/>
        <v>1549</v>
      </c>
      <c r="BB57" s="51">
        <f t="shared" si="49"/>
        <v>2010</v>
      </c>
      <c r="BC57" s="51">
        <f t="shared" si="49"/>
        <v>3051</v>
      </c>
      <c r="BD57" s="51">
        <f t="shared" si="49"/>
        <v>3203</v>
      </c>
      <c r="BE57" s="9">
        <f t="shared" si="38"/>
        <v>10717</v>
      </c>
      <c r="BF57" s="9">
        <f aca="true" t="shared" si="50" ref="BF57:BL57">SUM(BF31:BF56)</f>
        <v>0</v>
      </c>
      <c r="BG57" s="9">
        <f t="shared" si="50"/>
        <v>0</v>
      </c>
      <c r="BH57" s="21">
        <f t="shared" si="50"/>
        <v>478</v>
      </c>
      <c r="BI57" s="21">
        <f t="shared" si="50"/>
        <v>1084</v>
      </c>
      <c r="BJ57" s="21">
        <f t="shared" si="50"/>
        <v>1284</v>
      </c>
      <c r="BK57" s="21">
        <f t="shared" si="50"/>
        <v>1274</v>
      </c>
      <c r="BL57" s="21">
        <f t="shared" si="50"/>
        <v>683</v>
      </c>
      <c r="BM57" s="9">
        <f t="shared" si="39"/>
        <v>4803</v>
      </c>
      <c r="BN57" s="9">
        <f aca="true" t="shared" si="51" ref="BN57:BT57">SUM(BN31:BN56)</f>
        <v>0</v>
      </c>
      <c r="BO57" s="9">
        <f t="shared" si="51"/>
        <v>0</v>
      </c>
      <c r="BP57" s="51">
        <f t="shared" si="51"/>
        <v>57</v>
      </c>
      <c r="BQ57" s="51">
        <f t="shared" si="51"/>
        <v>142</v>
      </c>
      <c r="BR57" s="51">
        <f t="shared" si="51"/>
        <v>316</v>
      </c>
      <c r="BS57" s="51">
        <f t="shared" si="51"/>
        <v>952</v>
      </c>
      <c r="BT57" s="51">
        <f t="shared" si="51"/>
        <v>1940</v>
      </c>
      <c r="BU57" s="10">
        <f t="shared" si="40"/>
        <v>3407</v>
      </c>
      <c r="BV57" s="57">
        <f aca="true" t="shared" si="52" ref="BV57:CB57">SUM(BV31:BV56)</f>
        <v>3</v>
      </c>
      <c r="BW57" s="51">
        <f t="shared" si="52"/>
        <v>26</v>
      </c>
      <c r="BX57" s="51">
        <f t="shared" si="52"/>
        <v>1410</v>
      </c>
      <c r="BY57" s="51">
        <f t="shared" si="52"/>
        <v>2775</v>
      </c>
      <c r="BZ57" s="51">
        <f t="shared" si="52"/>
        <v>3610</v>
      </c>
      <c r="CA57" s="51">
        <f t="shared" si="52"/>
        <v>5277</v>
      </c>
      <c r="CB57" s="51">
        <f t="shared" si="52"/>
        <v>5826</v>
      </c>
      <c r="CC57" s="59">
        <f t="shared" si="41"/>
        <v>18927</v>
      </c>
      <c r="CD57" s="58">
        <f aca="true" t="shared" si="53" ref="CD57:CJ57">SUM(CD31:CD56)</f>
        <v>3</v>
      </c>
      <c r="CE57" s="51">
        <f t="shared" si="53"/>
        <v>15240</v>
      </c>
      <c r="CF57" s="51">
        <f t="shared" si="53"/>
        <v>49393</v>
      </c>
      <c r="CG57" s="51">
        <f t="shared" si="53"/>
        <v>35531</v>
      </c>
      <c r="CH57" s="51">
        <f t="shared" si="53"/>
        <v>26436</v>
      </c>
      <c r="CI57" s="51">
        <f t="shared" si="53"/>
        <v>23319</v>
      </c>
      <c r="CJ57" s="51">
        <f t="shared" si="53"/>
        <v>24187</v>
      </c>
      <c r="CK57" s="10">
        <f t="shared" si="42"/>
        <v>174109</v>
      </c>
    </row>
    <row r="58" spans="1:89" s="13" customFormat="1" ht="18.75" customHeight="1">
      <c r="A58" s="18" t="s">
        <v>71</v>
      </c>
      <c r="B58" s="26"/>
      <c r="C58" s="19">
        <v>43</v>
      </c>
      <c r="D58" s="19">
        <v>132</v>
      </c>
      <c r="E58" s="19">
        <v>121</v>
      </c>
      <c r="F58" s="19">
        <v>51</v>
      </c>
      <c r="G58" s="19">
        <v>44</v>
      </c>
      <c r="H58" s="19">
        <v>33</v>
      </c>
      <c r="I58" s="26">
        <f t="shared" si="32"/>
        <v>424</v>
      </c>
      <c r="J58" s="26"/>
      <c r="K58" s="19">
        <v>1</v>
      </c>
      <c r="L58" s="19">
        <v>5</v>
      </c>
      <c r="M58" s="19">
        <v>16</v>
      </c>
      <c r="N58" s="19">
        <v>11</v>
      </c>
      <c r="O58" s="19">
        <v>10</v>
      </c>
      <c r="P58" s="19">
        <v>5</v>
      </c>
      <c r="Q58" s="26">
        <f t="shared" si="33"/>
        <v>48</v>
      </c>
      <c r="R58" s="26"/>
      <c r="S58" s="19">
        <v>38</v>
      </c>
      <c r="T58" s="19">
        <v>91</v>
      </c>
      <c r="U58" s="19">
        <v>75</v>
      </c>
      <c r="V58" s="19">
        <v>34</v>
      </c>
      <c r="W58" s="19">
        <v>35</v>
      </c>
      <c r="X58" s="19">
        <v>17</v>
      </c>
      <c r="Y58" s="26">
        <f t="shared" si="34"/>
        <v>290</v>
      </c>
      <c r="Z58" s="26"/>
      <c r="AA58" s="19">
        <v>0</v>
      </c>
      <c r="AB58" s="19">
        <v>2</v>
      </c>
      <c r="AC58" s="19">
        <v>0</v>
      </c>
      <c r="AD58" s="19">
        <v>1</v>
      </c>
      <c r="AE58" s="19">
        <v>1</v>
      </c>
      <c r="AF58" s="19">
        <v>0</v>
      </c>
      <c r="AG58" s="26">
        <f t="shared" si="35"/>
        <v>4</v>
      </c>
      <c r="AH58" s="26"/>
      <c r="AI58" s="19">
        <v>1</v>
      </c>
      <c r="AJ58" s="19">
        <v>2</v>
      </c>
      <c r="AK58" s="19">
        <v>3</v>
      </c>
      <c r="AL58" s="19">
        <v>1</v>
      </c>
      <c r="AM58" s="19">
        <v>1</v>
      </c>
      <c r="AN58" s="19">
        <v>0</v>
      </c>
      <c r="AO58" s="27">
        <f t="shared" si="36"/>
        <v>8</v>
      </c>
      <c r="AP58" s="28"/>
      <c r="AQ58" s="19">
        <v>83</v>
      </c>
      <c r="AR58" s="19">
        <v>232</v>
      </c>
      <c r="AS58" s="19">
        <v>215</v>
      </c>
      <c r="AT58" s="19">
        <v>98</v>
      </c>
      <c r="AU58" s="19">
        <v>91</v>
      </c>
      <c r="AV58" s="19">
        <v>55</v>
      </c>
      <c r="AW58" s="108">
        <f t="shared" si="37"/>
        <v>774</v>
      </c>
      <c r="AX58" s="107">
        <v>0</v>
      </c>
      <c r="AY58" s="19">
        <v>2</v>
      </c>
      <c r="AZ58" s="19">
        <v>15</v>
      </c>
      <c r="BA58" s="19">
        <v>12</v>
      </c>
      <c r="BB58" s="19">
        <v>19</v>
      </c>
      <c r="BC58" s="19">
        <v>36</v>
      </c>
      <c r="BD58" s="19">
        <v>28</v>
      </c>
      <c r="BE58" s="26">
        <f t="shared" si="38"/>
        <v>112</v>
      </c>
      <c r="BF58" s="26"/>
      <c r="BG58" s="26"/>
      <c r="BH58" s="19">
        <v>8</v>
      </c>
      <c r="BI58" s="19">
        <v>10</v>
      </c>
      <c r="BJ58" s="19">
        <v>6</v>
      </c>
      <c r="BK58" s="19">
        <v>9</v>
      </c>
      <c r="BL58" s="19">
        <v>6</v>
      </c>
      <c r="BM58" s="26">
        <f t="shared" si="39"/>
        <v>39</v>
      </c>
      <c r="BN58" s="26"/>
      <c r="BO58" s="26"/>
      <c r="BP58" s="19">
        <v>2</v>
      </c>
      <c r="BQ58" s="19">
        <v>3</v>
      </c>
      <c r="BR58" s="19">
        <v>2</v>
      </c>
      <c r="BS58" s="19">
        <v>11</v>
      </c>
      <c r="BT58" s="19">
        <v>12</v>
      </c>
      <c r="BU58" s="27">
        <f t="shared" si="40"/>
        <v>30</v>
      </c>
      <c r="BV58" s="107">
        <v>0</v>
      </c>
      <c r="BW58" s="19">
        <v>2</v>
      </c>
      <c r="BX58" s="19">
        <v>25</v>
      </c>
      <c r="BY58" s="19">
        <v>25</v>
      </c>
      <c r="BZ58" s="19">
        <v>27</v>
      </c>
      <c r="CA58" s="19">
        <v>56</v>
      </c>
      <c r="CB58" s="19">
        <v>46</v>
      </c>
      <c r="CC58" s="108">
        <f t="shared" si="41"/>
        <v>181</v>
      </c>
      <c r="CD58" s="107">
        <v>0</v>
      </c>
      <c r="CE58" s="19">
        <v>85</v>
      </c>
      <c r="CF58" s="19">
        <v>257</v>
      </c>
      <c r="CG58" s="19">
        <v>240</v>
      </c>
      <c r="CH58" s="19">
        <v>125</v>
      </c>
      <c r="CI58" s="19">
        <v>147</v>
      </c>
      <c r="CJ58" s="19">
        <v>101</v>
      </c>
      <c r="CK58" s="27">
        <f t="shared" si="42"/>
        <v>955</v>
      </c>
    </row>
    <row r="59" spans="1:89" s="13" customFormat="1" ht="18.75" customHeight="1">
      <c r="A59" s="18" t="s">
        <v>72</v>
      </c>
      <c r="B59" s="26"/>
      <c r="C59" s="19">
        <v>28</v>
      </c>
      <c r="D59" s="19">
        <v>149</v>
      </c>
      <c r="E59" s="19">
        <v>74</v>
      </c>
      <c r="F59" s="19">
        <v>38</v>
      </c>
      <c r="G59" s="19">
        <v>35</v>
      </c>
      <c r="H59" s="19">
        <v>24</v>
      </c>
      <c r="I59" s="26">
        <f t="shared" si="32"/>
        <v>348</v>
      </c>
      <c r="J59" s="26"/>
      <c r="K59" s="19">
        <v>0</v>
      </c>
      <c r="L59" s="19">
        <v>8</v>
      </c>
      <c r="M59" s="19">
        <v>11</v>
      </c>
      <c r="N59" s="19">
        <v>11</v>
      </c>
      <c r="O59" s="19">
        <v>2</v>
      </c>
      <c r="P59" s="19">
        <v>1</v>
      </c>
      <c r="Q59" s="26">
        <f t="shared" si="33"/>
        <v>33</v>
      </c>
      <c r="R59" s="26"/>
      <c r="S59" s="19">
        <v>26</v>
      </c>
      <c r="T59" s="19">
        <v>104</v>
      </c>
      <c r="U59" s="19">
        <v>47</v>
      </c>
      <c r="V59" s="19">
        <v>20</v>
      </c>
      <c r="W59" s="19">
        <v>17</v>
      </c>
      <c r="X59" s="19">
        <v>9</v>
      </c>
      <c r="Y59" s="26">
        <f t="shared" si="34"/>
        <v>223</v>
      </c>
      <c r="Z59" s="26"/>
      <c r="AA59" s="19">
        <v>1</v>
      </c>
      <c r="AB59" s="19">
        <v>2</v>
      </c>
      <c r="AC59" s="19">
        <v>2</v>
      </c>
      <c r="AD59" s="19">
        <v>0</v>
      </c>
      <c r="AE59" s="19">
        <v>0</v>
      </c>
      <c r="AF59" s="19">
        <v>0</v>
      </c>
      <c r="AG59" s="26">
        <f t="shared" si="35"/>
        <v>5</v>
      </c>
      <c r="AH59" s="26"/>
      <c r="AI59" s="19">
        <v>1</v>
      </c>
      <c r="AJ59" s="19">
        <v>1</v>
      </c>
      <c r="AK59" s="19">
        <v>2</v>
      </c>
      <c r="AL59" s="19">
        <v>0</v>
      </c>
      <c r="AM59" s="19">
        <v>0</v>
      </c>
      <c r="AN59" s="19">
        <v>0</v>
      </c>
      <c r="AO59" s="27">
        <f t="shared" si="36"/>
        <v>4</v>
      </c>
      <c r="AP59" s="28"/>
      <c r="AQ59" s="19">
        <v>56</v>
      </c>
      <c r="AR59" s="19">
        <v>264</v>
      </c>
      <c r="AS59" s="19">
        <v>136</v>
      </c>
      <c r="AT59" s="19">
        <v>69</v>
      </c>
      <c r="AU59" s="19">
        <v>54</v>
      </c>
      <c r="AV59" s="19">
        <v>34</v>
      </c>
      <c r="AW59" s="108">
        <f t="shared" si="37"/>
        <v>613</v>
      </c>
      <c r="AX59" s="107">
        <v>0</v>
      </c>
      <c r="AY59" s="19">
        <v>0</v>
      </c>
      <c r="AZ59" s="19">
        <v>11</v>
      </c>
      <c r="BA59" s="19">
        <v>17</v>
      </c>
      <c r="BB59" s="19">
        <v>18</v>
      </c>
      <c r="BC59" s="19">
        <v>22</v>
      </c>
      <c r="BD59" s="19">
        <v>19</v>
      </c>
      <c r="BE59" s="26">
        <f t="shared" si="38"/>
        <v>87</v>
      </c>
      <c r="BF59" s="26"/>
      <c r="BG59" s="26"/>
      <c r="BH59" s="19">
        <v>4</v>
      </c>
      <c r="BI59" s="19">
        <v>3</v>
      </c>
      <c r="BJ59" s="19">
        <v>3</v>
      </c>
      <c r="BK59" s="19">
        <v>7</v>
      </c>
      <c r="BL59" s="19">
        <v>1</v>
      </c>
      <c r="BM59" s="26">
        <f t="shared" si="39"/>
        <v>18</v>
      </c>
      <c r="BN59" s="26"/>
      <c r="BO59" s="26"/>
      <c r="BP59" s="19">
        <v>0</v>
      </c>
      <c r="BQ59" s="19">
        <v>2</v>
      </c>
      <c r="BR59" s="19">
        <v>4</v>
      </c>
      <c r="BS59" s="19">
        <v>3</v>
      </c>
      <c r="BT59" s="19">
        <v>7</v>
      </c>
      <c r="BU59" s="27">
        <f t="shared" si="40"/>
        <v>16</v>
      </c>
      <c r="BV59" s="107">
        <v>0</v>
      </c>
      <c r="BW59" s="19">
        <v>0</v>
      </c>
      <c r="BX59" s="19">
        <v>15</v>
      </c>
      <c r="BY59" s="19">
        <v>22</v>
      </c>
      <c r="BZ59" s="19">
        <v>25</v>
      </c>
      <c r="CA59" s="19">
        <v>32</v>
      </c>
      <c r="CB59" s="19">
        <v>27</v>
      </c>
      <c r="CC59" s="108">
        <f t="shared" si="41"/>
        <v>121</v>
      </c>
      <c r="CD59" s="107">
        <v>0</v>
      </c>
      <c r="CE59" s="19">
        <v>56</v>
      </c>
      <c r="CF59" s="19">
        <v>279</v>
      </c>
      <c r="CG59" s="19">
        <v>158</v>
      </c>
      <c r="CH59" s="19">
        <v>94</v>
      </c>
      <c r="CI59" s="19">
        <v>86</v>
      </c>
      <c r="CJ59" s="19">
        <v>61</v>
      </c>
      <c r="CK59" s="27">
        <f t="shared" si="42"/>
        <v>734</v>
      </c>
    </row>
    <row r="60" spans="1:89" s="13" customFormat="1" ht="18.75" customHeight="1">
      <c r="A60" s="18" t="s">
        <v>73</v>
      </c>
      <c r="B60" s="26"/>
      <c r="C60" s="19">
        <v>9</v>
      </c>
      <c r="D60" s="19">
        <v>17</v>
      </c>
      <c r="E60" s="19">
        <v>7</v>
      </c>
      <c r="F60" s="19">
        <v>11</v>
      </c>
      <c r="G60" s="19">
        <v>7</v>
      </c>
      <c r="H60" s="19">
        <v>6</v>
      </c>
      <c r="I60" s="26">
        <f t="shared" si="32"/>
        <v>57</v>
      </c>
      <c r="J60" s="26"/>
      <c r="K60" s="19">
        <v>0</v>
      </c>
      <c r="L60" s="19">
        <v>1</v>
      </c>
      <c r="M60" s="19">
        <v>2</v>
      </c>
      <c r="N60" s="19">
        <v>2</v>
      </c>
      <c r="O60" s="19">
        <v>0</v>
      </c>
      <c r="P60" s="19">
        <v>1</v>
      </c>
      <c r="Q60" s="26">
        <f t="shared" si="33"/>
        <v>6</v>
      </c>
      <c r="R60" s="26"/>
      <c r="S60" s="19">
        <v>8</v>
      </c>
      <c r="T60" s="19">
        <v>11</v>
      </c>
      <c r="U60" s="19">
        <v>9</v>
      </c>
      <c r="V60" s="19">
        <v>8</v>
      </c>
      <c r="W60" s="19">
        <v>2</v>
      </c>
      <c r="X60" s="19">
        <v>3</v>
      </c>
      <c r="Y60" s="26">
        <f t="shared" si="34"/>
        <v>41</v>
      </c>
      <c r="Z60" s="26"/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26">
        <f t="shared" si="35"/>
        <v>0</v>
      </c>
      <c r="AH60" s="26"/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27">
        <f t="shared" si="36"/>
        <v>0</v>
      </c>
      <c r="AP60" s="28"/>
      <c r="AQ60" s="19">
        <v>17</v>
      </c>
      <c r="AR60" s="19">
        <v>29</v>
      </c>
      <c r="AS60" s="19">
        <v>18</v>
      </c>
      <c r="AT60" s="19">
        <v>21</v>
      </c>
      <c r="AU60" s="19">
        <v>9</v>
      </c>
      <c r="AV60" s="19">
        <v>10</v>
      </c>
      <c r="AW60" s="108">
        <f t="shared" si="37"/>
        <v>104</v>
      </c>
      <c r="AX60" s="107">
        <v>0</v>
      </c>
      <c r="AY60" s="19">
        <v>1</v>
      </c>
      <c r="AZ60" s="19">
        <v>1</v>
      </c>
      <c r="BA60" s="19">
        <v>7</v>
      </c>
      <c r="BB60" s="19">
        <v>5</v>
      </c>
      <c r="BC60" s="19">
        <v>9</v>
      </c>
      <c r="BD60" s="19">
        <v>21</v>
      </c>
      <c r="BE60" s="26">
        <f t="shared" si="38"/>
        <v>44</v>
      </c>
      <c r="BF60" s="26"/>
      <c r="BG60" s="26"/>
      <c r="BH60" s="19">
        <v>0</v>
      </c>
      <c r="BI60" s="19">
        <v>2</v>
      </c>
      <c r="BJ60" s="19">
        <v>1</v>
      </c>
      <c r="BK60" s="19">
        <v>0</v>
      </c>
      <c r="BL60" s="19">
        <v>0</v>
      </c>
      <c r="BM60" s="26">
        <f t="shared" si="39"/>
        <v>3</v>
      </c>
      <c r="BN60" s="26"/>
      <c r="BO60" s="26"/>
      <c r="BP60" s="19">
        <v>0</v>
      </c>
      <c r="BQ60" s="19">
        <v>0</v>
      </c>
      <c r="BR60" s="19">
        <v>0</v>
      </c>
      <c r="BS60" s="19">
        <v>1</v>
      </c>
      <c r="BT60" s="19">
        <v>1</v>
      </c>
      <c r="BU60" s="27">
        <f t="shared" si="40"/>
        <v>2</v>
      </c>
      <c r="BV60" s="107">
        <v>0</v>
      </c>
      <c r="BW60" s="19">
        <v>1</v>
      </c>
      <c r="BX60" s="19">
        <v>1</v>
      </c>
      <c r="BY60" s="19">
        <v>9</v>
      </c>
      <c r="BZ60" s="19">
        <v>6</v>
      </c>
      <c r="CA60" s="19">
        <v>10</v>
      </c>
      <c r="CB60" s="19">
        <v>22</v>
      </c>
      <c r="CC60" s="108">
        <f t="shared" si="41"/>
        <v>49</v>
      </c>
      <c r="CD60" s="107">
        <v>0</v>
      </c>
      <c r="CE60" s="19">
        <v>18</v>
      </c>
      <c r="CF60" s="19">
        <v>30</v>
      </c>
      <c r="CG60" s="19">
        <v>27</v>
      </c>
      <c r="CH60" s="19">
        <v>27</v>
      </c>
      <c r="CI60" s="19">
        <v>19</v>
      </c>
      <c r="CJ60" s="19">
        <v>32</v>
      </c>
      <c r="CK60" s="27">
        <f t="shared" si="42"/>
        <v>153</v>
      </c>
    </row>
    <row r="61" spans="1:89" s="13" customFormat="1" ht="18.75" customHeight="1">
      <c r="A61" s="18" t="s">
        <v>74</v>
      </c>
      <c r="B61" s="26"/>
      <c r="C61" s="19">
        <v>15</v>
      </c>
      <c r="D61" s="19">
        <v>81</v>
      </c>
      <c r="E61" s="19">
        <v>24</v>
      </c>
      <c r="F61" s="19">
        <v>19</v>
      </c>
      <c r="G61" s="19">
        <v>17</v>
      </c>
      <c r="H61" s="19">
        <v>14</v>
      </c>
      <c r="I61" s="26">
        <f t="shared" si="32"/>
        <v>170</v>
      </c>
      <c r="J61" s="26"/>
      <c r="K61" s="19">
        <v>0</v>
      </c>
      <c r="L61" s="19">
        <v>0</v>
      </c>
      <c r="M61" s="19">
        <v>2</v>
      </c>
      <c r="N61" s="19">
        <v>4</v>
      </c>
      <c r="O61" s="19">
        <v>5</v>
      </c>
      <c r="P61" s="19">
        <v>2</v>
      </c>
      <c r="Q61" s="26">
        <f t="shared" si="33"/>
        <v>13</v>
      </c>
      <c r="R61" s="26"/>
      <c r="S61" s="19">
        <v>11</v>
      </c>
      <c r="T61" s="19">
        <v>59</v>
      </c>
      <c r="U61" s="19">
        <v>20</v>
      </c>
      <c r="V61" s="19">
        <v>14</v>
      </c>
      <c r="W61" s="19">
        <v>10</v>
      </c>
      <c r="X61" s="19">
        <v>6</v>
      </c>
      <c r="Y61" s="26">
        <f t="shared" si="34"/>
        <v>120</v>
      </c>
      <c r="Z61" s="26"/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26">
        <f t="shared" si="35"/>
        <v>0</v>
      </c>
      <c r="AH61" s="26"/>
      <c r="AI61" s="19">
        <v>0</v>
      </c>
      <c r="AJ61" s="19">
        <v>1</v>
      </c>
      <c r="AK61" s="19">
        <v>0</v>
      </c>
      <c r="AL61" s="19">
        <v>0</v>
      </c>
      <c r="AM61" s="19">
        <v>1</v>
      </c>
      <c r="AN61" s="19">
        <v>0</v>
      </c>
      <c r="AO61" s="27">
        <f t="shared" si="36"/>
        <v>2</v>
      </c>
      <c r="AP61" s="28"/>
      <c r="AQ61" s="19">
        <v>26</v>
      </c>
      <c r="AR61" s="19">
        <v>141</v>
      </c>
      <c r="AS61" s="19">
        <v>46</v>
      </c>
      <c r="AT61" s="19">
        <v>37</v>
      </c>
      <c r="AU61" s="19">
        <v>33</v>
      </c>
      <c r="AV61" s="19">
        <v>22</v>
      </c>
      <c r="AW61" s="108">
        <f t="shared" si="37"/>
        <v>305</v>
      </c>
      <c r="AX61" s="107">
        <v>1</v>
      </c>
      <c r="AY61" s="19">
        <v>1</v>
      </c>
      <c r="AZ61" s="19">
        <v>20</v>
      </c>
      <c r="BA61" s="19">
        <v>18</v>
      </c>
      <c r="BB61" s="19">
        <v>18</v>
      </c>
      <c r="BC61" s="19">
        <v>43</v>
      </c>
      <c r="BD61" s="19">
        <v>19</v>
      </c>
      <c r="BE61" s="26">
        <f t="shared" si="38"/>
        <v>120</v>
      </c>
      <c r="BF61" s="26"/>
      <c r="BG61" s="26"/>
      <c r="BH61" s="19">
        <v>1</v>
      </c>
      <c r="BI61" s="19">
        <v>0</v>
      </c>
      <c r="BJ61" s="19">
        <v>3</v>
      </c>
      <c r="BK61" s="19">
        <v>0</v>
      </c>
      <c r="BL61" s="19">
        <v>0</v>
      </c>
      <c r="BM61" s="26">
        <f t="shared" si="39"/>
        <v>4</v>
      </c>
      <c r="BN61" s="26"/>
      <c r="BO61" s="26"/>
      <c r="BP61" s="19">
        <v>1</v>
      </c>
      <c r="BQ61" s="19">
        <v>0</v>
      </c>
      <c r="BR61" s="19">
        <v>0</v>
      </c>
      <c r="BS61" s="19">
        <v>0</v>
      </c>
      <c r="BT61" s="19">
        <v>4</v>
      </c>
      <c r="BU61" s="27">
        <f t="shared" si="40"/>
        <v>5</v>
      </c>
      <c r="BV61" s="107">
        <v>1</v>
      </c>
      <c r="BW61" s="19">
        <v>1</v>
      </c>
      <c r="BX61" s="19">
        <v>22</v>
      </c>
      <c r="BY61" s="19">
        <v>18</v>
      </c>
      <c r="BZ61" s="19">
        <v>21</v>
      </c>
      <c r="CA61" s="19">
        <v>43</v>
      </c>
      <c r="CB61" s="19">
        <v>23</v>
      </c>
      <c r="CC61" s="108">
        <f t="shared" si="41"/>
        <v>129</v>
      </c>
      <c r="CD61" s="107">
        <v>1</v>
      </c>
      <c r="CE61" s="19">
        <v>27</v>
      </c>
      <c r="CF61" s="19">
        <v>163</v>
      </c>
      <c r="CG61" s="19">
        <v>64</v>
      </c>
      <c r="CH61" s="19">
        <v>58</v>
      </c>
      <c r="CI61" s="19">
        <v>76</v>
      </c>
      <c r="CJ61" s="19">
        <v>45</v>
      </c>
      <c r="CK61" s="27">
        <f t="shared" si="42"/>
        <v>434</v>
      </c>
    </row>
    <row r="62" spans="1:89" s="13" customFormat="1" ht="18.75" customHeight="1">
      <c r="A62" s="20" t="s">
        <v>75</v>
      </c>
      <c r="B62" s="9">
        <f aca="true" t="shared" si="54" ref="B62:H62">SUM(B58:B61)</f>
        <v>0</v>
      </c>
      <c r="C62" s="21">
        <f t="shared" si="54"/>
        <v>95</v>
      </c>
      <c r="D62" s="21">
        <f t="shared" si="54"/>
        <v>379</v>
      </c>
      <c r="E62" s="21">
        <f t="shared" si="54"/>
        <v>226</v>
      </c>
      <c r="F62" s="21">
        <f t="shared" si="54"/>
        <v>119</v>
      </c>
      <c r="G62" s="21">
        <f t="shared" si="54"/>
        <v>103</v>
      </c>
      <c r="H62" s="21">
        <f t="shared" si="54"/>
        <v>77</v>
      </c>
      <c r="I62" s="9">
        <f t="shared" si="32"/>
        <v>999</v>
      </c>
      <c r="J62" s="9">
        <f aca="true" t="shared" si="55" ref="J62:P62">SUM(J58:J61)</f>
        <v>0</v>
      </c>
      <c r="K62" s="21">
        <f t="shared" si="55"/>
        <v>1</v>
      </c>
      <c r="L62" s="21">
        <f t="shared" si="55"/>
        <v>14</v>
      </c>
      <c r="M62" s="21">
        <f t="shared" si="55"/>
        <v>31</v>
      </c>
      <c r="N62" s="21">
        <f t="shared" si="55"/>
        <v>28</v>
      </c>
      <c r="O62" s="21">
        <f t="shared" si="55"/>
        <v>17</v>
      </c>
      <c r="P62" s="21">
        <f t="shared" si="55"/>
        <v>9</v>
      </c>
      <c r="Q62" s="9">
        <f t="shared" si="33"/>
        <v>100</v>
      </c>
      <c r="R62" s="9">
        <f aca="true" t="shared" si="56" ref="R62:X62">SUM(R58:R61)</f>
        <v>0</v>
      </c>
      <c r="S62" s="21">
        <f t="shared" si="56"/>
        <v>83</v>
      </c>
      <c r="T62" s="21">
        <f t="shared" si="56"/>
        <v>265</v>
      </c>
      <c r="U62" s="21">
        <f t="shared" si="56"/>
        <v>151</v>
      </c>
      <c r="V62" s="21">
        <f t="shared" si="56"/>
        <v>76</v>
      </c>
      <c r="W62" s="21">
        <f t="shared" si="56"/>
        <v>64</v>
      </c>
      <c r="X62" s="21">
        <f t="shared" si="56"/>
        <v>35</v>
      </c>
      <c r="Y62" s="9">
        <f t="shared" si="34"/>
        <v>674</v>
      </c>
      <c r="Z62" s="9">
        <f aca="true" t="shared" si="57" ref="Z62:AF62">SUM(Z58:Z61)</f>
        <v>0</v>
      </c>
      <c r="AA62" s="21">
        <f t="shared" si="57"/>
        <v>1</v>
      </c>
      <c r="AB62" s="21">
        <f t="shared" si="57"/>
        <v>4</v>
      </c>
      <c r="AC62" s="21">
        <f t="shared" si="57"/>
        <v>2</v>
      </c>
      <c r="AD62" s="21">
        <f t="shared" si="57"/>
        <v>1</v>
      </c>
      <c r="AE62" s="21">
        <f t="shared" si="57"/>
        <v>1</v>
      </c>
      <c r="AF62" s="21">
        <f t="shared" si="57"/>
        <v>0</v>
      </c>
      <c r="AG62" s="9">
        <f t="shared" si="35"/>
        <v>9</v>
      </c>
      <c r="AH62" s="9">
        <f aca="true" t="shared" si="58" ref="AH62:AN62">SUM(AH58:AH61)</f>
        <v>0</v>
      </c>
      <c r="AI62" s="21">
        <f t="shared" si="58"/>
        <v>2</v>
      </c>
      <c r="AJ62" s="21">
        <f t="shared" si="58"/>
        <v>4</v>
      </c>
      <c r="AK62" s="21">
        <f t="shared" si="58"/>
        <v>5</v>
      </c>
      <c r="AL62" s="21">
        <f t="shared" si="58"/>
        <v>1</v>
      </c>
      <c r="AM62" s="21">
        <f t="shared" si="58"/>
        <v>2</v>
      </c>
      <c r="AN62" s="21">
        <f t="shared" si="58"/>
        <v>0</v>
      </c>
      <c r="AO62" s="10">
        <f t="shared" si="36"/>
        <v>14</v>
      </c>
      <c r="AP62" s="29">
        <f aca="true" t="shared" si="59" ref="AP62:AV62">SUM(AP58:AP61)</f>
        <v>0</v>
      </c>
      <c r="AQ62" s="21">
        <f t="shared" si="59"/>
        <v>182</v>
      </c>
      <c r="AR62" s="21">
        <f t="shared" si="59"/>
        <v>666</v>
      </c>
      <c r="AS62" s="21">
        <f t="shared" si="59"/>
        <v>415</v>
      </c>
      <c r="AT62" s="21">
        <f t="shared" si="59"/>
        <v>225</v>
      </c>
      <c r="AU62" s="21">
        <f t="shared" si="59"/>
        <v>187</v>
      </c>
      <c r="AV62" s="21">
        <f t="shared" si="59"/>
        <v>121</v>
      </c>
      <c r="AW62" s="59">
        <f t="shared" si="37"/>
        <v>1796</v>
      </c>
      <c r="AX62" s="57">
        <f aca="true" t="shared" si="60" ref="AX62:BD62">SUM(AX58:AX61)</f>
        <v>1</v>
      </c>
      <c r="AY62" s="51">
        <f t="shared" si="60"/>
        <v>4</v>
      </c>
      <c r="AZ62" s="51">
        <f t="shared" si="60"/>
        <v>47</v>
      </c>
      <c r="BA62" s="51">
        <f t="shared" si="60"/>
        <v>54</v>
      </c>
      <c r="BB62" s="51">
        <f t="shared" si="60"/>
        <v>60</v>
      </c>
      <c r="BC62" s="51">
        <f t="shared" si="60"/>
        <v>110</v>
      </c>
      <c r="BD62" s="51">
        <f t="shared" si="60"/>
        <v>87</v>
      </c>
      <c r="BE62" s="9">
        <f t="shared" si="38"/>
        <v>363</v>
      </c>
      <c r="BF62" s="9">
        <f aca="true" t="shared" si="61" ref="BF62:BL62">SUM(BF58:BF61)</f>
        <v>0</v>
      </c>
      <c r="BG62" s="9">
        <f t="shared" si="61"/>
        <v>0</v>
      </c>
      <c r="BH62" s="21">
        <f t="shared" si="61"/>
        <v>13</v>
      </c>
      <c r="BI62" s="21">
        <f t="shared" si="61"/>
        <v>15</v>
      </c>
      <c r="BJ62" s="21">
        <f t="shared" si="61"/>
        <v>13</v>
      </c>
      <c r="BK62" s="21">
        <f t="shared" si="61"/>
        <v>16</v>
      </c>
      <c r="BL62" s="21">
        <f t="shared" si="61"/>
        <v>7</v>
      </c>
      <c r="BM62" s="9">
        <f t="shared" si="39"/>
        <v>64</v>
      </c>
      <c r="BN62" s="9">
        <f aca="true" t="shared" si="62" ref="BN62:BT62">SUM(BN58:BN61)</f>
        <v>0</v>
      </c>
      <c r="BO62" s="9">
        <f t="shared" si="62"/>
        <v>0</v>
      </c>
      <c r="BP62" s="51">
        <f t="shared" si="62"/>
        <v>3</v>
      </c>
      <c r="BQ62" s="51">
        <f t="shared" si="62"/>
        <v>5</v>
      </c>
      <c r="BR62" s="51">
        <f t="shared" si="62"/>
        <v>6</v>
      </c>
      <c r="BS62" s="51">
        <f t="shared" si="62"/>
        <v>15</v>
      </c>
      <c r="BT62" s="51">
        <f t="shared" si="62"/>
        <v>24</v>
      </c>
      <c r="BU62" s="10">
        <f t="shared" si="40"/>
        <v>53</v>
      </c>
      <c r="BV62" s="57">
        <f aca="true" t="shared" si="63" ref="BV62:CB62">SUM(BV58:BV61)</f>
        <v>1</v>
      </c>
      <c r="BW62" s="51">
        <f t="shared" si="63"/>
        <v>4</v>
      </c>
      <c r="BX62" s="51">
        <f t="shared" si="63"/>
        <v>63</v>
      </c>
      <c r="BY62" s="51">
        <f t="shared" si="63"/>
        <v>74</v>
      </c>
      <c r="BZ62" s="51">
        <f t="shared" si="63"/>
        <v>79</v>
      </c>
      <c r="CA62" s="51">
        <f t="shared" si="63"/>
        <v>141</v>
      </c>
      <c r="CB62" s="51">
        <f t="shared" si="63"/>
        <v>118</v>
      </c>
      <c r="CC62" s="59">
        <f t="shared" si="41"/>
        <v>480</v>
      </c>
      <c r="CD62" s="58">
        <f aca="true" t="shared" si="64" ref="CD62:CJ62">SUM(CD58:CD61)</f>
        <v>1</v>
      </c>
      <c r="CE62" s="51">
        <f t="shared" si="64"/>
        <v>186</v>
      </c>
      <c r="CF62" s="51">
        <f t="shared" si="64"/>
        <v>729</v>
      </c>
      <c r="CG62" s="51">
        <f t="shared" si="64"/>
        <v>489</v>
      </c>
      <c r="CH62" s="51">
        <f t="shared" si="64"/>
        <v>304</v>
      </c>
      <c r="CI62" s="51">
        <f t="shared" si="64"/>
        <v>328</v>
      </c>
      <c r="CJ62" s="51">
        <f t="shared" si="64"/>
        <v>239</v>
      </c>
      <c r="CK62" s="10">
        <f t="shared" si="42"/>
        <v>2276</v>
      </c>
    </row>
    <row r="63" spans="1:89" s="13" customFormat="1" ht="18.75" customHeight="1">
      <c r="A63" s="18" t="s">
        <v>76</v>
      </c>
      <c r="B63" s="26"/>
      <c r="C63" s="19">
        <v>27</v>
      </c>
      <c r="D63" s="19">
        <v>121</v>
      </c>
      <c r="E63" s="19">
        <v>48</v>
      </c>
      <c r="F63" s="19">
        <v>60</v>
      </c>
      <c r="G63" s="19">
        <v>24</v>
      </c>
      <c r="H63" s="19">
        <v>27</v>
      </c>
      <c r="I63" s="26">
        <f t="shared" si="32"/>
        <v>307</v>
      </c>
      <c r="J63" s="26"/>
      <c r="K63" s="19">
        <v>0</v>
      </c>
      <c r="L63" s="19">
        <v>9</v>
      </c>
      <c r="M63" s="19">
        <v>10</v>
      </c>
      <c r="N63" s="19">
        <v>14</v>
      </c>
      <c r="O63" s="19">
        <v>7</v>
      </c>
      <c r="P63" s="19">
        <v>3</v>
      </c>
      <c r="Q63" s="26">
        <f t="shared" si="33"/>
        <v>43</v>
      </c>
      <c r="R63" s="26"/>
      <c r="S63" s="19">
        <v>25</v>
      </c>
      <c r="T63" s="19">
        <v>105</v>
      </c>
      <c r="U63" s="19">
        <v>42</v>
      </c>
      <c r="V63" s="19">
        <v>49</v>
      </c>
      <c r="W63" s="19">
        <v>24</v>
      </c>
      <c r="X63" s="19">
        <v>22</v>
      </c>
      <c r="Y63" s="26">
        <f t="shared" si="34"/>
        <v>267</v>
      </c>
      <c r="Z63" s="26"/>
      <c r="AA63" s="19">
        <v>0</v>
      </c>
      <c r="AB63" s="19">
        <v>0</v>
      </c>
      <c r="AC63" s="19">
        <v>1</v>
      </c>
      <c r="AD63" s="19">
        <v>2</v>
      </c>
      <c r="AE63" s="19">
        <v>0</v>
      </c>
      <c r="AF63" s="19">
        <v>1</v>
      </c>
      <c r="AG63" s="26">
        <f t="shared" si="35"/>
        <v>4</v>
      </c>
      <c r="AH63" s="26"/>
      <c r="AI63" s="19">
        <v>0</v>
      </c>
      <c r="AJ63" s="19">
        <v>1</v>
      </c>
      <c r="AK63" s="19">
        <v>0</v>
      </c>
      <c r="AL63" s="19">
        <v>0</v>
      </c>
      <c r="AM63" s="19">
        <v>0</v>
      </c>
      <c r="AN63" s="19">
        <v>0</v>
      </c>
      <c r="AO63" s="27">
        <f t="shared" si="36"/>
        <v>1</v>
      </c>
      <c r="AP63" s="28"/>
      <c r="AQ63" s="19">
        <v>52</v>
      </c>
      <c r="AR63" s="19">
        <v>236</v>
      </c>
      <c r="AS63" s="19">
        <v>101</v>
      </c>
      <c r="AT63" s="19">
        <v>125</v>
      </c>
      <c r="AU63" s="19">
        <v>55</v>
      </c>
      <c r="AV63" s="19">
        <v>53</v>
      </c>
      <c r="AW63" s="108">
        <f t="shared" si="37"/>
        <v>622</v>
      </c>
      <c r="AX63" s="107">
        <v>0</v>
      </c>
      <c r="AY63" s="19">
        <v>2</v>
      </c>
      <c r="AZ63" s="19">
        <v>17</v>
      </c>
      <c r="BA63" s="19">
        <v>11</v>
      </c>
      <c r="BB63" s="19">
        <v>20</v>
      </c>
      <c r="BC63" s="19">
        <v>32</v>
      </c>
      <c r="BD63" s="19">
        <v>17</v>
      </c>
      <c r="BE63" s="26">
        <f t="shared" si="38"/>
        <v>99</v>
      </c>
      <c r="BF63" s="26"/>
      <c r="BG63" s="26"/>
      <c r="BH63" s="19">
        <v>0</v>
      </c>
      <c r="BI63" s="19">
        <v>0</v>
      </c>
      <c r="BJ63" s="19">
        <v>1</v>
      </c>
      <c r="BK63" s="19">
        <v>1</v>
      </c>
      <c r="BL63" s="19">
        <v>2</v>
      </c>
      <c r="BM63" s="26">
        <f t="shared" si="39"/>
        <v>4</v>
      </c>
      <c r="BN63" s="26"/>
      <c r="BO63" s="26"/>
      <c r="BP63" s="19">
        <v>0</v>
      </c>
      <c r="BQ63" s="19">
        <v>0</v>
      </c>
      <c r="BR63" s="19">
        <v>1</v>
      </c>
      <c r="BS63" s="19">
        <v>0</v>
      </c>
      <c r="BT63" s="19">
        <v>3</v>
      </c>
      <c r="BU63" s="27">
        <f t="shared" si="40"/>
        <v>4</v>
      </c>
      <c r="BV63" s="107">
        <v>0</v>
      </c>
      <c r="BW63" s="19">
        <v>2</v>
      </c>
      <c r="BX63" s="19">
        <v>17</v>
      </c>
      <c r="BY63" s="19">
        <v>11</v>
      </c>
      <c r="BZ63" s="19">
        <v>22</v>
      </c>
      <c r="CA63" s="19">
        <v>33</v>
      </c>
      <c r="CB63" s="19">
        <v>22</v>
      </c>
      <c r="CC63" s="108">
        <f t="shared" si="41"/>
        <v>107</v>
      </c>
      <c r="CD63" s="107">
        <v>0</v>
      </c>
      <c r="CE63" s="19">
        <v>54</v>
      </c>
      <c r="CF63" s="19">
        <v>253</v>
      </c>
      <c r="CG63" s="19">
        <v>112</v>
      </c>
      <c r="CH63" s="19">
        <v>147</v>
      </c>
      <c r="CI63" s="19">
        <v>88</v>
      </c>
      <c r="CJ63" s="19">
        <v>75</v>
      </c>
      <c r="CK63" s="27">
        <f t="shared" si="42"/>
        <v>729</v>
      </c>
    </row>
    <row r="64" spans="1:89" s="13" customFormat="1" ht="18.75" customHeight="1">
      <c r="A64" s="18" t="s">
        <v>77</v>
      </c>
      <c r="B64" s="26"/>
      <c r="C64" s="19">
        <v>1</v>
      </c>
      <c r="D64" s="19">
        <v>2</v>
      </c>
      <c r="E64" s="19">
        <v>1</v>
      </c>
      <c r="F64" s="19">
        <v>1</v>
      </c>
      <c r="G64" s="19">
        <v>0</v>
      </c>
      <c r="H64" s="19">
        <v>2</v>
      </c>
      <c r="I64" s="26">
        <f t="shared" si="32"/>
        <v>7</v>
      </c>
      <c r="J64" s="26"/>
      <c r="K64" s="19">
        <v>0</v>
      </c>
      <c r="L64" s="19">
        <v>0</v>
      </c>
      <c r="M64" s="19">
        <v>0</v>
      </c>
      <c r="N64" s="19">
        <v>2</v>
      </c>
      <c r="O64" s="19">
        <v>0</v>
      </c>
      <c r="P64" s="19">
        <v>0</v>
      </c>
      <c r="Q64" s="26">
        <f t="shared" si="33"/>
        <v>2</v>
      </c>
      <c r="R64" s="26"/>
      <c r="S64" s="19">
        <v>1</v>
      </c>
      <c r="T64" s="19">
        <v>2</v>
      </c>
      <c r="U64" s="19">
        <v>1</v>
      </c>
      <c r="V64" s="19">
        <v>2</v>
      </c>
      <c r="W64" s="19">
        <v>0</v>
      </c>
      <c r="X64" s="19">
        <v>1</v>
      </c>
      <c r="Y64" s="26">
        <f t="shared" si="34"/>
        <v>7</v>
      </c>
      <c r="Z64" s="26"/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26">
        <f t="shared" si="35"/>
        <v>0</v>
      </c>
      <c r="AH64" s="26"/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27">
        <f t="shared" si="36"/>
        <v>0</v>
      </c>
      <c r="AP64" s="28"/>
      <c r="AQ64" s="19">
        <v>2</v>
      </c>
      <c r="AR64" s="19">
        <v>4</v>
      </c>
      <c r="AS64" s="19">
        <v>2</v>
      </c>
      <c r="AT64" s="19">
        <v>5</v>
      </c>
      <c r="AU64" s="19">
        <v>0</v>
      </c>
      <c r="AV64" s="19">
        <v>3</v>
      </c>
      <c r="AW64" s="108">
        <f t="shared" si="37"/>
        <v>16</v>
      </c>
      <c r="AX64" s="107">
        <v>0</v>
      </c>
      <c r="AY64" s="19">
        <v>0</v>
      </c>
      <c r="AZ64" s="19">
        <v>0</v>
      </c>
      <c r="BA64" s="19">
        <v>0</v>
      </c>
      <c r="BB64" s="19">
        <v>1</v>
      </c>
      <c r="BC64" s="19">
        <v>3</v>
      </c>
      <c r="BD64" s="19">
        <v>1</v>
      </c>
      <c r="BE64" s="26">
        <f t="shared" si="38"/>
        <v>5</v>
      </c>
      <c r="BF64" s="26"/>
      <c r="BG64" s="26"/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26">
        <f t="shared" si="39"/>
        <v>0</v>
      </c>
      <c r="BN64" s="26"/>
      <c r="BO64" s="26"/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27">
        <f t="shared" si="40"/>
        <v>0</v>
      </c>
      <c r="BV64" s="107">
        <v>0</v>
      </c>
      <c r="BW64" s="19">
        <v>0</v>
      </c>
      <c r="BX64" s="19">
        <v>0</v>
      </c>
      <c r="BY64" s="19">
        <v>0</v>
      </c>
      <c r="BZ64" s="19">
        <v>1</v>
      </c>
      <c r="CA64" s="19">
        <v>3</v>
      </c>
      <c r="CB64" s="19">
        <v>1</v>
      </c>
      <c r="CC64" s="108">
        <f t="shared" si="41"/>
        <v>5</v>
      </c>
      <c r="CD64" s="107">
        <v>0</v>
      </c>
      <c r="CE64" s="19">
        <v>2</v>
      </c>
      <c r="CF64" s="19">
        <v>4</v>
      </c>
      <c r="CG64" s="19">
        <v>2</v>
      </c>
      <c r="CH64" s="19">
        <v>6</v>
      </c>
      <c r="CI64" s="19">
        <v>3</v>
      </c>
      <c r="CJ64" s="19">
        <v>4</v>
      </c>
      <c r="CK64" s="27">
        <f t="shared" si="42"/>
        <v>21</v>
      </c>
    </row>
    <row r="65" spans="1:89" s="13" customFormat="1" ht="18.75" customHeight="1">
      <c r="A65" s="18" t="s">
        <v>78</v>
      </c>
      <c r="B65" s="26"/>
      <c r="C65" s="19">
        <v>10</v>
      </c>
      <c r="D65" s="19">
        <v>49</v>
      </c>
      <c r="E65" s="19">
        <v>28</v>
      </c>
      <c r="F65" s="19">
        <v>16</v>
      </c>
      <c r="G65" s="19">
        <v>10</v>
      </c>
      <c r="H65" s="19">
        <v>16</v>
      </c>
      <c r="I65" s="26">
        <f t="shared" si="32"/>
        <v>129</v>
      </c>
      <c r="J65" s="26"/>
      <c r="K65" s="19">
        <v>0</v>
      </c>
      <c r="L65" s="19">
        <v>6</v>
      </c>
      <c r="M65" s="19">
        <v>7</v>
      </c>
      <c r="N65" s="19">
        <v>5</v>
      </c>
      <c r="O65" s="19">
        <v>4</v>
      </c>
      <c r="P65" s="19">
        <v>8</v>
      </c>
      <c r="Q65" s="26">
        <f t="shared" si="33"/>
        <v>30</v>
      </c>
      <c r="R65" s="26"/>
      <c r="S65" s="19">
        <v>9</v>
      </c>
      <c r="T65" s="19">
        <v>38</v>
      </c>
      <c r="U65" s="19">
        <v>19</v>
      </c>
      <c r="V65" s="19">
        <v>11</v>
      </c>
      <c r="W65" s="19">
        <v>6</v>
      </c>
      <c r="X65" s="19">
        <v>11</v>
      </c>
      <c r="Y65" s="26">
        <f t="shared" si="34"/>
        <v>94</v>
      </c>
      <c r="Z65" s="26"/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26">
        <f t="shared" si="35"/>
        <v>0</v>
      </c>
      <c r="AH65" s="26"/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27">
        <f t="shared" si="36"/>
        <v>0</v>
      </c>
      <c r="AP65" s="28"/>
      <c r="AQ65" s="19">
        <v>19</v>
      </c>
      <c r="AR65" s="19">
        <v>93</v>
      </c>
      <c r="AS65" s="19">
        <v>54</v>
      </c>
      <c r="AT65" s="19">
        <v>32</v>
      </c>
      <c r="AU65" s="19">
        <v>20</v>
      </c>
      <c r="AV65" s="19">
        <v>35</v>
      </c>
      <c r="AW65" s="108">
        <f t="shared" si="37"/>
        <v>253</v>
      </c>
      <c r="AX65" s="107">
        <v>0</v>
      </c>
      <c r="AY65" s="19">
        <v>0</v>
      </c>
      <c r="AZ65" s="19">
        <v>2</v>
      </c>
      <c r="BA65" s="19">
        <v>5</v>
      </c>
      <c r="BB65" s="19">
        <v>6</v>
      </c>
      <c r="BC65" s="19">
        <v>7</v>
      </c>
      <c r="BD65" s="19">
        <v>10</v>
      </c>
      <c r="BE65" s="26">
        <f t="shared" si="38"/>
        <v>30</v>
      </c>
      <c r="BF65" s="26"/>
      <c r="BG65" s="26"/>
      <c r="BH65" s="19">
        <v>1</v>
      </c>
      <c r="BI65" s="19">
        <v>1</v>
      </c>
      <c r="BJ65" s="19">
        <v>1</v>
      </c>
      <c r="BK65" s="19">
        <v>1</v>
      </c>
      <c r="BL65" s="19">
        <v>0</v>
      </c>
      <c r="BM65" s="26">
        <f t="shared" si="39"/>
        <v>4</v>
      </c>
      <c r="BN65" s="26"/>
      <c r="BO65" s="26"/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27">
        <f t="shared" si="40"/>
        <v>0</v>
      </c>
      <c r="BV65" s="107">
        <v>0</v>
      </c>
      <c r="BW65" s="19">
        <v>0</v>
      </c>
      <c r="BX65" s="19">
        <v>3</v>
      </c>
      <c r="BY65" s="19">
        <v>6</v>
      </c>
      <c r="BZ65" s="19">
        <v>7</v>
      </c>
      <c r="CA65" s="19">
        <v>8</v>
      </c>
      <c r="CB65" s="19">
        <v>10</v>
      </c>
      <c r="CC65" s="108">
        <f t="shared" si="41"/>
        <v>34</v>
      </c>
      <c r="CD65" s="107">
        <v>0</v>
      </c>
      <c r="CE65" s="19">
        <v>19</v>
      </c>
      <c r="CF65" s="19">
        <v>96</v>
      </c>
      <c r="CG65" s="19">
        <v>60</v>
      </c>
      <c r="CH65" s="19">
        <v>39</v>
      </c>
      <c r="CI65" s="19">
        <v>28</v>
      </c>
      <c r="CJ65" s="19">
        <v>45</v>
      </c>
      <c r="CK65" s="27">
        <f t="shared" si="42"/>
        <v>287</v>
      </c>
    </row>
    <row r="66" spans="1:89" s="13" customFormat="1" ht="18.75" customHeight="1">
      <c r="A66" s="18" t="s">
        <v>79</v>
      </c>
      <c r="B66" s="26"/>
      <c r="C66" s="19">
        <v>9</v>
      </c>
      <c r="D66" s="19">
        <v>22</v>
      </c>
      <c r="E66" s="19">
        <v>13</v>
      </c>
      <c r="F66" s="19">
        <v>7</v>
      </c>
      <c r="G66" s="19">
        <v>3</v>
      </c>
      <c r="H66" s="19">
        <v>1</v>
      </c>
      <c r="I66" s="26">
        <f t="shared" si="32"/>
        <v>55</v>
      </c>
      <c r="J66" s="26"/>
      <c r="K66" s="19">
        <v>0</v>
      </c>
      <c r="L66" s="19">
        <v>4</v>
      </c>
      <c r="M66" s="19">
        <v>3</v>
      </c>
      <c r="N66" s="19">
        <v>1</v>
      </c>
      <c r="O66" s="19">
        <v>2</v>
      </c>
      <c r="P66" s="19">
        <v>0</v>
      </c>
      <c r="Q66" s="26">
        <f t="shared" si="33"/>
        <v>10</v>
      </c>
      <c r="R66" s="26"/>
      <c r="S66" s="19">
        <v>9</v>
      </c>
      <c r="T66" s="19">
        <v>18</v>
      </c>
      <c r="U66" s="19">
        <v>12</v>
      </c>
      <c r="V66" s="19">
        <v>4</v>
      </c>
      <c r="W66" s="19">
        <v>4</v>
      </c>
      <c r="X66" s="19">
        <v>1</v>
      </c>
      <c r="Y66" s="26">
        <f t="shared" si="34"/>
        <v>48</v>
      </c>
      <c r="Z66" s="26"/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26">
        <f t="shared" si="35"/>
        <v>0</v>
      </c>
      <c r="AH66" s="26"/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27">
        <f t="shared" si="36"/>
        <v>0</v>
      </c>
      <c r="AP66" s="28"/>
      <c r="AQ66" s="19">
        <v>18</v>
      </c>
      <c r="AR66" s="19">
        <v>44</v>
      </c>
      <c r="AS66" s="19">
        <v>28</v>
      </c>
      <c r="AT66" s="19">
        <v>12</v>
      </c>
      <c r="AU66" s="19">
        <v>9</v>
      </c>
      <c r="AV66" s="19">
        <v>2</v>
      </c>
      <c r="AW66" s="108">
        <f t="shared" si="37"/>
        <v>113</v>
      </c>
      <c r="AX66" s="107">
        <v>0</v>
      </c>
      <c r="AY66" s="19">
        <v>0</v>
      </c>
      <c r="AZ66" s="19">
        <v>0</v>
      </c>
      <c r="BA66" s="19">
        <v>5</v>
      </c>
      <c r="BB66" s="19">
        <v>8</v>
      </c>
      <c r="BC66" s="19">
        <v>19</v>
      </c>
      <c r="BD66" s="19">
        <v>5</v>
      </c>
      <c r="BE66" s="26">
        <f t="shared" si="38"/>
        <v>37</v>
      </c>
      <c r="BF66" s="26"/>
      <c r="BG66" s="26"/>
      <c r="BH66" s="19">
        <v>0</v>
      </c>
      <c r="BI66" s="19">
        <v>0</v>
      </c>
      <c r="BJ66" s="19">
        <v>0</v>
      </c>
      <c r="BK66" s="19">
        <v>0</v>
      </c>
      <c r="BL66" s="19">
        <v>0</v>
      </c>
      <c r="BM66" s="26">
        <f t="shared" si="39"/>
        <v>0</v>
      </c>
      <c r="BN66" s="26"/>
      <c r="BO66" s="26"/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27">
        <f t="shared" si="40"/>
        <v>0</v>
      </c>
      <c r="BV66" s="107">
        <v>0</v>
      </c>
      <c r="BW66" s="19">
        <v>0</v>
      </c>
      <c r="BX66" s="19">
        <v>0</v>
      </c>
      <c r="BY66" s="19">
        <v>5</v>
      </c>
      <c r="BZ66" s="19">
        <v>8</v>
      </c>
      <c r="CA66" s="19">
        <v>19</v>
      </c>
      <c r="CB66" s="19">
        <v>5</v>
      </c>
      <c r="CC66" s="108">
        <f t="shared" si="41"/>
        <v>37</v>
      </c>
      <c r="CD66" s="107">
        <v>0</v>
      </c>
      <c r="CE66" s="19">
        <v>18</v>
      </c>
      <c r="CF66" s="19">
        <v>44</v>
      </c>
      <c r="CG66" s="19">
        <v>33</v>
      </c>
      <c r="CH66" s="19">
        <v>20</v>
      </c>
      <c r="CI66" s="19">
        <v>28</v>
      </c>
      <c r="CJ66" s="19">
        <v>7</v>
      </c>
      <c r="CK66" s="27">
        <f t="shared" si="42"/>
        <v>150</v>
      </c>
    </row>
    <row r="67" spans="1:89" s="13" customFormat="1" ht="18.75" customHeight="1">
      <c r="A67" s="18" t="s">
        <v>80</v>
      </c>
      <c r="B67" s="26"/>
      <c r="C67" s="19">
        <v>19</v>
      </c>
      <c r="D67" s="19">
        <v>37</v>
      </c>
      <c r="E67" s="19">
        <v>67</v>
      </c>
      <c r="F67" s="19">
        <v>23</v>
      </c>
      <c r="G67" s="19">
        <v>3</v>
      </c>
      <c r="H67" s="19">
        <v>9</v>
      </c>
      <c r="I67" s="26">
        <f t="shared" si="32"/>
        <v>158</v>
      </c>
      <c r="J67" s="26"/>
      <c r="K67" s="19">
        <v>0</v>
      </c>
      <c r="L67" s="19">
        <v>8</v>
      </c>
      <c r="M67" s="19">
        <v>10</v>
      </c>
      <c r="N67" s="19">
        <v>5</v>
      </c>
      <c r="O67" s="19">
        <v>0</v>
      </c>
      <c r="P67" s="19">
        <v>0</v>
      </c>
      <c r="Q67" s="26">
        <f t="shared" si="33"/>
        <v>23</v>
      </c>
      <c r="R67" s="26"/>
      <c r="S67" s="19">
        <v>14</v>
      </c>
      <c r="T67" s="19">
        <v>39</v>
      </c>
      <c r="U67" s="19">
        <v>51</v>
      </c>
      <c r="V67" s="19">
        <v>21</v>
      </c>
      <c r="W67" s="19">
        <v>2</v>
      </c>
      <c r="X67" s="19">
        <v>4</v>
      </c>
      <c r="Y67" s="26">
        <f t="shared" si="34"/>
        <v>131</v>
      </c>
      <c r="Z67" s="26"/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26">
        <f t="shared" si="35"/>
        <v>0</v>
      </c>
      <c r="AH67" s="26"/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27">
        <f t="shared" si="36"/>
        <v>0</v>
      </c>
      <c r="AP67" s="28"/>
      <c r="AQ67" s="19">
        <v>33</v>
      </c>
      <c r="AR67" s="19">
        <v>84</v>
      </c>
      <c r="AS67" s="19">
        <v>128</v>
      </c>
      <c r="AT67" s="19">
        <v>49</v>
      </c>
      <c r="AU67" s="19">
        <v>5</v>
      </c>
      <c r="AV67" s="19">
        <v>13</v>
      </c>
      <c r="AW67" s="108">
        <f t="shared" si="37"/>
        <v>312</v>
      </c>
      <c r="AX67" s="107">
        <v>0</v>
      </c>
      <c r="AY67" s="19">
        <v>0</v>
      </c>
      <c r="AZ67" s="19">
        <v>11</v>
      </c>
      <c r="BA67" s="19">
        <v>8</v>
      </c>
      <c r="BB67" s="19">
        <v>17</v>
      </c>
      <c r="BC67" s="19">
        <v>17</v>
      </c>
      <c r="BD67" s="19">
        <v>12</v>
      </c>
      <c r="BE67" s="26">
        <f t="shared" si="38"/>
        <v>65</v>
      </c>
      <c r="BF67" s="26"/>
      <c r="BG67" s="26"/>
      <c r="BH67" s="19">
        <v>2</v>
      </c>
      <c r="BI67" s="19">
        <v>5</v>
      </c>
      <c r="BJ67" s="19">
        <v>6</v>
      </c>
      <c r="BK67" s="19">
        <v>4</v>
      </c>
      <c r="BL67" s="19">
        <v>1</v>
      </c>
      <c r="BM67" s="26">
        <f t="shared" si="39"/>
        <v>18</v>
      </c>
      <c r="BN67" s="26"/>
      <c r="BO67" s="26"/>
      <c r="BP67" s="19">
        <v>0</v>
      </c>
      <c r="BQ67" s="19">
        <v>0</v>
      </c>
      <c r="BR67" s="19">
        <v>1</v>
      </c>
      <c r="BS67" s="19">
        <v>0</v>
      </c>
      <c r="BT67" s="19">
        <v>4</v>
      </c>
      <c r="BU67" s="27">
        <f t="shared" si="40"/>
        <v>5</v>
      </c>
      <c r="BV67" s="107">
        <v>0</v>
      </c>
      <c r="BW67" s="19">
        <v>0</v>
      </c>
      <c r="BX67" s="19">
        <v>13</v>
      </c>
      <c r="BY67" s="19">
        <v>13</v>
      </c>
      <c r="BZ67" s="19">
        <v>24</v>
      </c>
      <c r="CA67" s="19">
        <v>21</v>
      </c>
      <c r="CB67" s="19">
        <v>17</v>
      </c>
      <c r="CC67" s="108">
        <f t="shared" si="41"/>
        <v>88</v>
      </c>
      <c r="CD67" s="107">
        <v>0</v>
      </c>
      <c r="CE67" s="19">
        <v>33</v>
      </c>
      <c r="CF67" s="19">
        <v>97</v>
      </c>
      <c r="CG67" s="19">
        <v>141</v>
      </c>
      <c r="CH67" s="19">
        <v>73</v>
      </c>
      <c r="CI67" s="19">
        <v>26</v>
      </c>
      <c r="CJ67" s="19">
        <v>30</v>
      </c>
      <c r="CK67" s="27">
        <f t="shared" si="42"/>
        <v>400</v>
      </c>
    </row>
    <row r="68" spans="1:89" s="13" customFormat="1" ht="18.75" customHeight="1">
      <c r="A68" s="18" t="s">
        <v>81</v>
      </c>
      <c r="B68" s="26"/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26">
        <f t="shared" si="32"/>
        <v>0</v>
      </c>
      <c r="J68" s="26"/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26">
        <f t="shared" si="33"/>
        <v>0</v>
      </c>
      <c r="R68" s="26"/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26">
        <f t="shared" si="34"/>
        <v>0</v>
      </c>
      <c r="Z68" s="26"/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26">
        <f t="shared" si="35"/>
        <v>0</v>
      </c>
      <c r="AH68" s="26"/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27">
        <f t="shared" si="36"/>
        <v>0</v>
      </c>
      <c r="AP68" s="28"/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08">
        <f t="shared" si="37"/>
        <v>0</v>
      </c>
      <c r="AX68" s="107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1</v>
      </c>
      <c r="BE68" s="26">
        <f t="shared" si="38"/>
        <v>1</v>
      </c>
      <c r="BF68" s="26"/>
      <c r="BG68" s="26"/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26">
        <f t="shared" si="39"/>
        <v>0</v>
      </c>
      <c r="BN68" s="26"/>
      <c r="BO68" s="26"/>
      <c r="BP68" s="19">
        <v>0</v>
      </c>
      <c r="BQ68" s="19">
        <v>0</v>
      </c>
      <c r="BR68" s="19">
        <v>0</v>
      </c>
      <c r="BS68" s="19">
        <v>0</v>
      </c>
      <c r="BT68" s="19">
        <v>0</v>
      </c>
      <c r="BU68" s="27">
        <f t="shared" si="40"/>
        <v>0</v>
      </c>
      <c r="BV68" s="107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1</v>
      </c>
      <c r="CC68" s="108">
        <f t="shared" si="41"/>
        <v>1</v>
      </c>
      <c r="CD68" s="107">
        <v>0</v>
      </c>
      <c r="CE68" s="19">
        <v>0</v>
      </c>
      <c r="CF68" s="19">
        <v>0</v>
      </c>
      <c r="CG68" s="19">
        <v>0</v>
      </c>
      <c r="CH68" s="19">
        <v>0</v>
      </c>
      <c r="CI68" s="19">
        <v>0</v>
      </c>
      <c r="CJ68" s="19">
        <v>1</v>
      </c>
      <c r="CK68" s="27">
        <f t="shared" si="42"/>
        <v>1</v>
      </c>
    </row>
    <row r="69" spans="1:89" s="13" customFormat="1" ht="18.75" customHeight="1">
      <c r="A69" s="18" t="s">
        <v>82</v>
      </c>
      <c r="B69" s="26"/>
      <c r="C69" s="19">
        <v>32</v>
      </c>
      <c r="D69" s="19">
        <v>50</v>
      </c>
      <c r="E69" s="19">
        <v>45</v>
      </c>
      <c r="F69" s="19">
        <v>31</v>
      </c>
      <c r="G69" s="19">
        <v>24</v>
      </c>
      <c r="H69" s="19">
        <v>25</v>
      </c>
      <c r="I69" s="26">
        <f t="shared" si="32"/>
        <v>207</v>
      </c>
      <c r="J69" s="26"/>
      <c r="K69" s="19">
        <v>2</v>
      </c>
      <c r="L69" s="19">
        <v>7</v>
      </c>
      <c r="M69" s="19">
        <v>14</v>
      </c>
      <c r="N69" s="19">
        <v>8</v>
      </c>
      <c r="O69" s="19">
        <v>12</v>
      </c>
      <c r="P69" s="19">
        <v>5</v>
      </c>
      <c r="Q69" s="26">
        <f t="shared" si="33"/>
        <v>48</v>
      </c>
      <c r="R69" s="26"/>
      <c r="S69" s="19">
        <v>26</v>
      </c>
      <c r="T69" s="19">
        <v>47</v>
      </c>
      <c r="U69" s="19">
        <v>43</v>
      </c>
      <c r="V69" s="19">
        <v>26</v>
      </c>
      <c r="W69" s="19">
        <v>29</v>
      </c>
      <c r="X69" s="19">
        <v>20</v>
      </c>
      <c r="Y69" s="26">
        <f t="shared" si="34"/>
        <v>191</v>
      </c>
      <c r="Z69" s="26"/>
      <c r="AA69" s="19">
        <v>1</v>
      </c>
      <c r="AB69" s="19">
        <v>2</v>
      </c>
      <c r="AC69" s="19">
        <v>0</v>
      </c>
      <c r="AD69" s="19">
        <v>0</v>
      </c>
      <c r="AE69" s="19">
        <v>0</v>
      </c>
      <c r="AF69" s="19">
        <v>0</v>
      </c>
      <c r="AG69" s="26">
        <f t="shared" si="35"/>
        <v>3</v>
      </c>
      <c r="AH69" s="26"/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27">
        <f t="shared" si="36"/>
        <v>0</v>
      </c>
      <c r="AP69" s="28"/>
      <c r="AQ69" s="19">
        <v>61</v>
      </c>
      <c r="AR69" s="19">
        <v>106</v>
      </c>
      <c r="AS69" s="19">
        <v>102</v>
      </c>
      <c r="AT69" s="19">
        <v>65</v>
      </c>
      <c r="AU69" s="19">
        <v>65</v>
      </c>
      <c r="AV69" s="19">
        <v>50</v>
      </c>
      <c r="AW69" s="108">
        <f t="shared" si="37"/>
        <v>449</v>
      </c>
      <c r="AX69" s="107">
        <v>0</v>
      </c>
      <c r="AY69" s="19">
        <v>0</v>
      </c>
      <c r="AZ69" s="19">
        <v>5</v>
      </c>
      <c r="BA69" s="19">
        <v>11</v>
      </c>
      <c r="BB69" s="19">
        <v>35</v>
      </c>
      <c r="BC69" s="19">
        <v>28</v>
      </c>
      <c r="BD69" s="19">
        <v>14</v>
      </c>
      <c r="BE69" s="26">
        <f t="shared" si="38"/>
        <v>93</v>
      </c>
      <c r="BF69" s="26"/>
      <c r="BG69" s="26"/>
      <c r="BH69" s="19">
        <v>0</v>
      </c>
      <c r="BI69" s="19">
        <v>0</v>
      </c>
      <c r="BJ69" s="19">
        <v>1</v>
      </c>
      <c r="BK69" s="19">
        <v>0</v>
      </c>
      <c r="BL69" s="19">
        <v>0</v>
      </c>
      <c r="BM69" s="26">
        <f t="shared" si="39"/>
        <v>1</v>
      </c>
      <c r="BN69" s="26"/>
      <c r="BO69" s="26"/>
      <c r="BP69" s="19">
        <v>0</v>
      </c>
      <c r="BQ69" s="19">
        <v>0</v>
      </c>
      <c r="BR69" s="19">
        <v>1</v>
      </c>
      <c r="BS69" s="19">
        <v>1</v>
      </c>
      <c r="BT69" s="19">
        <v>2</v>
      </c>
      <c r="BU69" s="27">
        <f t="shared" si="40"/>
        <v>4</v>
      </c>
      <c r="BV69" s="107">
        <v>0</v>
      </c>
      <c r="BW69" s="19">
        <v>0</v>
      </c>
      <c r="BX69" s="19">
        <v>5</v>
      </c>
      <c r="BY69" s="19">
        <v>11</v>
      </c>
      <c r="BZ69" s="19">
        <v>37</v>
      </c>
      <c r="CA69" s="19">
        <v>29</v>
      </c>
      <c r="CB69" s="19">
        <v>16</v>
      </c>
      <c r="CC69" s="108">
        <f t="shared" si="41"/>
        <v>98</v>
      </c>
      <c r="CD69" s="107">
        <v>0</v>
      </c>
      <c r="CE69" s="19">
        <v>61</v>
      </c>
      <c r="CF69" s="19">
        <v>111</v>
      </c>
      <c r="CG69" s="19">
        <v>113</v>
      </c>
      <c r="CH69" s="19">
        <v>102</v>
      </c>
      <c r="CI69" s="19">
        <v>94</v>
      </c>
      <c r="CJ69" s="19">
        <v>66</v>
      </c>
      <c r="CK69" s="27">
        <f t="shared" si="42"/>
        <v>547</v>
      </c>
    </row>
    <row r="70" spans="1:89" s="13" customFormat="1" ht="18.75" customHeight="1">
      <c r="A70" s="18" t="s">
        <v>83</v>
      </c>
      <c r="B70" s="26"/>
      <c r="C70" s="19">
        <v>0</v>
      </c>
      <c r="D70" s="19">
        <v>2</v>
      </c>
      <c r="E70" s="19">
        <v>2</v>
      </c>
      <c r="F70" s="19">
        <v>0</v>
      </c>
      <c r="G70" s="19">
        <v>0</v>
      </c>
      <c r="H70" s="19">
        <v>0</v>
      </c>
      <c r="I70" s="26">
        <f>SUM(B70:H70)</f>
        <v>4</v>
      </c>
      <c r="J70" s="26"/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26">
        <f>SUM(J70:P70)</f>
        <v>0</v>
      </c>
      <c r="R70" s="26"/>
      <c r="S70" s="19">
        <v>0</v>
      </c>
      <c r="T70" s="19">
        <v>2</v>
      </c>
      <c r="U70" s="19">
        <v>0</v>
      </c>
      <c r="V70" s="19">
        <v>0</v>
      </c>
      <c r="W70" s="19">
        <v>0</v>
      </c>
      <c r="X70" s="19">
        <v>0</v>
      </c>
      <c r="Y70" s="26">
        <f>SUM(R70:X70)</f>
        <v>2</v>
      </c>
      <c r="Z70" s="26"/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26">
        <f>SUM(Z70:AF70)</f>
        <v>0</v>
      </c>
      <c r="AH70" s="26"/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27">
        <f>SUM(AH70:AN70)</f>
        <v>0</v>
      </c>
      <c r="AP70" s="28"/>
      <c r="AQ70" s="19">
        <v>0</v>
      </c>
      <c r="AR70" s="19">
        <v>4</v>
      </c>
      <c r="AS70" s="19">
        <v>2</v>
      </c>
      <c r="AT70" s="19">
        <v>0</v>
      </c>
      <c r="AU70" s="19">
        <v>0</v>
      </c>
      <c r="AV70" s="19">
        <v>0</v>
      </c>
      <c r="AW70" s="108">
        <f>SUM(AP70:AV70)</f>
        <v>6</v>
      </c>
      <c r="AX70" s="107">
        <v>0</v>
      </c>
      <c r="AY70" s="19">
        <v>0</v>
      </c>
      <c r="AZ70" s="19">
        <v>0</v>
      </c>
      <c r="BA70" s="19">
        <v>1</v>
      </c>
      <c r="BB70" s="19">
        <v>0</v>
      </c>
      <c r="BC70" s="19">
        <v>1</v>
      </c>
      <c r="BD70" s="19">
        <v>0</v>
      </c>
      <c r="BE70" s="26">
        <f>SUM(AX70:BD70)</f>
        <v>2</v>
      </c>
      <c r="BF70" s="26"/>
      <c r="BG70" s="26"/>
      <c r="BH70" s="19">
        <v>0</v>
      </c>
      <c r="BI70" s="19">
        <v>0</v>
      </c>
      <c r="BJ70" s="19">
        <v>0</v>
      </c>
      <c r="BK70" s="19">
        <v>0</v>
      </c>
      <c r="BL70" s="19">
        <v>0</v>
      </c>
      <c r="BM70" s="26">
        <f>SUM(BF70:BL70)</f>
        <v>0</v>
      </c>
      <c r="BN70" s="26"/>
      <c r="BO70" s="26"/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27">
        <f>SUM(BN70:BT70)</f>
        <v>0</v>
      </c>
      <c r="BV70" s="107">
        <v>0</v>
      </c>
      <c r="BW70" s="19">
        <v>0</v>
      </c>
      <c r="BX70" s="19">
        <v>0</v>
      </c>
      <c r="BY70" s="19">
        <v>1</v>
      </c>
      <c r="BZ70" s="19">
        <v>0</v>
      </c>
      <c r="CA70" s="19">
        <v>1</v>
      </c>
      <c r="CB70" s="19">
        <v>0</v>
      </c>
      <c r="CC70" s="108">
        <f>SUM(BV70:CB70)</f>
        <v>2</v>
      </c>
      <c r="CD70" s="107">
        <v>0</v>
      </c>
      <c r="CE70" s="19">
        <v>0</v>
      </c>
      <c r="CF70" s="19">
        <v>4</v>
      </c>
      <c r="CG70" s="19">
        <v>3</v>
      </c>
      <c r="CH70" s="19">
        <v>0</v>
      </c>
      <c r="CI70" s="19">
        <v>1</v>
      </c>
      <c r="CJ70" s="19">
        <v>0</v>
      </c>
      <c r="CK70" s="27">
        <f>SUM(CD70:CJ70)</f>
        <v>8</v>
      </c>
    </row>
    <row r="71" spans="1:89" s="13" customFormat="1" ht="18.75" customHeight="1">
      <c r="A71" s="18" t="s">
        <v>84</v>
      </c>
      <c r="B71" s="26"/>
      <c r="C71" s="19">
        <v>4</v>
      </c>
      <c r="D71" s="19">
        <v>11</v>
      </c>
      <c r="E71" s="19">
        <v>8</v>
      </c>
      <c r="F71" s="19">
        <v>1</v>
      </c>
      <c r="G71" s="19">
        <v>1</v>
      </c>
      <c r="H71" s="19">
        <v>5</v>
      </c>
      <c r="I71" s="26">
        <f>SUM(B71:H71)</f>
        <v>30</v>
      </c>
      <c r="J71" s="26"/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1</v>
      </c>
      <c r="Q71" s="26">
        <f>SUM(J71:P71)</f>
        <v>1</v>
      </c>
      <c r="R71" s="26"/>
      <c r="S71" s="19">
        <v>2</v>
      </c>
      <c r="T71" s="19">
        <v>9</v>
      </c>
      <c r="U71" s="19">
        <v>7</v>
      </c>
      <c r="V71" s="19">
        <v>1</v>
      </c>
      <c r="W71" s="19">
        <v>1</v>
      </c>
      <c r="X71" s="19">
        <v>2</v>
      </c>
      <c r="Y71" s="26">
        <f>SUM(R71:X71)</f>
        <v>22</v>
      </c>
      <c r="Z71" s="26"/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26">
        <f>SUM(Z71:AF71)</f>
        <v>0</v>
      </c>
      <c r="AH71" s="26"/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27">
        <f>SUM(AH71:AN71)</f>
        <v>0</v>
      </c>
      <c r="AP71" s="28"/>
      <c r="AQ71" s="19">
        <v>6</v>
      </c>
      <c r="AR71" s="19">
        <v>20</v>
      </c>
      <c r="AS71" s="19">
        <v>15</v>
      </c>
      <c r="AT71" s="19">
        <v>2</v>
      </c>
      <c r="AU71" s="19">
        <v>2</v>
      </c>
      <c r="AV71" s="19">
        <v>8</v>
      </c>
      <c r="AW71" s="108">
        <f>SUM(AP71:AV71)</f>
        <v>53</v>
      </c>
      <c r="AX71" s="107">
        <v>0</v>
      </c>
      <c r="AY71" s="19">
        <v>0</v>
      </c>
      <c r="AZ71" s="19">
        <v>0</v>
      </c>
      <c r="BA71" s="19">
        <v>2</v>
      </c>
      <c r="BB71" s="19">
        <v>0</v>
      </c>
      <c r="BC71" s="19">
        <v>4</v>
      </c>
      <c r="BD71" s="19">
        <v>1</v>
      </c>
      <c r="BE71" s="26">
        <f>SUM(AX71:BD71)</f>
        <v>7</v>
      </c>
      <c r="BF71" s="26"/>
      <c r="BG71" s="26"/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26">
        <f>SUM(BF71:BL71)</f>
        <v>0</v>
      </c>
      <c r="BN71" s="26"/>
      <c r="BO71" s="26"/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27">
        <f>SUM(BN71:BT71)</f>
        <v>0</v>
      </c>
      <c r="BV71" s="107">
        <v>0</v>
      </c>
      <c r="BW71" s="19">
        <v>0</v>
      </c>
      <c r="BX71" s="19">
        <v>0</v>
      </c>
      <c r="BY71" s="19">
        <v>2</v>
      </c>
      <c r="BZ71" s="19">
        <v>0</v>
      </c>
      <c r="CA71" s="19">
        <v>4</v>
      </c>
      <c r="CB71" s="19">
        <v>1</v>
      </c>
      <c r="CC71" s="108">
        <f>SUM(BV71:CB71)</f>
        <v>7</v>
      </c>
      <c r="CD71" s="107">
        <v>0</v>
      </c>
      <c r="CE71" s="19">
        <v>6</v>
      </c>
      <c r="CF71" s="19">
        <v>20</v>
      </c>
      <c r="CG71" s="19">
        <v>17</v>
      </c>
      <c r="CH71" s="19">
        <v>2</v>
      </c>
      <c r="CI71" s="19">
        <v>6</v>
      </c>
      <c r="CJ71" s="19">
        <v>9</v>
      </c>
      <c r="CK71" s="27">
        <f>SUM(CD71:CJ71)</f>
        <v>60</v>
      </c>
    </row>
    <row r="72" spans="1:89" s="13" customFormat="1" ht="18.75" customHeight="1" thickBot="1">
      <c r="A72" s="22" t="s">
        <v>85</v>
      </c>
      <c r="B72" s="11">
        <f aca="true" t="shared" si="65" ref="B72:H72">SUM(B63:B71)</f>
        <v>0</v>
      </c>
      <c r="C72" s="11">
        <f t="shared" si="65"/>
        <v>102</v>
      </c>
      <c r="D72" s="11">
        <f t="shared" si="65"/>
        <v>294</v>
      </c>
      <c r="E72" s="11">
        <f t="shared" si="65"/>
        <v>212</v>
      </c>
      <c r="F72" s="11">
        <f t="shared" si="65"/>
        <v>139</v>
      </c>
      <c r="G72" s="11">
        <f t="shared" si="65"/>
        <v>65</v>
      </c>
      <c r="H72" s="11">
        <f t="shared" si="65"/>
        <v>85</v>
      </c>
      <c r="I72" s="11">
        <f>SUM(B72:H72)</f>
        <v>897</v>
      </c>
      <c r="J72" s="11">
        <f aca="true" t="shared" si="66" ref="J72:P72">SUM(J63:J71)</f>
        <v>0</v>
      </c>
      <c r="K72" s="11">
        <f t="shared" si="66"/>
        <v>2</v>
      </c>
      <c r="L72" s="11">
        <f t="shared" si="66"/>
        <v>34</v>
      </c>
      <c r="M72" s="11">
        <f t="shared" si="66"/>
        <v>44</v>
      </c>
      <c r="N72" s="11">
        <f t="shared" si="66"/>
        <v>35</v>
      </c>
      <c r="O72" s="11">
        <f t="shared" si="66"/>
        <v>25</v>
      </c>
      <c r="P72" s="11">
        <f t="shared" si="66"/>
        <v>17</v>
      </c>
      <c r="Q72" s="11">
        <f>SUM(J72:P72)</f>
        <v>157</v>
      </c>
      <c r="R72" s="11">
        <f aca="true" t="shared" si="67" ref="R72:X72">SUM(R63:R71)</f>
        <v>0</v>
      </c>
      <c r="S72" s="11">
        <f t="shared" si="67"/>
        <v>86</v>
      </c>
      <c r="T72" s="11">
        <f t="shared" si="67"/>
        <v>260</v>
      </c>
      <c r="U72" s="11">
        <f t="shared" si="67"/>
        <v>175</v>
      </c>
      <c r="V72" s="11">
        <f t="shared" si="67"/>
        <v>114</v>
      </c>
      <c r="W72" s="11">
        <f t="shared" si="67"/>
        <v>66</v>
      </c>
      <c r="X72" s="11">
        <f t="shared" si="67"/>
        <v>61</v>
      </c>
      <c r="Y72" s="11">
        <f>SUM(R72:X72)</f>
        <v>762</v>
      </c>
      <c r="Z72" s="11">
        <f aca="true" t="shared" si="68" ref="Z72:AF72">SUM(Z63:Z71)</f>
        <v>0</v>
      </c>
      <c r="AA72" s="11">
        <f t="shared" si="68"/>
        <v>1</v>
      </c>
      <c r="AB72" s="11">
        <f t="shared" si="68"/>
        <v>2</v>
      </c>
      <c r="AC72" s="11">
        <f t="shared" si="68"/>
        <v>1</v>
      </c>
      <c r="AD72" s="11">
        <f t="shared" si="68"/>
        <v>2</v>
      </c>
      <c r="AE72" s="11">
        <f t="shared" si="68"/>
        <v>0</v>
      </c>
      <c r="AF72" s="11">
        <f t="shared" si="68"/>
        <v>1</v>
      </c>
      <c r="AG72" s="11">
        <f>SUM(Z72:AF72)</f>
        <v>7</v>
      </c>
      <c r="AH72" s="11">
        <f aca="true" t="shared" si="69" ref="AH72:AN72">SUM(AH63:AH71)</f>
        <v>0</v>
      </c>
      <c r="AI72" s="11">
        <f t="shared" si="69"/>
        <v>0</v>
      </c>
      <c r="AJ72" s="11">
        <f t="shared" si="69"/>
        <v>1</v>
      </c>
      <c r="AK72" s="11">
        <f t="shared" si="69"/>
        <v>0</v>
      </c>
      <c r="AL72" s="11">
        <f t="shared" si="69"/>
        <v>0</v>
      </c>
      <c r="AM72" s="11">
        <f t="shared" si="69"/>
        <v>0</v>
      </c>
      <c r="AN72" s="11">
        <f t="shared" si="69"/>
        <v>0</v>
      </c>
      <c r="AO72" s="12">
        <f>SUM(AH72:AN72)</f>
        <v>1</v>
      </c>
      <c r="AP72" s="35">
        <f aca="true" t="shared" si="70" ref="AP72:AV72">SUM(AP63:AP71)</f>
        <v>0</v>
      </c>
      <c r="AQ72" s="11">
        <f t="shared" si="70"/>
        <v>191</v>
      </c>
      <c r="AR72" s="11">
        <f t="shared" si="70"/>
        <v>591</v>
      </c>
      <c r="AS72" s="11">
        <f t="shared" si="70"/>
        <v>432</v>
      </c>
      <c r="AT72" s="11">
        <f t="shared" si="70"/>
        <v>290</v>
      </c>
      <c r="AU72" s="11">
        <f t="shared" si="70"/>
        <v>156</v>
      </c>
      <c r="AV72" s="11">
        <f t="shared" si="70"/>
        <v>164</v>
      </c>
      <c r="AW72" s="36">
        <f>SUM(AP72:AV72)</f>
        <v>1824</v>
      </c>
      <c r="AX72" s="35">
        <f aca="true" t="shared" si="71" ref="AX72:BD72">SUM(AX63:AX71)</f>
        <v>0</v>
      </c>
      <c r="AY72" s="11">
        <f t="shared" si="71"/>
        <v>2</v>
      </c>
      <c r="AZ72" s="11">
        <f t="shared" si="71"/>
        <v>35</v>
      </c>
      <c r="BA72" s="11">
        <f t="shared" si="71"/>
        <v>43</v>
      </c>
      <c r="BB72" s="11">
        <f t="shared" si="71"/>
        <v>87</v>
      </c>
      <c r="BC72" s="11">
        <f t="shared" si="71"/>
        <v>111</v>
      </c>
      <c r="BD72" s="11">
        <f t="shared" si="71"/>
        <v>61</v>
      </c>
      <c r="BE72" s="11">
        <f>SUM(AX72:BD72)</f>
        <v>339</v>
      </c>
      <c r="BF72" s="11">
        <f aca="true" t="shared" si="72" ref="BF72:BL72">SUM(BF63:BF71)</f>
        <v>0</v>
      </c>
      <c r="BG72" s="11">
        <f t="shared" si="72"/>
        <v>0</v>
      </c>
      <c r="BH72" s="11">
        <f t="shared" si="72"/>
        <v>3</v>
      </c>
      <c r="BI72" s="11">
        <f t="shared" si="72"/>
        <v>6</v>
      </c>
      <c r="BJ72" s="11">
        <f t="shared" si="72"/>
        <v>9</v>
      </c>
      <c r="BK72" s="11">
        <f t="shared" si="72"/>
        <v>6</v>
      </c>
      <c r="BL72" s="11">
        <f t="shared" si="72"/>
        <v>3</v>
      </c>
      <c r="BM72" s="11">
        <f>SUM(BF72:BL72)</f>
        <v>27</v>
      </c>
      <c r="BN72" s="11">
        <f aca="true" t="shared" si="73" ref="BN72:BT72">SUM(BN63:BN71)</f>
        <v>0</v>
      </c>
      <c r="BO72" s="11">
        <f t="shared" si="73"/>
        <v>0</v>
      </c>
      <c r="BP72" s="11">
        <f t="shared" si="73"/>
        <v>0</v>
      </c>
      <c r="BQ72" s="11">
        <f t="shared" si="73"/>
        <v>0</v>
      </c>
      <c r="BR72" s="11">
        <f t="shared" si="73"/>
        <v>3</v>
      </c>
      <c r="BS72" s="11">
        <f t="shared" si="73"/>
        <v>1</v>
      </c>
      <c r="BT72" s="11">
        <f t="shared" si="73"/>
        <v>9</v>
      </c>
      <c r="BU72" s="12">
        <f>SUM(BN72:BT72)</f>
        <v>13</v>
      </c>
      <c r="BV72" s="35">
        <f aca="true" t="shared" si="74" ref="BV72:CB72">SUM(BV63:BV71)</f>
        <v>0</v>
      </c>
      <c r="BW72" s="11">
        <f t="shared" si="74"/>
        <v>2</v>
      </c>
      <c r="BX72" s="11">
        <f t="shared" si="74"/>
        <v>38</v>
      </c>
      <c r="BY72" s="11">
        <f t="shared" si="74"/>
        <v>49</v>
      </c>
      <c r="BZ72" s="11">
        <f t="shared" si="74"/>
        <v>99</v>
      </c>
      <c r="CA72" s="11">
        <f t="shared" si="74"/>
        <v>118</v>
      </c>
      <c r="CB72" s="11">
        <f t="shared" si="74"/>
        <v>73</v>
      </c>
      <c r="CC72" s="36">
        <f>SUM(BV72:CB72)</f>
        <v>379</v>
      </c>
      <c r="CD72" s="35">
        <f aca="true" t="shared" si="75" ref="CD72:CJ72">SUM(CD63:CD71)</f>
        <v>0</v>
      </c>
      <c r="CE72" s="11">
        <f t="shared" si="75"/>
        <v>193</v>
      </c>
      <c r="CF72" s="11">
        <f t="shared" si="75"/>
        <v>629</v>
      </c>
      <c r="CG72" s="11">
        <f t="shared" si="75"/>
        <v>481</v>
      </c>
      <c r="CH72" s="11">
        <f t="shared" si="75"/>
        <v>389</v>
      </c>
      <c r="CI72" s="11">
        <f t="shared" si="75"/>
        <v>274</v>
      </c>
      <c r="CJ72" s="11">
        <f t="shared" si="75"/>
        <v>237</v>
      </c>
      <c r="CK72" s="12">
        <f>SUM(CD72:CJ72)</f>
        <v>2203</v>
      </c>
    </row>
    <row r="73" spans="1:90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 s="62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</row>
    <row r="74" spans="1:90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 s="63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</row>
    <row r="75" spans="1:90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 s="63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</row>
    <row r="76" spans="1:90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 s="63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</row>
    <row r="77" spans="1:90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 s="63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</row>
    <row r="78" spans="1:90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 s="63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</row>
    <row r="79" spans="1:90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 s="63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</row>
    <row r="80" spans="1:90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 s="63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</row>
    <row r="81" spans="1:90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 s="63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</row>
    <row r="82" spans="1:90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 s="63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</row>
    <row r="83" spans="1:90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 s="6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</row>
    <row r="84" spans="1:90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 s="63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</row>
    <row r="85" spans="1:90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 s="63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</row>
    <row r="86" spans="1:90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 s="63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</row>
    <row r="87" spans="1:90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 s="63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</row>
    <row r="88" spans="1:90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 s="63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</row>
    <row r="89" spans="1:90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 s="63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</row>
    <row r="90" spans="1:90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 s="63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</row>
    <row r="91" spans="1:90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 s="63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</row>
    <row r="92" spans="1:90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 s="63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</row>
    <row r="93" spans="1:90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 s="6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</row>
    <row r="94" spans="1:90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 s="63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</row>
    <row r="95" spans="1:90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 s="63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</row>
    <row r="96" spans="1:90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 s="63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</row>
    <row r="97" spans="1:90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 s="63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</row>
    <row r="98" spans="1:90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 s="63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</row>
    <row r="99" spans="1:90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 s="63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</row>
    <row r="100" spans="1:90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 s="63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</row>
    <row r="101" spans="1:90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 s="63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</row>
    <row r="102" spans="1:90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 s="63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</row>
    <row r="103" spans="1:90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 s="6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</row>
    <row r="104" spans="1:90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 s="63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</row>
    <row r="105" spans="1:90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</row>
    <row r="106" spans="1:90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</row>
    <row r="107" spans="1:90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</row>
    <row r="108" spans="1:90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</row>
    <row r="109" spans="1:90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</row>
    <row r="110" spans="1:90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</row>
    <row r="111" spans="1:90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</row>
    <row r="112" spans="1:90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</row>
    <row r="113" spans="1:90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</row>
    <row r="114" spans="1:90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</row>
    <row r="115" spans="1:90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</row>
    <row r="116" spans="1:90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</row>
    <row r="117" spans="1:90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</row>
    <row r="118" spans="1:90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</row>
    <row r="119" spans="1:90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</row>
    <row r="120" spans="1:90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</row>
    <row r="121" spans="1:90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</row>
    <row r="122" spans="1:90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</row>
    <row r="123" spans="1:90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</row>
    <row r="124" spans="1:90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</row>
    <row r="125" spans="1:90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</row>
    <row r="126" spans="1:90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</row>
    <row r="127" spans="1:90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</row>
    <row r="128" spans="1:90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</row>
    <row r="129" spans="1:90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</row>
    <row r="130" spans="1:90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</row>
    <row r="131" spans="1:90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</row>
    <row r="132" spans="1:90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</row>
    <row r="133" spans="1:90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</row>
    <row r="134" spans="1:90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</row>
    <row r="135" spans="1:90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</row>
    <row r="136" spans="1:90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</row>
    <row r="137" spans="1:90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</row>
    <row r="138" spans="1:90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</row>
    <row r="139" spans="1:90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</row>
    <row r="140" spans="1:90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</row>
    <row r="141" spans="1:90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</row>
    <row r="142" spans="1:90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</row>
    <row r="143" spans="1:90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</row>
    <row r="144" spans="1:90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</row>
    <row r="145" spans="1:90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</row>
    <row r="146" spans="1:90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</row>
    <row r="147" spans="1:90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</row>
    <row r="148" spans="1:90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</row>
    <row r="149" spans="1:90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</row>
    <row r="150" spans="1:90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</row>
    <row r="151" spans="1:90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</row>
    <row r="152" spans="1:90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</row>
    <row r="153" spans="1:90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</row>
    <row r="154" spans="1:90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</row>
    <row r="155" spans="1:90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</row>
    <row r="156" spans="1:90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</row>
    <row r="157" spans="1:90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</row>
    <row r="158" spans="1:90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</row>
    <row r="159" spans="1:90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</row>
    <row r="160" spans="1:90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</row>
    <row r="161" spans="1:90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</row>
    <row r="162" spans="1:90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</row>
    <row r="163" spans="1:90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</row>
    <row r="164" spans="1:90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</row>
    <row r="165" spans="1:90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</row>
    <row r="166" spans="1:90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</row>
    <row r="167" spans="1:90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</row>
    <row r="168" spans="1:90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</row>
    <row r="169" spans="1:90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</row>
    <row r="170" spans="1:90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</row>
    <row r="171" spans="1:90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</row>
    <row r="172" spans="1:90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</row>
    <row r="173" spans="1:90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</row>
    <row r="174" spans="1:90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</row>
    <row r="175" spans="1:90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</row>
    <row r="176" spans="1:90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</row>
    <row r="177" spans="1:90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</row>
    <row r="178" spans="1:90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</row>
    <row r="179" spans="1:90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</row>
    <row r="180" spans="1:90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</row>
    <row r="181" spans="1:90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</row>
    <row r="182" spans="1:90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</row>
    <row r="183" spans="1:90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</row>
    <row r="184" spans="1:90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</row>
    <row r="185" spans="1:90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</row>
    <row r="186" spans="1:90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</row>
    <row r="187" spans="1:90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</row>
    <row r="188" spans="1:90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</row>
    <row r="189" spans="1:90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</row>
    <row r="190" spans="1:90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</row>
    <row r="191" spans="1:90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</row>
    <row r="192" spans="1:90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</row>
    <row r="193" spans="1:90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</row>
    <row r="194" spans="1:90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</row>
    <row r="195" spans="1:90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</row>
    <row r="196" spans="1:90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</row>
    <row r="197" spans="1:90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</row>
    <row r="198" spans="1:90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</row>
    <row r="199" spans="1:90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</row>
    <row r="200" spans="1:90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</row>
    <row r="201" spans="1:90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</row>
    <row r="202" spans="1:90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</row>
    <row r="203" spans="1:90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</row>
    <row r="204" spans="1:90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</row>
    <row r="205" spans="1:90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</row>
    <row r="206" spans="1:90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</row>
    <row r="207" spans="1:90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</row>
    <row r="208" spans="1:90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</row>
    <row r="209" spans="1:90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</row>
    <row r="210" spans="1:90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</row>
    <row r="211" spans="1:90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</row>
    <row r="212" spans="1:90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</row>
    <row r="213" spans="1:90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</row>
    <row r="214" spans="1:90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</row>
    <row r="215" spans="1:90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</row>
    <row r="216" spans="1:90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</row>
    <row r="217" spans="1:90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</row>
  </sheetData>
  <mergeCells count="16">
    <mergeCell ref="AH3:AW3"/>
    <mergeCell ref="B3:AG3"/>
    <mergeCell ref="AX3:BM3"/>
    <mergeCell ref="BN3:CC3"/>
    <mergeCell ref="B4:I4"/>
    <mergeCell ref="J4:Q4"/>
    <mergeCell ref="R4:Y4"/>
    <mergeCell ref="A3:A5"/>
    <mergeCell ref="Z4:AG4"/>
    <mergeCell ref="AH4:AO4"/>
    <mergeCell ref="BV4:CC4"/>
    <mergeCell ref="CD4:CK4"/>
    <mergeCell ref="AP4:AW4"/>
    <mergeCell ref="AX4:BE4"/>
    <mergeCell ref="BF4:BM4"/>
    <mergeCell ref="BN4:BU4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217"/>
  <sheetViews>
    <sheetView workbookViewId="0" topLeftCell="A1">
      <pane xSplit="1" ySplit="6" topLeftCell="BZ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78" sqref="A78"/>
    </sheetView>
  </sheetViews>
  <sheetFormatPr defaultColWidth="8.796875" defaultRowHeight="14.25"/>
  <cols>
    <col min="1" max="1" width="13.3984375" style="1" customWidth="1"/>
    <col min="2" max="2" width="14.5" style="1" customWidth="1"/>
    <col min="3" max="3" width="15.5" style="1" customWidth="1"/>
    <col min="4" max="4" width="15.69921875" style="1" customWidth="1"/>
    <col min="5" max="5" width="15.09765625" style="1" customWidth="1"/>
    <col min="6" max="7" width="15.5" style="1" customWidth="1"/>
    <col min="8" max="8" width="15.69921875" style="1" customWidth="1"/>
    <col min="9" max="9" width="13.5" style="1" customWidth="1"/>
    <col min="10" max="11" width="13" style="1" customWidth="1"/>
    <col min="12" max="12" width="13.09765625" style="1" customWidth="1"/>
    <col min="13" max="13" width="14.19921875" style="1" customWidth="1"/>
    <col min="14" max="14" width="14.09765625" style="1" customWidth="1"/>
    <col min="15" max="15" width="15.5" style="1" customWidth="1"/>
    <col min="16" max="16" width="13.19921875" style="1" customWidth="1"/>
    <col min="17" max="17" width="14.3984375" style="1" customWidth="1"/>
    <col min="18" max="18" width="14" style="1" customWidth="1"/>
    <col min="19" max="19" width="13.8984375" style="1" customWidth="1"/>
    <col min="20" max="20" width="14.19921875" style="1" customWidth="1"/>
    <col min="21" max="21" width="14.59765625" style="1" customWidth="1"/>
    <col min="22" max="22" width="15.69921875" style="1" customWidth="1"/>
    <col min="23" max="23" width="12.5" style="1" customWidth="1"/>
    <col min="24" max="24" width="13.09765625" style="1" customWidth="1"/>
    <col min="25" max="25" width="14.5" style="1" customWidth="1"/>
    <col min="26" max="26" width="13.8984375" style="1" customWidth="1"/>
    <col min="27" max="28" width="12.5" style="1" customWidth="1"/>
    <col min="29" max="29" width="12.19921875" style="1" customWidth="1"/>
    <col min="30" max="30" width="13.69921875" style="1" customWidth="1"/>
    <col min="31" max="31" width="13.5" style="1" customWidth="1"/>
    <col min="32" max="32" width="13.69921875" style="1" customWidth="1"/>
    <col min="33" max="33" width="13.09765625" style="1" customWidth="1"/>
    <col min="34" max="34" width="13.8984375" style="1" customWidth="1"/>
    <col min="35" max="36" width="14.19921875" style="1" customWidth="1"/>
    <col min="37" max="37" width="15" style="1" customWidth="1"/>
    <col min="38" max="38" width="16.8984375" style="1" customWidth="1"/>
    <col min="39" max="39" width="17.5" style="1" customWidth="1"/>
    <col min="40" max="40" width="17.19921875" style="1" customWidth="1"/>
    <col min="41" max="42" width="17.59765625" style="1" customWidth="1"/>
    <col min="43" max="43" width="18.5" style="1" customWidth="1"/>
    <col min="44" max="44" width="12.8984375" style="1" customWidth="1"/>
    <col min="45" max="45" width="13.19921875" style="1" customWidth="1"/>
    <col min="46" max="46" width="15.8984375" style="1" customWidth="1"/>
    <col min="47" max="47" width="15.69921875" style="1" customWidth="1"/>
    <col min="48" max="48" width="15.8984375" style="1" customWidth="1"/>
    <col min="49" max="49" width="15.69921875" style="1" customWidth="1"/>
    <col min="50" max="50" width="16.8984375" style="1" customWidth="1"/>
    <col min="51" max="51" width="16.09765625" style="1" customWidth="1"/>
    <col min="52" max="52" width="15" style="1" customWidth="1"/>
    <col min="53" max="53" width="16.3984375" style="1" customWidth="1"/>
    <col min="54" max="54" width="16.09765625" style="1" customWidth="1"/>
    <col min="55" max="55" width="16.19921875" style="1" customWidth="1"/>
    <col min="56" max="56" width="16.3984375" style="1" customWidth="1"/>
    <col min="57" max="57" width="17.59765625" style="1" customWidth="1"/>
    <col min="58" max="58" width="14.8984375" style="1" customWidth="1"/>
    <col min="59" max="59" width="16.09765625" style="1" customWidth="1"/>
    <col min="60" max="60" width="15.09765625" style="1" customWidth="1"/>
    <col min="61" max="61" width="17" style="1" customWidth="1"/>
    <col min="62" max="64" width="17.59765625" style="1" customWidth="1"/>
    <col min="65" max="65" width="14.69921875" style="1" customWidth="1"/>
    <col min="66" max="66" width="16.09765625" style="1" customWidth="1"/>
    <col min="67" max="71" width="17.59765625" style="1" customWidth="1"/>
    <col min="72" max="72" width="15.8984375" style="1" customWidth="1"/>
    <col min="73" max="79" width="17.59765625" style="1" customWidth="1"/>
    <col min="80" max="80" width="1.69921875" style="1" customWidth="1"/>
    <col min="81" max="81" width="17.8984375" style="1" customWidth="1"/>
    <col min="82" max="82" width="24.3984375" style="1" customWidth="1"/>
    <col min="83" max="110" width="18.59765625" style="1" customWidth="1"/>
    <col min="111" max="111" width="16.59765625" style="1" customWidth="1"/>
    <col min="112" max="16384" width="9" style="1" customWidth="1"/>
  </cols>
  <sheetData>
    <row r="1" spans="1:72" ht="18">
      <c r="A1" s="14" t="s">
        <v>115</v>
      </c>
      <c r="B1" s="3"/>
      <c r="C1" s="13"/>
      <c r="D1" s="13"/>
      <c r="BT1" s="33" t="s">
        <v>147</v>
      </c>
    </row>
    <row r="2" spans="2:79" ht="15" thickBot="1">
      <c r="B2" s="45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</row>
    <row r="3" spans="1:79" ht="15.75" thickBot="1">
      <c r="A3" s="193" t="s">
        <v>108</v>
      </c>
      <c r="B3" s="199" t="s">
        <v>117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 t="s">
        <v>131</v>
      </c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64" t="s">
        <v>118</v>
      </c>
      <c r="BG3" s="64"/>
      <c r="BH3" s="64"/>
      <c r="BI3" s="64"/>
      <c r="BJ3" s="64"/>
      <c r="BK3" s="64"/>
      <c r="BL3" s="200" t="s">
        <v>119</v>
      </c>
      <c r="BM3" s="201"/>
      <c r="BN3" s="201"/>
      <c r="BO3" s="201"/>
      <c r="BP3" s="201"/>
      <c r="BQ3" s="201"/>
      <c r="BR3" s="201"/>
      <c r="BS3" s="202"/>
      <c r="BT3" s="203"/>
      <c r="BU3" s="204"/>
      <c r="BV3" s="204"/>
      <c r="BW3" s="204"/>
      <c r="BX3" s="204"/>
      <c r="BY3" s="204"/>
      <c r="BZ3" s="204"/>
      <c r="CA3" s="205"/>
    </row>
    <row r="4" spans="1:84" ht="15">
      <c r="A4" s="194"/>
      <c r="B4" s="196" t="s">
        <v>1</v>
      </c>
      <c r="C4" s="196"/>
      <c r="D4" s="196"/>
      <c r="E4" s="196"/>
      <c r="F4" s="196"/>
      <c r="G4" s="196"/>
      <c r="H4" s="198"/>
      <c r="I4" s="196" t="s">
        <v>10</v>
      </c>
      <c r="J4" s="196"/>
      <c r="K4" s="196"/>
      <c r="L4" s="196"/>
      <c r="M4" s="196"/>
      <c r="N4" s="196"/>
      <c r="O4" s="198"/>
      <c r="P4" s="196" t="s">
        <v>11</v>
      </c>
      <c r="Q4" s="196"/>
      <c r="R4" s="196"/>
      <c r="S4" s="196"/>
      <c r="T4" s="196"/>
      <c r="U4" s="196"/>
      <c r="V4" s="198"/>
      <c r="W4" s="196" t="s">
        <v>129</v>
      </c>
      <c r="X4" s="196"/>
      <c r="Y4" s="196"/>
      <c r="Z4" s="196"/>
      <c r="AA4" s="196"/>
      <c r="AB4" s="196"/>
      <c r="AC4" s="198"/>
      <c r="AD4" s="196" t="s">
        <v>130</v>
      </c>
      <c r="AE4" s="196"/>
      <c r="AF4" s="196"/>
      <c r="AG4" s="196"/>
      <c r="AH4" s="196"/>
      <c r="AI4" s="196"/>
      <c r="AJ4" s="197"/>
      <c r="AK4" s="196" t="s">
        <v>14</v>
      </c>
      <c r="AL4" s="196"/>
      <c r="AM4" s="196"/>
      <c r="AN4" s="196"/>
      <c r="AO4" s="196"/>
      <c r="AP4" s="196"/>
      <c r="AQ4" s="207"/>
      <c r="AR4" s="196" t="s">
        <v>15</v>
      </c>
      <c r="AS4" s="196"/>
      <c r="AT4" s="196"/>
      <c r="AU4" s="196"/>
      <c r="AV4" s="196"/>
      <c r="AW4" s="196"/>
      <c r="AX4" s="196"/>
      <c r="AY4" s="198"/>
      <c r="AZ4" s="196" t="s">
        <v>128</v>
      </c>
      <c r="BA4" s="196"/>
      <c r="BB4" s="196"/>
      <c r="BC4" s="196"/>
      <c r="BD4" s="196"/>
      <c r="BE4" s="198"/>
      <c r="BF4" s="196" t="s">
        <v>16</v>
      </c>
      <c r="BG4" s="196"/>
      <c r="BH4" s="196"/>
      <c r="BI4" s="196"/>
      <c r="BJ4" s="196"/>
      <c r="BK4" s="197"/>
      <c r="BL4" s="206" t="s">
        <v>17</v>
      </c>
      <c r="BM4" s="196"/>
      <c r="BN4" s="196"/>
      <c r="BO4" s="196"/>
      <c r="BP4" s="196"/>
      <c r="BQ4" s="196"/>
      <c r="BR4" s="196"/>
      <c r="BS4" s="207"/>
      <c r="BT4" s="196" t="s">
        <v>18</v>
      </c>
      <c r="BU4" s="196"/>
      <c r="BV4" s="196"/>
      <c r="BW4" s="196"/>
      <c r="BX4" s="196"/>
      <c r="BY4" s="196"/>
      <c r="BZ4" s="196"/>
      <c r="CA4" s="197"/>
      <c r="CB4" s="13"/>
      <c r="CC4" s="13"/>
      <c r="CD4" s="13"/>
      <c r="CE4" s="13"/>
      <c r="CF4" s="13"/>
    </row>
    <row r="5" spans="1:84" ht="16.5" customHeight="1" thickBot="1">
      <c r="A5" s="195"/>
      <c r="B5" s="39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0" t="s">
        <v>8</v>
      </c>
      <c r="H5" s="30" t="s">
        <v>9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3</v>
      </c>
      <c r="Q5" s="30" t="s">
        <v>4</v>
      </c>
      <c r="R5" s="30" t="s">
        <v>5</v>
      </c>
      <c r="S5" s="30" t="s">
        <v>6</v>
      </c>
      <c r="T5" s="30" t="s">
        <v>7</v>
      </c>
      <c r="U5" s="30" t="s">
        <v>8</v>
      </c>
      <c r="V5" s="30" t="s">
        <v>9</v>
      </c>
      <c r="W5" s="30" t="s">
        <v>3</v>
      </c>
      <c r="X5" s="30" t="s">
        <v>4</v>
      </c>
      <c r="Y5" s="30" t="s">
        <v>5</v>
      </c>
      <c r="Z5" s="30" t="s">
        <v>6</v>
      </c>
      <c r="AA5" s="30" t="s">
        <v>7</v>
      </c>
      <c r="AB5" s="30" t="s">
        <v>8</v>
      </c>
      <c r="AC5" s="30" t="s">
        <v>9</v>
      </c>
      <c r="AD5" s="30" t="s">
        <v>3</v>
      </c>
      <c r="AE5" s="30" t="s">
        <v>4</v>
      </c>
      <c r="AF5" s="30" t="s">
        <v>5</v>
      </c>
      <c r="AG5" s="30" t="s">
        <v>6</v>
      </c>
      <c r="AH5" s="30" t="s">
        <v>7</v>
      </c>
      <c r="AI5" s="30" t="s">
        <v>8</v>
      </c>
      <c r="AJ5" s="40" t="s">
        <v>9</v>
      </c>
      <c r="AK5" s="30" t="s">
        <v>3</v>
      </c>
      <c r="AL5" s="30" t="s">
        <v>4</v>
      </c>
      <c r="AM5" s="30" t="s">
        <v>5</v>
      </c>
      <c r="AN5" s="30" t="s">
        <v>6</v>
      </c>
      <c r="AO5" s="30" t="s">
        <v>7</v>
      </c>
      <c r="AP5" s="30" t="s">
        <v>8</v>
      </c>
      <c r="AQ5" s="42" t="s">
        <v>9</v>
      </c>
      <c r="AR5" s="39" t="s">
        <v>2</v>
      </c>
      <c r="AS5" s="30" t="s">
        <v>3</v>
      </c>
      <c r="AT5" s="30" t="s">
        <v>4</v>
      </c>
      <c r="AU5" s="30" t="s">
        <v>5</v>
      </c>
      <c r="AV5" s="30" t="s">
        <v>6</v>
      </c>
      <c r="AW5" s="30" t="s">
        <v>7</v>
      </c>
      <c r="AX5" s="30" t="s">
        <v>8</v>
      </c>
      <c r="AY5" s="30" t="s">
        <v>9</v>
      </c>
      <c r="AZ5" s="30" t="s">
        <v>4</v>
      </c>
      <c r="BA5" s="30" t="s">
        <v>5</v>
      </c>
      <c r="BB5" s="30" t="s">
        <v>6</v>
      </c>
      <c r="BC5" s="30" t="s">
        <v>7</v>
      </c>
      <c r="BD5" s="30" t="s">
        <v>8</v>
      </c>
      <c r="BE5" s="30" t="s">
        <v>9</v>
      </c>
      <c r="BF5" s="30" t="s">
        <v>4</v>
      </c>
      <c r="BG5" s="30" t="s">
        <v>5</v>
      </c>
      <c r="BH5" s="30" t="s">
        <v>6</v>
      </c>
      <c r="BI5" s="30" t="s">
        <v>7</v>
      </c>
      <c r="BJ5" s="30" t="s">
        <v>8</v>
      </c>
      <c r="BK5" s="40" t="s">
        <v>9</v>
      </c>
      <c r="BL5" s="41" t="s">
        <v>2</v>
      </c>
      <c r="BM5" s="30" t="s">
        <v>3</v>
      </c>
      <c r="BN5" s="30" t="s">
        <v>4</v>
      </c>
      <c r="BO5" s="30" t="s">
        <v>5</v>
      </c>
      <c r="BP5" s="30" t="s">
        <v>6</v>
      </c>
      <c r="BQ5" s="30" t="s">
        <v>7</v>
      </c>
      <c r="BR5" s="30" t="s">
        <v>8</v>
      </c>
      <c r="BS5" s="42" t="s">
        <v>9</v>
      </c>
      <c r="BT5" s="39" t="s">
        <v>2</v>
      </c>
      <c r="BU5" s="30" t="s">
        <v>3</v>
      </c>
      <c r="BV5" s="30" t="s">
        <v>4</v>
      </c>
      <c r="BW5" s="30" t="s">
        <v>5</v>
      </c>
      <c r="BX5" s="30" t="s">
        <v>6</v>
      </c>
      <c r="BY5" s="30" t="s">
        <v>7</v>
      </c>
      <c r="BZ5" s="30" t="s">
        <v>8</v>
      </c>
      <c r="CA5" s="40" t="s">
        <v>9</v>
      </c>
      <c r="CB5" s="43"/>
      <c r="CC5" s="44"/>
      <c r="CD5" s="13"/>
      <c r="CE5" s="13"/>
      <c r="CF5" s="13"/>
    </row>
    <row r="6" spans="1:79" s="73" customFormat="1" ht="18" customHeight="1" thickTop="1">
      <c r="A6" s="65" t="s">
        <v>19</v>
      </c>
      <c r="B6" s="66">
        <f aca="true" t="shared" si="0" ref="B6:G6">SUM(,B30,B57,B62,B72)</f>
        <v>673719431</v>
      </c>
      <c r="C6" s="66">
        <f t="shared" si="0"/>
        <v>3442425318</v>
      </c>
      <c r="D6" s="66">
        <f t="shared" si="0"/>
        <v>3018449498</v>
      </c>
      <c r="E6" s="66">
        <f t="shared" si="0"/>
        <v>2873416439</v>
      </c>
      <c r="F6" s="66">
        <f t="shared" si="0"/>
        <v>2471810334</v>
      </c>
      <c r="G6" s="66">
        <f t="shared" si="0"/>
        <v>2705280242</v>
      </c>
      <c r="H6" s="66">
        <f aca="true" t="shared" si="1" ref="H6:H37">SUM(B6:G6)</f>
        <v>15185101262</v>
      </c>
      <c r="I6" s="66">
        <f aca="true" t="shared" si="2" ref="I6:N6">SUM(,I30,I57,I62,I72)</f>
        <v>2810942</v>
      </c>
      <c r="J6" s="66">
        <f t="shared" si="2"/>
        <v>90183751</v>
      </c>
      <c r="K6" s="66">
        <f t="shared" si="2"/>
        <v>189509790</v>
      </c>
      <c r="L6" s="66">
        <f t="shared" si="2"/>
        <v>263493364</v>
      </c>
      <c r="M6" s="66">
        <f t="shared" si="2"/>
        <v>302597117</v>
      </c>
      <c r="N6" s="66">
        <f t="shared" si="2"/>
        <v>275466389</v>
      </c>
      <c r="O6" s="66">
        <f aca="true" t="shared" si="3" ref="O6:O37">SUM(I6:N6)</f>
        <v>1124061353</v>
      </c>
      <c r="P6" s="66">
        <f aca="true" t="shared" si="4" ref="P6:U6">SUM(,P30,P57,P62,P72)</f>
        <v>251211073</v>
      </c>
      <c r="Q6" s="66">
        <f t="shared" si="4"/>
        <v>896011867</v>
      </c>
      <c r="R6" s="66">
        <f t="shared" si="4"/>
        <v>757958396</v>
      </c>
      <c r="S6" s="66">
        <f t="shared" si="4"/>
        <v>618587858</v>
      </c>
      <c r="T6" s="66">
        <f t="shared" si="4"/>
        <v>522201448</v>
      </c>
      <c r="U6" s="66">
        <f t="shared" si="4"/>
        <v>445756881</v>
      </c>
      <c r="V6" s="66">
        <f aca="true" t="shared" si="5" ref="V6:V37">SUM(P6:U6)</f>
        <v>3491727523</v>
      </c>
      <c r="W6" s="66">
        <f aca="true" t="shared" si="6" ref="W6:AB6">SUM(,W30,W57,W62,W72)</f>
        <v>7090303</v>
      </c>
      <c r="X6" s="66">
        <f t="shared" si="6"/>
        <v>22623007</v>
      </c>
      <c r="Y6" s="66">
        <f t="shared" si="6"/>
        <v>19455440</v>
      </c>
      <c r="Z6" s="66">
        <f t="shared" si="6"/>
        <v>19063998</v>
      </c>
      <c r="AA6" s="66">
        <f t="shared" si="6"/>
        <v>16201449</v>
      </c>
      <c r="AB6" s="66">
        <f t="shared" si="6"/>
        <v>8570976</v>
      </c>
      <c r="AC6" s="66">
        <f aca="true" t="shared" si="7" ref="AC6:AC37">SUM(W6:AB6)</f>
        <v>93005173</v>
      </c>
      <c r="AD6" s="67">
        <f aca="true" t="shared" si="8" ref="AD6:AI6">SUM(,AD30,AD57,AD62,AD72)</f>
        <v>50389100</v>
      </c>
      <c r="AE6" s="67">
        <f t="shared" si="8"/>
        <v>101909926</v>
      </c>
      <c r="AF6" s="67">
        <f t="shared" si="8"/>
        <v>68157760</v>
      </c>
      <c r="AG6" s="67">
        <f t="shared" si="8"/>
        <v>55662959</v>
      </c>
      <c r="AH6" s="67">
        <f t="shared" si="8"/>
        <v>39919487</v>
      </c>
      <c r="AI6" s="68">
        <f t="shared" si="8"/>
        <v>16035396</v>
      </c>
      <c r="AJ6" s="69">
        <f aca="true" t="shared" si="9" ref="AJ6:AJ37">SUM(AD6:AI6)</f>
        <v>332074628</v>
      </c>
      <c r="AK6" s="66">
        <f aca="true" t="shared" si="10" ref="AK6:AP6">SUM(,AK30,AK57,AK62,AK72)</f>
        <v>985220849</v>
      </c>
      <c r="AL6" s="66">
        <f t="shared" si="10"/>
        <v>4553153869</v>
      </c>
      <c r="AM6" s="66">
        <f t="shared" si="10"/>
        <v>4053530884</v>
      </c>
      <c r="AN6" s="66">
        <f t="shared" si="10"/>
        <v>3830224618</v>
      </c>
      <c r="AO6" s="66">
        <f t="shared" si="10"/>
        <v>3352729835</v>
      </c>
      <c r="AP6" s="66">
        <f t="shared" si="10"/>
        <v>3451109884</v>
      </c>
      <c r="AQ6" s="70">
        <f aca="true" t="shared" si="11" ref="AQ6:AQ37">SUM(AK6:AP6)</f>
        <v>20225969939</v>
      </c>
      <c r="AR6" s="71">
        <f aca="true" t="shared" si="12" ref="AR6:AX6">SUM(,AR30,AR57,AR62,AR72)</f>
        <v>3218196</v>
      </c>
      <c r="AS6" s="66">
        <f t="shared" si="12"/>
        <v>27156706</v>
      </c>
      <c r="AT6" s="66">
        <f t="shared" si="12"/>
        <v>603743535</v>
      </c>
      <c r="AU6" s="66">
        <f t="shared" si="12"/>
        <v>1165406608</v>
      </c>
      <c r="AV6" s="66">
        <f t="shared" si="12"/>
        <v>1666850029</v>
      </c>
      <c r="AW6" s="66">
        <f t="shared" si="12"/>
        <v>2926717140</v>
      </c>
      <c r="AX6" s="66">
        <f t="shared" si="12"/>
        <v>2841702685</v>
      </c>
      <c r="AY6" s="66">
        <f aca="true" t="shared" si="13" ref="AY6:AY37">SUM(AR6:AX6)</f>
        <v>9234794899</v>
      </c>
      <c r="AZ6" s="66">
        <f>SUM(,AZ30,AZ57,AZ62,AZ72)</f>
        <v>331519536</v>
      </c>
      <c r="BA6" s="66">
        <f>SUM(,BA30,BA57,BA62,BA72)</f>
        <v>816672078</v>
      </c>
      <c r="BB6" s="66">
        <f>SUM(,BB30,BB57,BB62,BB72)</f>
        <v>1055629476</v>
      </c>
      <c r="BC6" s="66">
        <f>SUM(,BC30,BC57,BC62,BC72)</f>
        <v>1156476960</v>
      </c>
      <c r="BD6" s="66">
        <f>SUM(,BD30,BD57,BD62,BD72)</f>
        <v>609498681</v>
      </c>
      <c r="BE6" s="66">
        <f aca="true" t="shared" si="14" ref="BE6:BE37">SUM(AZ6:BD6)</f>
        <v>3969796731</v>
      </c>
      <c r="BF6" s="66">
        <f>SUM(,BF30,BF57,BF62,BF72)</f>
        <v>44472798</v>
      </c>
      <c r="BG6" s="66">
        <f>SUM(,BG30,BG57,BG62,BG72)</f>
        <v>146201679</v>
      </c>
      <c r="BH6" s="109">
        <f>SUM(,BH30,BH57,BH62,BH72)</f>
        <v>372217298</v>
      </c>
      <c r="BI6" s="109">
        <f>SUM(,BI30,BI57,BI62,BI72)</f>
        <v>1170936547</v>
      </c>
      <c r="BJ6" s="109">
        <f>SUM(,BJ30,BJ57,BJ62,BJ72)</f>
        <v>2245942595</v>
      </c>
      <c r="BK6" s="110">
        <f aca="true" t="shared" si="15" ref="BK6:BK37">SUM(BF6:BJ6)</f>
        <v>3979770917</v>
      </c>
      <c r="BL6" s="111">
        <f aca="true" t="shared" si="16" ref="BL6:BR6">SUM(,BL30,BL57,BL62,BL72)</f>
        <v>3218196</v>
      </c>
      <c r="BM6" s="109">
        <f t="shared" si="16"/>
        <v>27156706</v>
      </c>
      <c r="BN6" s="109">
        <f t="shared" si="16"/>
        <v>979735869</v>
      </c>
      <c r="BO6" s="109">
        <f t="shared" si="16"/>
        <v>2128280365</v>
      </c>
      <c r="BP6" s="109">
        <f t="shared" si="16"/>
        <v>3094696803</v>
      </c>
      <c r="BQ6" s="109">
        <f t="shared" si="16"/>
        <v>5254130647</v>
      </c>
      <c r="BR6" s="109">
        <f t="shared" si="16"/>
        <v>5697143961</v>
      </c>
      <c r="BS6" s="112">
        <f aca="true" t="shared" si="17" ref="BS6:BS37">SUM(BL6:BR6)</f>
        <v>17184362547</v>
      </c>
      <c r="BT6" s="71">
        <f aca="true" t="shared" si="18" ref="BT6:BZ6">SUM(,BT30,BT57,BT62,BT72)</f>
        <v>3218196</v>
      </c>
      <c r="BU6" s="66">
        <f t="shared" si="18"/>
        <v>1012377555</v>
      </c>
      <c r="BV6" s="66">
        <f t="shared" si="18"/>
        <v>5532889738</v>
      </c>
      <c r="BW6" s="66">
        <f t="shared" si="18"/>
        <v>6181811249</v>
      </c>
      <c r="BX6" s="66">
        <f t="shared" si="18"/>
        <v>6924921421</v>
      </c>
      <c r="BY6" s="66">
        <f t="shared" si="18"/>
        <v>8606860482</v>
      </c>
      <c r="BZ6" s="66">
        <f t="shared" si="18"/>
        <v>9148253845</v>
      </c>
      <c r="CA6" s="72">
        <f aca="true" t="shared" si="19" ref="CA6:CA37">SUM(BT6:BZ6)</f>
        <v>37410332486</v>
      </c>
    </row>
    <row r="7" spans="1:79" s="73" customFormat="1" ht="18" customHeight="1">
      <c r="A7" s="74" t="s">
        <v>20</v>
      </c>
      <c r="B7" s="106">
        <v>3958098</v>
      </c>
      <c r="C7" s="106">
        <v>12824919</v>
      </c>
      <c r="D7" s="106">
        <v>16600490</v>
      </c>
      <c r="E7" s="106">
        <v>13324093</v>
      </c>
      <c r="F7" s="106">
        <v>14539258</v>
      </c>
      <c r="G7" s="106">
        <v>18990675</v>
      </c>
      <c r="H7" s="75">
        <f t="shared" si="1"/>
        <v>80237533</v>
      </c>
      <c r="I7" s="106">
        <v>0</v>
      </c>
      <c r="J7" s="106">
        <v>305851</v>
      </c>
      <c r="K7" s="106">
        <v>1301937</v>
      </c>
      <c r="L7" s="106">
        <v>761902</v>
      </c>
      <c r="M7" s="106">
        <v>914208</v>
      </c>
      <c r="N7" s="106">
        <v>1221729</v>
      </c>
      <c r="O7" s="76">
        <f t="shared" si="3"/>
        <v>4505627</v>
      </c>
      <c r="P7" s="106">
        <v>1268280</v>
      </c>
      <c r="Q7" s="106">
        <v>3495318</v>
      </c>
      <c r="R7" s="106">
        <v>3469969</v>
      </c>
      <c r="S7" s="106">
        <v>4619020</v>
      </c>
      <c r="T7" s="106">
        <v>2959685</v>
      </c>
      <c r="U7" s="106">
        <v>3676839</v>
      </c>
      <c r="V7" s="76">
        <f t="shared" si="5"/>
        <v>19489111</v>
      </c>
      <c r="W7" s="106">
        <v>0</v>
      </c>
      <c r="X7" s="106">
        <v>332041</v>
      </c>
      <c r="Y7" s="106">
        <v>68606</v>
      </c>
      <c r="Z7" s="106">
        <v>83414</v>
      </c>
      <c r="AA7" s="106">
        <v>91170</v>
      </c>
      <c r="AB7" s="106">
        <v>32400</v>
      </c>
      <c r="AC7" s="75">
        <f t="shared" si="7"/>
        <v>607631</v>
      </c>
      <c r="AD7" s="106">
        <v>180000</v>
      </c>
      <c r="AE7" s="106">
        <v>485424</v>
      </c>
      <c r="AF7" s="106">
        <v>219825</v>
      </c>
      <c r="AG7" s="106">
        <v>532868</v>
      </c>
      <c r="AH7" s="106">
        <v>0</v>
      </c>
      <c r="AI7" s="106">
        <v>0</v>
      </c>
      <c r="AJ7" s="118">
        <f t="shared" si="9"/>
        <v>1418117</v>
      </c>
      <c r="AK7" s="117">
        <v>5406378</v>
      </c>
      <c r="AL7" s="106">
        <v>17443553</v>
      </c>
      <c r="AM7" s="106">
        <v>21660827</v>
      </c>
      <c r="AN7" s="106">
        <v>19321297</v>
      </c>
      <c r="AO7" s="106">
        <v>18504321</v>
      </c>
      <c r="AP7" s="106">
        <v>23921643</v>
      </c>
      <c r="AQ7" s="119">
        <f t="shared" si="11"/>
        <v>106258019</v>
      </c>
      <c r="AR7" s="117">
        <v>0</v>
      </c>
      <c r="AS7" s="106">
        <v>0</v>
      </c>
      <c r="AT7" s="106">
        <v>1014081</v>
      </c>
      <c r="AU7" s="106">
        <v>5735661</v>
      </c>
      <c r="AV7" s="106">
        <v>5208659</v>
      </c>
      <c r="AW7" s="106">
        <v>12869421</v>
      </c>
      <c r="AX7" s="106">
        <v>12236069</v>
      </c>
      <c r="AY7" s="76">
        <f t="shared" si="13"/>
        <v>37063891</v>
      </c>
      <c r="AZ7" s="106">
        <v>1318101</v>
      </c>
      <c r="BA7" s="106">
        <v>2951498</v>
      </c>
      <c r="BB7" s="106">
        <v>3728727</v>
      </c>
      <c r="BC7" s="106">
        <v>5780429</v>
      </c>
      <c r="BD7" s="106">
        <v>3614201</v>
      </c>
      <c r="BE7" s="76">
        <f t="shared" si="14"/>
        <v>17392956</v>
      </c>
      <c r="BF7" s="106">
        <v>0</v>
      </c>
      <c r="BG7" s="106">
        <v>0</v>
      </c>
      <c r="BH7" s="106">
        <v>1204931</v>
      </c>
      <c r="BI7" s="106">
        <v>4969045</v>
      </c>
      <c r="BJ7" s="106">
        <v>7273570</v>
      </c>
      <c r="BK7" s="125">
        <f t="shared" si="15"/>
        <v>13447546</v>
      </c>
      <c r="BL7" s="117">
        <v>0</v>
      </c>
      <c r="BM7" s="106">
        <v>0</v>
      </c>
      <c r="BN7" s="106">
        <v>2332182</v>
      </c>
      <c r="BO7" s="106">
        <v>8687159</v>
      </c>
      <c r="BP7" s="106">
        <v>10142317</v>
      </c>
      <c r="BQ7" s="106">
        <v>23618895</v>
      </c>
      <c r="BR7" s="106">
        <v>23123840</v>
      </c>
      <c r="BS7" s="120">
        <f t="shared" si="17"/>
        <v>67904393</v>
      </c>
      <c r="BT7" s="117">
        <v>0</v>
      </c>
      <c r="BU7" s="106">
        <v>5406378</v>
      </c>
      <c r="BV7" s="106">
        <v>19775735</v>
      </c>
      <c r="BW7" s="106">
        <v>30347986</v>
      </c>
      <c r="BX7" s="106">
        <v>29463614</v>
      </c>
      <c r="BY7" s="106">
        <v>42123216</v>
      </c>
      <c r="BZ7" s="106">
        <v>47045483</v>
      </c>
      <c r="CA7" s="77">
        <f t="shared" si="19"/>
        <v>174162412</v>
      </c>
    </row>
    <row r="8" spans="1:91" s="73" customFormat="1" ht="18" customHeight="1">
      <c r="A8" s="78" t="s">
        <v>21</v>
      </c>
      <c r="B8" s="106">
        <v>8675015</v>
      </c>
      <c r="C8" s="106">
        <v>27436753</v>
      </c>
      <c r="D8" s="106">
        <v>28881698</v>
      </c>
      <c r="E8" s="106">
        <v>25769184</v>
      </c>
      <c r="F8" s="106">
        <v>21255073</v>
      </c>
      <c r="G8" s="106">
        <v>22793053</v>
      </c>
      <c r="H8" s="75">
        <f t="shared" si="1"/>
        <v>134810776</v>
      </c>
      <c r="I8" s="106">
        <v>30521</v>
      </c>
      <c r="J8" s="106">
        <v>946889</v>
      </c>
      <c r="K8" s="106">
        <v>1527364</v>
      </c>
      <c r="L8" s="106">
        <v>2320871</v>
      </c>
      <c r="M8" s="106">
        <v>1791702</v>
      </c>
      <c r="N8" s="106">
        <v>884218</v>
      </c>
      <c r="O8" s="76">
        <f t="shared" si="3"/>
        <v>7501565</v>
      </c>
      <c r="P8" s="106">
        <v>2935054</v>
      </c>
      <c r="Q8" s="106">
        <v>8731168</v>
      </c>
      <c r="R8" s="106">
        <v>6374050</v>
      </c>
      <c r="S8" s="106">
        <v>5463766</v>
      </c>
      <c r="T8" s="106">
        <v>4159661</v>
      </c>
      <c r="U8" s="106">
        <v>3284009</v>
      </c>
      <c r="V8" s="76">
        <f t="shared" si="5"/>
        <v>30947708</v>
      </c>
      <c r="W8" s="106">
        <v>20700</v>
      </c>
      <c r="X8" s="106">
        <v>130328</v>
      </c>
      <c r="Y8" s="106">
        <v>178092</v>
      </c>
      <c r="Z8" s="106">
        <v>262687</v>
      </c>
      <c r="AA8" s="106">
        <v>88740</v>
      </c>
      <c r="AB8" s="106">
        <v>164088</v>
      </c>
      <c r="AC8" s="75">
        <f t="shared" si="7"/>
        <v>844635</v>
      </c>
      <c r="AD8" s="106">
        <v>255996</v>
      </c>
      <c r="AE8" s="106">
        <v>755307</v>
      </c>
      <c r="AF8" s="106">
        <v>229500</v>
      </c>
      <c r="AG8" s="106">
        <v>221670</v>
      </c>
      <c r="AH8" s="106">
        <v>0</v>
      </c>
      <c r="AI8" s="106">
        <v>180000</v>
      </c>
      <c r="AJ8" s="118">
        <f t="shared" si="9"/>
        <v>1642473</v>
      </c>
      <c r="AK8" s="117">
        <v>11917286</v>
      </c>
      <c r="AL8" s="106">
        <v>38000445</v>
      </c>
      <c r="AM8" s="106">
        <v>37190704</v>
      </c>
      <c r="AN8" s="106">
        <v>34038178</v>
      </c>
      <c r="AO8" s="106">
        <v>27295176</v>
      </c>
      <c r="AP8" s="106">
        <v>27305368</v>
      </c>
      <c r="AQ8" s="119">
        <f t="shared" si="11"/>
        <v>175747157</v>
      </c>
      <c r="AR8" s="117">
        <v>0</v>
      </c>
      <c r="AS8" s="106">
        <v>0</v>
      </c>
      <c r="AT8" s="106">
        <v>3623080</v>
      </c>
      <c r="AU8" s="106">
        <v>7669544</v>
      </c>
      <c r="AV8" s="106">
        <v>13018895</v>
      </c>
      <c r="AW8" s="106">
        <v>30680325</v>
      </c>
      <c r="AX8" s="106">
        <v>30642847</v>
      </c>
      <c r="AY8" s="76">
        <f t="shared" si="13"/>
        <v>85634691</v>
      </c>
      <c r="AZ8" s="106">
        <v>1883488</v>
      </c>
      <c r="BA8" s="106">
        <v>4542793</v>
      </c>
      <c r="BB8" s="106">
        <v>8101712</v>
      </c>
      <c r="BC8" s="106">
        <v>8060656</v>
      </c>
      <c r="BD8" s="106">
        <v>5192520</v>
      </c>
      <c r="BE8" s="76">
        <f t="shared" si="14"/>
        <v>27781169</v>
      </c>
      <c r="BF8" s="106">
        <v>0</v>
      </c>
      <c r="BG8" s="106">
        <v>1597976</v>
      </c>
      <c r="BH8" s="106">
        <v>2784324</v>
      </c>
      <c r="BI8" s="106">
        <v>7394179</v>
      </c>
      <c r="BJ8" s="106">
        <v>10313935</v>
      </c>
      <c r="BK8" s="125">
        <f t="shared" si="15"/>
        <v>22090414</v>
      </c>
      <c r="BL8" s="117">
        <v>0</v>
      </c>
      <c r="BM8" s="106">
        <v>0</v>
      </c>
      <c r="BN8" s="106">
        <v>5506568</v>
      </c>
      <c r="BO8" s="106">
        <v>13810313</v>
      </c>
      <c r="BP8" s="106">
        <v>23904931</v>
      </c>
      <c r="BQ8" s="106">
        <v>46135160</v>
      </c>
      <c r="BR8" s="106">
        <v>46149302</v>
      </c>
      <c r="BS8" s="120">
        <f t="shared" si="17"/>
        <v>135506274</v>
      </c>
      <c r="BT8" s="117">
        <v>0</v>
      </c>
      <c r="BU8" s="106">
        <v>11917286</v>
      </c>
      <c r="BV8" s="106">
        <v>43507013</v>
      </c>
      <c r="BW8" s="106">
        <v>51001017</v>
      </c>
      <c r="BX8" s="106">
        <v>57943109</v>
      </c>
      <c r="BY8" s="106">
        <v>73430336</v>
      </c>
      <c r="BZ8" s="106">
        <v>73454670</v>
      </c>
      <c r="CA8" s="77">
        <f t="shared" si="19"/>
        <v>311253431</v>
      </c>
      <c r="CC8" s="100" t="s">
        <v>120</v>
      </c>
      <c r="CD8" s="100"/>
      <c r="CI8" s="79"/>
      <c r="CJ8" s="79"/>
      <c r="CK8" s="79"/>
      <c r="CL8" s="79"/>
      <c r="CM8" s="79"/>
    </row>
    <row r="9" spans="1:91" s="73" customFormat="1" ht="18" customHeight="1">
      <c r="A9" s="78" t="s">
        <v>22</v>
      </c>
      <c r="B9" s="106">
        <v>13681813</v>
      </c>
      <c r="C9" s="106">
        <v>56820432</v>
      </c>
      <c r="D9" s="106">
        <v>48476428</v>
      </c>
      <c r="E9" s="106">
        <v>41452649</v>
      </c>
      <c r="F9" s="106">
        <v>44853681</v>
      </c>
      <c r="G9" s="106">
        <v>46006389</v>
      </c>
      <c r="H9" s="75">
        <f t="shared" si="1"/>
        <v>251291392</v>
      </c>
      <c r="I9" s="106">
        <v>61297</v>
      </c>
      <c r="J9" s="106">
        <v>2298744</v>
      </c>
      <c r="K9" s="106">
        <v>3092340</v>
      </c>
      <c r="L9" s="106">
        <v>4096163</v>
      </c>
      <c r="M9" s="106">
        <v>3412981</v>
      </c>
      <c r="N9" s="106">
        <v>3517180</v>
      </c>
      <c r="O9" s="76">
        <f t="shared" si="3"/>
        <v>16478705</v>
      </c>
      <c r="P9" s="106">
        <v>4516318</v>
      </c>
      <c r="Q9" s="106">
        <v>13261638</v>
      </c>
      <c r="R9" s="106">
        <v>11840102</v>
      </c>
      <c r="S9" s="106">
        <v>9985239</v>
      </c>
      <c r="T9" s="106">
        <v>10102053</v>
      </c>
      <c r="U9" s="106">
        <v>7538084</v>
      </c>
      <c r="V9" s="76">
        <f t="shared" si="5"/>
        <v>57243434</v>
      </c>
      <c r="W9" s="106">
        <v>136438</v>
      </c>
      <c r="X9" s="106">
        <v>444516</v>
      </c>
      <c r="Y9" s="106">
        <v>268198</v>
      </c>
      <c r="Z9" s="106">
        <v>378973</v>
      </c>
      <c r="AA9" s="106">
        <v>396908</v>
      </c>
      <c r="AB9" s="106">
        <v>124866</v>
      </c>
      <c r="AC9" s="75">
        <f t="shared" si="7"/>
        <v>1749899</v>
      </c>
      <c r="AD9" s="106">
        <v>734175</v>
      </c>
      <c r="AE9" s="106">
        <v>2261279</v>
      </c>
      <c r="AF9" s="106">
        <v>1304241</v>
      </c>
      <c r="AG9" s="106">
        <v>1081016</v>
      </c>
      <c r="AH9" s="106">
        <v>540000</v>
      </c>
      <c r="AI9" s="106">
        <v>180000</v>
      </c>
      <c r="AJ9" s="118">
        <f t="shared" si="9"/>
        <v>6100711</v>
      </c>
      <c r="AK9" s="117">
        <v>19130041</v>
      </c>
      <c r="AL9" s="106">
        <v>75086609</v>
      </c>
      <c r="AM9" s="106">
        <v>64981309</v>
      </c>
      <c r="AN9" s="106">
        <v>56994040</v>
      </c>
      <c r="AO9" s="106">
        <v>59305623</v>
      </c>
      <c r="AP9" s="106">
        <v>57366519</v>
      </c>
      <c r="AQ9" s="119">
        <f t="shared" si="11"/>
        <v>332864141</v>
      </c>
      <c r="AR9" s="117">
        <v>1000952</v>
      </c>
      <c r="AS9" s="106">
        <v>1722108</v>
      </c>
      <c r="AT9" s="106">
        <v>11359626</v>
      </c>
      <c r="AU9" s="106">
        <v>18583642</v>
      </c>
      <c r="AV9" s="106">
        <v>29047460</v>
      </c>
      <c r="AW9" s="106">
        <v>57098015</v>
      </c>
      <c r="AX9" s="106">
        <v>48239591</v>
      </c>
      <c r="AY9" s="76">
        <f t="shared" si="13"/>
        <v>167051394</v>
      </c>
      <c r="AZ9" s="106">
        <v>4342007</v>
      </c>
      <c r="BA9" s="106">
        <v>11242041</v>
      </c>
      <c r="BB9" s="106">
        <v>13054148</v>
      </c>
      <c r="BC9" s="106">
        <v>16877888</v>
      </c>
      <c r="BD9" s="106">
        <v>10061497</v>
      </c>
      <c r="BE9" s="76">
        <f t="shared" si="14"/>
        <v>55577581</v>
      </c>
      <c r="BF9" s="106">
        <v>466419</v>
      </c>
      <c r="BG9" s="106">
        <v>3023500</v>
      </c>
      <c r="BH9" s="106">
        <v>4583767</v>
      </c>
      <c r="BI9" s="106">
        <v>13061508</v>
      </c>
      <c r="BJ9" s="106">
        <v>29022324</v>
      </c>
      <c r="BK9" s="125">
        <f t="shared" si="15"/>
        <v>50157518</v>
      </c>
      <c r="BL9" s="117">
        <v>1000952</v>
      </c>
      <c r="BM9" s="106">
        <v>1722108</v>
      </c>
      <c r="BN9" s="106">
        <v>16168052</v>
      </c>
      <c r="BO9" s="106">
        <v>32849183</v>
      </c>
      <c r="BP9" s="106">
        <v>46685375</v>
      </c>
      <c r="BQ9" s="106">
        <v>87037411</v>
      </c>
      <c r="BR9" s="106">
        <v>87323412</v>
      </c>
      <c r="BS9" s="120">
        <f t="shared" si="17"/>
        <v>272786493</v>
      </c>
      <c r="BT9" s="117">
        <v>1000952</v>
      </c>
      <c r="BU9" s="106">
        <v>20852149</v>
      </c>
      <c r="BV9" s="106">
        <v>91254661</v>
      </c>
      <c r="BW9" s="106">
        <v>97830492</v>
      </c>
      <c r="BX9" s="106">
        <v>103679415</v>
      </c>
      <c r="BY9" s="106">
        <v>146343034</v>
      </c>
      <c r="BZ9" s="106">
        <v>144689931</v>
      </c>
      <c r="CA9" s="77">
        <f t="shared" si="19"/>
        <v>605650634</v>
      </c>
      <c r="CC9" s="100" t="s">
        <v>121</v>
      </c>
      <c r="CD9" s="100"/>
      <c r="CI9" s="79"/>
      <c r="CJ9" s="79"/>
      <c r="CK9" s="79"/>
      <c r="CL9" s="79"/>
      <c r="CM9" s="79"/>
    </row>
    <row r="10" spans="1:91" s="73" customFormat="1" ht="18" customHeight="1">
      <c r="A10" s="78" t="s">
        <v>23</v>
      </c>
      <c r="B10" s="106">
        <v>13481428</v>
      </c>
      <c r="C10" s="106">
        <v>100095317</v>
      </c>
      <c r="D10" s="106">
        <v>88664458</v>
      </c>
      <c r="E10" s="106">
        <v>93168890</v>
      </c>
      <c r="F10" s="106">
        <v>88400556</v>
      </c>
      <c r="G10" s="106">
        <v>95413190</v>
      </c>
      <c r="H10" s="75">
        <f t="shared" si="1"/>
        <v>479223839</v>
      </c>
      <c r="I10" s="106">
        <v>15260</v>
      </c>
      <c r="J10" s="106">
        <v>1140113</v>
      </c>
      <c r="K10" s="106">
        <v>2289010</v>
      </c>
      <c r="L10" s="106">
        <v>4613591</v>
      </c>
      <c r="M10" s="106">
        <v>5527630</v>
      </c>
      <c r="N10" s="106">
        <v>3984108</v>
      </c>
      <c r="O10" s="76">
        <f t="shared" si="3"/>
        <v>17569712</v>
      </c>
      <c r="P10" s="106">
        <v>5535280</v>
      </c>
      <c r="Q10" s="106">
        <v>24962941</v>
      </c>
      <c r="R10" s="106">
        <v>19327503</v>
      </c>
      <c r="S10" s="106">
        <v>18884094</v>
      </c>
      <c r="T10" s="106">
        <v>16713723</v>
      </c>
      <c r="U10" s="106">
        <v>12336177</v>
      </c>
      <c r="V10" s="76">
        <f t="shared" si="5"/>
        <v>97759718</v>
      </c>
      <c r="W10" s="106">
        <v>104743</v>
      </c>
      <c r="X10" s="106">
        <v>551350</v>
      </c>
      <c r="Y10" s="106">
        <v>359788</v>
      </c>
      <c r="Z10" s="106">
        <v>882378</v>
      </c>
      <c r="AA10" s="106">
        <v>493687</v>
      </c>
      <c r="AB10" s="106">
        <v>329359</v>
      </c>
      <c r="AC10" s="75">
        <f t="shared" si="7"/>
        <v>2721305</v>
      </c>
      <c r="AD10" s="106">
        <v>1337453</v>
      </c>
      <c r="AE10" s="106">
        <v>2245662</v>
      </c>
      <c r="AF10" s="106">
        <v>1545942</v>
      </c>
      <c r="AG10" s="106">
        <v>2233510</v>
      </c>
      <c r="AH10" s="106">
        <v>1088442</v>
      </c>
      <c r="AI10" s="106">
        <v>442181</v>
      </c>
      <c r="AJ10" s="118">
        <f t="shared" si="9"/>
        <v>8893190</v>
      </c>
      <c r="AK10" s="117">
        <v>20474164</v>
      </c>
      <c r="AL10" s="106">
        <v>128995383</v>
      </c>
      <c r="AM10" s="106">
        <v>112186701</v>
      </c>
      <c r="AN10" s="106">
        <v>119782463</v>
      </c>
      <c r="AO10" s="106">
        <v>112224038</v>
      </c>
      <c r="AP10" s="106">
        <v>112505015</v>
      </c>
      <c r="AQ10" s="119">
        <f t="shared" si="11"/>
        <v>606167764</v>
      </c>
      <c r="AR10" s="117">
        <v>0</v>
      </c>
      <c r="AS10" s="106">
        <v>0</v>
      </c>
      <c r="AT10" s="106">
        <v>14457343</v>
      </c>
      <c r="AU10" s="106">
        <v>36772848</v>
      </c>
      <c r="AV10" s="106">
        <v>48902013</v>
      </c>
      <c r="AW10" s="106">
        <v>79768478</v>
      </c>
      <c r="AX10" s="106">
        <v>81419235</v>
      </c>
      <c r="AY10" s="76">
        <f t="shared" si="13"/>
        <v>261319917</v>
      </c>
      <c r="AZ10" s="106">
        <v>6407889</v>
      </c>
      <c r="BA10" s="106">
        <v>14835362</v>
      </c>
      <c r="BB10" s="106">
        <v>22140199</v>
      </c>
      <c r="BC10" s="106">
        <v>19465812</v>
      </c>
      <c r="BD10" s="106">
        <v>12458367</v>
      </c>
      <c r="BE10" s="76">
        <f t="shared" si="14"/>
        <v>75307629</v>
      </c>
      <c r="BF10" s="106">
        <v>851062</v>
      </c>
      <c r="BG10" s="106">
        <v>5515460</v>
      </c>
      <c r="BH10" s="106">
        <v>7826276</v>
      </c>
      <c r="BI10" s="106">
        <v>24564949</v>
      </c>
      <c r="BJ10" s="106">
        <v>55327200</v>
      </c>
      <c r="BK10" s="125">
        <f t="shared" si="15"/>
        <v>94084947</v>
      </c>
      <c r="BL10" s="117">
        <v>0</v>
      </c>
      <c r="BM10" s="106">
        <v>0</v>
      </c>
      <c r="BN10" s="106">
        <v>21716294</v>
      </c>
      <c r="BO10" s="106">
        <v>57123670</v>
      </c>
      <c r="BP10" s="106">
        <v>78868488</v>
      </c>
      <c r="BQ10" s="106">
        <v>123799239</v>
      </c>
      <c r="BR10" s="106">
        <v>149204802</v>
      </c>
      <c r="BS10" s="120">
        <f t="shared" si="17"/>
        <v>430712493</v>
      </c>
      <c r="BT10" s="117">
        <v>0</v>
      </c>
      <c r="BU10" s="106">
        <v>20474164</v>
      </c>
      <c r="BV10" s="106">
        <v>150711677</v>
      </c>
      <c r="BW10" s="106">
        <v>169310371</v>
      </c>
      <c r="BX10" s="106">
        <v>198650951</v>
      </c>
      <c r="BY10" s="106">
        <v>236023277</v>
      </c>
      <c r="BZ10" s="106">
        <v>261709817</v>
      </c>
      <c r="CA10" s="77">
        <f t="shared" si="19"/>
        <v>1036880257</v>
      </c>
      <c r="CC10" s="100" t="s">
        <v>122</v>
      </c>
      <c r="CD10" s="100"/>
      <c r="CI10" s="79"/>
      <c r="CJ10" s="79"/>
      <c r="CK10" s="79"/>
      <c r="CL10" s="79"/>
      <c r="CM10" s="79"/>
    </row>
    <row r="11" spans="1:91" s="73" customFormat="1" ht="18" customHeight="1">
      <c r="A11" s="78" t="s">
        <v>24</v>
      </c>
      <c r="B11" s="106">
        <v>14884485</v>
      </c>
      <c r="C11" s="106">
        <v>60801196</v>
      </c>
      <c r="D11" s="106">
        <v>62296346</v>
      </c>
      <c r="E11" s="106">
        <v>68573813</v>
      </c>
      <c r="F11" s="106">
        <v>61697762</v>
      </c>
      <c r="G11" s="106">
        <v>63903829</v>
      </c>
      <c r="H11" s="75">
        <f t="shared" si="1"/>
        <v>332157431</v>
      </c>
      <c r="I11" s="106">
        <v>122388</v>
      </c>
      <c r="J11" s="106">
        <v>1345004</v>
      </c>
      <c r="K11" s="106">
        <v>3270462</v>
      </c>
      <c r="L11" s="106">
        <v>4575452</v>
      </c>
      <c r="M11" s="106">
        <v>5904274</v>
      </c>
      <c r="N11" s="106">
        <v>4886593</v>
      </c>
      <c r="O11" s="76">
        <f t="shared" si="3"/>
        <v>20104173</v>
      </c>
      <c r="P11" s="106">
        <v>5390338</v>
      </c>
      <c r="Q11" s="106">
        <v>15268358</v>
      </c>
      <c r="R11" s="106">
        <v>13612586</v>
      </c>
      <c r="S11" s="106">
        <v>14610956</v>
      </c>
      <c r="T11" s="106">
        <v>9782969</v>
      </c>
      <c r="U11" s="106">
        <v>9677118</v>
      </c>
      <c r="V11" s="76">
        <f t="shared" si="5"/>
        <v>68342325</v>
      </c>
      <c r="W11" s="106">
        <v>273799</v>
      </c>
      <c r="X11" s="106">
        <v>427010</v>
      </c>
      <c r="Y11" s="106">
        <v>437173</v>
      </c>
      <c r="Z11" s="106">
        <v>459942</v>
      </c>
      <c r="AA11" s="106">
        <v>501790</v>
      </c>
      <c r="AB11" s="106">
        <v>172822</v>
      </c>
      <c r="AC11" s="75">
        <f t="shared" si="7"/>
        <v>2272536</v>
      </c>
      <c r="AD11" s="106">
        <v>1724743</v>
      </c>
      <c r="AE11" s="106">
        <v>1985169</v>
      </c>
      <c r="AF11" s="106">
        <v>1585588</v>
      </c>
      <c r="AG11" s="106">
        <v>974975</v>
      </c>
      <c r="AH11" s="106">
        <v>1172871</v>
      </c>
      <c r="AI11" s="106">
        <v>196326</v>
      </c>
      <c r="AJ11" s="118">
        <f t="shared" si="9"/>
        <v>7639672</v>
      </c>
      <c r="AK11" s="117">
        <v>22395753</v>
      </c>
      <c r="AL11" s="106">
        <v>79826737</v>
      </c>
      <c r="AM11" s="106">
        <v>81202155</v>
      </c>
      <c r="AN11" s="106">
        <v>89195138</v>
      </c>
      <c r="AO11" s="106">
        <v>79059666</v>
      </c>
      <c r="AP11" s="106">
        <v>78836688</v>
      </c>
      <c r="AQ11" s="119">
        <f t="shared" si="11"/>
        <v>430516137</v>
      </c>
      <c r="AR11" s="117">
        <v>0</v>
      </c>
      <c r="AS11" s="106">
        <v>725766</v>
      </c>
      <c r="AT11" s="106">
        <v>6366879</v>
      </c>
      <c r="AU11" s="106">
        <v>17366519</v>
      </c>
      <c r="AV11" s="106">
        <v>26478778</v>
      </c>
      <c r="AW11" s="106">
        <v>44929632</v>
      </c>
      <c r="AX11" s="106">
        <v>59057821</v>
      </c>
      <c r="AY11" s="76">
        <f t="shared" si="13"/>
        <v>154925395</v>
      </c>
      <c r="AZ11" s="106">
        <v>4040111</v>
      </c>
      <c r="BA11" s="106">
        <v>8620320</v>
      </c>
      <c r="BB11" s="106">
        <v>16047374</v>
      </c>
      <c r="BC11" s="106">
        <v>18412210</v>
      </c>
      <c r="BD11" s="106">
        <v>11227945</v>
      </c>
      <c r="BE11" s="76">
        <f t="shared" si="14"/>
        <v>58347960</v>
      </c>
      <c r="BF11" s="106">
        <v>517295</v>
      </c>
      <c r="BG11" s="106">
        <v>3197306</v>
      </c>
      <c r="BH11" s="106">
        <v>6035234</v>
      </c>
      <c r="BI11" s="106">
        <v>25511948</v>
      </c>
      <c r="BJ11" s="106">
        <v>51051252</v>
      </c>
      <c r="BK11" s="125">
        <f t="shared" si="15"/>
        <v>86313035</v>
      </c>
      <c r="BL11" s="117">
        <v>0</v>
      </c>
      <c r="BM11" s="106">
        <v>725766</v>
      </c>
      <c r="BN11" s="106">
        <v>10924285</v>
      </c>
      <c r="BO11" s="106">
        <v>29184145</v>
      </c>
      <c r="BP11" s="106">
        <v>48561386</v>
      </c>
      <c r="BQ11" s="106">
        <v>88853790</v>
      </c>
      <c r="BR11" s="106">
        <v>121337018</v>
      </c>
      <c r="BS11" s="120">
        <f t="shared" si="17"/>
        <v>299586390</v>
      </c>
      <c r="BT11" s="117">
        <v>0</v>
      </c>
      <c r="BU11" s="106">
        <v>23121519</v>
      </c>
      <c r="BV11" s="106">
        <v>90751022</v>
      </c>
      <c r="BW11" s="106">
        <v>110386300</v>
      </c>
      <c r="BX11" s="106">
        <v>137756524</v>
      </c>
      <c r="BY11" s="106">
        <v>167913456</v>
      </c>
      <c r="BZ11" s="106">
        <v>200173706</v>
      </c>
      <c r="CA11" s="77">
        <f t="shared" si="19"/>
        <v>730102527</v>
      </c>
      <c r="CC11" s="100"/>
      <c r="CD11" s="100"/>
      <c r="CF11" s="79"/>
      <c r="CG11" s="79"/>
      <c r="CH11" s="79"/>
      <c r="CI11" s="79"/>
      <c r="CJ11" s="79"/>
      <c r="CK11" s="79"/>
      <c r="CL11" s="79"/>
      <c r="CM11" s="79"/>
    </row>
    <row r="12" spans="1:88" s="73" customFormat="1" ht="18" customHeight="1">
      <c r="A12" s="78" t="s">
        <v>25</v>
      </c>
      <c r="B12" s="106">
        <v>10969272</v>
      </c>
      <c r="C12" s="106">
        <v>60355172</v>
      </c>
      <c r="D12" s="106">
        <v>52291712</v>
      </c>
      <c r="E12" s="106">
        <v>45024525</v>
      </c>
      <c r="F12" s="106">
        <v>39135987</v>
      </c>
      <c r="G12" s="106">
        <v>51789307</v>
      </c>
      <c r="H12" s="75">
        <f t="shared" si="1"/>
        <v>259565975</v>
      </c>
      <c r="I12" s="106">
        <v>30069</v>
      </c>
      <c r="J12" s="106">
        <v>1375826</v>
      </c>
      <c r="K12" s="106">
        <v>4095177</v>
      </c>
      <c r="L12" s="106">
        <v>5258994</v>
      </c>
      <c r="M12" s="106">
        <v>5691375</v>
      </c>
      <c r="N12" s="106">
        <v>4338028</v>
      </c>
      <c r="O12" s="76">
        <f t="shared" si="3"/>
        <v>20789469</v>
      </c>
      <c r="P12" s="106">
        <v>3718558</v>
      </c>
      <c r="Q12" s="106">
        <v>15497175</v>
      </c>
      <c r="R12" s="106">
        <v>14300605</v>
      </c>
      <c r="S12" s="106">
        <v>13852324</v>
      </c>
      <c r="T12" s="106">
        <v>14264359</v>
      </c>
      <c r="U12" s="106">
        <v>9698379</v>
      </c>
      <c r="V12" s="76">
        <f t="shared" si="5"/>
        <v>71331400</v>
      </c>
      <c r="W12" s="106">
        <v>50085</v>
      </c>
      <c r="X12" s="106">
        <v>346370</v>
      </c>
      <c r="Y12" s="106">
        <v>307584</v>
      </c>
      <c r="Z12" s="106">
        <v>395929</v>
      </c>
      <c r="AA12" s="106">
        <v>339660</v>
      </c>
      <c r="AB12" s="106">
        <v>75618</v>
      </c>
      <c r="AC12" s="75">
        <f t="shared" si="7"/>
        <v>1515246</v>
      </c>
      <c r="AD12" s="106">
        <v>1092994</v>
      </c>
      <c r="AE12" s="106">
        <v>1871223</v>
      </c>
      <c r="AF12" s="106">
        <v>558680</v>
      </c>
      <c r="AG12" s="106">
        <v>931382</v>
      </c>
      <c r="AH12" s="106">
        <v>534150</v>
      </c>
      <c r="AI12" s="106">
        <v>335317</v>
      </c>
      <c r="AJ12" s="118">
        <f t="shared" si="9"/>
        <v>5323746</v>
      </c>
      <c r="AK12" s="117">
        <v>15860978</v>
      </c>
      <c r="AL12" s="106">
        <v>79445766</v>
      </c>
      <c r="AM12" s="106">
        <v>71553758</v>
      </c>
      <c r="AN12" s="106">
        <v>65463154</v>
      </c>
      <c r="AO12" s="106">
        <v>59965531</v>
      </c>
      <c r="AP12" s="106">
        <v>66236649</v>
      </c>
      <c r="AQ12" s="119">
        <f t="shared" si="11"/>
        <v>358525836</v>
      </c>
      <c r="AR12" s="117">
        <v>0</v>
      </c>
      <c r="AS12" s="106">
        <v>2379224</v>
      </c>
      <c r="AT12" s="106">
        <v>9526216</v>
      </c>
      <c r="AU12" s="106">
        <v>18156075</v>
      </c>
      <c r="AV12" s="106">
        <v>28435712</v>
      </c>
      <c r="AW12" s="106">
        <v>57558457</v>
      </c>
      <c r="AX12" s="106">
        <v>51485016</v>
      </c>
      <c r="AY12" s="76">
        <f t="shared" si="13"/>
        <v>167540700</v>
      </c>
      <c r="AZ12" s="106">
        <v>5744198</v>
      </c>
      <c r="BA12" s="106">
        <v>16536848</v>
      </c>
      <c r="BB12" s="106">
        <v>20178685</v>
      </c>
      <c r="BC12" s="106">
        <v>25680326</v>
      </c>
      <c r="BD12" s="106">
        <v>12349809</v>
      </c>
      <c r="BE12" s="76">
        <f t="shared" si="14"/>
        <v>80489866</v>
      </c>
      <c r="BF12" s="106">
        <v>486137</v>
      </c>
      <c r="BG12" s="106">
        <v>3399596</v>
      </c>
      <c r="BH12" s="106">
        <v>8422091</v>
      </c>
      <c r="BI12" s="106">
        <v>18069479</v>
      </c>
      <c r="BJ12" s="106">
        <v>35355188</v>
      </c>
      <c r="BK12" s="125">
        <f t="shared" si="15"/>
        <v>65732491</v>
      </c>
      <c r="BL12" s="117">
        <v>0</v>
      </c>
      <c r="BM12" s="106">
        <v>2379224</v>
      </c>
      <c r="BN12" s="106">
        <v>15756551</v>
      </c>
      <c r="BO12" s="106">
        <v>38092519</v>
      </c>
      <c r="BP12" s="106">
        <v>57036488</v>
      </c>
      <c r="BQ12" s="106">
        <v>101308262</v>
      </c>
      <c r="BR12" s="106">
        <v>99190013</v>
      </c>
      <c r="BS12" s="120">
        <f t="shared" si="17"/>
        <v>313763057</v>
      </c>
      <c r="BT12" s="117">
        <v>0</v>
      </c>
      <c r="BU12" s="106">
        <v>18240202</v>
      </c>
      <c r="BV12" s="106">
        <v>95202317</v>
      </c>
      <c r="BW12" s="106">
        <v>109646277</v>
      </c>
      <c r="BX12" s="106">
        <v>122499642</v>
      </c>
      <c r="BY12" s="106">
        <v>161273793</v>
      </c>
      <c r="BZ12" s="106">
        <v>165426662</v>
      </c>
      <c r="CA12" s="77">
        <f t="shared" si="19"/>
        <v>672288893</v>
      </c>
      <c r="CC12" s="100"/>
      <c r="CD12" s="100"/>
      <c r="CI12" s="79"/>
      <c r="CJ12" s="79"/>
    </row>
    <row r="13" spans="1:82" s="73" customFormat="1" ht="18" customHeight="1">
      <c r="A13" s="78" t="s">
        <v>26</v>
      </c>
      <c r="B13" s="106">
        <v>27521344</v>
      </c>
      <c r="C13" s="106">
        <v>81387380</v>
      </c>
      <c r="D13" s="106">
        <v>53192256</v>
      </c>
      <c r="E13" s="106">
        <v>55996942</v>
      </c>
      <c r="F13" s="106">
        <v>47759286</v>
      </c>
      <c r="G13" s="106">
        <v>46072263</v>
      </c>
      <c r="H13" s="75">
        <f t="shared" si="1"/>
        <v>311929471</v>
      </c>
      <c r="I13" s="106">
        <v>85534</v>
      </c>
      <c r="J13" s="106">
        <v>2378406</v>
      </c>
      <c r="K13" s="106">
        <v>2572835</v>
      </c>
      <c r="L13" s="106">
        <v>3511717</v>
      </c>
      <c r="M13" s="106">
        <v>5346716</v>
      </c>
      <c r="N13" s="106">
        <v>5039884</v>
      </c>
      <c r="O13" s="76">
        <f t="shared" si="3"/>
        <v>18935092</v>
      </c>
      <c r="P13" s="106">
        <v>8696164</v>
      </c>
      <c r="Q13" s="106">
        <v>16708690</v>
      </c>
      <c r="R13" s="106">
        <v>12199994</v>
      </c>
      <c r="S13" s="106">
        <v>10823904</v>
      </c>
      <c r="T13" s="106">
        <v>8564856</v>
      </c>
      <c r="U13" s="106">
        <v>5164844</v>
      </c>
      <c r="V13" s="76">
        <f t="shared" si="5"/>
        <v>62158452</v>
      </c>
      <c r="W13" s="106">
        <v>334993</v>
      </c>
      <c r="X13" s="106">
        <v>616843</v>
      </c>
      <c r="Y13" s="106">
        <v>201159</v>
      </c>
      <c r="Z13" s="106">
        <v>264686</v>
      </c>
      <c r="AA13" s="106">
        <v>226126</v>
      </c>
      <c r="AB13" s="106">
        <v>56511</v>
      </c>
      <c r="AC13" s="75">
        <f t="shared" si="7"/>
        <v>1700318</v>
      </c>
      <c r="AD13" s="106">
        <v>3494643</v>
      </c>
      <c r="AE13" s="106">
        <v>2165579</v>
      </c>
      <c r="AF13" s="106">
        <v>1323644</v>
      </c>
      <c r="AG13" s="106">
        <v>819864</v>
      </c>
      <c r="AH13" s="106">
        <v>478034</v>
      </c>
      <c r="AI13" s="106">
        <v>0</v>
      </c>
      <c r="AJ13" s="118">
        <f t="shared" si="9"/>
        <v>8281764</v>
      </c>
      <c r="AK13" s="117">
        <v>40132678</v>
      </c>
      <c r="AL13" s="106">
        <v>103256898</v>
      </c>
      <c r="AM13" s="106">
        <v>69489888</v>
      </c>
      <c r="AN13" s="106">
        <v>71417113</v>
      </c>
      <c r="AO13" s="106">
        <v>62375018</v>
      </c>
      <c r="AP13" s="106">
        <v>56333502</v>
      </c>
      <c r="AQ13" s="119">
        <f t="shared" si="11"/>
        <v>403005097</v>
      </c>
      <c r="AR13" s="117">
        <v>0</v>
      </c>
      <c r="AS13" s="106">
        <v>815805</v>
      </c>
      <c r="AT13" s="106">
        <v>18272182</v>
      </c>
      <c r="AU13" s="106">
        <v>28408846</v>
      </c>
      <c r="AV13" s="106">
        <v>35486027</v>
      </c>
      <c r="AW13" s="106">
        <v>60280478</v>
      </c>
      <c r="AX13" s="106">
        <v>46531774</v>
      </c>
      <c r="AY13" s="76">
        <f t="shared" si="13"/>
        <v>189795112</v>
      </c>
      <c r="AZ13" s="106">
        <v>9337432</v>
      </c>
      <c r="BA13" s="106">
        <v>27507369</v>
      </c>
      <c r="BB13" s="106">
        <v>33339793</v>
      </c>
      <c r="BC13" s="106">
        <v>28528312</v>
      </c>
      <c r="BD13" s="106">
        <v>15584675</v>
      </c>
      <c r="BE13" s="76">
        <f t="shared" si="14"/>
        <v>114297581</v>
      </c>
      <c r="BF13" s="106">
        <v>385100</v>
      </c>
      <c r="BG13" s="106">
        <v>2718326</v>
      </c>
      <c r="BH13" s="106">
        <v>6619788</v>
      </c>
      <c r="BI13" s="106">
        <v>13757075</v>
      </c>
      <c r="BJ13" s="106">
        <v>20927230</v>
      </c>
      <c r="BK13" s="125">
        <f t="shared" si="15"/>
        <v>44407519</v>
      </c>
      <c r="BL13" s="117">
        <v>0</v>
      </c>
      <c r="BM13" s="106">
        <v>815805</v>
      </c>
      <c r="BN13" s="106">
        <v>27994714</v>
      </c>
      <c r="BO13" s="106">
        <v>58634541</v>
      </c>
      <c r="BP13" s="106">
        <v>75445608</v>
      </c>
      <c r="BQ13" s="106">
        <v>102565865</v>
      </c>
      <c r="BR13" s="106">
        <v>83043679</v>
      </c>
      <c r="BS13" s="120">
        <f t="shared" si="17"/>
        <v>348500212</v>
      </c>
      <c r="BT13" s="117">
        <v>0</v>
      </c>
      <c r="BU13" s="106">
        <v>40948483</v>
      </c>
      <c r="BV13" s="106">
        <v>131251612</v>
      </c>
      <c r="BW13" s="106">
        <v>128124429</v>
      </c>
      <c r="BX13" s="106">
        <v>146862721</v>
      </c>
      <c r="BY13" s="106">
        <v>164940883</v>
      </c>
      <c r="BZ13" s="106">
        <v>139377181</v>
      </c>
      <c r="CA13" s="77">
        <f t="shared" si="19"/>
        <v>751505309</v>
      </c>
      <c r="CC13" s="100" t="s">
        <v>123</v>
      </c>
      <c r="CD13" s="100"/>
    </row>
    <row r="14" spans="1:82" s="73" customFormat="1" ht="18" customHeight="1">
      <c r="A14" s="78" t="s">
        <v>27</v>
      </c>
      <c r="B14" s="106">
        <v>22472192</v>
      </c>
      <c r="C14" s="106">
        <v>109082946</v>
      </c>
      <c r="D14" s="106">
        <v>90483587</v>
      </c>
      <c r="E14" s="106">
        <v>82278354</v>
      </c>
      <c r="F14" s="106">
        <v>70345772</v>
      </c>
      <c r="G14" s="106">
        <v>67267846</v>
      </c>
      <c r="H14" s="75">
        <f t="shared" si="1"/>
        <v>441930697</v>
      </c>
      <c r="I14" s="106">
        <v>105607</v>
      </c>
      <c r="J14" s="106">
        <v>3159414</v>
      </c>
      <c r="K14" s="106">
        <v>7246551</v>
      </c>
      <c r="L14" s="106">
        <v>10714632</v>
      </c>
      <c r="M14" s="106">
        <v>11432672</v>
      </c>
      <c r="N14" s="106">
        <v>7921994</v>
      </c>
      <c r="O14" s="76">
        <f t="shared" si="3"/>
        <v>40580870</v>
      </c>
      <c r="P14" s="106">
        <v>7890764</v>
      </c>
      <c r="Q14" s="106">
        <v>22526748</v>
      </c>
      <c r="R14" s="106">
        <v>22051453</v>
      </c>
      <c r="S14" s="106">
        <v>19814126</v>
      </c>
      <c r="T14" s="106">
        <v>14673355</v>
      </c>
      <c r="U14" s="106">
        <v>9434115</v>
      </c>
      <c r="V14" s="76">
        <f t="shared" si="5"/>
        <v>96390561</v>
      </c>
      <c r="W14" s="106">
        <v>702914</v>
      </c>
      <c r="X14" s="106">
        <v>470732</v>
      </c>
      <c r="Y14" s="106">
        <v>463029</v>
      </c>
      <c r="Z14" s="106">
        <v>479713</v>
      </c>
      <c r="AA14" s="106">
        <v>317852</v>
      </c>
      <c r="AB14" s="106">
        <v>17010</v>
      </c>
      <c r="AC14" s="75">
        <f t="shared" si="7"/>
        <v>2451250</v>
      </c>
      <c r="AD14" s="106">
        <v>1620589</v>
      </c>
      <c r="AE14" s="106">
        <v>1997409</v>
      </c>
      <c r="AF14" s="106">
        <v>1146725</v>
      </c>
      <c r="AG14" s="106">
        <v>424507</v>
      </c>
      <c r="AH14" s="106">
        <v>262965</v>
      </c>
      <c r="AI14" s="106">
        <v>166603</v>
      </c>
      <c r="AJ14" s="118">
        <f t="shared" si="9"/>
        <v>5618798</v>
      </c>
      <c r="AK14" s="117">
        <v>32792066</v>
      </c>
      <c r="AL14" s="106">
        <v>137237249</v>
      </c>
      <c r="AM14" s="106">
        <v>121391345</v>
      </c>
      <c r="AN14" s="106">
        <v>113711332</v>
      </c>
      <c r="AO14" s="106">
        <v>97032616</v>
      </c>
      <c r="AP14" s="106">
        <v>84807568</v>
      </c>
      <c r="AQ14" s="119">
        <f t="shared" si="11"/>
        <v>586972176</v>
      </c>
      <c r="AR14" s="117">
        <v>0</v>
      </c>
      <c r="AS14" s="106">
        <v>772734</v>
      </c>
      <c r="AT14" s="106">
        <v>8904416</v>
      </c>
      <c r="AU14" s="106">
        <v>31187418</v>
      </c>
      <c r="AV14" s="106">
        <v>55522188</v>
      </c>
      <c r="AW14" s="106">
        <v>113376529</v>
      </c>
      <c r="AX14" s="106">
        <v>85264035</v>
      </c>
      <c r="AY14" s="76">
        <f t="shared" si="13"/>
        <v>295027320</v>
      </c>
      <c r="AZ14" s="106">
        <v>7072043</v>
      </c>
      <c r="BA14" s="106">
        <v>25973631</v>
      </c>
      <c r="BB14" s="106">
        <v>38887963</v>
      </c>
      <c r="BC14" s="106">
        <v>43492491</v>
      </c>
      <c r="BD14" s="106">
        <v>22329450</v>
      </c>
      <c r="BE14" s="76">
        <f t="shared" si="14"/>
        <v>137755578</v>
      </c>
      <c r="BF14" s="106">
        <v>622432</v>
      </c>
      <c r="BG14" s="106">
        <v>3852812</v>
      </c>
      <c r="BH14" s="106">
        <v>7048172</v>
      </c>
      <c r="BI14" s="106">
        <v>28467981</v>
      </c>
      <c r="BJ14" s="106">
        <v>40590615</v>
      </c>
      <c r="BK14" s="125">
        <f t="shared" si="15"/>
        <v>80582012</v>
      </c>
      <c r="BL14" s="117">
        <v>0</v>
      </c>
      <c r="BM14" s="106">
        <v>772734</v>
      </c>
      <c r="BN14" s="106">
        <v>16598891</v>
      </c>
      <c r="BO14" s="106">
        <v>61013861</v>
      </c>
      <c r="BP14" s="106">
        <v>101458323</v>
      </c>
      <c r="BQ14" s="106">
        <v>185337001</v>
      </c>
      <c r="BR14" s="106">
        <v>148184100</v>
      </c>
      <c r="BS14" s="120">
        <f t="shared" si="17"/>
        <v>513364910</v>
      </c>
      <c r="BT14" s="117">
        <v>0</v>
      </c>
      <c r="BU14" s="106">
        <v>33564800</v>
      </c>
      <c r="BV14" s="106">
        <v>153836140</v>
      </c>
      <c r="BW14" s="106">
        <v>182405206</v>
      </c>
      <c r="BX14" s="106">
        <v>215169655</v>
      </c>
      <c r="BY14" s="106">
        <v>282369617</v>
      </c>
      <c r="BZ14" s="106">
        <v>232991668</v>
      </c>
      <c r="CA14" s="77">
        <f t="shared" si="19"/>
        <v>1100337086</v>
      </c>
      <c r="CC14" s="100" t="s">
        <v>124</v>
      </c>
      <c r="CD14" s="100"/>
    </row>
    <row r="15" spans="1:82" s="73" customFormat="1" ht="18" customHeight="1">
      <c r="A15" s="78" t="s">
        <v>28</v>
      </c>
      <c r="B15" s="106">
        <v>33099219</v>
      </c>
      <c r="C15" s="106">
        <v>109708818</v>
      </c>
      <c r="D15" s="106">
        <v>68366416</v>
      </c>
      <c r="E15" s="106">
        <v>72361273</v>
      </c>
      <c r="F15" s="106">
        <v>60953086</v>
      </c>
      <c r="G15" s="106">
        <v>58655213</v>
      </c>
      <c r="H15" s="75">
        <f t="shared" si="1"/>
        <v>403144025</v>
      </c>
      <c r="I15" s="106">
        <v>126913</v>
      </c>
      <c r="J15" s="106">
        <v>3938091</v>
      </c>
      <c r="K15" s="106">
        <v>7330271</v>
      </c>
      <c r="L15" s="106">
        <v>8263492</v>
      </c>
      <c r="M15" s="106">
        <v>8106353</v>
      </c>
      <c r="N15" s="106">
        <v>5457904</v>
      </c>
      <c r="O15" s="76">
        <f t="shared" si="3"/>
        <v>33223024</v>
      </c>
      <c r="P15" s="106">
        <v>11850694</v>
      </c>
      <c r="Q15" s="106">
        <v>25469739</v>
      </c>
      <c r="R15" s="106">
        <v>19645355</v>
      </c>
      <c r="S15" s="106">
        <v>19446625</v>
      </c>
      <c r="T15" s="106">
        <v>15444187</v>
      </c>
      <c r="U15" s="106">
        <v>14058133</v>
      </c>
      <c r="V15" s="76">
        <f t="shared" si="5"/>
        <v>105914733</v>
      </c>
      <c r="W15" s="106">
        <v>434739</v>
      </c>
      <c r="X15" s="106">
        <v>708091</v>
      </c>
      <c r="Y15" s="106">
        <v>611935</v>
      </c>
      <c r="Z15" s="106">
        <v>437129</v>
      </c>
      <c r="AA15" s="106">
        <v>129691</v>
      </c>
      <c r="AB15" s="106">
        <v>97645</v>
      </c>
      <c r="AC15" s="75">
        <f t="shared" si="7"/>
        <v>2419230</v>
      </c>
      <c r="AD15" s="106">
        <v>1723857</v>
      </c>
      <c r="AE15" s="106">
        <v>3319668</v>
      </c>
      <c r="AF15" s="106">
        <v>1499879</v>
      </c>
      <c r="AG15" s="106">
        <v>1833891</v>
      </c>
      <c r="AH15" s="106">
        <v>360000</v>
      </c>
      <c r="AI15" s="106">
        <v>180000</v>
      </c>
      <c r="AJ15" s="118">
        <f t="shared" si="9"/>
        <v>8917295</v>
      </c>
      <c r="AK15" s="117">
        <v>47235422</v>
      </c>
      <c r="AL15" s="106">
        <v>143144407</v>
      </c>
      <c r="AM15" s="106">
        <v>97453856</v>
      </c>
      <c r="AN15" s="106">
        <v>102342410</v>
      </c>
      <c r="AO15" s="106">
        <v>84993317</v>
      </c>
      <c r="AP15" s="106">
        <v>78448895</v>
      </c>
      <c r="AQ15" s="119">
        <f t="shared" si="11"/>
        <v>553618307</v>
      </c>
      <c r="AR15" s="117">
        <v>0</v>
      </c>
      <c r="AS15" s="106">
        <v>1324144</v>
      </c>
      <c r="AT15" s="106">
        <v>16289255</v>
      </c>
      <c r="AU15" s="106">
        <v>28625651</v>
      </c>
      <c r="AV15" s="106">
        <v>50981051</v>
      </c>
      <c r="AW15" s="106">
        <v>95525148</v>
      </c>
      <c r="AX15" s="106">
        <v>81148365</v>
      </c>
      <c r="AY15" s="76">
        <f t="shared" si="13"/>
        <v>273893614</v>
      </c>
      <c r="AZ15" s="106">
        <v>12252482</v>
      </c>
      <c r="BA15" s="106">
        <v>24784208</v>
      </c>
      <c r="BB15" s="106">
        <v>35723414</v>
      </c>
      <c r="BC15" s="106">
        <v>29338110</v>
      </c>
      <c r="BD15" s="106">
        <v>12690528</v>
      </c>
      <c r="BE15" s="76">
        <f t="shared" si="14"/>
        <v>114788742</v>
      </c>
      <c r="BF15" s="106">
        <v>586906</v>
      </c>
      <c r="BG15" s="106">
        <v>1843148</v>
      </c>
      <c r="BH15" s="106">
        <v>12592973</v>
      </c>
      <c r="BI15" s="106">
        <v>33106399</v>
      </c>
      <c r="BJ15" s="106">
        <v>49495654</v>
      </c>
      <c r="BK15" s="125">
        <f t="shared" si="15"/>
        <v>97625080</v>
      </c>
      <c r="BL15" s="117">
        <v>0</v>
      </c>
      <c r="BM15" s="106">
        <v>1324144</v>
      </c>
      <c r="BN15" s="106">
        <v>29128643</v>
      </c>
      <c r="BO15" s="106">
        <v>55253007</v>
      </c>
      <c r="BP15" s="106">
        <v>99297438</v>
      </c>
      <c r="BQ15" s="106">
        <v>157969657</v>
      </c>
      <c r="BR15" s="106">
        <v>143334547</v>
      </c>
      <c r="BS15" s="120">
        <f t="shared" si="17"/>
        <v>486307436</v>
      </c>
      <c r="BT15" s="117">
        <v>0</v>
      </c>
      <c r="BU15" s="106">
        <v>48559566</v>
      </c>
      <c r="BV15" s="106">
        <v>172273050</v>
      </c>
      <c r="BW15" s="106">
        <v>152706863</v>
      </c>
      <c r="BX15" s="106">
        <v>201639848</v>
      </c>
      <c r="BY15" s="106">
        <v>242962974</v>
      </c>
      <c r="BZ15" s="106">
        <v>221783442</v>
      </c>
      <c r="CA15" s="77">
        <f t="shared" si="19"/>
        <v>1039925743</v>
      </c>
      <c r="CC15" s="100"/>
      <c r="CD15" s="100"/>
    </row>
    <row r="16" spans="1:82" s="73" customFormat="1" ht="18" customHeight="1">
      <c r="A16" s="78" t="s">
        <v>29</v>
      </c>
      <c r="B16" s="106">
        <v>14669795</v>
      </c>
      <c r="C16" s="106">
        <v>83394397</v>
      </c>
      <c r="D16" s="106">
        <v>72828796</v>
      </c>
      <c r="E16" s="106">
        <v>63147164</v>
      </c>
      <c r="F16" s="106">
        <v>59581320</v>
      </c>
      <c r="G16" s="106">
        <v>78163611</v>
      </c>
      <c r="H16" s="75">
        <f t="shared" si="1"/>
        <v>371785083</v>
      </c>
      <c r="I16" s="106">
        <v>24626</v>
      </c>
      <c r="J16" s="106">
        <v>1225127</v>
      </c>
      <c r="K16" s="106">
        <v>5025357</v>
      </c>
      <c r="L16" s="106">
        <v>6402815</v>
      </c>
      <c r="M16" s="106">
        <v>8189668</v>
      </c>
      <c r="N16" s="106">
        <v>5931834</v>
      </c>
      <c r="O16" s="76">
        <f t="shared" si="3"/>
        <v>26799427</v>
      </c>
      <c r="P16" s="106">
        <v>5658319</v>
      </c>
      <c r="Q16" s="106">
        <v>21268645</v>
      </c>
      <c r="R16" s="106">
        <v>18606533</v>
      </c>
      <c r="S16" s="106">
        <v>16350115</v>
      </c>
      <c r="T16" s="106">
        <v>16160037</v>
      </c>
      <c r="U16" s="106">
        <v>12757390</v>
      </c>
      <c r="V16" s="76">
        <f t="shared" si="5"/>
        <v>90801039</v>
      </c>
      <c r="W16" s="106">
        <v>122116</v>
      </c>
      <c r="X16" s="106">
        <v>586943</v>
      </c>
      <c r="Y16" s="106">
        <v>442808</v>
      </c>
      <c r="Z16" s="106">
        <v>342988</v>
      </c>
      <c r="AA16" s="106">
        <v>200942</v>
      </c>
      <c r="AB16" s="106">
        <v>44109</v>
      </c>
      <c r="AC16" s="75">
        <f t="shared" si="7"/>
        <v>1739906</v>
      </c>
      <c r="AD16" s="106">
        <v>1438462</v>
      </c>
      <c r="AE16" s="106">
        <v>3413753</v>
      </c>
      <c r="AF16" s="106">
        <v>2557089</v>
      </c>
      <c r="AG16" s="106">
        <v>853519</v>
      </c>
      <c r="AH16" s="106">
        <v>1061017</v>
      </c>
      <c r="AI16" s="106">
        <v>330300</v>
      </c>
      <c r="AJ16" s="118">
        <f t="shared" si="9"/>
        <v>9654140</v>
      </c>
      <c r="AK16" s="117">
        <v>21913318</v>
      </c>
      <c r="AL16" s="106">
        <v>109888865</v>
      </c>
      <c r="AM16" s="106">
        <v>99460583</v>
      </c>
      <c r="AN16" s="106">
        <v>87096601</v>
      </c>
      <c r="AO16" s="106">
        <v>85192984</v>
      </c>
      <c r="AP16" s="106">
        <v>97227244</v>
      </c>
      <c r="AQ16" s="119">
        <f t="shared" si="11"/>
        <v>500779595</v>
      </c>
      <c r="AR16" s="117">
        <v>32013</v>
      </c>
      <c r="AS16" s="106">
        <v>0</v>
      </c>
      <c r="AT16" s="106">
        <v>23842241</v>
      </c>
      <c r="AU16" s="106">
        <v>40495436</v>
      </c>
      <c r="AV16" s="106">
        <v>51398165</v>
      </c>
      <c r="AW16" s="106">
        <v>83978278</v>
      </c>
      <c r="AX16" s="106">
        <v>64699329</v>
      </c>
      <c r="AY16" s="76">
        <f t="shared" si="13"/>
        <v>264445462</v>
      </c>
      <c r="AZ16" s="106">
        <v>4865280</v>
      </c>
      <c r="BA16" s="106">
        <v>15200537</v>
      </c>
      <c r="BB16" s="106">
        <v>13525803</v>
      </c>
      <c r="BC16" s="106">
        <v>18108480</v>
      </c>
      <c r="BD16" s="106">
        <v>8256079</v>
      </c>
      <c r="BE16" s="76">
        <f t="shared" si="14"/>
        <v>59956179</v>
      </c>
      <c r="BF16" s="106">
        <v>1175152</v>
      </c>
      <c r="BG16" s="106">
        <v>3449216</v>
      </c>
      <c r="BH16" s="106">
        <v>6435666</v>
      </c>
      <c r="BI16" s="106">
        <v>19118882</v>
      </c>
      <c r="BJ16" s="106">
        <v>47517806</v>
      </c>
      <c r="BK16" s="125">
        <f t="shared" si="15"/>
        <v>77696722</v>
      </c>
      <c r="BL16" s="117">
        <v>32013</v>
      </c>
      <c r="BM16" s="106">
        <v>0</v>
      </c>
      <c r="BN16" s="106">
        <v>29882673</v>
      </c>
      <c r="BO16" s="106">
        <v>59145189</v>
      </c>
      <c r="BP16" s="106">
        <v>71359634</v>
      </c>
      <c r="BQ16" s="106">
        <v>121205640</v>
      </c>
      <c r="BR16" s="106">
        <v>120473214</v>
      </c>
      <c r="BS16" s="120">
        <f t="shared" si="17"/>
        <v>402098363</v>
      </c>
      <c r="BT16" s="117">
        <v>32013</v>
      </c>
      <c r="BU16" s="106">
        <v>21913318</v>
      </c>
      <c r="BV16" s="106">
        <v>139771538</v>
      </c>
      <c r="BW16" s="106">
        <v>158605772</v>
      </c>
      <c r="BX16" s="106">
        <v>158456235</v>
      </c>
      <c r="BY16" s="106">
        <v>206398624</v>
      </c>
      <c r="BZ16" s="106">
        <v>217700458</v>
      </c>
      <c r="CA16" s="77">
        <f t="shared" si="19"/>
        <v>902877958</v>
      </c>
      <c r="CC16" s="100" t="s">
        <v>125</v>
      </c>
      <c r="CD16" s="100"/>
    </row>
    <row r="17" spans="1:82" s="73" customFormat="1" ht="18" customHeight="1">
      <c r="A17" s="78" t="s">
        <v>30</v>
      </c>
      <c r="B17" s="106">
        <v>29441063</v>
      </c>
      <c r="C17" s="106">
        <v>187272253</v>
      </c>
      <c r="D17" s="106">
        <v>176023640</v>
      </c>
      <c r="E17" s="106">
        <v>183066294</v>
      </c>
      <c r="F17" s="106">
        <v>163587271</v>
      </c>
      <c r="G17" s="106">
        <v>198425656</v>
      </c>
      <c r="H17" s="75">
        <f t="shared" si="1"/>
        <v>937816177</v>
      </c>
      <c r="I17" s="106">
        <v>87993</v>
      </c>
      <c r="J17" s="106">
        <v>3045488</v>
      </c>
      <c r="K17" s="106">
        <v>5518543</v>
      </c>
      <c r="L17" s="106">
        <v>8884706</v>
      </c>
      <c r="M17" s="106">
        <v>12729837</v>
      </c>
      <c r="N17" s="106">
        <v>12135044</v>
      </c>
      <c r="O17" s="76">
        <f t="shared" si="3"/>
        <v>42401611</v>
      </c>
      <c r="P17" s="106">
        <v>11763321</v>
      </c>
      <c r="Q17" s="106">
        <v>48117432</v>
      </c>
      <c r="R17" s="106">
        <v>49196543</v>
      </c>
      <c r="S17" s="106">
        <v>39287771</v>
      </c>
      <c r="T17" s="106">
        <v>29230160</v>
      </c>
      <c r="U17" s="106">
        <v>31205258</v>
      </c>
      <c r="V17" s="76">
        <f t="shared" si="5"/>
        <v>208800485</v>
      </c>
      <c r="W17" s="106">
        <v>479427</v>
      </c>
      <c r="X17" s="106">
        <v>1146847</v>
      </c>
      <c r="Y17" s="106">
        <v>1286487</v>
      </c>
      <c r="Z17" s="106">
        <v>1006482</v>
      </c>
      <c r="AA17" s="106">
        <v>1013625</v>
      </c>
      <c r="AB17" s="106">
        <v>565921</v>
      </c>
      <c r="AC17" s="75">
        <f t="shared" si="7"/>
        <v>5498789</v>
      </c>
      <c r="AD17" s="106">
        <v>3252452</v>
      </c>
      <c r="AE17" s="106">
        <v>6155976</v>
      </c>
      <c r="AF17" s="106">
        <v>2848307</v>
      </c>
      <c r="AG17" s="106">
        <v>3142613</v>
      </c>
      <c r="AH17" s="106">
        <v>2265567</v>
      </c>
      <c r="AI17" s="106">
        <v>1017299</v>
      </c>
      <c r="AJ17" s="118">
        <f t="shared" si="9"/>
        <v>18682214</v>
      </c>
      <c r="AK17" s="117">
        <v>45024256</v>
      </c>
      <c r="AL17" s="106">
        <v>245737996</v>
      </c>
      <c r="AM17" s="106">
        <v>234873520</v>
      </c>
      <c r="AN17" s="106">
        <v>235387866</v>
      </c>
      <c r="AO17" s="106">
        <v>208826460</v>
      </c>
      <c r="AP17" s="106">
        <v>243349178</v>
      </c>
      <c r="AQ17" s="119">
        <f t="shared" si="11"/>
        <v>1213199276</v>
      </c>
      <c r="AR17" s="117">
        <v>0</v>
      </c>
      <c r="AS17" s="106">
        <v>1357006</v>
      </c>
      <c r="AT17" s="106">
        <v>25180907</v>
      </c>
      <c r="AU17" s="106">
        <v>47047301</v>
      </c>
      <c r="AV17" s="106">
        <v>78708606</v>
      </c>
      <c r="AW17" s="106">
        <v>129016518</v>
      </c>
      <c r="AX17" s="106">
        <v>160455426</v>
      </c>
      <c r="AY17" s="76">
        <f t="shared" si="13"/>
        <v>441765764</v>
      </c>
      <c r="AZ17" s="106">
        <v>14511603</v>
      </c>
      <c r="BA17" s="106">
        <v>36952474</v>
      </c>
      <c r="BB17" s="106">
        <v>38364365</v>
      </c>
      <c r="BC17" s="106">
        <v>43326650</v>
      </c>
      <c r="BD17" s="106">
        <v>23668317</v>
      </c>
      <c r="BE17" s="76">
        <f t="shared" si="14"/>
        <v>156823409</v>
      </c>
      <c r="BF17" s="106">
        <v>2106285</v>
      </c>
      <c r="BG17" s="106">
        <v>7285021</v>
      </c>
      <c r="BH17" s="106">
        <v>20035856</v>
      </c>
      <c r="BI17" s="106">
        <v>57202774</v>
      </c>
      <c r="BJ17" s="106">
        <v>163306707</v>
      </c>
      <c r="BK17" s="125">
        <f t="shared" si="15"/>
        <v>249936643</v>
      </c>
      <c r="BL17" s="117">
        <v>0</v>
      </c>
      <c r="BM17" s="106">
        <v>1357006</v>
      </c>
      <c r="BN17" s="106">
        <v>41798795</v>
      </c>
      <c r="BO17" s="106">
        <v>91284796</v>
      </c>
      <c r="BP17" s="106">
        <v>137108827</v>
      </c>
      <c r="BQ17" s="106">
        <v>229545942</v>
      </c>
      <c r="BR17" s="106">
        <v>347430450</v>
      </c>
      <c r="BS17" s="120">
        <f t="shared" si="17"/>
        <v>848525816</v>
      </c>
      <c r="BT17" s="117">
        <v>0</v>
      </c>
      <c r="BU17" s="106">
        <v>46381262</v>
      </c>
      <c r="BV17" s="106">
        <v>287536791</v>
      </c>
      <c r="BW17" s="106">
        <v>326158316</v>
      </c>
      <c r="BX17" s="106">
        <v>372496693</v>
      </c>
      <c r="BY17" s="106">
        <v>438372402</v>
      </c>
      <c r="BZ17" s="106">
        <v>590779628</v>
      </c>
      <c r="CA17" s="77">
        <f t="shared" si="19"/>
        <v>2061725092</v>
      </c>
      <c r="CC17" s="100" t="s">
        <v>127</v>
      </c>
      <c r="CD17" s="100"/>
    </row>
    <row r="18" spans="1:86" s="73" customFormat="1" ht="18" customHeight="1">
      <c r="A18" s="78" t="s">
        <v>31</v>
      </c>
      <c r="B18" s="106">
        <v>47048721</v>
      </c>
      <c r="C18" s="106">
        <v>209330226</v>
      </c>
      <c r="D18" s="106">
        <v>220404857</v>
      </c>
      <c r="E18" s="106">
        <v>224467774</v>
      </c>
      <c r="F18" s="106">
        <v>198582021</v>
      </c>
      <c r="G18" s="106">
        <v>216811654</v>
      </c>
      <c r="H18" s="75">
        <f t="shared" si="1"/>
        <v>1116645253</v>
      </c>
      <c r="I18" s="106">
        <v>37585</v>
      </c>
      <c r="J18" s="106">
        <v>3836289</v>
      </c>
      <c r="K18" s="106">
        <v>9978959</v>
      </c>
      <c r="L18" s="106">
        <v>15309977</v>
      </c>
      <c r="M18" s="106">
        <v>16170839</v>
      </c>
      <c r="N18" s="106">
        <v>14340424</v>
      </c>
      <c r="O18" s="76">
        <f t="shared" si="3"/>
        <v>59674073</v>
      </c>
      <c r="P18" s="106">
        <v>19309503</v>
      </c>
      <c r="Q18" s="106">
        <v>59755652</v>
      </c>
      <c r="R18" s="106">
        <v>58674440</v>
      </c>
      <c r="S18" s="106">
        <v>52659760</v>
      </c>
      <c r="T18" s="106">
        <v>48168012</v>
      </c>
      <c r="U18" s="106">
        <v>44400249</v>
      </c>
      <c r="V18" s="76">
        <f t="shared" si="5"/>
        <v>282967616</v>
      </c>
      <c r="W18" s="106">
        <v>438793</v>
      </c>
      <c r="X18" s="106">
        <v>1445517</v>
      </c>
      <c r="Y18" s="106">
        <v>1641653</v>
      </c>
      <c r="Z18" s="106">
        <v>1461599</v>
      </c>
      <c r="AA18" s="106">
        <v>1303895</v>
      </c>
      <c r="AB18" s="106">
        <v>622916</v>
      </c>
      <c r="AC18" s="75">
        <f t="shared" si="7"/>
        <v>6914373</v>
      </c>
      <c r="AD18" s="106">
        <v>2418449</v>
      </c>
      <c r="AE18" s="106">
        <v>6478667</v>
      </c>
      <c r="AF18" s="106">
        <v>4531212</v>
      </c>
      <c r="AG18" s="106">
        <v>4201194</v>
      </c>
      <c r="AH18" s="106">
        <v>2713471</v>
      </c>
      <c r="AI18" s="106">
        <v>477297</v>
      </c>
      <c r="AJ18" s="118">
        <f t="shared" si="9"/>
        <v>20820290</v>
      </c>
      <c r="AK18" s="117">
        <v>69253051</v>
      </c>
      <c r="AL18" s="106">
        <v>280846351</v>
      </c>
      <c r="AM18" s="106">
        <v>295231121</v>
      </c>
      <c r="AN18" s="106">
        <v>298100304</v>
      </c>
      <c r="AO18" s="106">
        <v>266938238</v>
      </c>
      <c r="AP18" s="106">
        <v>276652540</v>
      </c>
      <c r="AQ18" s="119">
        <f t="shared" si="11"/>
        <v>1487021605</v>
      </c>
      <c r="AR18" s="117">
        <v>0</v>
      </c>
      <c r="AS18" s="106">
        <v>1531025</v>
      </c>
      <c r="AT18" s="106">
        <v>25008768</v>
      </c>
      <c r="AU18" s="106">
        <v>62813134</v>
      </c>
      <c r="AV18" s="106">
        <v>89949121</v>
      </c>
      <c r="AW18" s="106">
        <v>153286869</v>
      </c>
      <c r="AX18" s="106">
        <v>177704603</v>
      </c>
      <c r="AY18" s="76">
        <f t="shared" si="13"/>
        <v>510293520</v>
      </c>
      <c r="AZ18" s="106">
        <v>14331035</v>
      </c>
      <c r="BA18" s="106">
        <v>43591565</v>
      </c>
      <c r="BB18" s="106">
        <v>59936269</v>
      </c>
      <c r="BC18" s="106">
        <v>67575677</v>
      </c>
      <c r="BD18" s="106">
        <v>32625065</v>
      </c>
      <c r="BE18" s="76">
        <f t="shared" si="14"/>
        <v>218059611</v>
      </c>
      <c r="BF18" s="106">
        <v>1653171</v>
      </c>
      <c r="BG18" s="106">
        <v>9755509</v>
      </c>
      <c r="BH18" s="106">
        <v>26289546</v>
      </c>
      <c r="BI18" s="106">
        <v>72943654</v>
      </c>
      <c r="BJ18" s="106">
        <v>168001994</v>
      </c>
      <c r="BK18" s="125">
        <f t="shared" si="15"/>
        <v>278643874</v>
      </c>
      <c r="BL18" s="117">
        <v>0</v>
      </c>
      <c r="BM18" s="106">
        <v>1531025</v>
      </c>
      <c r="BN18" s="106">
        <v>40992974</v>
      </c>
      <c r="BO18" s="106">
        <v>116160208</v>
      </c>
      <c r="BP18" s="106">
        <v>176174936</v>
      </c>
      <c r="BQ18" s="106">
        <v>293806200</v>
      </c>
      <c r="BR18" s="106">
        <v>378331662</v>
      </c>
      <c r="BS18" s="120">
        <f t="shared" si="17"/>
        <v>1006997005</v>
      </c>
      <c r="BT18" s="117">
        <v>0</v>
      </c>
      <c r="BU18" s="106">
        <v>70784076</v>
      </c>
      <c r="BV18" s="106">
        <v>321839325</v>
      </c>
      <c r="BW18" s="106">
        <v>411391329</v>
      </c>
      <c r="BX18" s="106">
        <v>474275240</v>
      </c>
      <c r="BY18" s="106">
        <v>560744438</v>
      </c>
      <c r="BZ18" s="106">
        <v>654984202</v>
      </c>
      <c r="CA18" s="77">
        <f t="shared" si="19"/>
        <v>2494018610</v>
      </c>
      <c r="CC18" s="100" t="s">
        <v>126</v>
      </c>
      <c r="CD18" s="101"/>
      <c r="CF18" s="79"/>
      <c r="CG18" s="79"/>
      <c r="CH18" s="79"/>
    </row>
    <row r="19" spans="1:97" s="73" customFormat="1" ht="18" customHeight="1">
      <c r="A19" s="78" t="s">
        <v>32</v>
      </c>
      <c r="B19" s="106">
        <v>16296350</v>
      </c>
      <c r="C19" s="106">
        <v>70212159</v>
      </c>
      <c r="D19" s="106">
        <v>58526554</v>
      </c>
      <c r="E19" s="106">
        <v>55920913</v>
      </c>
      <c r="F19" s="106">
        <v>51303418</v>
      </c>
      <c r="G19" s="106">
        <v>52749886</v>
      </c>
      <c r="H19" s="75">
        <f t="shared" si="1"/>
        <v>305009280</v>
      </c>
      <c r="I19" s="106">
        <v>78499</v>
      </c>
      <c r="J19" s="106">
        <v>2414303</v>
      </c>
      <c r="K19" s="106">
        <v>4643674</v>
      </c>
      <c r="L19" s="106">
        <v>3757194</v>
      </c>
      <c r="M19" s="106">
        <v>4937204</v>
      </c>
      <c r="N19" s="106">
        <v>4146894</v>
      </c>
      <c r="O19" s="76">
        <f t="shared" si="3"/>
        <v>19977768</v>
      </c>
      <c r="P19" s="106">
        <v>6011377</v>
      </c>
      <c r="Q19" s="106">
        <v>18625410</v>
      </c>
      <c r="R19" s="106">
        <v>16453011</v>
      </c>
      <c r="S19" s="106">
        <v>14187402</v>
      </c>
      <c r="T19" s="106">
        <v>10764503</v>
      </c>
      <c r="U19" s="106">
        <v>9671461</v>
      </c>
      <c r="V19" s="76">
        <f t="shared" si="5"/>
        <v>75713164</v>
      </c>
      <c r="W19" s="106">
        <v>89019</v>
      </c>
      <c r="X19" s="106">
        <v>598337</v>
      </c>
      <c r="Y19" s="106">
        <v>456687</v>
      </c>
      <c r="Z19" s="106">
        <v>620242</v>
      </c>
      <c r="AA19" s="106">
        <v>160685</v>
      </c>
      <c r="AB19" s="106">
        <v>43030</v>
      </c>
      <c r="AC19" s="75">
        <f t="shared" si="7"/>
        <v>1968000</v>
      </c>
      <c r="AD19" s="106">
        <v>1063564</v>
      </c>
      <c r="AE19" s="106">
        <v>1842613</v>
      </c>
      <c r="AF19" s="106">
        <v>1274243</v>
      </c>
      <c r="AG19" s="106">
        <v>1363531</v>
      </c>
      <c r="AH19" s="106">
        <v>53512</v>
      </c>
      <c r="AI19" s="106">
        <v>360000</v>
      </c>
      <c r="AJ19" s="118">
        <f t="shared" si="9"/>
        <v>5957463</v>
      </c>
      <c r="AK19" s="117">
        <v>23538809</v>
      </c>
      <c r="AL19" s="106">
        <v>93692822</v>
      </c>
      <c r="AM19" s="106">
        <v>81354169</v>
      </c>
      <c r="AN19" s="106">
        <v>75849282</v>
      </c>
      <c r="AO19" s="106">
        <v>67219322</v>
      </c>
      <c r="AP19" s="106">
        <v>66971271</v>
      </c>
      <c r="AQ19" s="119">
        <f t="shared" si="11"/>
        <v>408625675</v>
      </c>
      <c r="AR19" s="117">
        <v>270940</v>
      </c>
      <c r="AS19" s="106">
        <v>786445</v>
      </c>
      <c r="AT19" s="106">
        <v>7213908</v>
      </c>
      <c r="AU19" s="106">
        <v>18621950</v>
      </c>
      <c r="AV19" s="106">
        <v>27926832</v>
      </c>
      <c r="AW19" s="106">
        <v>52312179</v>
      </c>
      <c r="AX19" s="106">
        <v>68781437</v>
      </c>
      <c r="AY19" s="76">
        <f t="shared" si="13"/>
        <v>175913691</v>
      </c>
      <c r="AZ19" s="106">
        <v>4545002</v>
      </c>
      <c r="BA19" s="106">
        <v>10588541</v>
      </c>
      <c r="BB19" s="106">
        <v>12801199</v>
      </c>
      <c r="BC19" s="106">
        <v>17537764</v>
      </c>
      <c r="BD19" s="106">
        <v>5369254</v>
      </c>
      <c r="BE19" s="76">
        <f t="shared" si="14"/>
        <v>50841760</v>
      </c>
      <c r="BF19" s="106">
        <v>1097448</v>
      </c>
      <c r="BG19" s="106">
        <v>3200725</v>
      </c>
      <c r="BH19" s="106">
        <v>5174361</v>
      </c>
      <c r="BI19" s="106">
        <v>21543860</v>
      </c>
      <c r="BJ19" s="106">
        <v>34608007</v>
      </c>
      <c r="BK19" s="125">
        <f t="shared" si="15"/>
        <v>65624401</v>
      </c>
      <c r="BL19" s="117">
        <v>270940</v>
      </c>
      <c r="BM19" s="106">
        <v>786445</v>
      </c>
      <c r="BN19" s="106">
        <v>12856358</v>
      </c>
      <c r="BO19" s="106">
        <v>32411216</v>
      </c>
      <c r="BP19" s="106">
        <v>45902392</v>
      </c>
      <c r="BQ19" s="106">
        <v>91393803</v>
      </c>
      <c r="BR19" s="106">
        <v>108758698</v>
      </c>
      <c r="BS19" s="120">
        <f t="shared" si="17"/>
        <v>292379852</v>
      </c>
      <c r="BT19" s="117">
        <v>270940</v>
      </c>
      <c r="BU19" s="106">
        <v>24325254</v>
      </c>
      <c r="BV19" s="106">
        <v>106549180</v>
      </c>
      <c r="BW19" s="106">
        <v>113765385</v>
      </c>
      <c r="BX19" s="106">
        <v>121751674</v>
      </c>
      <c r="BY19" s="106">
        <v>158613125</v>
      </c>
      <c r="BZ19" s="106">
        <v>175729969</v>
      </c>
      <c r="CA19" s="77">
        <f t="shared" si="19"/>
        <v>701005527</v>
      </c>
      <c r="CC19" s="100"/>
      <c r="CD19" s="100"/>
      <c r="CN19" s="79"/>
      <c r="CO19" s="79"/>
      <c r="CP19" s="79"/>
      <c r="CQ19" s="79"/>
      <c r="CR19" s="79"/>
      <c r="CS19" s="79"/>
    </row>
    <row r="20" spans="1:79" s="73" customFormat="1" ht="18" customHeight="1">
      <c r="A20" s="78" t="s">
        <v>33</v>
      </c>
      <c r="B20" s="106">
        <v>12503702</v>
      </c>
      <c r="C20" s="106">
        <v>97307807</v>
      </c>
      <c r="D20" s="106">
        <v>86462621</v>
      </c>
      <c r="E20" s="106">
        <v>91927006</v>
      </c>
      <c r="F20" s="106">
        <v>74554358</v>
      </c>
      <c r="G20" s="106">
        <v>93753414</v>
      </c>
      <c r="H20" s="75">
        <f t="shared" si="1"/>
        <v>456508908</v>
      </c>
      <c r="I20" s="106">
        <v>0</v>
      </c>
      <c r="J20" s="106">
        <v>1326214</v>
      </c>
      <c r="K20" s="106">
        <v>3221278</v>
      </c>
      <c r="L20" s="106">
        <v>6345196</v>
      </c>
      <c r="M20" s="106">
        <v>6999856</v>
      </c>
      <c r="N20" s="106">
        <v>6831047</v>
      </c>
      <c r="O20" s="76">
        <f t="shared" si="3"/>
        <v>24723591</v>
      </c>
      <c r="P20" s="106">
        <v>4823265</v>
      </c>
      <c r="Q20" s="106">
        <v>25342258</v>
      </c>
      <c r="R20" s="106">
        <v>20399567</v>
      </c>
      <c r="S20" s="106">
        <v>17800655</v>
      </c>
      <c r="T20" s="106">
        <v>18466678</v>
      </c>
      <c r="U20" s="106">
        <v>12000857</v>
      </c>
      <c r="V20" s="76">
        <f t="shared" si="5"/>
        <v>98833280</v>
      </c>
      <c r="W20" s="106">
        <v>91885</v>
      </c>
      <c r="X20" s="106">
        <v>399840</v>
      </c>
      <c r="Y20" s="106">
        <v>407750</v>
      </c>
      <c r="Z20" s="106">
        <v>590725</v>
      </c>
      <c r="AA20" s="106">
        <v>432748</v>
      </c>
      <c r="AB20" s="106">
        <v>223509</v>
      </c>
      <c r="AC20" s="75">
        <f t="shared" si="7"/>
        <v>2146457</v>
      </c>
      <c r="AD20" s="106">
        <v>836460</v>
      </c>
      <c r="AE20" s="106">
        <v>1656970</v>
      </c>
      <c r="AF20" s="106">
        <v>2889130</v>
      </c>
      <c r="AG20" s="106">
        <v>2753951</v>
      </c>
      <c r="AH20" s="106">
        <v>2198905</v>
      </c>
      <c r="AI20" s="106">
        <v>682510</v>
      </c>
      <c r="AJ20" s="118">
        <f t="shared" si="9"/>
        <v>11017926</v>
      </c>
      <c r="AK20" s="117">
        <v>18255312</v>
      </c>
      <c r="AL20" s="106">
        <v>126033089</v>
      </c>
      <c r="AM20" s="106">
        <v>113380346</v>
      </c>
      <c r="AN20" s="106">
        <v>119417533</v>
      </c>
      <c r="AO20" s="106">
        <v>102652545</v>
      </c>
      <c r="AP20" s="106">
        <v>113491337</v>
      </c>
      <c r="AQ20" s="119">
        <f t="shared" si="11"/>
        <v>593230162</v>
      </c>
      <c r="AR20" s="117">
        <v>0</v>
      </c>
      <c r="AS20" s="106">
        <v>538084</v>
      </c>
      <c r="AT20" s="106">
        <v>18784872</v>
      </c>
      <c r="AU20" s="106">
        <v>27105742</v>
      </c>
      <c r="AV20" s="106">
        <v>43136737</v>
      </c>
      <c r="AW20" s="106">
        <v>87103335</v>
      </c>
      <c r="AX20" s="106">
        <v>67164413</v>
      </c>
      <c r="AY20" s="76">
        <f t="shared" si="13"/>
        <v>243833183</v>
      </c>
      <c r="AZ20" s="106">
        <v>8720647</v>
      </c>
      <c r="BA20" s="106">
        <v>18496587</v>
      </c>
      <c r="BB20" s="106">
        <v>25924536</v>
      </c>
      <c r="BC20" s="106">
        <v>32568871</v>
      </c>
      <c r="BD20" s="106">
        <v>13060028</v>
      </c>
      <c r="BE20" s="76">
        <f t="shared" si="14"/>
        <v>98770669</v>
      </c>
      <c r="BF20" s="106">
        <v>2074126</v>
      </c>
      <c r="BG20" s="106">
        <v>4613722</v>
      </c>
      <c r="BH20" s="106">
        <v>10049914</v>
      </c>
      <c r="BI20" s="106">
        <v>32380793</v>
      </c>
      <c r="BJ20" s="106">
        <v>56818254</v>
      </c>
      <c r="BK20" s="125">
        <f t="shared" si="15"/>
        <v>105936809</v>
      </c>
      <c r="BL20" s="117">
        <v>0</v>
      </c>
      <c r="BM20" s="106">
        <v>538084</v>
      </c>
      <c r="BN20" s="106">
        <v>29579645</v>
      </c>
      <c r="BO20" s="106">
        <v>50216051</v>
      </c>
      <c r="BP20" s="106">
        <v>79111187</v>
      </c>
      <c r="BQ20" s="106">
        <v>152052999</v>
      </c>
      <c r="BR20" s="106">
        <v>137042695</v>
      </c>
      <c r="BS20" s="120">
        <f t="shared" si="17"/>
        <v>448540661</v>
      </c>
      <c r="BT20" s="117">
        <v>0</v>
      </c>
      <c r="BU20" s="106">
        <v>18793396</v>
      </c>
      <c r="BV20" s="106">
        <v>155612734</v>
      </c>
      <c r="BW20" s="106">
        <v>163596397</v>
      </c>
      <c r="BX20" s="106">
        <v>198528720</v>
      </c>
      <c r="BY20" s="106">
        <v>254705544</v>
      </c>
      <c r="BZ20" s="106">
        <v>250534032</v>
      </c>
      <c r="CA20" s="77">
        <f t="shared" si="19"/>
        <v>1041770823</v>
      </c>
    </row>
    <row r="21" spans="1:79" s="73" customFormat="1" ht="18" customHeight="1">
      <c r="A21" s="78" t="s">
        <v>34</v>
      </c>
      <c r="B21" s="106">
        <v>40549830</v>
      </c>
      <c r="C21" s="106">
        <v>185825146</v>
      </c>
      <c r="D21" s="106">
        <v>140120559</v>
      </c>
      <c r="E21" s="106">
        <v>120987499</v>
      </c>
      <c r="F21" s="106">
        <v>111667189</v>
      </c>
      <c r="G21" s="106">
        <v>118155278</v>
      </c>
      <c r="H21" s="75">
        <f t="shared" si="1"/>
        <v>717305501</v>
      </c>
      <c r="I21" s="106">
        <v>129023</v>
      </c>
      <c r="J21" s="106">
        <v>3458908</v>
      </c>
      <c r="K21" s="106">
        <v>8202935</v>
      </c>
      <c r="L21" s="106">
        <v>9681104</v>
      </c>
      <c r="M21" s="106">
        <v>11466936</v>
      </c>
      <c r="N21" s="106">
        <v>10966405</v>
      </c>
      <c r="O21" s="76">
        <f t="shared" si="3"/>
        <v>43905311</v>
      </c>
      <c r="P21" s="106">
        <v>14331692</v>
      </c>
      <c r="Q21" s="106">
        <v>48147681</v>
      </c>
      <c r="R21" s="106">
        <v>40008559</v>
      </c>
      <c r="S21" s="106">
        <v>28891831</v>
      </c>
      <c r="T21" s="106">
        <v>26819631</v>
      </c>
      <c r="U21" s="106">
        <v>19098600</v>
      </c>
      <c r="V21" s="76">
        <f t="shared" si="5"/>
        <v>177297994</v>
      </c>
      <c r="W21" s="106">
        <v>795451</v>
      </c>
      <c r="X21" s="106">
        <v>1735856</v>
      </c>
      <c r="Y21" s="106">
        <v>1179555</v>
      </c>
      <c r="Z21" s="106">
        <v>1423848</v>
      </c>
      <c r="AA21" s="106">
        <v>786015</v>
      </c>
      <c r="AB21" s="106">
        <v>653549</v>
      </c>
      <c r="AC21" s="75">
        <f t="shared" si="7"/>
        <v>6574274</v>
      </c>
      <c r="AD21" s="106">
        <v>4048602</v>
      </c>
      <c r="AE21" s="106">
        <v>6539772</v>
      </c>
      <c r="AF21" s="106">
        <v>4196971</v>
      </c>
      <c r="AG21" s="106">
        <v>3148121</v>
      </c>
      <c r="AH21" s="106">
        <v>1063400</v>
      </c>
      <c r="AI21" s="106">
        <v>828154</v>
      </c>
      <c r="AJ21" s="118">
        <f t="shared" si="9"/>
        <v>19825020</v>
      </c>
      <c r="AK21" s="117">
        <v>59854598</v>
      </c>
      <c r="AL21" s="106">
        <v>245707363</v>
      </c>
      <c r="AM21" s="106">
        <v>193708579</v>
      </c>
      <c r="AN21" s="106">
        <v>164132403</v>
      </c>
      <c r="AO21" s="106">
        <v>151803171</v>
      </c>
      <c r="AP21" s="106">
        <v>149701986</v>
      </c>
      <c r="AQ21" s="119">
        <f t="shared" si="11"/>
        <v>964908100</v>
      </c>
      <c r="AR21" s="117">
        <v>0</v>
      </c>
      <c r="AS21" s="106">
        <v>784992</v>
      </c>
      <c r="AT21" s="106">
        <v>23948816</v>
      </c>
      <c r="AU21" s="106">
        <v>57599430</v>
      </c>
      <c r="AV21" s="106">
        <v>72448491</v>
      </c>
      <c r="AW21" s="106">
        <v>145987021</v>
      </c>
      <c r="AX21" s="106">
        <v>124353835</v>
      </c>
      <c r="AY21" s="76">
        <f t="shared" si="13"/>
        <v>425122585</v>
      </c>
      <c r="AZ21" s="106">
        <v>12638181</v>
      </c>
      <c r="BA21" s="106">
        <v>25513510</v>
      </c>
      <c r="BB21" s="106">
        <v>38573084</v>
      </c>
      <c r="BC21" s="106">
        <v>43672523</v>
      </c>
      <c r="BD21" s="106">
        <v>16137682</v>
      </c>
      <c r="BE21" s="76">
        <f t="shared" si="14"/>
        <v>136534980</v>
      </c>
      <c r="BF21" s="106">
        <v>3992358</v>
      </c>
      <c r="BG21" s="106">
        <v>4727144</v>
      </c>
      <c r="BH21" s="106">
        <v>22341329</v>
      </c>
      <c r="BI21" s="106">
        <v>57148869</v>
      </c>
      <c r="BJ21" s="106">
        <v>90364397</v>
      </c>
      <c r="BK21" s="125">
        <f t="shared" si="15"/>
        <v>178574097</v>
      </c>
      <c r="BL21" s="117">
        <v>0</v>
      </c>
      <c r="BM21" s="106">
        <v>784992</v>
      </c>
      <c r="BN21" s="106">
        <v>40579355</v>
      </c>
      <c r="BO21" s="106">
        <v>87840084</v>
      </c>
      <c r="BP21" s="106">
        <v>133362904</v>
      </c>
      <c r="BQ21" s="106">
        <v>246808413</v>
      </c>
      <c r="BR21" s="106">
        <v>230855914</v>
      </c>
      <c r="BS21" s="120">
        <f t="shared" si="17"/>
        <v>740231662</v>
      </c>
      <c r="BT21" s="117">
        <v>0</v>
      </c>
      <c r="BU21" s="106">
        <v>60639590</v>
      </c>
      <c r="BV21" s="106">
        <v>286286718</v>
      </c>
      <c r="BW21" s="106">
        <v>281548663</v>
      </c>
      <c r="BX21" s="106">
        <v>297495307</v>
      </c>
      <c r="BY21" s="106">
        <v>398611584</v>
      </c>
      <c r="BZ21" s="106">
        <v>380557900</v>
      </c>
      <c r="CA21" s="77">
        <f t="shared" si="19"/>
        <v>1705139762</v>
      </c>
    </row>
    <row r="22" spans="1:79" s="73" customFormat="1" ht="18" customHeight="1">
      <c r="A22" s="78" t="s">
        <v>35</v>
      </c>
      <c r="B22" s="106">
        <v>17913090</v>
      </c>
      <c r="C22" s="106">
        <v>83569969</v>
      </c>
      <c r="D22" s="106">
        <v>71358193</v>
      </c>
      <c r="E22" s="106">
        <v>70809377</v>
      </c>
      <c r="F22" s="106">
        <v>66209012</v>
      </c>
      <c r="G22" s="106">
        <v>67034048</v>
      </c>
      <c r="H22" s="75">
        <f t="shared" si="1"/>
        <v>376893689</v>
      </c>
      <c r="I22" s="106">
        <v>0</v>
      </c>
      <c r="J22" s="106">
        <v>772623</v>
      </c>
      <c r="K22" s="106">
        <v>3139872</v>
      </c>
      <c r="L22" s="106">
        <v>5422922</v>
      </c>
      <c r="M22" s="106">
        <v>5422259</v>
      </c>
      <c r="N22" s="106">
        <v>4694887</v>
      </c>
      <c r="O22" s="76">
        <f t="shared" si="3"/>
        <v>19452563</v>
      </c>
      <c r="P22" s="106">
        <v>6364851</v>
      </c>
      <c r="Q22" s="106">
        <v>19350840</v>
      </c>
      <c r="R22" s="106">
        <v>15197235</v>
      </c>
      <c r="S22" s="106">
        <v>13043311</v>
      </c>
      <c r="T22" s="106">
        <v>11299588</v>
      </c>
      <c r="U22" s="106">
        <v>10284206</v>
      </c>
      <c r="V22" s="76">
        <f t="shared" si="5"/>
        <v>75540031</v>
      </c>
      <c r="W22" s="106">
        <v>0</v>
      </c>
      <c r="X22" s="106">
        <v>338990</v>
      </c>
      <c r="Y22" s="106">
        <v>161770</v>
      </c>
      <c r="Z22" s="106">
        <v>154665</v>
      </c>
      <c r="AA22" s="106">
        <v>277726</v>
      </c>
      <c r="AB22" s="106">
        <v>288445</v>
      </c>
      <c r="AC22" s="75">
        <f t="shared" si="7"/>
        <v>1221596</v>
      </c>
      <c r="AD22" s="106">
        <v>1329783</v>
      </c>
      <c r="AE22" s="106">
        <v>2614489</v>
      </c>
      <c r="AF22" s="106">
        <v>2203290</v>
      </c>
      <c r="AG22" s="106">
        <v>1425527</v>
      </c>
      <c r="AH22" s="106">
        <v>814770</v>
      </c>
      <c r="AI22" s="106">
        <v>110478</v>
      </c>
      <c r="AJ22" s="118">
        <f t="shared" si="9"/>
        <v>8498337</v>
      </c>
      <c r="AK22" s="117">
        <v>25607724</v>
      </c>
      <c r="AL22" s="106">
        <v>106646911</v>
      </c>
      <c r="AM22" s="106">
        <v>92060360</v>
      </c>
      <c r="AN22" s="106">
        <v>90855802</v>
      </c>
      <c r="AO22" s="106">
        <v>84023355</v>
      </c>
      <c r="AP22" s="106">
        <v>82412064</v>
      </c>
      <c r="AQ22" s="119">
        <f t="shared" si="11"/>
        <v>481606216</v>
      </c>
      <c r="AR22" s="117">
        <v>0</v>
      </c>
      <c r="AS22" s="106">
        <v>287288</v>
      </c>
      <c r="AT22" s="106">
        <v>11819841</v>
      </c>
      <c r="AU22" s="106">
        <v>27858693</v>
      </c>
      <c r="AV22" s="106">
        <v>38599506</v>
      </c>
      <c r="AW22" s="106">
        <v>66926612</v>
      </c>
      <c r="AX22" s="106">
        <v>63668498</v>
      </c>
      <c r="AY22" s="76">
        <f t="shared" si="13"/>
        <v>209160438</v>
      </c>
      <c r="AZ22" s="106">
        <v>5000994</v>
      </c>
      <c r="BA22" s="106">
        <v>21783133</v>
      </c>
      <c r="BB22" s="106">
        <v>24596231</v>
      </c>
      <c r="BC22" s="106">
        <v>19570335</v>
      </c>
      <c r="BD22" s="106">
        <v>9138473</v>
      </c>
      <c r="BE22" s="76">
        <f t="shared" si="14"/>
        <v>80089166</v>
      </c>
      <c r="BF22" s="106">
        <v>249335</v>
      </c>
      <c r="BG22" s="106">
        <v>2662770</v>
      </c>
      <c r="BH22" s="106">
        <v>8132527</v>
      </c>
      <c r="BI22" s="106">
        <v>31046056</v>
      </c>
      <c r="BJ22" s="106">
        <v>42503956</v>
      </c>
      <c r="BK22" s="125">
        <f t="shared" si="15"/>
        <v>84594644</v>
      </c>
      <c r="BL22" s="117">
        <v>0</v>
      </c>
      <c r="BM22" s="106">
        <v>287288</v>
      </c>
      <c r="BN22" s="106">
        <v>17070170</v>
      </c>
      <c r="BO22" s="106">
        <v>52304596</v>
      </c>
      <c r="BP22" s="106">
        <v>71328264</v>
      </c>
      <c r="BQ22" s="106">
        <v>117543003</v>
      </c>
      <c r="BR22" s="106">
        <v>115310927</v>
      </c>
      <c r="BS22" s="120">
        <f t="shared" si="17"/>
        <v>373844248</v>
      </c>
      <c r="BT22" s="117">
        <v>0</v>
      </c>
      <c r="BU22" s="106">
        <v>25895012</v>
      </c>
      <c r="BV22" s="106">
        <v>123717081</v>
      </c>
      <c r="BW22" s="106">
        <v>144364956</v>
      </c>
      <c r="BX22" s="106">
        <v>162184066</v>
      </c>
      <c r="BY22" s="106">
        <v>201566358</v>
      </c>
      <c r="BZ22" s="106">
        <v>197722991</v>
      </c>
      <c r="CA22" s="77">
        <f t="shared" si="19"/>
        <v>855450464</v>
      </c>
    </row>
    <row r="23" spans="1:79" s="73" customFormat="1" ht="18" customHeight="1">
      <c r="A23" s="78" t="s">
        <v>36</v>
      </c>
      <c r="B23" s="106">
        <v>17147450</v>
      </c>
      <c r="C23" s="106">
        <v>104396684</v>
      </c>
      <c r="D23" s="106">
        <v>122889791</v>
      </c>
      <c r="E23" s="106">
        <v>115472653</v>
      </c>
      <c r="F23" s="106">
        <v>84213531</v>
      </c>
      <c r="G23" s="106">
        <v>86716678</v>
      </c>
      <c r="H23" s="75">
        <f t="shared" si="1"/>
        <v>530836787</v>
      </c>
      <c r="I23" s="106">
        <v>56091</v>
      </c>
      <c r="J23" s="106">
        <v>1903767</v>
      </c>
      <c r="K23" s="106">
        <v>5771299</v>
      </c>
      <c r="L23" s="106">
        <v>8171090</v>
      </c>
      <c r="M23" s="106">
        <v>8215654</v>
      </c>
      <c r="N23" s="106">
        <v>7792195</v>
      </c>
      <c r="O23" s="76">
        <f t="shared" si="3"/>
        <v>31910096</v>
      </c>
      <c r="P23" s="106">
        <v>6188563</v>
      </c>
      <c r="Q23" s="106">
        <v>25383095</v>
      </c>
      <c r="R23" s="106">
        <v>24784156</v>
      </c>
      <c r="S23" s="106">
        <v>19526111</v>
      </c>
      <c r="T23" s="106">
        <v>16064843</v>
      </c>
      <c r="U23" s="106">
        <v>11770482</v>
      </c>
      <c r="V23" s="76">
        <f t="shared" si="5"/>
        <v>103717250</v>
      </c>
      <c r="W23" s="106">
        <v>78340</v>
      </c>
      <c r="X23" s="106">
        <v>1002423</v>
      </c>
      <c r="Y23" s="106">
        <v>846771</v>
      </c>
      <c r="Z23" s="106">
        <v>584327</v>
      </c>
      <c r="AA23" s="106">
        <v>618661</v>
      </c>
      <c r="AB23" s="106">
        <v>393501</v>
      </c>
      <c r="AC23" s="75">
        <f t="shared" si="7"/>
        <v>3524023</v>
      </c>
      <c r="AD23" s="106">
        <v>605164</v>
      </c>
      <c r="AE23" s="106">
        <v>4236814</v>
      </c>
      <c r="AF23" s="106">
        <v>3068652</v>
      </c>
      <c r="AG23" s="106">
        <v>1947271</v>
      </c>
      <c r="AH23" s="106">
        <v>1052026</v>
      </c>
      <c r="AI23" s="106">
        <v>481986</v>
      </c>
      <c r="AJ23" s="118">
        <f t="shared" si="9"/>
        <v>11391913</v>
      </c>
      <c r="AK23" s="117">
        <v>24075608</v>
      </c>
      <c r="AL23" s="106">
        <v>136922783</v>
      </c>
      <c r="AM23" s="106">
        <v>157360669</v>
      </c>
      <c r="AN23" s="106">
        <v>145701452</v>
      </c>
      <c r="AO23" s="106">
        <v>110164715</v>
      </c>
      <c r="AP23" s="106">
        <v>107154842</v>
      </c>
      <c r="AQ23" s="119">
        <f t="shared" si="11"/>
        <v>681380069</v>
      </c>
      <c r="AR23" s="117">
        <v>0</v>
      </c>
      <c r="AS23" s="106">
        <v>258212</v>
      </c>
      <c r="AT23" s="106">
        <v>13751494</v>
      </c>
      <c r="AU23" s="106">
        <v>29541345</v>
      </c>
      <c r="AV23" s="106">
        <v>48886929</v>
      </c>
      <c r="AW23" s="106">
        <v>98468532</v>
      </c>
      <c r="AX23" s="106">
        <v>99898223</v>
      </c>
      <c r="AY23" s="76">
        <f t="shared" si="13"/>
        <v>290804735</v>
      </c>
      <c r="AZ23" s="106">
        <v>7778201</v>
      </c>
      <c r="BA23" s="106">
        <v>21248162</v>
      </c>
      <c r="BB23" s="106">
        <v>28233122</v>
      </c>
      <c r="BC23" s="106">
        <v>32066865</v>
      </c>
      <c r="BD23" s="106">
        <v>16123327</v>
      </c>
      <c r="BE23" s="76">
        <f t="shared" si="14"/>
        <v>105449677</v>
      </c>
      <c r="BF23" s="106">
        <v>318438</v>
      </c>
      <c r="BG23" s="106">
        <v>5467614</v>
      </c>
      <c r="BH23" s="106">
        <v>12236164</v>
      </c>
      <c r="BI23" s="106">
        <v>34443863</v>
      </c>
      <c r="BJ23" s="106">
        <v>68450149</v>
      </c>
      <c r="BK23" s="125">
        <f t="shared" si="15"/>
        <v>120916228</v>
      </c>
      <c r="BL23" s="117">
        <v>0</v>
      </c>
      <c r="BM23" s="106">
        <v>258212</v>
      </c>
      <c r="BN23" s="106">
        <v>21848133</v>
      </c>
      <c r="BO23" s="106">
        <v>56257121</v>
      </c>
      <c r="BP23" s="106">
        <v>89356215</v>
      </c>
      <c r="BQ23" s="106">
        <v>164979260</v>
      </c>
      <c r="BR23" s="106">
        <v>184471699</v>
      </c>
      <c r="BS23" s="120">
        <f t="shared" si="17"/>
        <v>517170640</v>
      </c>
      <c r="BT23" s="117">
        <v>0</v>
      </c>
      <c r="BU23" s="106">
        <v>24333820</v>
      </c>
      <c r="BV23" s="106">
        <v>158770916</v>
      </c>
      <c r="BW23" s="106">
        <v>213617790</v>
      </c>
      <c r="BX23" s="106">
        <v>235057667</v>
      </c>
      <c r="BY23" s="106">
        <v>275143975</v>
      </c>
      <c r="BZ23" s="106">
        <v>291626541</v>
      </c>
      <c r="CA23" s="77">
        <f t="shared" si="19"/>
        <v>1198550709</v>
      </c>
    </row>
    <row r="24" spans="1:79" s="73" customFormat="1" ht="18" customHeight="1">
      <c r="A24" s="78" t="s">
        <v>37</v>
      </c>
      <c r="B24" s="106">
        <v>10546022</v>
      </c>
      <c r="C24" s="106">
        <v>74948912</v>
      </c>
      <c r="D24" s="106">
        <v>62321134</v>
      </c>
      <c r="E24" s="106">
        <v>59387268</v>
      </c>
      <c r="F24" s="106">
        <v>50769775</v>
      </c>
      <c r="G24" s="106">
        <v>51870067</v>
      </c>
      <c r="H24" s="75">
        <f t="shared" si="1"/>
        <v>309843178</v>
      </c>
      <c r="I24" s="106">
        <v>42660</v>
      </c>
      <c r="J24" s="106">
        <v>950963</v>
      </c>
      <c r="K24" s="106">
        <v>2021740</v>
      </c>
      <c r="L24" s="106">
        <v>4387386</v>
      </c>
      <c r="M24" s="106">
        <v>5899836</v>
      </c>
      <c r="N24" s="106">
        <v>6172795</v>
      </c>
      <c r="O24" s="76">
        <f t="shared" si="3"/>
        <v>19475380</v>
      </c>
      <c r="P24" s="106">
        <v>3479577</v>
      </c>
      <c r="Q24" s="106">
        <v>14337246</v>
      </c>
      <c r="R24" s="106">
        <v>13469259</v>
      </c>
      <c r="S24" s="106">
        <v>11753922</v>
      </c>
      <c r="T24" s="106">
        <v>10692237</v>
      </c>
      <c r="U24" s="106">
        <v>9221352</v>
      </c>
      <c r="V24" s="76">
        <f t="shared" si="5"/>
        <v>62953593</v>
      </c>
      <c r="W24" s="106">
        <v>37773</v>
      </c>
      <c r="X24" s="106">
        <v>446139</v>
      </c>
      <c r="Y24" s="106">
        <v>314579</v>
      </c>
      <c r="Z24" s="106">
        <v>198180</v>
      </c>
      <c r="AA24" s="106">
        <v>402837</v>
      </c>
      <c r="AB24" s="106">
        <v>124170</v>
      </c>
      <c r="AC24" s="75">
        <f t="shared" si="7"/>
        <v>1523678</v>
      </c>
      <c r="AD24" s="106">
        <v>285273</v>
      </c>
      <c r="AE24" s="106">
        <v>2676058</v>
      </c>
      <c r="AF24" s="106">
        <v>1187370</v>
      </c>
      <c r="AG24" s="106">
        <v>517013</v>
      </c>
      <c r="AH24" s="106">
        <v>1037553</v>
      </c>
      <c r="AI24" s="106">
        <v>213075</v>
      </c>
      <c r="AJ24" s="118">
        <f t="shared" si="9"/>
        <v>5916342</v>
      </c>
      <c r="AK24" s="117">
        <v>14391305</v>
      </c>
      <c r="AL24" s="106">
        <v>93359318</v>
      </c>
      <c r="AM24" s="106">
        <v>79314082</v>
      </c>
      <c r="AN24" s="106">
        <v>76243769</v>
      </c>
      <c r="AO24" s="106">
        <v>68802238</v>
      </c>
      <c r="AP24" s="106">
        <v>67601459</v>
      </c>
      <c r="AQ24" s="119">
        <f t="shared" si="11"/>
        <v>399712171</v>
      </c>
      <c r="AR24" s="117">
        <v>0</v>
      </c>
      <c r="AS24" s="106">
        <v>269764</v>
      </c>
      <c r="AT24" s="106">
        <v>12362405</v>
      </c>
      <c r="AU24" s="106">
        <v>14106176</v>
      </c>
      <c r="AV24" s="106">
        <v>26013977</v>
      </c>
      <c r="AW24" s="106">
        <v>41475991</v>
      </c>
      <c r="AX24" s="106">
        <v>35629314</v>
      </c>
      <c r="AY24" s="76">
        <f t="shared" si="13"/>
        <v>129857627</v>
      </c>
      <c r="AZ24" s="106">
        <v>7587885</v>
      </c>
      <c r="BA24" s="106">
        <v>19862504</v>
      </c>
      <c r="BB24" s="106">
        <v>27214187</v>
      </c>
      <c r="BC24" s="106">
        <v>30307006</v>
      </c>
      <c r="BD24" s="106">
        <v>12094240</v>
      </c>
      <c r="BE24" s="76">
        <f t="shared" si="14"/>
        <v>97065822</v>
      </c>
      <c r="BF24" s="106">
        <v>1242006</v>
      </c>
      <c r="BG24" s="106">
        <v>3394940</v>
      </c>
      <c r="BH24" s="106">
        <v>8511253</v>
      </c>
      <c r="BI24" s="106">
        <v>31583400</v>
      </c>
      <c r="BJ24" s="106">
        <v>49262271</v>
      </c>
      <c r="BK24" s="125">
        <f t="shared" si="15"/>
        <v>93993870</v>
      </c>
      <c r="BL24" s="117">
        <v>0</v>
      </c>
      <c r="BM24" s="106">
        <v>269764</v>
      </c>
      <c r="BN24" s="106">
        <v>21192296</v>
      </c>
      <c r="BO24" s="106">
        <v>37363620</v>
      </c>
      <c r="BP24" s="106">
        <v>61739417</v>
      </c>
      <c r="BQ24" s="106">
        <v>103366397</v>
      </c>
      <c r="BR24" s="106">
        <v>96985825</v>
      </c>
      <c r="BS24" s="120">
        <f t="shared" si="17"/>
        <v>320917319</v>
      </c>
      <c r="BT24" s="117">
        <v>0</v>
      </c>
      <c r="BU24" s="106">
        <v>14661069</v>
      </c>
      <c r="BV24" s="106">
        <v>114551614</v>
      </c>
      <c r="BW24" s="106">
        <v>116677702</v>
      </c>
      <c r="BX24" s="106">
        <v>137983186</v>
      </c>
      <c r="BY24" s="106">
        <v>172168635</v>
      </c>
      <c r="BZ24" s="106">
        <v>164587284</v>
      </c>
      <c r="CA24" s="77">
        <f t="shared" si="19"/>
        <v>720629490</v>
      </c>
    </row>
    <row r="25" spans="1:79" s="73" customFormat="1" ht="18" customHeight="1">
      <c r="A25" s="78" t="s">
        <v>38</v>
      </c>
      <c r="B25" s="106">
        <v>23534236</v>
      </c>
      <c r="C25" s="106">
        <v>159740092</v>
      </c>
      <c r="D25" s="106">
        <v>141370298</v>
      </c>
      <c r="E25" s="106">
        <v>118736849</v>
      </c>
      <c r="F25" s="106">
        <v>116539169</v>
      </c>
      <c r="G25" s="106">
        <v>118313062</v>
      </c>
      <c r="H25" s="75">
        <f t="shared" si="1"/>
        <v>678233706</v>
      </c>
      <c r="I25" s="106">
        <v>125358</v>
      </c>
      <c r="J25" s="106">
        <v>2039497</v>
      </c>
      <c r="K25" s="106">
        <v>5651236</v>
      </c>
      <c r="L25" s="106">
        <v>7308864</v>
      </c>
      <c r="M25" s="106">
        <v>10415851</v>
      </c>
      <c r="N25" s="106">
        <v>9825007</v>
      </c>
      <c r="O25" s="76">
        <f t="shared" si="3"/>
        <v>35365813</v>
      </c>
      <c r="P25" s="106">
        <v>8157887</v>
      </c>
      <c r="Q25" s="106">
        <v>34538801</v>
      </c>
      <c r="R25" s="106">
        <v>27055899</v>
      </c>
      <c r="S25" s="106">
        <v>20489131</v>
      </c>
      <c r="T25" s="106">
        <v>20396641</v>
      </c>
      <c r="U25" s="106">
        <v>15394471</v>
      </c>
      <c r="V25" s="76">
        <f t="shared" si="5"/>
        <v>126032830</v>
      </c>
      <c r="W25" s="106">
        <v>271964</v>
      </c>
      <c r="X25" s="106">
        <v>783031</v>
      </c>
      <c r="Y25" s="106">
        <v>864970</v>
      </c>
      <c r="Z25" s="106">
        <v>624117</v>
      </c>
      <c r="AA25" s="106">
        <v>913329</v>
      </c>
      <c r="AB25" s="106">
        <v>300996</v>
      </c>
      <c r="AC25" s="75">
        <f t="shared" si="7"/>
        <v>3758407</v>
      </c>
      <c r="AD25" s="106">
        <v>2191283</v>
      </c>
      <c r="AE25" s="106">
        <v>4179092</v>
      </c>
      <c r="AF25" s="106">
        <v>2790487</v>
      </c>
      <c r="AG25" s="106">
        <v>1133872</v>
      </c>
      <c r="AH25" s="106">
        <v>1273806</v>
      </c>
      <c r="AI25" s="106">
        <v>1199515</v>
      </c>
      <c r="AJ25" s="118">
        <f t="shared" si="9"/>
        <v>12768055</v>
      </c>
      <c r="AK25" s="117">
        <v>34280728</v>
      </c>
      <c r="AL25" s="106">
        <v>201280513</v>
      </c>
      <c r="AM25" s="106">
        <v>177732890</v>
      </c>
      <c r="AN25" s="106">
        <v>148292833</v>
      </c>
      <c r="AO25" s="106">
        <v>149538796</v>
      </c>
      <c r="AP25" s="106">
        <v>145033051</v>
      </c>
      <c r="AQ25" s="119">
        <f t="shared" si="11"/>
        <v>856158811</v>
      </c>
      <c r="AR25" s="117">
        <v>260481</v>
      </c>
      <c r="AS25" s="106">
        <v>1107313</v>
      </c>
      <c r="AT25" s="106">
        <v>23212787</v>
      </c>
      <c r="AU25" s="106">
        <v>33740826</v>
      </c>
      <c r="AV25" s="106">
        <v>51244712</v>
      </c>
      <c r="AW25" s="106">
        <v>94845250</v>
      </c>
      <c r="AX25" s="106">
        <v>81841033</v>
      </c>
      <c r="AY25" s="76">
        <f t="shared" si="13"/>
        <v>286252402</v>
      </c>
      <c r="AZ25" s="106">
        <v>11139598</v>
      </c>
      <c r="BA25" s="106">
        <v>40880843</v>
      </c>
      <c r="BB25" s="106">
        <v>41717548</v>
      </c>
      <c r="BC25" s="106">
        <v>45729586</v>
      </c>
      <c r="BD25" s="106">
        <v>24737935</v>
      </c>
      <c r="BE25" s="76">
        <f t="shared" si="14"/>
        <v>164205510</v>
      </c>
      <c r="BF25" s="106">
        <v>437585</v>
      </c>
      <c r="BG25" s="106">
        <v>8591726</v>
      </c>
      <c r="BH25" s="106">
        <v>22496304</v>
      </c>
      <c r="BI25" s="106">
        <v>72898482</v>
      </c>
      <c r="BJ25" s="106">
        <v>117430765</v>
      </c>
      <c r="BK25" s="125">
        <f t="shared" si="15"/>
        <v>221854862</v>
      </c>
      <c r="BL25" s="117">
        <v>260481</v>
      </c>
      <c r="BM25" s="106">
        <v>1107313</v>
      </c>
      <c r="BN25" s="106">
        <v>34789970</v>
      </c>
      <c r="BO25" s="106">
        <v>83213395</v>
      </c>
      <c r="BP25" s="106">
        <v>115458564</v>
      </c>
      <c r="BQ25" s="106">
        <v>213473318</v>
      </c>
      <c r="BR25" s="106">
        <v>224009733</v>
      </c>
      <c r="BS25" s="120">
        <f t="shared" si="17"/>
        <v>672312774</v>
      </c>
      <c r="BT25" s="117">
        <v>260481</v>
      </c>
      <c r="BU25" s="106">
        <v>35388041</v>
      </c>
      <c r="BV25" s="106">
        <v>236070483</v>
      </c>
      <c r="BW25" s="106">
        <v>260946285</v>
      </c>
      <c r="BX25" s="106">
        <v>263751397</v>
      </c>
      <c r="BY25" s="106">
        <v>363012114</v>
      </c>
      <c r="BZ25" s="106">
        <v>369042784</v>
      </c>
      <c r="CA25" s="77">
        <f t="shared" si="19"/>
        <v>1528471585</v>
      </c>
    </row>
    <row r="26" spans="1:79" s="73" customFormat="1" ht="18" customHeight="1">
      <c r="A26" s="78" t="s">
        <v>39</v>
      </c>
      <c r="B26" s="106">
        <v>43268132</v>
      </c>
      <c r="C26" s="106">
        <v>202577748</v>
      </c>
      <c r="D26" s="106">
        <v>141817646</v>
      </c>
      <c r="E26" s="106">
        <v>154748018</v>
      </c>
      <c r="F26" s="106">
        <v>137027968</v>
      </c>
      <c r="G26" s="106">
        <v>127584378</v>
      </c>
      <c r="H26" s="75">
        <f t="shared" si="1"/>
        <v>807023890</v>
      </c>
      <c r="I26" s="106">
        <v>132121</v>
      </c>
      <c r="J26" s="106">
        <v>5247774</v>
      </c>
      <c r="K26" s="106">
        <v>7758362</v>
      </c>
      <c r="L26" s="106">
        <v>13317899</v>
      </c>
      <c r="M26" s="106">
        <v>17397706</v>
      </c>
      <c r="N26" s="106">
        <v>10463154</v>
      </c>
      <c r="O26" s="76">
        <f t="shared" si="3"/>
        <v>54317016</v>
      </c>
      <c r="P26" s="106">
        <v>15184856</v>
      </c>
      <c r="Q26" s="106">
        <v>50675952</v>
      </c>
      <c r="R26" s="106">
        <v>34301108</v>
      </c>
      <c r="S26" s="106">
        <v>26866058</v>
      </c>
      <c r="T26" s="106">
        <v>21934944</v>
      </c>
      <c r="U26" s="106">
        <v>16890833</v>
      </c>
      <c r="V26" s="76">
        <f t="shared" si="5"/>
        <v>165853751</v>
      </c>
      <c r="W26" s="106">
        <v>407139</v>
      </c>
      <c r="X26" s="106">
        <v>1134547</v>
      </c>
      <c r="Y26" s="106">
        <v>710314</v>
      </c>
      <c r="Z26" s="106">
        <v>992567</v>
      </c>
      <c r="AA26" s="106">
        <v>778969</v>
      </c>
      <c r="AB26" s="106">
        <v>341160</v>
      </c>
      <c r="AC26" s="75">
        <f t="shared" si="7"/>
        <v>4364696</v>
      </c>
      <c r="AD26" s="106">
        <v>3922364</v>
      </c>
      <c r="AE26" s="106">
        <v>5427896</v>
      </c>
      <c r="AF26" s="106">
        <v>3730907</v>
      </c>
      <c r="AG26" s="106">
        <v>2528715</v>
      </c>
      <c r="AH26" s="106">
        <v>2095108</v>
      </c>
      <c r="AI26" s="106">
        <v>510394</v>
      </c>
      <c r="AJ26" s="118">
        <f t="shared" si="9"/>
        <v>18215384</v>
      </c>
      <c r="AK26" s="117">
        <v>62914612</v>
      </c>
      <c r="AL26" s="106">
        <v>265063917</v>
      </c>
      <c r="AM26" s="106">
        <v>188318337</v>
      </c>
      <c r="AN26" s="106">
        <v>198453257</v>
      </c>
      <c r="AO26" s="106">
        <v>179234695</v>
      </c>
      <c r="AP26" s="106">
        <v>155789919</v>
      </c>
      <c r="AQ26" s="119">
        <f t="shared" si="11"/>
        <v>1049774737</v>
      </c>
      <c r="AR26" s="117">
        <v>0</v>
      </c>
      <c r="AS26" s="106">
        <v>496650</v>
      </c>
      <c r="AT26" s="106">
        <v>27933253</v>
      </c>
      <c r="AU26" s="106">
        <v>53682504</v>
      </c>
      <c r="AV26" s="106">
        <v>73276384</v>
      </c>
      <c r="AW26" s="106">
        <v>136791773</v>
      </c>
      <c r="AX26" s="106">
        <v>98845040</v>
      </c>
      <c r="AY26" s="76">
        <f t="shared" si="13"/>
        <v>391025604</v>
      </c>
      <c r="AZ26" s="106">
        <v>23017156</v>
      </c>
      <c r="BA26" s="106">
        <v>34810149</v>
      </c>
      <c r="BB26" s="106">
        <v>56720707</v>
      </c>
      <c r="BC26" s="106">
        <v>50842322</v>
      </c>
      <c r="BD26" s="106">
        <v>18086879</v>
      </c>
      <c r="BE26" s="76">
        <f t="shared" si="14"/>
        <v>183477213</v>
      </c>
      <c r="BF26" s="106">
        <v>3391501</v>
      </c>
      <c r="BG26" s="106">
        <v>12391958</v>
      </c>
      <c r="BH26" s="106">
        <v>25659791</v>
      </c>
      <c r="BI26" s="106">
        <v>88001438</v>
      </c>
      <c r="BJ26" s="106">
        <v>100512607</v>
      </c>
      <c r="BK26" s="125">
        <f t="shared" si="15"/>
        <v>229957295</v>
      </c>
      <c r="BL26" s="117">
        <v>0</v>
      </c>
      <c r="BM26" s="106">
        <v>496650</v>
      </c>
      <c r="BN26" s="106">
        <v>54341910</v>
      </c>
      <c r="BO26" s="106">
        <v>100884611</v>
      </c>
      <c r="BP26" s="106">
        <v>155656882</v>
      </c>
      <c r="BQ26" s="106">
        <v>275635533</v>
      </c>
      <c r="BR26" s="106">
        <v>217444526</v>
      </c>
      <c r="BS26" s="120">
        <f t="shared" si="17"/>
        <v>804460112</v>
      </c>
      <c r="BT26" s="117">
        <v>0</v>
      </c>
      <c r="BU26" s="106">
        <v>63411262</v>
      </c>
      <c r="BV26" s="106">
        <v>319405827</v>
      </c>
      <c r="BW26" s="106">
        <v>289202948</v>
      </c>
      <c r="BX26" s="106">
        <v>354110139</v>
      </c>
      <c r="BY26" s="106">
        <v>454870228</v>
      </c>
      <c r="BZ26" s="106">
        <v>373234445</v>
      </c>
      <c r="CA26" s="77">
        <f t="shared" si="19"/>
        <v>1854234849</v>
      </c>
    </row>
    <row r="27" spans="1:79" s="73" customFormat="1" ht="18" customHeight="1">
      <c r="A27" s="78" t="s">
        <v>40</v>
      </c>
      <c r="B27" s="106">
        <v>23303075</v>
      </c>
      <c r="C27" s="106">
        <v>175071307</v>
      </c>
      <c r="D27" s="106">
        <v>173685989</v>
      </c>
      <c r="E27" s="106">
        <v>188888662</v>
      </c>
      <c r="F27" s="106">
        <v>143934398</v>
      </c>
      <c r="G27" s="106">
        <v>171429690</v>
      </c>
      <c r="H27" s="75">
        <f t="shared" si="1"/>
        <v>876313121</v>
      </c>
      <c r="I27" s="106">
        <v>64738</v>
      </c>
      <c r="J27" s="106">
        <v>2175876</v>
      </c>
      <c r="K27" s="106">
        <v>6879450</v>
      </c>
      <c r="L27" s="106">
        <v>11740876</v>
      </c>
      <c r="M27" s="106">
        <v>16204151</v>
      </c>
      <c r="N27" s="106">
        <v>15608102</v>
      </c>
      <c r="O27" s="76">
        <f t="shared" si="3"/>
        <v>52673193</v>
      </c>
      <c r="P27" s="106">
        <v>8635310</v>
      </c>
      <c r="Q27" s="106">
        <v>48198121</v>
      </c>
      <c r="R27" s="106">
        <v>49672340</v>
      </c>
      <c r="S27" s="106">
        <v>46118196</v>
      </c>
      <c r="T27" s="106">
        <v>42090075</v>
      </c>
      <c r="U27" s="106">
        <v>38271568</v>
      </c>
      <c r="V27" s="76">
        <f t="shared" si="5"/>
        <v>232985610</v>
      </c>
      <c r="W27" s="106">
        <v>235921</v>
      </c>
      <c r="X27" s="106">
        <v>612846</v>
      </c>
      <c r="Y27" s="106">
        <v>992164</v>
      </c>
      <c r="Z27" s="106">
        <v>1377485</v>
      </c>
      <c r="AA27" s="106">
        <v>1122732</v>
      </c>
      <c r="AB27" s="106">
        <v>327918</v>
      </c>
      <c r="AC27" s="75">
        <f t="shared" si="7"/>
        <v>4669066</v>
      </c>
      <c r="AD27" s="106">
        <v>550970</v>
      </c>
      <c r="AE27" s="106">
        <v>2938512</v>
      </c>
      <c r="AF27" s="106">
        <v>7002842</v>
      </c>
      <c r="AG27" s="106">
        <v>6435432</v>
      </c>
      <c r="AH27" s="106">
        <v>7337394</v>
      </c>
      <c r="AI27" s="106">
        <v>3691185</v>
      </c>
      <c r="AJ27" s="118">
        <f t="shared" si="9"/>
        <v>27956335</v>
      </c>
      <c r="AK27" s="117">
        <v>32790014</v>
      </c>
      <c r="AL27" s="106">
        <v>228996662</v>
      </c>
      <c r="AM27" s="106">
        <v>238232785</v>
      </c>
      <c r="AN27" s="106">
        <v>254560651</v>
      </c>
      <c r="AO27" s="106">
        <v>210688750</v>
      </c>
      <c r="AP27" s="106">
        <v>229328463</v>
      </c>
      <c r="AQ27" s="119">
        <f t="shared" si="11"/>
        <v>1194597325</v>
      </c>
      <c r="AR27" s="117">
        <v>253139</v>
      </c>
      <c r="AS27" s="106">
        <v>1169357</v>
      </c>
      <c r="AT27" s="106">
        <v>20131447</v>
      </c>
      <c r="AU27" s="106">
        <v>47942188</v>
      </c>
      <c r="AV27" s="106">
        <v>74856184</v>
      </c>
      <c r="AW27" s="106">
        <v>135118555</v>
      </c>
      <c r="AX27" s="106">
        <v>113421167</v>
      </c>
      <c r="AY27" s="76">
        <f t="shared" si="13"/>
        <v>392892037</v>
      </c>
      <c r="AZ27" s="106">
        <v>15231305</v>
      </c>
      <c r="BA27" s="106">
        <v>38250752</v>
      </c>
      <c r="BB27" s="106">
        <v>52603418</v>
      </c>
      <c r="BC27" s="106">
        <v>67397241</v>
      </c>
      <c r="BD27" s="106">
        <v>42616125</v>
      </c>
      <c r="BE27" s="76">
        <f t="shared" si="14"/>
        <v>216098841</v>
      </c>
      <c r="BF27" s="106">
        <v>2685958</v>
      </c>
      <c r="BG27" s="106">
        <v>5700438</v>
      </c>
      <c r="BH27" s="106">
        <v>17918635</v>
      </c>
      <c r="BI27" s="106">
        <v>41522281</v>
      </c>
      <c r="BJ27" s="106">
        <v>71384871</v>
      </c>
      <c r="BK27" s="125">
        <f t="shared" si="15"/>
        <v>139212183</v>
      </c>
      <c r="BL27" s="117">
        <v>253139</v>
      </c>
      <c r="BM27" s="106">
        <v>1169357</v>
      </c>
      <c r="BN27" s="106">
        <v>38048710</v>
      </c>
      <c r="BO27" s="106">
        <v>91893378</v>
      </c>
      <c r="BP27" s="106">
        <v>145378237</v>
      </c>
      <c r="BQ27" s="106">
        <v>244038077</v>
      </c>
      <c r="BR27" s="106">
        <v>227422163</v>
      </c>
      <c r="BS27" s="120">
        <f t="shared" si="17"/>
        <v>748203061</v>
      </c>
      <c r="BT27" s="117">
        <v>253139</v>
      </c>
      <c r="BU27" s="106">
        <v>33959371</v>
      </c>
      <c r="BV27" s="106">
        <v>267045372</v>
      </c>
      <c r="BW27" s="106">
        <v>330126163</v>
      </c>
      <c r="BX27" s="106">
        <v>399938888</v>
      </c>
      <c r="BY27" s="106">
        <v>454726827</v>
      </c>
      <c r="BZ27" s="106">
        <v>456750626</v>
      </c>
      <c r="CA27" s="77">
        <f t="shared" si="19"/>
        <v>1942800386</v>
      </c>
    </row>
    <row r="28" spans="1:79" s="73" customFormat="1" ht="18" customHeight="1">
      <c r="A28" s="78" t="s">
        <v>41</v>
      </c>
      <c r="B28" s="106">
        <v>20378958</v>
      </c>
      <c r="C28" s="106">
        <v>114824766</v>
      </c>
      <c r="D28" s="106">
        <v>105425065</v>
      </c>
      <c r="E28" s="106">
        <v>91660998</v>
      </c>
      <c r="F28" s="106">
        <v>75879448</v>
      </c>
      <c r="G28" s="106">
        <v>87228626</v>
      </c>
      <c r="H28" s="75">
        <f t="shared" si="1"/>
        <v>495397861</v>
      </c>
      <c r="I28" s="106">
        <v>0</v>
      </c>
      <c r="J28" s="106">
        <v>2056328</v>
      </c>
      <c r="K28" s="106">
        <v>6063416</v>
      </c>
      <c r="L28" s="106">
        <v>7152920</v>
      </c>
      <c r="M28" s="106">
        <v>9248433</v>
      </c>
      <c r="N28" s="106">
        <v>10124559</v>
      </c>
      <c r="O28" s="76">
        <f t="shared" si="3"/>
        <v>34645656</v>
      </c>
      <c r="P28" s="106">
        <v>7177682</v>
      </c>
      <c r="Q28" s="106">
        <v>29156361</v>
      </c>
      <c r="R28" s="106">
        <v>23497812</v>
      </c>
      <c r="S28" s="106">
        <v>19154786</v>
      </c>
      <c r="T28" s="106">
        <v>20058057</v>
      </c>
      <c r="U28" s="106">
        <v>19014046</v>
      </c>
      <c r="V28" s="76">
        <f t="shared" si="5"/>
        <v>118058744</v>
      </c>
      <c r="W28" s="106">
        <v>326595</v>
      </c>
      <c r="X28" s="106">
        <v>1169523</v>
      </c>
      <c r="Y28" s="106">
        <v>1001547</v>
      </c>
      <c r="Z28" s="106">
        <v>1028245</v>
      </c>
      <c r="AA28" s="106">
        <v>1009432</v>
      </c>
      <c r="AB28" s="106">
        <v>464810</v>
      </c>
      <c r="AC28" s="75">
        <f t="shared" si="7"/>
        <v>5000152</v>
      </c>
      <c r="AD28" s="106">
        <v>1499166</v>
      </c>
      <c r="AE28" s="106">
        <v>2563608</v>
      </c>
      <c r="AF28" s="106">
        <v>2051997</v>
      </c>
      <c r="AG28" s="106">
        <v>1430953</v>
      </c>
      <c r="AH28" s="106">
        <v>900739</v>
      </c>
      <c r="AI28" s="106">
        <v>734058</v>
      </c>
      <c r="AJ28" s="118">
        <f t="shared" si="9"/>
        <v>9180521</v>
      </c>
      <c r="AK28" s="117">
        <v>29382401</v>
      </c>
      <c r="AL28" s="106">
        <v>149770586</v>
      </c>
      <c r="AM28" s="106">
        <v>138039837</v>
      </c>
      <c r="AN28" s="106">
        <v>120427902</v>
      </c>
      <c r="AO28" s="106">
        <v>107096109</v>
      </c>
      <c r="AP28" s="106">
        <v>117566099</v>
      </c>
      <c r="AQ28" s="119">
        <f t="shared" si="11"/>
        <v>662282934</v>
      </c>
      <c r="AR28" s="117">
        <v>263602</v>
      </c>
      <c r="AS28" s="106">
        <v>253139</v>
      </c>
      <c r="AT28" s="106">
        <v>27254812</v>
      </c>
      <c r="AU28" s="106">
        <v>39211386</v>
      </c>
      <c r="AV28" s="106">
        <v>61628754</v>
      </c>
      <c r="AW28" s="106">
        <v>85956705</v>
      </c>
      <c r="AX28" s="106">
        <v>98760891</v>
      </c>
      <c r="AY28" s="76">
        <f t="shared" si="13"/>
        <v>313329289</v>
      </c>
      <c r="AZ28" s="106">
        <v>18149255</v>
      </c>
      <c r="BA28" s="106">
        <v>34346895</v>
      </c>
      <c r="BB28" s="106">
        <v>43851523</v>
      </c>
      <c r="BC28" s="106">
        <v>58115836</v>
      </c>
      <c r="BD28" s="106">
        <v>32145729</v>
      </c>
      <c r="BE28" s="76">
        <f t="shared" si="14"/>
        <v>186609238</v>
      </c>
      <c r="BF28" s="106">
        <v>3742754</v>
      </c>
      <c r="BG28" s="106">
        <v>2793854</v>
      </c>
      <c r="BH28" s="106">
        <v>6792338</v>
      </c>
      <c r="BI28" s="106">
        <v>31163452</v>
      </c>
      <c r="BJ28" s="106">
        <v>57268865</v>
      </c>
      <c r="BK28" s="125">
        <f t="shared" si="15"/>
        <v>101761263</v>
      </c>
      <c r="BL28" s="117">
        <v>263602</v>
      </c>
      <c r="BM28" s="106">
        <v>253139</v>
      </c>
      <c r="BN28" s="106">
        <v>49146821</v>
      </c>
      <c r="BO28" s="106">
        <v>76352135</v>
      </c>
      <c r="BP28" s="106">
        <v>112272615</v>
      </c>
      <c r="BQ28" s="106">
        <v>175235993</v>
      </c>
      <c r="BR28" s="106">
        <v>188175485</v>
      </c>
      <c r="BS28" s="120">
        <f t="shared" si="17"/>
        <v>601699790</v>
      </c>
      <c r="BT28" s="117">
        <v>263602</v>
      </c>
      <c r="BU28" s="106">
        <v>29635540</v>
      </c>
      <c r="BV28" s="106">
        <v>198917407</v>
      </c>
      <c r="BW28" s="106">
        <v>214391972</v>
      </c>
      <c r="BX28" s="106">
        <v>232700517</v>
      </c>
      <c r="BY28" s="106">
        <v>282332102</v>
      </c>
      <c r="BZ28" s="106">
        <v>305741584</v>
      </c>
      <c r="CA28" s="77">
        <f t="shared" si="19"/>
        <v>1263982724</v>
      </c>
    </row>
    <row r="29" spans="1:79" s="73" customFormat="1" ht="18" customHeight="1">
      <c r="A29" s="78" t="s">
        <v>42</v>
      </c>
      <c r="B29" s="106">
        <v>19114771</v>
      </c>
      <c r="C29" s="106">
        <v>102107210</v>
      </c>
      <c r="D29" s="106">
        <v>100884075</v>
      </c>
      <c r="E29" s="106">
        <v>103529601</v>
      </c>
      <c r="F29" s="106">
        <v>104878752</v>
      </c>
      <c r="G29" s="106">
        <v>113101103</v>
      </c>
      <c r="H29" s="75">
        <f t="shared" si="1"/>
        <v>543615512</v>
      </c>
      <c r="I29" s="106">
        <v>289495</v>
      </c>
      <c r="J29" s="106">
        <v>3815129</v>
      </c>
      <c r="K29" s="106">
        <v>9198867</v>
      </c>
      <c r="L29" s="106">
        <v>13076895</v>
      </c>
      <c r="M29" s="106">
        <v>17024858</v>
      </c>
      <c r="N29" s="106">
        <v>18559011</v>
      </c>
      <c r="O29" s="76">
        <f t="shared" si="3"/>
        <v>61964255</v>
      </c>
      <c r="P29" s="106">
        <v>8059657</v>
      </c>
      <c r="Q29" s="106">
        <v>32805978</v>
      </c>
      <c r="R29" s="106">
        <v>28780632</v>
      </c>
      <c r="S29" s="106">
        <v>20762759</v>
      </c>
      <c r="T29" s="106">
        <v>20616302</v>
      </c>
      <c r="U29" s="106">
        <v>21047627</v>
      </c>
      <c r="V29" s="76">
        <f t="shared" si="5"/>
        <v>132072955</v>
      </c>
      <c r="W29" s="106">
        <v>102295</v>
      </c>
      <c r="X29" s="106">
        <v>790672</v>
      </c>
      <c r="Y29" s="106">
        <v>869292</v>
      </c>
      <c r="Z29" s="106">
        <v>608290</v>
      </c>
      <c r="AA29" s="106">
        <v>444135</v>
      </c>
      <c r="AB29" s="106">
        <v>238265</v>
      </c>
      <c r="AC29" s="75">
        <f t="shared" si="7"/>
        <v>3052949</v>
      </c>
      <c r="AD29" s="106">
        <v>2836588</v>
      </c>
      <c r="AE29" s="106">
        <v>3388724</v>
      </c>
      <c r="AF29" s="106">
        <v>2453098</v>
      </c>
      <c r="AG29" s="106">
        <v>3564531</v>
      </c>
      <c r="AH29" s="106">
        <v>2850799</v>
      </c>
      <c r="AI29" s="106">
        <v>1017311</v>
      </c>
      <c r="AJ29" s="118">
        <f t="shared" si="9"/>
        <v>16111051</v>
      </c>
      <c r="AK29" s="117">
        <v>30402806</v>
      </c>
      <c r="AL29" s="106">
        <v>142907713</v>
      </c>
      <c r="AM29" s="106">
        <v>142185964</v>
      </c>
      <c r="AN29" s="106">
        <v>141542076</v>
      </c>
      <c r="AO29" s="106">
        <v>145814846</v>
      </c>
      <c r="AP29" s="106">
        <v>153963317</v>
      </c>
      <c r="AQ29" s="119">
        <f t="shared" si="11"/>
        <v>756816722</v>
      </c>
      <c r="AR29" s="117">
        <v>58136</v>
      </c>
      <c r="AS29" s="106">
        <v>2654922</v>
      </c>
      <c r="AT29" s="106">
        <v>23706794</v>
      </c>
      <c r="AU29" s="106">
        <v>46780722</v>
      </c>
      <c r="AV29" s="106">
        <v>57395894</v>
      </c>
      <c r="AW29" s="106">
        <v>107657897</v>
      </c>
      <c r="AX29" s="106">
        <v>85221239</v>
      </c>
      <c r="AY29" s="76">
        <f t="shared" si="13"/>
        <v>323475604</v>
      </c>
      <c r="AZ29" s="106">
        <v>11476027</v>
      </c>
      <c r="BA29" s="106">
        <v>39574606</v>
      </c>
      <c r="BB29" s="106">
        <v>48231921</v>
      </c>
      <c r="BC29" s="106">
        <v>65764538</v>
      </c>
      <c r="BD29" s="106">
        <v>38119853</v>
      </c>
      <c r="BE29" s="76">
        <f t="shared" si="14"/>
        <v>203166945</v>
      </c>
      <c r="BF29" s="106">
        <v>1848100</v>
      </c>
      <c r="BG29" s="106">
        <v>4651772</v>
      </c>
      <c r="BH29" s="106">
        <v>10162983</v>
      </c>
      <c r="BI29" s="106">
        <v>39500975</v>
      </c>
      <c r="BJ29" s="106">
        <v>71740991</v>
      </c>
      <c r="BK29" s="125">
        <f t="shared" si="15"/>
        <v>127904821</v>
      </c>
      <c r="BL29" s="117">
        <v>58136</v>
      </c>
      <c r="BM29" s="106">
        <v>2654922</v>
      </c>
      <c r="BN29" s="106">
        <v>37030921</v>
      </c>
      <c r="BO29" s="106">
        <v>91007100</v>
      </c>
      <c r="BP29" s="106">
        <v>115790798</v>
      </c>
      <c r="BQ29" s="106">
        <v>212923410</v>
      </c>
      <c r="BR29" s="106">
        <v>195082083</v>
      </c>
      <c r="BS29" s="120">
        <f t="shared" si="17"/>
        <v>654547370</v>
      </c>
      <c r="BT29" s="117">
        <v>58136</v>
      </c>
      <c r="BU29" s="106">
        <v>33057728</v>
      </c>
      <c r="BV29" s="106">
        <v>179938634</v>
      </c>
      <c r="BW29" s="106">
        <v>233193064</v>
      </c>
      <c r="BX29" s="106">
        <v>257332874</v>
      </c>
      <c r="BY29" s="106">
        <v>358738256</v>
      </c>
      <c r="BZ29" s="106">
        <v>349045400</v>
      </c>
      <c r="CA29" s="77">
        <f t="shared" si="19"/>
        <v>1411364092</v>
      </c>
    </row>
    <row r="30" spans="1:79" s="73" customFormat="1" ht="18" customHeight="1">
      <c r="A30" s="80" t="s">
        <v>43</v>
      </c>
      <c r="B30" s="81">
        <f aca="true" t="shared" si="20" ref="B30:G30">SUM(B7:B29)</f>
        <v>484458061</v>
      </c>
      <c r="C30" s="81">
        <f t="shared" si="20"/>
        <v>2469091609</v>
      </c>
      <c r="D30" s="81">
        <f t="shared" si="20"/>
        <v>2183372609</v>
      </c>
      <c r="E30" s="81">
        <f t="shared" si="20"/>
        <v>2140699799</v>
      </c>
      <c r="F30" s="81">
        <f t="shared" si="20"/>
        <v>1887668091</v>
      </c>
      <c r="G30" s="81">
        <f t="shared" si="20"/>
        <v>2052228916</v>
      </c>
      <c r="H30" s="82">
        <f t="shared" si="1"/>
        <v>11217519085</v>
      </c>
      <c r="I30" s="81">
        <f aca="true" t="shared" si="21" ref="I30:N30">SUM(I7:I29)</f>
        <v>1645778</v>
      </c>
      <c r="J30" s="81">
        <f t="shared" si="21"/>
        <v>51156624</v>
      </c>
      <c r="K30" s="81">
        <f t="shared" si="21"/>
        <v>115800935</v>
      </c>
      <c r="L30" s="81">
        <f t="shared" si="21"/>
        <v>165076658</v>
      </c>
      <c r="M30" s="81">
        <f t="shared" si="21"/>
        <v>198450999</v>
      </c>
      <c r="N30" s="81">
        <f t="shared" si="21"/>
        <v>174842996</v>
      </c>
      <c r="O30" s="81">
        <f t="shared" si="3"/>
        <v>706973990</v>
      </c>
      <c r="P30" s="81">
        <f aca="true" t="shared" si="22" ref="P30:U30">SUM(P7:P29)</f>
        <v>176947310</v>
      </c>
      <c r="Q30" s="81">
        <f t="shared" si="22"/>
        <v>621625247</v>
      </c>
      <c r="R30" s="81">
        <f t="shared" si="22"/>
        <v>542918711</v>
      </c>
      <c r="S30" s="81">
        <f t="shared" si="22"/>
        <v>464391862</v>
      </c>
      <c r="T30" s="81">
        <f t="shared" si="22"/>
        <v>409426556</v>
      </c>
      <c r="U30" s="81">
        <f t="shared" si="22"/>
        <v>345896098</v>
      </c>
      <c r="V30" s="81">
        <f t="shared" si="5"/>
        <v>2561205784</v>
      </c>
      <c r="W30" s="81">
        <f aca="true" t="shared" si="23" ref="W30:AB30">SUM(W7:W29)</f>
        <v>5535129</v>
      </c>
      <c r="X30" s="81">
        <f t="shared" si="23"/>
        <v>16218792</v>
      </c>
      <c r="Y30" s="81">
        <f t="shared" si="23"/>
        <v>14071911</v>
      </c>
      <c r="Z30" s="81">
        <f t="shared" si="23"/>
        <v>14658611</v>
      </c>
      <c r="AA30" s="81">
        <f t="shared" si="23"/>
        <v>12051355</v>
      </c>
      <c r="AB30" s="81">
        <f t="shared" si="23"/>
        <v>5702618</v>
      </c>
      <c r="AC30" s="82">
        <f t="shared" si="7"/>
        <v>68238416</v>
      </c>
      <c r="AD30" s="81">
        <f aca="true" t="shared" si="24" ref="AD30:AI30">SUM(AD7:AD29)</f>
        <v>38443030</v>
      </c>
      <c r="AE30" s="81">
        <f t="shared" si="24"/>
        <v>71199664</v>
      </c>
      <c r="AF30" s="81">
        <f t="shared" si="24"/>
        <v>52199619</v>
      </c>
      <c r="AG30" s="81">
        <f t="shared" si="24"/>
        <v>43499926</v>
      </c>
      <c r="AH30" s="81">
        <f t="shared" si="24"/>
        <v>31154529</v>
      </c>
      <c r="AI30" s="81">
        <f t="shared" si="24"/>
        <v>13333989</v>
      </c>
      <c r="AJ30" s="83">
        <f t="shared" si="9"/>
        <v>249830757</v>
      </c>
      <c r="AK30" s="84">
        <f aca="true" t="shared" si="25" ref="AK30:AP30">SUM(AK7:AK29)</f>
        <v>707029308</v>
      </c>
      <c r="AL30" s="81">
        <f t="shared" si="25"/>
        <v>3229291936</v>
      </c>
      <c r="AM30" s="81">
        <f t="shared" si="25"/>
        <v>2908363785</v>
      </c>
      <c r="AN30" s="81">
        <f t="shared" si="25"/>
        <v>2828326856</v>
      </c>
      <c r="AO30" s="81">
        <f t="shared" si="25"/>
        <v>2538751530</v>
      </c>
      <c r="AP30" s="81">
        <f t="shared" si="25"/>
        <v>2592004617</v>
      </c>
      <c r="AQ30" s="85">
        <f t="shared" si="11"/>
        <v>14803768032</v>
      </c>
      <c r="AR30" s="84">
        <f aca="true" t="shared" si="26" ref="AR30:BZ30">SUM(AR7:AR29)</f>
        <v>2139263</v>
      </c>
      <c r="AS30" s="81">
        <f t="shared" si="26"/>
        <v>19233978</v>
      </c>
      <c r="AT30" s="81">
        <f t="shared" si="26"/>
        <v>373965423</v>
      </c>
      <c r="AU30" s="81">
        <f t="shared" si="26"/>
        <v>739053037</v>
      </c>
      <c r="AV30" s="81">
        <f t="shared" si="26"/>
        <v>1088551075</v>
      </c>
      <c r="AW30" s="81">
        <f t="shared" si="26"/>
        <v>1971011998</v>
      </c>
      <c r="AX30" s="81">
        <f t="shared" si="26"/>
        <v>1836469201</v>
      </c>
      <c r="AY30" s="81">
        <f t="shared" si="13"/>
        <v>6030423975</v>
      </c>
      <c r="AZ30" s="81">
        <f t="shared" si="26"/>
        <v>211389920</v>
      </c>
      <c r="BA30" s="81">
        <f t="shared" si="26"/>
        <v>538094328</v>
      </c>
      <c r="BB30" s="81">
        <f t="shared" si="26"/>
        <v>703495928</v>
      </c>
      <c r="BC30" s="81">
        <f t="shared" si="26"/>
        <v>788219928</v>
      </c>
      <c r="BD30" s="81">
        <f t="shared" si="26"/>
        <v>397687978</v>
      </c>
      <c r="BE30" s="81">
        <f t="shared" si="14"/>
        <v>2638888082</v>
      </c>
      <c r="BF30" s="81">
        <f t="shared" si="26"/>
        <v>29929568</v>
      </c>
      <c r="BG30" s="81">
        <f t="shared" si="26"/>
        <v>103834533</v>
      </c>
      <c r="BH30" s="81">
        <f t="shared" si="26"/>
        <v>259354223</v>
      </c>
      <c r="BI30" s="81">
        <f t="shared" si="26"/>
        <v>799401342</v>
      </c>
      <c r="BJ30" s="81">
        <f t="shared" si="26"/>
        <v>1438528608</v>
      </c>
      <c r="BK30" s="86">
        <f t="shared" si="26"/>
        <v>2631048274</v>
      </c>
      <c r="BL30" s="84">
        <f t="shared" si="26"/>
        <v>2139263</v>
      </c>
      <c r="BM30" s="81">
        <f t="shared" si="26"/>
        <v>19233978</v>
      </c>
      <c r="BN30" s="81">
        <f t="shared" si="26"/>
        <v>615284911</v>
      </c>
      <c r="BO30" s="81">
        <f t="shared" si="26"/>
        <v>1380981898</v>
      </c>
      <c r="BP30" s="81">
        <f t="shared" si="26"/>
        <v>2051401226</v>
      </c>
      <c r="BQ30" s="81">
        <f t="shared" si="26"/>
        <v>3558633268</v>
      </c>
      <c r="BR30" s="81">
        <f t="shared" si="26"/>
        <v>3672685787</v>
      </c>
      <c r="BS30" s="87">
        <f t="shared" si="17"/>
        <v>11300360331</v>
      </c>
      <c r="BT30" s="84">
        <f t="shared" si="26"/>
        <v>2139263</v>
      </c>
      <c r="BU30" s="81">
        <f t="shared" si="26"/>
        <v>726263286</v>
      </c>
      <c r="BV30" s="81">
        <f t="shared" si="26"/>
        <v>3844576847</v>
      </c>
      <c r="BW30" s="81">
        <f t="shared" si="26"/>
        <v>4289345683</v>
      </c>
      <c r="BX30" s="81">
        <f t="shared" si="26"/>
        <v>4879728082</v>
      </c>
      <c r="BY30" s="81">
        <f t="shared" si="26"/>
        <v>6097384798</v>
      </c>
      <c r="BZ30" s="81">
        <f t="shared" si="26"/>
        <v>6264690404</v>
      </c>
      <c r="CA30" s="88">
        <f t="shared" si="19"/>
        <v>26104128363</v>
      </c>
    </row>
    <row r="31" spans="1:79" s="73" customFormat="1" ht="18" customHeight="1">
      <c r="A31" s="78" t="s">
        <v>44</v>
      </c>
      <c r="B31" s="106">
        <v>23942073</v>
      </c>
      <c r="C31" s="106">
        <v>126411275</v>
      </c>
      <c r="D31" s="106">
        <v>108695285</v>
      </c>
      <c r="E31" s="106">
        <v>103824402</v>
      </c>
      <c r="F31" s="106">
        <v>80655447</v>
      </c>
      <c r="G31" s="106">
        <v>88417298</v>
      </c>
      <c r="H31" s="75">
        <f t="shared" si="1"/>
        <v>531945780</v>
      </c>
      <c r="I31" s="106">
        <v>43232</v>
      </c>
      <c r="J31" s="106">
        <v>3387730</v>
      </c>
      <c r="K31" s="106">
        <v>8051396</v>
      </c>
      <c r="L31" s="106">
        <v>11524507</v>
      </c>
      <c r="M31" s="106">
        <v>12189436</v>
      </c>
      <c r="N31" s="106">
        <v>9797931</v>
      </c>
      <c r="O31" s="76">
        <f t="shared" si="3"/>
        <v>44994232</v>
      </c>
      <c r="P31" s="106">
        <v>10965969</v>
      </c>
      <c r="Q31" s="106">
        <v>40136049</v>
      </c>
      <c r="R31" s="106">
        <v>33298295</v>
      </c>
      <c r="S31" s="106">
        <v>20210754</v>
      </c>
      <c r="T31" s="106">
        <v>18021030</v>
      </c>
      <c r="U31" s="106">
        <v>17101606</v>
      </c>
      <c r="V31" s="76">
        <f t="shared" si="5"/>
        <v>139733703</v>
      </c>
      <c r="W31" s="106">
        <v>352095</v>
      </c>
      <c r="X31" s="106">
        <v>783180</v>
      </c>
      <c r="Y31" s="106">
        <v>859107</v>
      </c>
      <c r="Z31" s="106">
        <v>625355</v>
      </c>
      <c r="AA31" s="106">
        <v>993948</v>
      </c>
      <c r="AB31" s="106">
        <v>368858</v>
      </c>
      <c r="AC31" s="75">
        <f t="shared" si="7"/>
        <v>3982543</v>
      </c>
      <c r="AD31" s="106">
        <v>1802176</v>
      </c>
      <c r="AE31" s="106">
        <v>4013346</v>
      </c>
      <c r="AF31" s="106">
        <v>3617476</v>
      </c>
      <c r="AG31" s="106">
        <v>2641000</v>
      </c>
      <c r="AH31" s="106">
        <v>1658667</v>
      </c>
      <c r="AI31" s="106">
        <v>715186</v>
      </c>
      <c r="AJ31" s="118">
        <f t="shared" si="9"/>
        <v>14447851</v>
      </c>
      <c r="AK31" s="117">
        <v>37105545</v>
      </c>
      <c r="AL31" s="106">
        <v>174731580</v>
      </c>
      <c r="AM31" s="106">
        <v>154521559</v>
      </c>
      <c r="AN31" s="106">
        <v>138826018</v>
      </c>
      <c r="AO31" s="106">
        <v>113518528</v>
      </c>
      <c r="AP31" s="106">
        <v>116400879</v>
      </c>
      <c r="AQ31" s="119">
        <f t="shared" si="11"/>
        <v>735104109</v>
      </c>
      <c r="AR31" s="117">
        <v>0</v>
      </c>
      <c r="AS31" s="106">
        <v>508593</v>
      </c>
      <c r="AT31" s="106">
        <v>16676164</v>
      </c>
      <c r="AU31" s="106">
        <v>46643146</v>
      </c>
      <c r="AV31" s="106">
        <v>62109562</v>
      </c>
      <c r="AW31" s="106">
        <v>104925325</v>
      </c>
      <c r="AX31" s="106">
        <v>110655455</v>
      </c>
      <c r="AY31" s="76">
        <f t="shared" si="13"/>
        <v>341518245</v>
      </c>
      <c r="AZ31" s="106">
        <v>8846133</v>
      </c>
      <c r="BA31" s="106">
        <v>32676148</v>
      </c>
      <c r="BB31" s="106">
        <v>40950137</v>
      </c>
      <c r="BC31" s="106">
        <v>45069817</v>
      </c>
      <c r="BD31" s="106">
        <v>33488714</v>
      </c>
      <c r="BE31" s="76">
        <f t="shared" si="14"/>
        <v>161030949</v>
      </c>
      <c r="BF31" s="106">
        <v>3038186</v>
      </c>
      <c r="BG31" s="106">
        <v>7221136</v>
      </c>
      <c r="BH31" s="106">
        <v>30343710</v>
      </c>
      <c r="BI31" s="106">
        <v>91471870</v>
      </c>
      <c r="BJ31" s="106">
        <v>180066255</v>
      </c>
      <c r="BK31" s="125">
        <f t="shared" si="15"/>
        <v>312141157</v>
      </c>
      <c r="BL31" s="117">
        <v>0</v>
      </c>
      <c r="BM31" s="106">
        <v>508593</v>
      </c>
      <c r="BN31" s="106">
        <v>28560483</v>
      </c>
      <c r="BO31" s="106">
        <v>86540430</v>
      </c>
      <c r="BP31" s="106">
        <v>133403409</v>
      </c>
      <c r="BQ31" s="106">
        <v>241467012</v>
      </c>
      <c r="BR31" s="106">
        <v>324210424</v>
      </c>
      <c r="BS31" s="120">
        <f t="shared" si="17"/>
        <v>814690351</v>
      </c>
      <c r="BT31" s="117">
        <v>0</v>
      </c>
      <c r="BU31" s="106">
        <v>37614138</v>
      </c>
      <c r="BV31" s="106">
        <v>203292063</v>
      </c>
      <c r="BW31" s="106">
        <v>241061989</v>
      </c>
      <c r="BX31" s="106">
        <v>272229427</v>
      </c>
      <c r="BY31" s="106">
        <v>354985540</v>
      </c>
      <c r="BZ31" s="106">
        <v>440611303</v>
      </c>
      <c r="CA31" s="77">
        <f t="shared" si="19"/>
        <v>1549794460</v>
      </c>
    </row>
    <row r="32" spans="1:79" s="73" customFormat="1" ht="18" customHeight="1">
      <c r="A32" s="78" t="s">
        <v>45</v>
      </c>
      <c r="B32" s="106">
        <v>12517934</v>
      </c>
      <c r="C32" s="106">
        <v>51373416</v>
      </c>
      <c r="D32" s="106">
        <v>36897692</v>
      </c>
      <c r="E32" s="106">
        <v>23839777</v>
      </c>
      <c r="F32" s="106">
        <v>24994172</v>
      </c>
      <c r="G32" s="106">
        <v>27947146</v>
      </c>
      <c r="H32" s="75">
        <f t="shared" si="1"/>
        <v>177570137</v>
      </c>
      <c r="I32" s="106">
        <v>47154</v>
      </c>
      <c r="J32" s="106">
        <v>2029818</v>
      </c>
      <c r="K32" s="106">
        <v>3298989</v>
      </c>
      <c r="L32" s="106">
        <v>3097018</v>
      </c>
      <c r="M32" s="106">
        <v>3525103</v>
      </c>
      <c r="N32" s="106">
        <v>3829406</v>
      </c>
      <c r="O32" s="76">
        <f t="shared" si="3"/>
        <v>15827488</v>
      </c>
      <c r="P32" s="106">
        <v>4929582</v>
      </c>
      <c r="Q32" s="106">
        <v>15840381</v>
      </c>
      <c r="R32" s="106">
        <v>8667732</v>
      </c>
      <c r="S32" s="106">
        <v>4662315</v>
      </c>
      <c r="T32" s="106">
        <v>4055962</v>
      </c>
      <c r="U32" s="106">
        <v>3725259</v>
      </c>
      <c r="V32" s="76">
        <f t="shared" si="5"/>
        <v>41881231</v>
      </c>
      <c r="W32" s="106">
        <v>176828</v>
      </c>
      <c r="X32" s="106">
        <v>469102</v>
      </c>
      <c r="Y32" s="106">
        <v>170684</v>
      </c>
      <c r="Z32" s="106">
        <v>276909</v>
      </c>
      <c r="AA32" s="106">
        <v>277144</v>
      </c>
      <c r="AB32" s="106">
        <v>74692</v>
      </c>
      <c r="AC32" s="75">
        <f t="shared" si="7"/>
        <v>1445359</v>
      </c>
      <c r="AD32" s="106">
        <v>545013</v>
      </c>
      <c r="AE32" s="106">
        <v>801332</v>
      </c>
      <c r="AF32" s="106">
        <v>451143</v>
      </c>
      <c r="AG32" s="106">
        <v>367431</v>
      </c>
      <c r="AH32" s="106">
        <v>293400</v>
      </c>
      <c r="AI32" s="106">
        <v>17955</v>
      </c>
      <c r="AJ32" s="118">
        <f t="shared" si="9"/>
        <v>2476274</v>
      </c>
      <c r="AK32" s="117">
        <v>18216511</v>
      </c>
      <c r="AL32" s="106">
        <v>70514049</v>
      </c>
      <c r="AM32" s="106">
        <v>49486240</v>
      </c>
      <c r="AN32" s="106">
        <v>32243450</v>
      </c>
      <c r="AO32" s="106">
        <v>33145781</v>
      </c>
      <c r="AP32" s="106">
        <v>35594458</v>
      </c>
      <c r="AQ32" s="119">
        <f t="shared" si="11"/>
        <v>239200489</v>
      </c>
      <c r="AR32" s="117">
        <v>0</v>
      </c>
      <c r="AS32" s="106">
        <v>0</v>
      </c>
      <c r="AT32" s="106">
        <v>14778976</v>
      </c>
      <c r="AU32" s="106">
        <v>23896852</v>
      </c>
      <c r="AV32" s="106">
        <v>26682400</v>
      </c>
      <c r="AW32" s="106">
        <v>39537235</v>
      </c>
      <c r="AX32" s="106">
        <v>39400853</v>
      </c>
      <c r="AY32" s="76">
        <f t="shared" si="13"/>
        <v>144296316</v>
      </c>
      <c r="AZ32" s="106">
        <v>6287736</v>
      </c>
      <c r="BA32" s="106">
        <v>15066043</v>
      </c>
      <c r="BB32" s="106">
        <v>21952792</v>
      </c>
      <c r="BC32" s="106">
        <v>23353506</v>
      </c>
      <c r="BD32" s="106">
        <v>12847241</v>
      </c>
      <c r="BE32" s="76">
        <f t="shared" si="14"/>
        <v>79507318</v>
      </c>
      <c r="BF32" s="106">
        <v>1049040</v>
      </c>
      <c r="BG32" s="106">
        <v>1535145</v>
      </c>
      <c r="BH32" s="106">
        <v>1943479</v>
      </c>
      <c r="BI32" s="106">
        <v>9826876</v>
      </c>
      <c r="BJ32" s="106">
        <v>16563764</v>
      </c>
      <c r="BK32" s="125">
        <f t="shared" si="15"/>
        <v>30918304</v>
      </c>
      <c r="BL32" s="117">
        <v>0</v>
      </c>
      <c r="BM32" s="106">
        <v>0</v>
      </c>
      <c r="BN32" s="106">
        <v>22115752</v>
      </c>
      <c r="BO32" s="106">
        <v>40498040</v>
      </c>
      <c r="BP32" s="106">
        <v>50578671</v>
      </c>
      <c r="BQ32" s="106">
        <v>72717617</v>
      </c>
      <c r="BR32" s="106">
        <v>68811858</v>
      </c>
      <c r="BS32" s="120">
        <f t="shared" si="17"/>
        <v>254721938</v>
      </c>
      <c r="BT32" s="117">
        <v>0</v>
      </c>
      <c r="BU32" s="106">
        <v>18216511</v>
      </c>
      <c r="BV32" s="106">
        <v>92629801</v>
      </c>
      <c r="BW32" s="106">
        <v>89984280</v>
      </c>
      <c r="BX32" s="106">
        <v>82822121</v>
      </c>
      <c r="BY32" s="106">
        <v>105863398</v>
      </c>
      <c r="BZ32" s="106">
        <v>104406316</v>
      </c>
      <c r="CA32" s="77">
        <f t="shared" si="19"/>
        <v>493922427</v>
      </c>
    </row>
    <row r="33" spans="1:79" s="73" customFormat="1" ht="18" customHeight="1">
      <c r="A33" s="78" t="s">
        <v>46</v>
      </c>
      <c r="B33" s="106">
        <v>7855956</v>
      </c>
      <c r="C33" s="106">
        <v>47260077</v>
      </c>
      <c r="D33" s="106">
        <v>49703101</v>
      </c>
      <c r="E33" s="106">
        <v>44001511</v>
      </c>
      <c r="F33" s="106">
        <v>32587247</v>
      </c>
      <c r="G33" s="106">
        <v>37415148</v>
      </c>
      <c r="H33" s="75">
        <f t="shared" si="1"/>
        <v>218823040</v>
      </c>
      <c r="I33" s="106">
        <v>0</v>
      </c>
      <c r="J33" s="106">
        <v>980881</v>
      </c>
      <c r="K33" s="106">
        <v>1998911</v>
      </c>
      <c r="L33" s="106">
        <v>4180520</v>
      </c>
      <c r="M33" s="106">
        <v>3673584</v>
      </c>
      <c r="N33" s="106">
        <v>4658329</v>
      </c>
      <c r="O33" s="76">
        <f t="shared" si="3"/>
        <v>15492225</v>
      </c>
      <c r="P33" s="106">
        <v>2659054</v>
      </c>
      <c r="Q33" s="106">
        <v>11205860</v>
      </c>
      <c r="R33" s="106">
        <v>13233278</v>
      </c>
      <c r="S33" s="106">
        <v>9792886</v>
      </c>
      <c r="T33" s="106">
        <v>9243125</v>
      </c>
      <c r="U33" s="106">
        <v>7290117</v>
      </c>
      <c r="V33" s="76">
        <f t="shared" si="5"/>
        <v>53424320</v>
      </c>
      <c r="W33" s="106">
        <v>9072</v>
      </c>
      <c r="X33" s="106">
        <v>112912</v>
      </c>
      <c r="Y33" s="106">
        <v>169094</v>
      </c>
      <c r="Z33" s="106">
        <v>139811</v>
      </c>
      <c r="AA33" s="106">
        <v>53978</v>
      </c>
      <c r="AB33" s="106">
        <v>190341</v>
      </c>
      <c r="AC33" s="75">
        <f t="shared" si="7"/>
        <v>675208</v>
      </c>
      <c r="AD33" s="106">
        <v>176220</v>
      </c>
      <c r="AE33" s="106">
        <v>1919182</v>
      </c>
      <c r="AF33" s="106">
        <v>722178</v>
      </c>
      <c r="AG33" s="106">
        <v>1014354</v>
      </c>
      <c r="AH33" s="106">
        <v>347624</v>
      </c>
      <c r="AI33" s="106">
        <v>0</v>
      </c>
      <c r="AJ33" s="118">
        <f t="shared" si="9"/>
        <v>4179558</v>
      </c>
      <c r="AK33" s="117">
        <v>10700302</v>
      </c>
      <c r="AL33" s="106">
        <v>61478912</v>
      </c>
      <c r="AM33" s="106">
        <v>65826562</v>
      </c>
      <c r="AN33" s="106">
        <v>59129082</v>
      </c>
      <c r="AO33" s="106">
        <v>45905558</v>
      </c>
      <c r="AP33" s="106">
        <v>49553935</v>
      </c>
      <c r="AQ33" s="119">
        <f t="shared" si="11"/>
        <v>292594351</v>
      </c>
      <c r="AR33" s="117">
        <v>0</v>
      </c>
      <c r="AS33" s="106">
        <v>0</v>
      </c>
      <c r="AT33" s="106">
        <v>5375347</v>
      </c>
      <c r="AU33" s="106">
        <v>16414894</v>
      </c>
      <c r="AV33" s="106">
        <v>24367352</v>
      </c>
      <c r="AW33" s="106">
        <v>33962869</v>
      </c>
      <c r="AX33" s="106">
        <v>60425940</v>
      </c>
      <c r="AY33" s="76">
        <f t="shared" si="13"/>
        <v>140546402</v>
      </c>
      <c r="AZ33" s="106">
        <v>3920641</v>
      </c>
      <c r="BA33" s="106">
        <v>13219938</v>
      </c>
      <c r="BB33" s="106">
        <v>17091878</v>
      </c>
      <c r="BC33" s="106">
        <v>16976068</v>
      </c>
      <c r="BD33" s="106">
        <v>10314733</v>
      </c>
      <c r="BE33" s="76">
        <f t="shared" si="14"/>
        <v>61523258</v>
      </c>
      <c r="BF33" s="106">
        <v>447850</v>
      </c>
      <c r="BG33" s="106">
        <v>1035504</v>
      </c>
      <c r="BH33" s="106">
        <v>3253397</v>
      </c>
      <c r="BI33" s="106">
        <v>9739841</v>
      </c>
      <c r="BJ33" s="106">
        <v>26007953</v>
      </c>
      <c r="BK33" s="125">
        <f t="shared" si="15"/>
        <v>40484545</v>
      </c>
      <c r="BL33" s="117">
        <v>0</v>
      </c>
      <c r="BM33" s="106">
        <v>0</v>
      </c>
      <c r="BN33" s="106">
        <v>9743838</v>
      </c>
      <c r="BO33" s="106">
        <v>30670336</v>
      </c>
      <c r="BP33" s="106">
        <v>44712627</v>
      </c>
      <c r="BQ33" s="106">
        <v>60678778</v>
      </c>
      <c r="BR33" s="106">
        <v>96748626</v>
      </c>
      <c r="BS33" s="120">
        <f t="shared" si="17"/>
        <v>242554205</v>
      </c>
      <c r="BT33" s="117">
        <v>0</v>
      </c>
      <c r="BU33" s="106">
        <v>10700302</v>
      </c>
      <c r="BV33" s="106">
        <v>71222750</v>
      </c>
      <c r="BW33" s="106">
        <v>96496898</v>
      </c>
      <c r="BX33" s="106">
        <v>103841709</v>
      </c>
      <c r="BY33" s="106">
        <v>106584336</v>
      </c>
      <c r="BZ33" s="106">
        <v>146302561</v>
      </c>
      <c r="CA33" s="77">
        <f t="shared" si="19"/>
        <v>535148556</v>
      </c>
    </row>
    <row r="34" spans="1:79" s="73" customFormat="1" ht="18" customHeight="1">
      <c r="A34" s="78" t="s">
        <v>47</v>
      </c>
      <c r="B34" s="106">
        <v>7847587</v>
      </c>
      <c r="C34" s="106">
        <v>46348173</v>
      </c>
      <c r="D34" s="106">
        <v>41470166</v>
      </c>
      <c r="E34" s="106">
        <v>42737982</v>
      </c>
      <c r="F34" s="106">
        <v>34396115</v>
      </c>
      <c r="G34" s="106">
        <v>43562909</v>
      </c>
      <c r="H34" s="75">
        <f t="shared" si="1"/>
        <v>216362932</v>
      </c>
      <c r="I34" s="106">
        <v>0</v>
      </c>
      <c r="J34" s="106">
        <v>1432672</v>
      </c>
      <c r="K34" s="106">
        <v>2879139</v>
      </c>
      <c r="L34" s="106">
        <v>3628199</v>
      </c>
      <c r="M34" s="106">
        <v>4487552</v>
      </c>
      <c r="N34" s="106">
        <v>5181964</v>
      </c>
      <c r="O34" s="76">
        <f t="shared" si="3"/>
        <v>17609526</v>
      </c>
      <c r="P34" s="106">
        <v>2739887</v>
      </c>
      <c r="Q34" s="106">
        <v>12639332</v>
      </c>
      <c r="R34" s="106">
        <v>10333453</v>
      </c>
      <c r="S34" s="106">
        <v>9290050</v>
      </c>
      <c r="T34" s="106">
        <v>7093527</v>
      </c>
      <c r="U34" s="106">
        <v>6677281</v>
      </c>
      <c r="V34" s="76">
        <f t="shared" si="5"/>
        <v>48773530</v>
      </c>
      <c r="W34" s="106">
        <v>27970</v>
      </c>
      <c r="X34" s="106">
        <v>242762</v>
      </c>
      <c r="Y34" s="106">
        <v>487805</v>
      </c>
      <c r="Z34" s="106">
        <v>246830</v>
      </c>
      <c r="AA34" s="106">
        <v>388639</v>
      </c>
      <c r="AB34" s="106">
        <v>248004</v>
      </c>
      <c r="AC34" s="75">
        <f t="shared" si="7"/>
        <v>1642010</v>
      </c>
      <c r="AD34" s="106">
        <v>1324389</v>
      </c>
      <c r="AE34" s="106">
        <v>1248297</v>
      </c>
      <c r="AF34" s="106">
        <v>1280513</v>
      </c>
      <c r="AG34" s="106">
        <v>613314</v>
      </c>
      <c r="AH34" s="106">
        <v>444953</v>
      </c>
      <c r="AI34" s="106">
        <v>56700</v>
      </c>
      <c r="AJ34" s="118">
        <f t="shared" si="9"/>
        <v>4968166</v>
      </c>
      <c r="AK34" s="117">
        <v>11939833</v>
      </c>
      <c r="AL34" s="106">
        <v>61911236</v>
      </c>
      <c r="AM34" s="106">
        <v>56451076</v>
      </c>
      <c r="AN34" s="106">
        <v>56516375</v>
      </c>
      <c r="AO34" s="106">
        <v>46810786</v>
      </c>
      <c r="AP34" s="106">
        <v>55726858</v>
      </c>
      <c r="AQ34" s="119">
        <f t="shared" si="11"/>
        <v>289356164</v>
      </c>
      <c r="AR34" s="117">
        <v>0</v>
      </c>
      <c r="AS34" s="106">
        <v>0</v>
      </c>
      <c r="AT34" s="106">
        <v>7371294</v>
      </c>
      <c r="AU34" s="106">
        <v>21007255</v>
      </c>
      <c r="AV34" s="106">
        <v>19829810</v>
      </c>
      <c r="AW34" s="106">
        <v>39764628</v>
      </c>
      <c r="AX34" s="106">
        <v>36073493</v>
      </c>
      <c r="AY34" s="76">
        <f t="shared" si="13"/>
        <v>124046480</v>
      </c>
      <c r="AZ34" s="106">
        <v>4031107</v>
      </c>
      <c r="BA34" s="106">
        <v>7444939</v>
      </c>
      <c r="BB34" s="106">
        <v>16216072</v>
      </c>
      <c r="BC34" s="106">
        <v>19161793</v>
      </c>
      <c r="BD34" s="106">
        <v>6893587</v>
      </c>
      <c r="BE34" s="76">
        <f t="shared" si="14"/>
        <v>53747498</v>
      </c>
      <c r="BF34" s="106">
        <v>493030</v>
      </c>
      <c r="BG34" s="106">
        <v>2430409</v>
      </c>
      <c r="BH34" s="106">
        <v>2705503</v>
      </c>
      <c r="BI34" s="106">
        <v>8683945</v>
      </c>
      <c r="BJ34" s="106">
        <v>18101880</v>
      </c>
      <c r="BK34" s="125">
        <f t="shared" si="15"/>
        <v>32414767</v>
      </c>
      <c r="BL34" s="117">
        <v>0</v>
      </c>
      <c r="BM34" s="106">
        <v>0</v>
      </c>
      <c r="BN34" s="106">
        <v>11895431</v>
      </c>
      <c r="BO34" s="106">
        <v>30882603</v>
      </c>
      <c r="BP34" s="106">
        <v>38751385</v>
      </c>
      <c r="BQ34" s="106">
        <v>67610366</v>
      </c>
      <c r="BR34" s="106">
        <v>61068960</v>
      </c>
      <c r="BS34" s="120">
        <f t="shared" si="17"/>
        <v>210208745</v>
      </c>
      <c r="BT34" s="117">
        <v>0</v>
      </c>
      <c r="BU34" s="106">
        <v>11939833</v>
      </c>
      <c r="BV34" s="106">
        <v>73806667</v>
      </c>
      <c r="BW34" s="106">
        <v>87333679</v>
      </c>
      <c r="BX34" s="106">
        <v>95267760</v>
      </c>
      <c r="BY34" s="106">
        <v>114421152</v>
      </c>
      <c r="BZ34" s="106">
        <v>116795818</v>
      </c>
      <c r="CA34" s="77">
        <f t="shared" si="19"/>
        <v>499564909</v>
      </c>
    </row>
    <row r="35" spans="1:79" s="73" customFormat="1" ht="18" customHeight="1">
      <c r="A35" s="78" t="s">
        <v>48</v>
      </c>
      <c r="B35" s="106">
        <v>6605669</v>
      </c>
      <c r="C35" s="106">
        <v>29205447</v>
      </c>
      <c r="D35" s="106">
        <v>21721548</v>
      </c>
      <c r="E35" s="106">
        <v>16982559</v>
      </c>
      <c r="F35" s="106">
        <v>14081628</v>
      </c>
      <c r="G35" s="106">
        <v>13182883</v>
      </c>
      <c r="H35" s="75">
        <f t="shared" si="1"/>
        <v>101779734</v>
      </c>
      <c r="I35" s="106">
        <v>82927</v>
      </c>
      <c r="J35" s="106">
        <v>1227172</v>
      </c>
      <c r="K35" s="106">
        <v>2339457</v>
      </c>
      <c r="L35" s="106">
        <v>2531895</v>
      </c>
      <c r="M35" s="106">
        <v>2372295</v>
      </c>
      <c r="N35" s="106">
        <v>2574719</v>
      </c>
      <c r="O35" s="76">
        <f t="shared" si="3"/>
        <v>11128465</v>
      </c>
      <c r="P35" s="106">
        <v>1856059</v>
      </c>
      <c r="Q35" s="106">
        <v>4242128</v>
      </c>
      <c r="R35" s="106">
        <v>2916573</v>
      </c>
      <c r="S35" s="106">
        <v>1971873</v>
      </c>
      <c r="T35" s="106">
        <v>1234343</v>
      </c>
      <c r="U35" s="106">
        <v>1120949</v>
      </c>
      <c r="V35" s="76">
        <f t="shared" si="5"/>
        <v>13341925</v>
      </c>
      <c r="W35" s="106">
        <v>129734</v>
      </c>
      <c r="X35" s="106">
        <v>172291</v>
      </c>
      <c r="Y35" s="106">
        <v>305321</v>
      </c>
      <c r="Z35" s="106">
        <v>159069</v>
      </c>
      <c r="AA35" s="106">
        <v>172138</v>
      </c>
      <c r="AB35" s="106">
        <v>233556</v>
      </c>
      <c r="AC35" s="75">
        <f t="shared" si="7"/>
        <v>1172109</v>
      </c>
      <c r="AD35" s="106">
        <v>488766</v>
      </c>
      <c r="AE35" s="106">
        <v>707553</v>
      </c>
      <c r="AF35" s="106">
        <v>807849</v>
      </c>
      <c r="AG35" s="106">
        <v>618516</v>
      </c>
      <c r="AH35" s="106">
        <v>444636</v>
      </c>
      <c r="AI35" s="106">
        <v>25609</v>
      </c>
      <c r="AJ35" s="118">
        <f t="shared" si="9"/>
        <v>3092929</v>
      </c>
      <c r="AK35" s="117">
        <v>9163155</v>
      </c>
      <c r="AL35" s="106">
        <v>35554591</v>
      </c>
      <c r="AM35" s="106">
        <v>28090748</v>
      </c>
      <c r="AN35" s="106">
        <v>22263912</v>
      </c>
      <c r="AO35" s="106">
        <v>18305040</v>
      </c>
      <c r="AP35" s="106">
        <v>17137716</v>
      </c>
      <c r="AQ35" s="119">
        <f t="shared" si="11"/>
        <v>130515162</v>
      </c>
      <c r="AR35" s="117">
        <v>0</v>
      </c>
      <c r="AS35" s="106">
        <v>0</v>
      </c>
      <c r="AT35" s="106">
        <v>11646576</v>
      </c>
      <c r="AU35" s="106">
        <v>17080801</v>
      </c>
      <c r="AV35" s="106">
        <v>23189205</v>
      </c>
      <c r="AW35" s="106">
        <v>45300237</v>
      </c>
      <c r="AX35" s="106">
        <v>29816036</v>
      </c>
      <c r="AY35" s="76">
        <f t="shared" si="13"/>
        <v>127032855</v>
      </c>
      <c r="AZ35" s="106">
        <v>8135104</v>
      </c>
      <c r="BA35" s="106">
        <v>8731003</v>
      </c>
      <c r="BB35" s="106">
        <v>11720809</v>
      </c>
      <c r="BC35" s="106">
        <v>7349575</v>
      </c>
      <c r="BD35" s="106">
        <v>3013899</v>
      </c>
      <c r="BE35" s="76">
        <f t="shared" si="14"/>
        <v>38950390</v>
      </c>
      <c r="BF35" s="106">
        <v>281035</v>
      </c>
      <c r="BG35" s="106">
        <v>1012359</v>
      </c>
      <c r="BH35" s="106">
        <v>1896979</v>
      </c>
      <c r="BI35" s="106">
        <v>17956846</v>
      </c>
      <c r="BJ35" s="106">
        <v>20380674</v>
      </c>
      <c r="BK35" s="125">
        <f t="shared" si="15"/>
        <v>41527893</v>
      </c>
      <c r="BL35" s="117">
        <v>0</v>
      </c>
      <c r="BM35" s="106">
        <v>0</v>
      </c>
      <c r="BN35" s="106">
        <v>20062715</v>
      </c>
      <c r="BO35" s="106">
        <v>26824163</v>
      </c>
      <c r="BP35" s="106">
        <v>36806993</v>
      </c>
      <c r="BQ35" s="106">
        <v>70606658</v>
      </c>
      <c r="BR35" s="106">
        <v>53210609</v>
      </c>
      <c r="BS35" s="120">
        <f t="shared" si="17"/>
        <v>207511138</v>
      </c>
      <c r="BT35" s="117">
        <v>0</v>
      </c>
      <c r="BU35" s="106">
        <v>9163155</v>
      </c>
      <c r="BV35" s="106">
        <v>55617306</v>
      </c>
      <c r="BW35" s="106">
        <v>54914911</v>
      </c>
      <c r="BX35" s="106">
        <v>59070905</v>
      </c>
      <c r="BY35" s="106">
        <v>88911698</v>
      </c>
      <c r="BZ35" s="106">
        <v>70348325</v>
      </c>
      <c r="CA35" s="77">
        <f t="shared" si="19"/>
        <v>338026300</v>
      </c>
    </row>
    <row r="36" spans="1:79" s="73" customFormat="1" ht="18" customHeight="1">
      <c r="A36" s="78" t="s">
        <v>49</v>
      </c>
      <c r="B36" s="106">
        <v>10484112</v>
      </c>
      <c r="C36" s="106">
        <v>52920988</v>
      </c>
      <c r="D36" s="106">
        <v>44005563</v>
      </c>
      <c r="E36" s="106">
        <v>36289745</v>
      </c>
      <c r="F36" s="106">
        <v>32499378</v>
      </c>
      <c r="G36" s="106">
        <v>26407736</v>
      </c>
      <c r="H36" s="75">
        <f t="shared" si="1"/>
        <v>202607522</v>
      </c>
      <c r="I36" s="106">
        <v>33732</v>
      </c>
      <c r="J36" s="106">
        <v>3138737</v>
      </c>
      <c r="K36" s="106">
        <v>5196403</v>
      </c>
      <c r="L36" s="106">
        <v>9265262</v>
      </c>
      <c r="M36" s="106">
        <v>8751316</v>
      </c>
      <c r="N36" s="106">
        <v>6429903</v>
      </c>
      <c r="O36" s="76">
        <f t="shared" si="3"/>
        <v>32815353</v>
      </c>
      <c r="P36" s="106">
        <v>3860825</v>
      </c>
      <c r="Q36" s="106">
        <v>13197366</v>
      </c>
      <c r="R36" s="106">
        <v>11007154</v>
      </c>
      <c r="S36" s="106">
        <v>8685359</v>
      </c>
      <c r="T36" s="106">
        <v>4948426</v>
      </c>
      <c r="U36" s="106">
        <v>3572035</v>
      </c>
      <c r="V36" s="76">
        <f t="shared" si="5"/>
        <v>45271165</v>
      </c>
      <c r="W36" s="106">
        <v>28062</v>
      </c>
      <c r="X36" s="106">
        <v>519857</v>
      </c>
      <c r="Y36" s="106">
        <v>191038</v>
      </c>
      <c r="Z36" s="106">
        <v>185802</v>
      </c>
      <c r="AA36" s="106">
        <v>219260</v>
      </c>
      <c r="AB36" s="106">
        <v>134443</v>
      </c>
      <c r="AC36" s="75">
        <f t="shared" si="7"/>
        <v>1278462</v>
      </c>
      <c r="AD36" s="106">
        <v>813264</v>
      </c>
      <c r="AE36" s="106">
        <v>1684950</v>
      </c>
      <c r="AF36" s="106">
        <v>671133</v>
      </c>
      <c r="AG36" s="106">
        <v>604583</v>
      </c>
      <c r="AH36" s="106">
        <v>162747</v>
      </c>
      <c r="AI36" s="106">
        <v>0</v>
      </c>
      <c r="AJ36" s="118">
        <f t="shared" si="9"/>
        <v>3936677</v>
      </c>
      <c r="AK36" s="117">
        <v>15219995</v>
      </c>
      <c r="AL36" s="106">
        <v>71461898</v>
      </c>
      <c r="AM36" s="106">
        <v>61071291</v>
      </c>
      <c r="AN36" s="106">
        <v>55030751</v>
      </c>
      <c r="AO36" s="106">
        <v>46581127</v>
      </c>
      <c r="AP36" s="106">
        <v>36544117</v>
      </c>
      <c r="AQ36" s="119">
        <f t="shared" si="11"/>
        <v>285909179</v>
      </c>
      <c r="AR36" s="117">
        <v>0</v>
      </c>
      <c r="AS36" s="106">
        <v>742881</v>
      </c>
      <c r="AT36" s="106">
        <v>11017109</v>
      </c>
      <c r="AU36" s="106">
        <v>26944576</v>
      </c>
      <c r="AV36" s="106">
        <v>31838019</v>
      </c>
      <c r="AW36" s="106">
        <v>50164020</v>
      </c>
      <c r="AX36" s="106">
        <v>49210896</v>
      </c>
      <c r="AY36" s="76">
        <f t="shared" si="13"/>
        <v>169917501</v>
      </c>
      <c r="AZ36" s="106">
        <v>5716307</v>
      </c>
      <c r="BA36" s="106">
        <v>13990525</v>
      </c>
      <c r="BB36" s="106">
        <v>21788807</v>
      </c>
      <c r="BC36" s="106">
        <v>19702344</v>
      </c>
      <c r="BD36" s="106">
        <v>14420616</v>
      </c>
      <c r="BE36" s="76">
        <f t="shared" si="14"/>
        <v>75618599</v>
      </c>
      <c r="BF36" s="106">
        <v>519766</v>
      </c>
      <c r="BG36" s="106">
        <v>1175027</v>
      </c>
      <c r="BH36" s="106">
        <v>4011753</v>
      </c>
      <c r="BI36" s="106">
        <v>16064746</v>
      </c>
      <c r="BJ36" s="106">
        <v>48334565</v>
      </c>
      <c r="BK36" s="125">
        <f t="shared" si="15"/>
        <v>70105857</v>
      </c>
      <c r="BL36" s="117">
        <v>0</v>
      </c>
      <c r="BM36" s="106">
        <v>742881</v>
      </c>
      <c r="BN36" s="106">
        <v>17253182</v>
      </c>
      <c r="BO36" s="106">
        <v>42110128</v>
      </c>
      <c r="BP36" s="106">
        <v>57638579</v>
      </c>
      <c r="BQ36" s="106">
        <v>85931110</v>
      </c>
      <c r="BR36" s="106">
        <v>111966077</v>
      </c>
      <c r="BS36" s="120">
        <f t="shared" si="17"/>
        <v>315641957</v>
      </c>
      <c r="BT36" s="117">
        <v>0</v>
      </c>
      <c r="BU36" s="106">
        <v>15962876</v>
      </c>
      <c r="BV36" s="106">
        <v>88715080</v>
      </c>
      <c r="BW36" s="106">
        <v>103181419</v>
      </c>
      <c r="BX36" s="106">
        <v>112669330</v>
      </c>
      <c r="BY36" s="106">
        <v>132512237</v>
      </c>
      <c r="BZ36" s="106">
        <v>148510194</v>
      </c>
      <c r="CA36" s="77">
        <f t="shared" si="19"/>
        <v>601551136</v>
      </c>
    </row>
    <row r="37" spans="1:79" s="73" customFormat="1" ht="18" customHeight="1">
      <c r="A37" s="78" t="s">
        <v>50</v>
      </c>
      <c r="B37" s="106">
        <v>3530107</v>
      </c>
      <c r="C37" s="106">
        <v>20999544</v>
      </c>
      <c r="D37" s="106">
        <v>20147417</v>
      </c>
      <c r="E37" s="106">
        <v>22241288</v>
      </c>
      <c r="F37" s="106">
        <v>16657241</v>
      </c>
      <c r="G37" s="106">
        <v>15220082</v>
      </c>
      <c r="H37" s="75">
        <f t="shared" si="1"/>
        <v>98795679</v>
      </c>
      <c r="I37" s="106">
        <v>54980</v>
      </c>
      <c r="J37" s="106">
        <v>1538711</v>
      </c>
      <c r="K37" s="106">
        <v>1726234</v>
      </c>
      <c r="L37" s="106">
        <v>3442030</v>
      </c>
      <c r="M37" s="106">
        <v>3796846</v>
      </c>
      <c r="N37" s="106">
        <v>2266637</v>
      </c>
      <c r="O37" s="76">
        <f t="shared" si="3"/>
        <v>12825438</v>
      </c>
      <c r="P37" s="106">
        <v>1496111</v>
      </c>
      <c r="Q37" s="106">
        <v>5317848</v>
      </c>
      <c r="R37" s="106">
        <v>4247363</v>
      </c>
      <c r="S37" s="106">
        <v>3493461</v>
      </c>
      <c r="T37" s="106">
        <v>2787343</v>
      </c>
      <c r="U37" s="106">
        <v>1495770</v>
      </c>
      <c r="V37" s="76">
        <f t="shared" si="5"/>
        <v>18837896</v>
      </c>
      <c r="W37" s="106">
        <v>25552</v>
      </c>
      <c r="X37" s="106">
        <v>190958</v>
      </c>
      <c r="Y37" s="106">
        <v>155177</v>
      </c>
      <c r="Z37" s="106">
        <v>158476</v>
      </c>
      <c r="AA37" s="106">
        <v>145624</v>
      </c>
      <c r="AB37" s="106">
        <v>72290</v>
      </c>
      <c r="AC37" s="75">
        <f t="shared" si="7"/>
        <v>748077</v>
      </c>
      <c r="AD37" s="106">
        <v>333713</v>
      </c>
      <c r="AE37" s="106">
        <v>578317</v>
      </c>
      <c r="AF37" s="106">
        <v>725220</v>
      </c>
      <c r="AG37" s="106">
        <v>737977</v>
      </c>
      <c r="AH37" s="106">
        <v>636390</v>
      </c>
      <c r="AI37" s="106">
        <v>44415</v>
      </c>
      <c r="AJ37" s="118">
        <f t="shared" si="9"/>
        <v>3056032</v>
      </c>
      <c r="AK37" s="117">
        <v>5440463</v>
      </c>
      <c r="AL37" s="106">
        <v>28625378</v>
      </c>
      <c r="AM37" s="106">
        <v>27001411</v>
      </c>
      <c r="AN37" s="106">
        <v>30073232</v>
      </c>
      <c r="AO37" s="106">
        <v>24023444</v>
      </c>
      <c r="AP37" s="106">
        <v>19099194</v>
      </c>
      <c r="AQ37" s="119">
        <f t="shared" si="11"/>
        <v>134263122</v>
      </c>
      <c r="AR37" s="117">
        <v>0</v>
      </c>
      <c r="AS37" s="106">
        <v>821549</v>
      </c>
      <c r="AT37" s="106">
        <v>10320226</v>
      </c>
      <c r="AU37" s="106">
        <v>10454184</v>
      </c>
      <c r="AV37" s="106">
        <v>14438364</v>
      </c>
      <c r="AW37" s="106">
        <v>30360328</v>
      </c>
      <c r="AX37" s="106">
        <v>16484206</v>
      </c>
      <c r="AY37" s="76">
        <f t="shared" si="13"/>
        <v>82878857</v>
      </c>
      <c r="AZ37" s="106">
        <v>4579508</v>
      </c>
      <c r="BA37" s="106">
        <v>11820701</v>
      </c>
      <c r="BB37" s="106">
        <v>14822854</v>
      </c>
      <c r="BC37" s="106">
        <v>13930404</v>
      </c>
      <c r="BD37" s="106">
        <v>6710002</v>
      </c>
      <c r="BE37" s="76">
        <f t="shared" si="14"/>
        <v>51863469</v>
      </c>
      <c r="BF37" s="106">
        <v>520449</v>
      </c>
      <c r="BG37" s="106">
        <v>644733</v>
      </c>
      <c r="BH37" s="106">
        <v>5035715</v>
      </c>
      <c r="BI37" s="106">
        <v>11301921</v>
      </c>
      <c r="BJ37" s="106">
        <v>18579343</v>
      </c>
      <c r="BK37" s="125">
        <f t="shared" si="15"/>
        <v>36082161</v>
      </c>
      <c r="BL37" s="117">
        <v>0</v>
      </c>
      <c r="BM37" s="106">
        <v>821549</v>
      </c>
      <c r="BN37" s="106">
        <v>15420183</v>
      </c>
      <c r="BO37" s="106">
        <v>22919618</v>
      </c>
      <c r="BP37" s="106">
        <v>34296933</v>
      </c>
      <c r="BQ37" s="106">
        <v>55592653</v>
      </c>
      <c r="BR37" s="106">
        <v>41773551</v>
      </c>
      <c r="BS37" s="120">
        <f t="shared" si="17"/>
        <v>170824487</v>
      </c>
      <c r="BT37" s="117">
        <v>0</v>
      </c>
      <c r="BU37" s="106">
        <v>6262012</v>
      </c>
      <c r="BV37" s="106">
        <v>44045561</v>
      </c>
      <c r="BW37" s="106">
        <v>49921029</v>
      </c>
      <c r="BX37" s="106">
        <v>64370165</v>
      </c>
      <c r="BY37" s="106">
        <v>79616097</v>
      </c>
      <c r="BZ37" s="106">
        <v>60872745</v>
      </c>
      <c r="CA37" s="77">
        <f t="shared" si="19"/>
        <v>305087609</v>
      </c>
    </row>
    <row r="38" spans="1:79" s="73" customFormat="1" ht="18" customHeight="1">
      <c r="A38" s="78" t="s">
        <v>51</v>
      </c>
      <c r="B38" s="106">
        <v>9407959</v>
      </c>
      <c r="C38" s="106">
        <v>55170901</v>
      </c>
      <c r="D38" s="106">
        <v>41248335</v>
      </c>
      <c r="E38" s="106">
        <v>36967673</v>
      </c>
      <c r="F38" s="106">
        <v>23379376</v>
      </c>
      <c r="G38" s="106">
        <v>34884079</v>
      </c>
      <c r="H38" s="75">
        <f aca="true" t="shared" si="27" ref="H38:H69">SUM(B38:G38)</f>
        <v>201058323</v>
      </c>
      <c r="I38" s="106">
        <v>127070</v>
      </c>
      <c r="J38" s="106">
        <v>1171390</v>
      </c>
      <c r="K38" s="106">
        <v>2347617</v>
      </c>
      <c r="L38" s="106">
        <v>5088045</v>
      </c>
      <c r="M38" s="106">
        <v>3278766</v>
      </c>
      <c r="N38" s="106">
        <v>4669580</v>
      </c>
      <c r="O38" s="76">
        <f aca="true" t="shared" si="28" ref="O38:O69">SUM(I38:N38)</f>
        <v>16682468</v>
      </c>
      <c r="P38" s="106">
        <v>4875227</v>
      </c>
      <c r="Q38" s="106">
        <v>18348605</v>
      </c>
      <c r="R38" s="106">
        <v>13093931</v>
      </c>
      <c r="S38" s="106">
        <v>10776549</v>
      </c>
      <c r="T38" s="106">
        <v>8761878</v>
      </c>
      <c r="U38" s="106">
        <v>7120251</v>
      </c>
      <c r="V38" s="76">
        <f aca="true" t="shared" si="29" ref="V38:V69">SUM(P38:U38)</f>
        <v>62976441</v>
      </c>
      <c r="W38" s="106">
        <v>0</v>
      </c>
      <c r="X38" s="106">
        <v>130352</v>
      </c>
      <c r="Y38" s="106">
        <v>277702</v>
      </c>
      <c r="Z38" s="106">
        <v>46861</v>
      </c>
      <c r="AA38" s="106">
        <v>66186</v>
      </c>
      <c r="AB38" s="106">
        <v>0</v>
      </c>
      <c r="AC38" s="75">
        <f aca="true" t="shared" si="30" ref="AC38:AC69">SUM(W38:AB38)</f>
        <v>521101</v>
      </c>
      <c r="AD38" s="106">
        <v>360000</v>
      </c>
      <c r="AE38" s="106">
        <v>1372737</v>
      </c>
      <c r="AF38" s="106">
        <v>16537</v>
      </c>
      <c r="AG38" s="106">
        <v>612333</v>
      </c>
      <c r="AH38" s="106">
        <v>235102</v>
      </c>
      <c r="AI38" s="106">
        <v>481449</v>
      </c>
      <c r="AJ38" s="118">
        <f aca="true" t="shared" si="31" ref="AJ38:AJ69">SUM(AD38:AI38)</f>
        <v>3078158</v>
      </c>
      <c r="AK38" s="117">
        <v>14770256</v>
      </c>
      <c r="AL38" s="106">
        <v>76193985</v>
      </c>
      <c r="AM38" s="106">
        <v>56984122</v>
      </c>
      <c r="AN38" s="106">
        <v>53491461</v>
      </c>
      <c r="AO38" s="106">
        <v>35721308</v>
      </c>
      <c r="AP38" s="106">
        <v>47155359</v>
      </c>
      <c r="AQ38" s="119">
        <f aca="true" t="shared" si="32" ref="AQ38:AQ69">SUM(AK38:AP38)</f>
        <v>284316491</v>
      </c>
      <c r="AR38" s="117">
        <v>0</v>
      </c>
      <c r="AS38" s="106">
        <v>1077086</v>
      </c>
      <c r="AT38" s="106">
        <v>6314659</v>
      </c>
      <c r="AU38" s="106">
        <v>18839643</v>
      </c>
      <c r="AV38" s="106">
        <v>25916853</v>
      </c>
      <c r="AW38" s="106">
        <v>33669678</v>
      </c>
      <c r="AX38" s="106">
        <v>45560448</v>
      </c>
      <c r="AY38" s="76">
        <f aca="true" t="shared" si="33" ref="AY38:AY69">SUM(AR38:AX38)</f>
        <v>131378367</v>
      </c>
      <c r="AZ38" s="106">
        <v>4143739</v>
      </c>
      <c r="BA38" s="106">
        <v>14600102</v>
      </c>
      <c r="BB38" s="106">
        <v>19414400</v>
      </c>
      <c r="BC38" s="106">
        <v>22214144</v>
      </c>
      <c r="BD38" s="106">
        <v>13427648</v>
      </c>
      <c r="BE38" s="76">
        <f aca="true" t="shared" si="34" ref="BE38:BE69">SUM(AZ38:BD38)</f>
        <v>73800033</v>
      </c>
      <c r="BF38" s="106">
        <v>549216</v>
      </c>
      <c r="BG38" s="106">
        <v>1975208</v>
      </c>
      <c r="BH38" s="106">
        <v>5119507</v>
      </c>
      <c r="BI38" s="106">
        <v>23085133</v>
      </c>
      <c r="BJ38" s="106">
        <v>62907446</v>
      </c>
      <c r="BK38" s="125">
        <f aca="true" t="shared" si="35" ref="BK38:BK69">SUM(BF38:BJ38)</f>
        <v>93636510</v>
      </c>
      <c r="BL38" s="117">
        <v>0</v>
      </c>
      <c r="BM38" s="106">
        <v>1077086</v>
      </c>
      <c r="BN38" s="106">
        <v>11007614</v>
      </c>
      <c r="BO38" s="106">
        <v>35414953</v>
      </c>
      <c r="BP38" s="106">
        <v>50450760</v>
      </c>
      <c r="BQ38" s="106">
        <v>78968955</v>
      </c>
      <c r="BR38" s="106">
        <v>121895542</v>
      </c>
      <c r="BS38" s="120">
        <f aca="true" t="shared" si="36" ref="BS38:BS69">SUM(BL38:BR38)</f>
        <v>298814910</v>
      </c>
      <c r="BT38" s="117">
        <v>0</v>
      </c>
      <c r="BU38" s="106">
        <v>15847342</v>
      </c>
      <c r="BV38" s="106">
        <v>87201599</v>
      </c>
      <c r="BW38" s="106">
        <v>92399075</v>
      </c>
      <c r="BX38" s="106">
        <v>103942221</v>
      </c>
      <c r="BY38" s="106">
        <v>114690263</v>
      </c>
      <c r="BZ38" s="106">
        <v>169050901</v>
      </c>
      <c r="CA38" s="77">
        <f aca="true" t="shared" si="37" ref="CA38:CA71">SUM(BT38:BZ38)</f>
        <v>583131401</v>
      </c>
    </row>
    <row r="39" spans="1:79" s="73" customFormat="1" ht="18" customHeight="1">
      <c r="A39" s="78" t="s">
        <v>52</v>
      </c>
      <c r="B39" s="106">
        <v>12369131</v>
      </c>
      <c r="C39" s="106">
        <v>87333256</v>
      </c>
      <c r="D39" s="106">
        <v>96157858</v>
      </c>
      <c r="E39" s="106">
        <v>93801336</v>
      </c>
      <c r="F39" s="106">
        <v>75793695</v>
      </c>
      <c r="G39" s="106">
        <v>92385658</v>
      </c>
      <c r="H39" s="75">
        <f t="shared" si="27"/>
        <v>457840934</v>
      </c>
      <c r="I39" s="106">
        <v>101506</v>
      </c>
      <c r="J39" s="106">
        <v>3491452</v>
      </c>
      <c r="K39" s="106">
        <v>8957437</v>
      </c>
      <c r="L39" s="106">
        <v>13680111</v>
      </c>
      <c r="M39" s="106">
        <v>14597145</v>
      </c>
      <c r="N39" s="106">
        <v>19678616</v>
      </c>
      <c r="O39" s="76">
        <f t="shared" si="28"/>
        <v>60506267</v>
      </c>
      <c r="P39" s="106">
        <v>5374943</v>
      </c>
      <c r="Q39" s="106">
        <v>27556866</v>
      </c>
      <c r="R39" s="106">
        <v>27846423</v>
      </c>
      <c r="S39" s="106">
        <v>22642335</v>
      </c>
      <c r="T39" s="106">
        <v>12724677</v>
      </c>
      <c r="U39" s="106">
        <v>14037262</v>
      </c>
      <c r="V39" s="76">
        <f t="shared" si="29"/>
        <v>110182506</v>
      </c>
      <c r="W39" s="106">
        <v>190650</v>
      </c>
      <c r="X39" s="106">
        <v>624947</v>
      </c>
      <c r="Y39" s="106">
        <v>732360</v>
      </c>
      <c r="Z39" s="106">
        <v>564625</v>
      </c>
      <c r="AA39" s="106">
        <v>560936</v>
      </c>
      <c r="AB39" s="106">
        <v>547849</v>
      </c>
      <c r="AC39" s="75">
        <f t="shared" si="30"/>
        <v>3221367</v>
      </c>
      <c r="AD39" s="106">
        <v>882386</v>
      </c>
      <c r="AE39" s="106">
        <v>5064296</v>
      </c>
      <c r="AF39" s="106">
        <v>2031354</v>
      </c>
      <c r="AG39" s="106">
        <v>813593</v>
      </c>
      <c r="AH39" s="106">
        <v>1025103</v>
      </c>
      <c r="AI39" s="106">
        <v>819504</v>
      </c>
      <c r="AJ39" s="118">
        <f t="shared" si="31"/>
        <v>10636236</v>
      </c>
      <c r="AK39" s="117">
        <v>18918616</v>
      </c>
      <c r="AL39" s="106">
        <v>124070817</v>
      </c>
      <c r="AM39" s="106">
        <v>135725432</v>
      </c>
      <c r="AN39" s="106">
        <v>131502000</v>
      </c>
      <c r="AO39" s="106">
        <v>104701556</v>
      </c>
      <c r="AP39" s="106">
        <v>127468889</v>
      </c>
      <c r="AQ39" s="119">
        <f t="shared" si="32"/>
        <v>642387310</v>
      </c>
      <c r="AR39" s="117">
        <v>0</v>
      </c>
      <c r="AS39" s="106">
        <v>251590</v>
      </c>
      <c r="AT39" s="106">
        <v>12974474</v>
      </c>
      <c r="AU39" s="106">
        <v>30565167</v>
      </c>
      <c r="AV39" s="106">
        <v>44786582</v>
      </c>
      <c r="AW39" s="106">
        <v>76719020</v>
      </c>
      <c r="AX39" s="106">
        <v>118726230</v>
      </c>
      <c r="AY39" s="76">
        <f t="shared" si="33"/>
        <v>284023063</v>
      </c>
      <c r="AZ39" s="106">
        <v>7562494</v>
      </c>
      <c r="BA39" s="106">
        <v>26727142</v>
      </c>
      <c r="BB39" s="106">
        <v>28697301</v>
      </c>
      <c r="BC39" s="106">
        <v>40718725</v>
      </c>
      <c r="BD39" s="106">
        <v>26635994</v>
      </c>
      <c r="BE39" s="76">
        <f t="shared" si="34"/>
        <v>130341656</v>
      </c>
      <c r="BF39" s="106">
        <v>317776</v>
      </c>
      <c r="BG39" s="106">
        <v>4980229</v>
      </c>
      <c r="BH39" s="106">
        <v>8962995</v>
      </c>
      <c r="BI39" s="106">
        <v>32512863</v>
      </c>
      <c r="BJ39" s="106">
        <v>97179125</v>
      </c>
      <c r="BK39" s="125">
        <f t="shared" si="35"/>
        <v>143952988</v>
      </c>
      <c r="BL39" s="117">
        <v>0</v>
      </c>
      <c r="BM39" s="106">
        <v>251590</v>
      </c>
      <c r="BN39" s="106">
        <v>20854744</v>
      </c>
      <c r="BO39" s="106">
        <v>62272538</v>
      </c>
      <c r="BP39" s="106">
        <v>82446878</v>
      </c>
      <c r="BQ39" s="106">
        <v>149950608</v>
      </c>
      <c r="BR39" s="106">
        <v>242541349</v>
      </c>
      <c r="BS39" s="120">
        <f t="shared" si="36"/>
        <v>558317707</v>
      </c>
      <c r="BT39" s="117">
        <v>0</v>
      </c>
      <c r="BU39" s="106">
        <v>19170206</v>
      </c>
      <c r="BV39" s="106">
        <v>144925561</v>
      </c>
      <c r="BW39" s="106">
        <v>197997970</v>
      </c>
      <c r="BX39" s="106">
        <v>213948878</v>
      </c>
      <c r="BY39" s="106">
        <v>254652164</v>
      </c>
      <c r="BZ39" s="106">
        <v>370010238</v>
      </c>
      <c r="CA39" s="77">
        <f t="shared" si="37"/>
        <v>1200705017</v>
      </c>
    </row>
    <row r="40" spans="1:79" s="73" customFormat="1" ht="18" customHeight="1">
      <c r="A40" s="78" t="s">
        <v>53</v>
      </c>
      <c r="B40" s="106">
        <v>6711237</v>
      </c>
      <c r="C40" s="106">
        <v>31265110</v>
      </c>
      <c r="D40" s="106">
        <v>25621527</v>
      </c>
      <c r="E40" s="106">
        <v>18553216</v>
      </c>
      <c r="F40" s="106">
        <v>17329926</v>
      </c>
      <c r="G40" s="106">
        <v>17075326</v>
      </c>
      <c r="H40" s="75">
        <f t="shared" si="27"/>
        <v>116556342</v>
      </c>
      <c r="I40" s="106">
        <v>25056</v>
      </c>
      <c r="J40" s="106">
        <v>1068260</v>
      </c>
      <c r="K40" s="106">
        <v>1700717</v>
      </c>
      <c r="L40" s="106">
        <v>2337364</v>
      </c>
      <c r="M40" s="106">
        <v>2312761</v>
      </c>
      <c r="N40" s="106">
        <v>1742498</v>
      </c>
      <c r="O40" s="76">
        <f t="shared" si="28"/>
        <v>9186656</v>
      </c>
      <c r="P40" s="106">
        <v>2560420</v>
      </c>
      <c r="Q40" s="106">
        <v>8584385</v>
      </c>
      <c r="R40" s="106">
        <v>7263959</v>
      </c>
      <c r="S40" s="106">
        <v>5084642</v>
      </c>
      <c r="T40" s="106">
        <v>2963323</v>
      </c>
      <c r="U40" s="106">
        <v>4688957</v>
      </c>
      <c r="V40" s="76">
        <f t="shared" si="29"/>
        <v>31145686</v>
      </c>
      <c r="W40" s="106">
        <v>71838</v>
      </c>
      <c r="X40" s="106">
        <v>238025</v>
      </c>
      <c r="Y40" s="106">
        <v>119107</v>
      </c>
      <c r="Z40" s="106">
        <v>100508</v>
      </c>
      <c r="AA40" s="106">
        <v>182138</v>
      </c>
      <c r="AB40" s="106">
        <v>0</v>
      </c>
      <c r="AC40" s="75">
        <f t="shared" si="30"/>
        <v>711616</v>
      </c>
      <c r="AD40" s="106">
        <v>701280</v>
      </c>
      <c r="AE40" s="106">
        <v>466596</v>
      </c>
      <c r="AF40" s="106">
        <v>228714</v>
      </c>
      <c r="AG40" s="106">
        <v>0</v>
      </c>
      <c r="AH40" s="106">
        <v>238500</v>
      </c>
      <c r="AI40" s="106">
        <v>0</v>
      </c>
      <c r="AJ40" s="118">
        <f t="shared" si="31"/>
        <v>1635090</v>
      </c>
      <c r="AK40" s="117">
        <v>10069831</v>
      </c>
      <c r="AL40" s="106">
        <v>41622376</v>
      </c>
      <c r="AM40" s="106">
        <v>34934024</v>
      </c>
      <c r="AN40" s="106">
        <v>26075730</v>
      </c>
      <c r="AO40" s="106">
        <v>23026648</v>
      </c>
      <c r="AP40" s="106">
        <v>23506781</v>
      </c>
      <c r="AQ40" s="119">
        <f t="shared" si="32"/>
        <v>159235390</v>
      </c>
      <c r="AR40" s="117">
        <v>289465</v>
      </c>
      <c r="AS40" s="106">
        <v>262777</v>
      </c>
      <c r="AT40" s="106">
        <v>4578431</v>
      </c>
      <c r="AU40" s="106">
        <v>8474482</v>
      </c>
      <c r="AV40" s="106">
        <v>17690775</v>
      </c>
      <c r="AW40" s="106">
        <v>26637940</v>
      </c>
      <c r="AX40" s="106">
        <v>25108229</v>
      </c>
      <c r="AY40" s="76">
        <f t="shared" si="33"/>
        <v>83042099</v>
      </c>
      <c r="AZ40" s="106">
        <v>4217321</v>
      </c>
      <c r="BA40" s="106">
        <v>10007351</v>
      </c>
      <c r="BB40" s="106">
        <v>10106604</v>
      </c>
      <c r="BC40" s="106">
        <v>9454108</v>
      </c>
      <c r="BD40" s="106">
        <v>1977787</v>
      </c>
      <c r="BE40" s="76">
        <f t="shared" si="34"/>
        <v>35763171</v>
      </c>
      <c r="BF40" s="106">
        <v>737748</v>
      </c>
      <c r="BG40" s="106">
        <v>2559942</v>
      </c>
      <c r="BH40" s="106">
        <v>3877847</v>
      </c>
      <c r="BI40" s="106">
        <v>5247537</v>
      </c>
      <c r="BJ40" s="106">
        <v>8982684</v>
      </c>
      <c r="BK40" s="125">
        <f t="shared" si="35"/>
        <v>21405758</v>
      </c>
      <c r="BL40" s="117">
        <v>289465</v>
      </c>
      <c r="BM40" s="106">
        <v>262777</v>
      </c>
      <c r="BN40" s="106">
        <v>9533500</v>
      </c>
      <c r="BO40" s="106">
        <v>21041775</v>
      </c>
      <c r="BP40" s="106">
        <v>31675226</v>
      </c>
      <c r="BQ40" s="106">
        <v>41339585</v>
      </c>
      <c r="BR40" s="106">
        <v>36068700</v>
      </c>
      <c r="BS40" s="120">
        <f t="shared" si="36"/>
        <v>140211028</v>
      </c>
      <c r="BT40" s="117">
        <v>289465</v>
      </c>
      <c r="BU40" s="106">
        <v>10332608</v>
      </c>
      <c r="BV40" s="106">
        <v>51155876</v>
      </c>
      <c r="BW40" s="106">
        <v>55975799</v>
      </c>
      <c r="BX40" s="106">
        <v>57750956</v>
      </c>
      <c r="BY40" s="106">
        <v>64366233</v>
      </c>
      <c r="BZ40" s="106">
        <v>59575481</v>
      </c>
      <c r="CA40" s="77">
        <f t="shared" si="37"/>
        <v>299446418</v>
      </c>
    </row>
    <row r="41" spans="1:79" s="73" customFormat="1" ht="18" customHeight="1">
      <c r="A41" s="78" t="s">
        <v>54</v>
      </c>
      <c r="B41" s="106">
        <v>9725646</v>
      </c>
      <c r="C41" s="106">
        <v>48489553</v>
      </c>
      <c r="D41" s="106">
        <v>33850804</v>
      </c>
      <c r="E41" s="106">
        <v>27052006</v>
      </c>
      <c r="F41" s="106">
        <v>21427384</v>
      </c>
      <c r="G41" s="106">
        <v>28200831</v>
      </c>
      <c r="H41" s="75">
        <f t="shared" si="27"/>
        <v>168746224</v>
      </c>
      <c r="I41" s="106">
        <v>105325</v>
      </c>
      <c r="J41" s="106">
        <v>2020673</v>
      </c>
      <c r="K41" s="106">
        <v>3594824</v>
      </c>
      <c r="L41" s="106">
        <v>4462958</v>
      </c>
      <c r="M41" s="106">
        <v>3210105</v>
      </c>
      <c r="N41" s="106">
        <v>4304152</v>
      </c>
      <c r="O41" s="76">
        <f t="shared" si="28"/>
        <v>17698037</v>
      </c>
      <c r="P41" s="106">
        <v>3703596</v>
      </c>
      <c r="Q41" s="106">
        <v>12648707</v>
      </c>
      <c r="R41" s="106">
        <v>7185862</v>
      </c>
      <c r="S41" s="106">
        <v>6330520</v>
      </c>
      <c r="T41" s="106">
        <v>3483484</v>
      </c>
      <c r="U41" s="106">
        <v>2077160</v>
      </c>
      <c r="V41" s="76">
        <f t="shared" si="29"/>
        <v>35429329</v>
      </c>
      <c r="W41" s="106">
        <v>124939</v>
      </c>
      <c r="X41" s="106">
        <v>309705</v>
      </c>
      <c r="Y41" s="106">
        <v>359865</v>
      </c>
      <c r="Z41" s="106">
        <v>274704</v>
      </c>
      <c r="AA41" s="106">
        <v>155086</v>
      </c>
      <c r="AB41" s="106">
        <v>35748</v>
      </c>
      <c r="AC41" s="75">
        <f t="shared" si="30"/>
        <v>1260047</v>
      </c>
      <c r="AD41" s="106">
        <v>600181</v>
      </c>
      <c r="AE41" s="106">
        <v>2361190</v>
      </c>
      <c r="AF41" s="106">
        <v>861937</v>
      </c>
      <c r="AG41" s="106">
        <v>735104</v>
      </c>
      <c r="AH41" s="106">
        <v>428056</v>
      </c>
      <c r="AI41" s="106">
        <v>0</v>
      </c>
      <c r="AJ41" s="118">
        <f t="shared" si="31"/>
        <v>4986468</v>
      </c>
      <c r="AK41" s="117">
        <v>14259687</v>
      </c>
      <c r="AL41" s="106">
        <v>65829828</v>
      </c>
      <c r="AM41" s="106">
        <v>45853292</v>
      </c>
      <c r="AN41" s="106">
        <v>38855292</v>
      </c>
      <c r="AO41" s="106">
        <v>28704115</v>
      </c>
      <c r="AP41" s="106">
        <v>34617891</v>
      </c>
      <c r="AQ41" s="119">
        <f t="shared" si="32"/>
        <v>228120105</v>
      </c>
      <c r="AR41" s="117">
        <v>0</v>
      </c>
      <c r="AS41" s="106">
        <v>200637</v>
      </c>
      <c r="AT41" s="106">
        <v>13385133</v>
      </c>
      <c r="AU41" s="106">
        <v>16802304</v>
      </c>
      <c r="AV41" s="106">
        <v>20367898</v>
      </c>
      <c r="AW41" s="106">
        <v>37351020</v>
      </c>
      <c r="AX41" s="106">
        <v>44199299</v>
      </c>
      <c r="AY41" s="76">
        <f t="shared" si="33"/>
        <v>132306291</v>
      </c>
      <c r="AZ41" s="106">
        <v>7910312</v>
      </c>
      <c r="BA41" s="106">
        <v>9320541</v>
      </c>
      <c r="BB41" s="106">
        <v>15278107</v>
      </c>
      <c r="BC41" s="106">
        <v>19361797</v>
      </c>
      <c r="BD41" s="106">
        <v>7052914</v>
      </c>
      <c r="BE41" s="76">
        <f t="shared" si="34"/>
        <v>58923671</v>
      </c>
      <c r="BF41" s="106">
        <v>356731</v>
      </c>
      <c r="BG41" s="106">
        <v>2431683</v>
      </c>
      <c r="BH41" s="106">
        <v>5008047</v>
      </c>
      <c r="BI41" s="106">
        <v>16454676</v>
      </c>
      <c r="BJ41" s="106">
        <v>28336945</v>
      </c>
      <c r="BK41" s="125">
        <f t="shared" si="35"/>
        <v>52588082</v>
      </c>
      <c r="BL41" s="117">
        <v>0</v>
      </c>
      <c r="BM41" s="106">
        <v>200637</v>
      </c>
      <c r="BN41" s="106">
        <v>21652176</v>
      </c>
      <c r="BO41" s="106">
        <v>28554528</v>
      </c>
      <c r="BP41" s="106">
        <v>40654052</v>
      </c>
      <c r="BQ41" s="106">
        <v>73167493</v>
      </c>
      <c r="BR41" s="106">
        <v>79589158</v>
      </c>
      <c r="BS41" s="120">
        <f t="shared" si="36"/>
        <v>243818044</v>
      </c>
      <c r="BT41" s="117">
        <v>0</v>
      </c>
      <c r="BU41" s="106">
        <v>14460324</v>
      </c>
      <c r="BV41" s="106">
        <v>87482004</v>
      </c>
      <c r="BW41" s="106">
        <v>74407820</v>
      </c>
      <c r="BX41" s="106">
        <v>79509344</v>
      </c>
      <c r="BY41" s="106">
        <v>101871608</v>
      </c>
      <c r="BZ41" s="106">
        <v>114207049</v>
      </c>
      <c r="CA41" s="77">
        <f t="shared" si="37"/>
        <v>471938149</v>
      </c>
    </row>
    <row r="42" spans="1:79" s="73" customFormat="1" ht="18" customHeight="1">
      <c r="A42" s="78" t="s">
        <v>55</v>
      </c>
      <c r="B42" s="106">
        <v>11905885</v>
      </c>
      <c r="C42" s="106">
        <v>44501421</v>
      </c>
      <c r="D42" s="106">
        <v>40594552</v>
      </c>
      <c r="E42" s="106">
        <v>32093367</v>
      </c>
      <c r="F42" s="106">
        <v>25082161</v>
      </c>
      <c r="G42" s="106">
        <v>22483591</v>
      </c>
      <c r="H42" s="75">
        <f t="shared" si="27"/>
        <v>176660977</v>
      </c>
      <c r="I42" s="106">
        <v>77443</v>
      </c>
      <c r="J42" s="106">
        <v>1393929</v>
      </c>
      <c r="K42" s="106">
        <v>3651866</v>
      </c>
      <c r="L42" s="106">
        <v>3615289</v>
      </c>
      <c r="M42" s="106">
        <v>3743974</v>
      </c>
      <c r="N42" s="106">
        <v>2659090</v>
      </c>
      <c r="O42" s="76">
        <f t="shared" si="28"/>
        <v>15141591</v>
      </c>
      <c r="P42" s="106">
        <v>4781710</v>
      </c>
      <c r="Q42" s="106">
        <v>11652327</v>
      </c>
      <c r="R42" s="106">
        <v>10277891</v>
      </c>
      <c r="S42" s="106">
        <v>5914576</v>
      </c>
      <c r="T42" s="106">
        <v>4199482</v>
      </c>
      <c r="U42" s="106">
        <v>3735437</v>
      </c>
      <c r="V42" s="76">
        <f t="shared" si="29"/>
        <v>40561423</v>
      </c>
      <c r="W42" s="106">
        <v>74182</v>
      </c>
      <c r="X42" s="106">
        <v>503615</v>
      </c>
      <c r="Y42" s="106">
        <v>240786</v>
      </c>
      <c r="Z42" s="106">
        <v>327206</v>
      </c>
      <c r="AA42" s="106">
        <v>238705</v>
      </c>
      <c r="AB42" s="106">
        <v>106020</v>
      </c>
      <c r="AC42" s="75">
        <f t="shared" si="30"/>
        <v>1490514</v>
      </c>
      <c r="AD42" s="106">
        <v>1716287</v>
      </c>
      <c r="AE42" s="106">
        <v>1734390</v>
      </c>
      <c r="AF42" s="106">
        <v>280098</v>
      </c>
      <c r="AG42" s="106">
        <v>406360</v>
      </c>
      <c r="AH42" s="106">
        <v>208800</v>
      </c>
      <c r="AI42" s="106">
        <v>0</v>
      </c>
      <c r="AJ42" s="118">
        <f t="shared" si="31"/>
        <v>4345935</v>
      </c>
      <c r="AK42" s="117">
        <v>18555507</v>
      </c>
      <c r="AL42" s="106">
        <v>59785682</v>
      </c>
      <c r="AM42" s="106">
        <v>55045193</v>
      </c>
      <c r="AN42" s="106">
        <v>42356798</v>
      </c>
      <c r="AO42" s="106">
        <v>33473122</v>
      </c>
      <c r="AP42" s="106">
        <v>28984138</v>
      </c>
      <c r="AQ42" s="119">
        <f t="shared" si="32"/>
        <v>238200440</v>
      </c>
      <c r="AR42" s="117">
        <v>0</v>
      </c>
      <c r="AS42" s="106">
        <v>0</v>
      </c>
      <c r="AT42" s="106">
        <v>7496091</v>
      </c>
      <c r="AU42" s="106">
        <v>16626815</v>
      </c>
      <c r="AV42" s="106">
        <v>24768638</v>
      </c>
      <c r="AW42" s="106">
        <v>33591741</v>
      </c>
      <c r="AX42" s="106">
        <v>30431379</v>
      </c>
      <c r="AY42" s="76">
        <f t="shared" si="33"/>
        <v>112914664</v>
      </c>
      <c r="AZ42" s="106">
        <v>10720660</v>
      </c>
      <c r="BA42" s="106">
        <v>16414137</v>
      </c>
      <c r="BB42" s="106">
        <v>18276647</v>
      </c>
      <c r="BC42" s="106">
        <v>19082011</v>
      </c>
      <c r="BD42" s="106">
        <v>14175867</v>
      </c>
      <c r="BE42" s="76">
        <f t="shared" si="34"/>
        <v>78669322</v>
      </c>
      <c r="BF42" s="106">
        <v>919862</v>
      </c>
      <c r="BG42" s="106">
        <v>2762502</v>
      </c>
      <c r="BH42" s="106">
        <v>1951679</v>
      </c>
      <c r="BI42" s="106">
        <v>14645200</v>
      </c>
      <c r="BJ42" s="106">
        <v>37852113</v>
      </c>
      <c r="BK42" s="125">
        <f t="shared" si="35"/>
        <v>58131356</v>
      </c>
      <c r="BL42" s="117">
        <v>0</v>
      </c>
      <c r="BM42" s="106">
        <v>0</v>
      </c>
      <c r="BN42" s="106">
        <v>19136613</v>
      </c>
      <c r="BO42" s="106">
        <v>35803454</v>
      </c>
      <c r="BP42" s="106">
        <v>44996964</v>
      </c>
      <c r="BQ42" s="106">
        <v>67318952</v>
      </c>
      <c r="BR42" s="106">
        <v>82459359</v>
      </c>
      <c r="BS42" s="120">
        <f t="shared" si="36"/>
        <v>249715342</v>
      </c>
      <c r="BT42" s="117">
        <v>0</v>
      </c>
      <c r="BU42" s="106">
        <v>18555507</v>
      </c>
      <c r="BV42" s="106">
        <v>78922295</v>
      </c>
      <c r="BW42" s="106">
        <v>90848647</v>
      </c>
      <c r="BX42" s="106">
        <v>87353762</v>
      </c>
      <c r="BY42" s="106">
        <v>100792074</v>
      </c>
      <c r="BZ42" s="106">
        <v>111443497</v>
      </c>
      <c r="CA42" s="77">
        <f t="shared" si="37"/>
        <v>487915782</v>
      </c>
    </row>
    <row r="43" spans="1:79" s="73" customFormat="1" ht="18" customHeight="1">
      <c r="A43" s="78" t="s">
        <v>56</v>
      </c>
      <c r="B43" s="106">
        <v>5305136</v>
      </c>
      <c r="C43" s="106">
        <v>34161426</v>
      </c>
      <c r="D43" s="106">
        <v>28578780</v>
      </c>
      <c r="E43" s="106">
        <v>19995596</v>
      </c>
      <c r="F43" s="106">
        <v>17329578</v>
      </c>
      <c r="G43" s="106">
        <v>21799840</v>
      </c>
      <c r="H43" s="75">
        <f t="shared" si="27"/>
        <v>127170356</v>
      </c>
      <c r="I43" s="106">
        <v>26161</v>
      </c>
      <c r="J43" s="106">
        <v>1656703</v>
      </c>
      <c r="K43" s="106">
        <v>3099125</v>
      </c>
      <c r="L43" s="106">
        <v>2642779</v>
      </c>
      <c r="M43" s="106">
        <v>4589371</v>
      </c>
      <c r="N43" s="106">
        <v>2872458</v>
      </c>
      <c r="O43" s="76">
        <f t="shared" si="28"/>
        <v>14886597</v>
      </c>
      <c r="P43" s="106">
        <v>2074909</v>
      </c>
      <c r="Q43" s="106">
        <v>9518241</v>
      </c>
      <c r="R43" s="106">
        <v>7248554</v>
      </c>
      <c r="S43" s="106">
        <v>5038455</v>
      </c>
      <c r="T43" s="106">
        <v>2824158</v>
      </c>
      <c r="U43" s="106">
        <v>2766603</v>
      </c>
      <c r="V43" s="76">
        <f t="shared" si="29"/>
        <v>29470920</v>
      </c>
      <c r="W43" s="106">
        <v>44178</v>
      </c>
      <c r="X43" s="106">
        <v>323031</v>
      </c>
      <c r="Y43" s="106">
        <v>154497</v>
      </c>
      <c r="Z43" s="106">
        <v>82167</v>
      </c>
      <c r="AA43" s="106">
        <v>63798</v>
      </c>
      <c r="AB43" s="106">
        <v>134982</v>
      </c>
      <c r="AC43" s="75">
        <f t="shared" si="30"/>
        <v>802653</v>
      </c>
      <c r="AD43" s="106">
        <v>290621</v>
      </c>
      <c r="AE43" s="106">
        <v>711432</v>
      </c>
      <c r="AF43" s="106">
        <v>880200</v>
      </c>
      <c r="AG43" s="106">
        <v>46673</v>
      </c>
      <c r="AH43" s="106">
        <v>31118</v>
      </c>
      <c r="AI43" s="106">
        <v>0</v>
      </c>
      <c r="AJ43" s="118">
        <f t="shared" si="31"/>
        <v>1960044</v>
      </c>
      <c r="AK43" s="117">
        <v>7741005</v>
      </c>
      <c r="AL43" s="106">
        <v>46370833</v>
      </c>
      <c r="AM43" s="106">
        <v>39961156</v>
      </c>
      <c r="AN43" s="106">
        <v>27805670</v>
      </c>
      <c r="AO43" s="106">
        <v>24838023</v>
      </c>
      <c r="AP43" s="106">
        <v>27573883</v>
      </c>
      <c r="AQ43" s="119">
        <f t="shared" si="32"/>
        <v>174290570</v>
      </c>
      <c r="AR43" s="117">
        <v>0</v>
      </c>
      <c r="AS43" s="106">
        <v>0</v>
      </c>
      <c r="AT43" s="106">
        <v>15585064</v>
      </c>
      <c r="AU43" s="106">
        <v>25656588</v>
      </c>
      <c r="AV43" s="106">
        <v>25772178</v>
      </c>
      <c r="AW43" s="106">
        <v>46248177</v>
      </c>
      <c r="AX43" s="106">
        <v>42925251</v>
      </c>
      <c r="AY43" s="76">
        <f t="shared" si="33"/>
        <v>156187258</v>
      </c>
      <c r="AZ43" s="106">
        <v>4802351</v>
      </c>
      <c r="BA43" s="106">
        <v>14551019</v>
      </c>
      <c r="BB43" s="106">
        <v>11692385</v>
      </c>
      <c r="BC43" s="106">
        <v>12097384</v>
      </c>
      <c r="BD43" s="106">
        <v>10385673</v>
      </c>
      <c r="BE43" s="76">
        <f t="shared" si="34"/>
        <v>53528812</v>
      </c>
      <c r="BF43" s="106">
        <v>897700</v>
      </c>
      <c r="BG43" s="106">
        <v>1306169</v>
      </c>
      <c r="BH43" s="106">
        <v>3834867</v>
      </c>
      <c r="BI43" s="106">
        <v>13789294</v>
      </c>
      <c r="BJ43" s="106">
        <v>27730388</v>
      </c>
      <c r="BK43" s="125">
        <f t="shared" si="35"/>
        <v>47558418</v>
      </c>
      <c r="BL43" s="117">
        <v>0</v>
      </c>
      <c r="BM43" s="106">
        <v>0</v>
      </c>
      <c r="BN43" s="106">
        <v>21285115</v>
      </c>
      <c r="BO43" s="106">
        <v>41513776</v>
      </c>
      <c r="BP43" s="106">
        <v>41299430</v>
      </c>
      <c r="BQ43" s="106">
        <v>72134855</v>
      </c>
      <c r="BR43" s="106">
        <v>81041312</v>
      </c>
      <c r="BS43" s="120">
        <f t="shared" si="36"/>
        <v>257274488</v>
      </c>
      <c r="BT43" s="117">
        <v>0</v>
      </c>
      <c r="BU43" s="106">
        <v>7741005</v>
      </c>
      <c r="BV43" s="106">
        <v>67655948</v>
      </c>
      <c r="BW43" s="106">
        <v>81474932</v>
      </c>
      <c r="BX43" s="106">
        <v>69105100</v>
      </c>
      <c r="BY43" s="106">
        <v>96972878</v>
      </c>
      <c r="BZ43" s="106">
        <v>108615195</v>
      </c>
      <c r="CA43" s="77">
        <f t="shared" si="37"/>
        <v>431565058</v>
      </c>
    </row>
    <row r="44" spans="1:79" s="73" customFormat="1" ht="18" customHeight="1">
      <c r="A44" s="78" t="s">
        <v>57</v>
      </c>
      <c r="B44" s="106">
        <v>4466005</v>
      </c>
      <c r="C44" s="106">
        <v>23035585</v>
      </c>
      <c r="D44" s="106">
        <v>23851741</v>
      </c>
      <c r="E44" s="106">
        <v>22669874</v>
      </c>
      <c r="F44" s="106">
        <v>13554858</v>
      </c>
      <c r="G44" s="106">
        <v>28452387</v>
      </c>
      <c r="H44" s="75">
        <f t="shared" si="27"/>
        <v>116030450</v>
      </c>
      <c r="I44" s="106">
        <v>40743</v>
      </c>
      <c r="J44" s="106">
        <v>624484</v>
      </c>
      <c r="K44" s="106">
        <v>2197136</v>
      </c>
      <c r="L44" s="106">
        <v>2519225</v>
      </c>
      <c r="M44" s="106">
        <v>4096830</v>
      </c>
      <c r="N44" s="106">
        <v>3377811</v>
      </c>
      <c r="O44" s="76">
        <f t="shared" si="28"/>
        <v>12856229</v>
      </c>
      <c r="P44" s="106">
        <v>1760074</v>
      </c>
      <c r="Q44" s="106">
        <v>7482391</v>
      </c>
      <c r="R44" s="106">
        <v>5186582</v>
      </c>
      <c r="S44" s="106">
        <v>3863165</v>
      </c>
      <c r="T44" s="106">
        <v>3448015</v>
      </c>
      <c r="U44" s="106">
        <v>3527139</v>
      </c>
      <c r="V44" s="76">
        <f t="shared" si="29"/>
        <v>25267366</v>
      </c>
      <c r="W44" s="106">
        <v>35343</v>
      </c>
      <c r="X44" s="106">
        <v>215806</v>
      </c>
      <c r="Y44" s="106">
        <v>252667</v>
      </c>
      <c r="Z44" s="106">
        <v>104710</v>
      </c>
      <c r="AA44" s="106">
        <v>0</v>
      </c>
      <c r="AB44" s="106">
        <v>92988</v>
      </c>
      <c r="AC44" s="75">
        <f t="shared" si="30"/>
        <v>701514</v>
      </c>
      <c r="AD44" s="106">
        <v>189004</v>
      </c>
      <c r="AE44" s="106">
        <v>919841</v>
      </c>
      <c r="AF44" s="106">
        <v>484872</v>
      </c>
      <c r="AG44" s="106">
        <v>497025</v>
      </c>
      <c r="AH44" s="106">
        <v>649400</v>
      </c>
      <c r="AI44" s="106">
        <v>229896</v>
      </c>
      <c r="AJ44" s="118">
        <f t="shared" si="31"/>
        <v>2970038</v>
      </c>
      <c r="AK44" s="117">
        <v>6491169</v>
      </c>
      <c r="AL44" s="106">
        <v>32278107</v>
      </c>
      <c r="AM44" s="106">
        <v>31972998</v>
      </c>
      <c r="AN44" s="106">
        <v>29653999</v>
      </c>
      <c r="AO44" s="106">
        <v>21749103</v>
      </c>
      <c r="AP44" s="106">
        <v>35680221</v>
      </c>
      <c r="AQ44" s="119">
        <f t="shared" si="32"/>
        <v>157825597</v>
      </c>
      <c r="AR44" s="117">
        <v>0</v>
      </c>
      <c r="AS44" s="106">
        <v>0</v>
      </c>
      <c r="AT44" s="106">
        <v>4804692</v>
      </c>
      <c r="AU44" s="106">
        <v>9085249</v>
      </c>
      <c r="AV44" s="106">
        <v>13377905</v>
      </c>
      <c r="AW44" s="106">
        <v>27390488</v>
      </c>
      <c r="AX44" s="106">
        <v>33903472</v>
      </c>
      <c r="AY44" s="76">
        <f t="shared" si="33"/>
        <v>88561806</v>
      </c>
      <c r="AZ44" s="106">
        <v>1901934</v>
      </c>
      <c r="BA44" s="106">
        <v>7514971</v>
      </c>
      <c r="BB44" s="106">
        <v>6481246</v>
      </c>
      <c r="BC44" s="106">
        <v>5000928</v>
      </c>
      <c r="BD44" s="106">
        <v>3901320</v>
      </c>
      <c r="BE44" s="76">
        <f t="shared" si="34"/>
        <v>24800399</v>
      </c>
      <c r="BF44" s="106">
        <v>0</v>
      </c>
      <c r="BG44" s="106">
        <v>1076882</v>
      </c>
      <c r="BH44" s="106">
        <v>3816684</v>
      </c>
      <c r="BI44" s="106">
        <v>9491085</v>
      </c>
      <c r="BJ44" s="106">
        <v>21869155</v>
      </c>
      <c r="BK44" s="125">
        <f t="shared" si="35"/>
        <v>36253806</v>
      </c>
      <c r="BL44" s="117">
        <v>0</v>
      </c>
      <c r="BM44" s="106">
        <v>0</v>
      </c>
      <c r="BN44" s="106">
        <v>6706626</v>
      </c>
      <c r="BO44" s="106">
        <v>17677102</v>
      </c>
      <c r="BP44" s="106">
        <v>23675835</v>
      </c>
      <c r="BQ44" s="106">
        <v>41882501</v>
      </c>
      <c r="BR44" s="106">
        <v>59673947</v>
      </c>
      <c r="BS44" s="120">
        <f t="shared" si="36"/>
        <v>149616011</v>
      </c>
      <c r="BT44" s="117">
        <v>0</v>
      </c>
      <c r="BU44" s="106">
        <v>6491169</v>
      </c>
      <c r="BV44" s="106">
        <v>38984733</v>
      </c>
      <c r="BW44" s="106">
        <v>49650100</v>
      </c>
      <c r="BX44" s="106">
        <v>53329834</v>
      </c>
      <c r="BY44" s="106">
        <v>63631604</v>
      </c>
      <c r="BZ44" s="106">
        <v>95354168</v>
      </c>
      <c r="CA44" s="77">
        <f t="shared" si="37"/>
        <v>307441608</v>
      </c>
    </row>
    <row r="45" spans="1:79" s="73" customFormat="1" ht="18" customHeight="1">
      <c r="A45" s="78" t="s">
        <v>58</v>
      </c>
      <c r="B45" s="106">
        <v>6412806</v>
      </c>
      <c r="C45" s="106">
        <v>18894988</v>
      </c>
      <c r="D45" s="106">
        <v>13880748</v>
      </c>
      <c r="E45" s="106">
        <v>16229450</v>
      </c>
      <c r="F45" s="106">
        <v>11980379</v>
      </c>
      <c r="G45" s="106">
        <v>20453429</v>
      </c>
      <c r="H45" s="75">
        <f t="shared" si="27"/>
        <v>87851800</v>
      </c>
      <c r="I45" s="106">
        <v>82741</v>
      </c>
      <c r="J45" s="106">
        <v>731017</v>
      </c>
      <c r="K45" s="106">
        <v>1057246</v>
      </c>
      <c r="L45" s="106">
        <v>1479291</v>
      </c>
      <c r="M45" s="106">
        <v>2439361</v>
      </c>
      <c r="N45" s="106">
        <v>3077136</v>
      </c>
      <c r="O45" s="76">
        <f t="shared" si="28"/>
        <v>8866792</v>
      </c>
      <c r="P45" s="106">
        <v>2170743</v>
      </c>
      <c r="Q45" s="106">
        <v>3611667</v>
      </c>
      <c r="R45" s="106">
        <v>3211034</v>
      </c>
      <c r="S45" s="106">
        <v>2777634</v>
      </c>
      <c r="T45" s="106">
        <v>3400073</v>
      </c>
      <c r="U45" s="106">
        <v>2886724</v>
      </c>
      <c r="V45" s="76">
        <f t="shared" si="29"/>
        <v>18057875</v>
      </c>
      <c r="W45" s="106">
        <v>20250</v>
      </c>
      <c r="X45" s="106">
        <v>134270</v>
      </c>
      <c r="Y45" s="106">
        <v>9639</v>
      </c>
      <c r="Z45" s="106">
        <v>99229</v>
      </c>
      <c r="AA45" s="106">
        <v>15120</v>
      </c>
      <c r="AB45" s="106">
        <v>50949</v>
      </c>
      <c r="AC45" s="75">
        <f t="shared" si="30"/>
        <v>329457</v>
      </c>
      <c r="AD45" s="106">
        <v>0</v>
      </c>
      <c r="AE45" s="106">
        <v>260100</v>
      </c>
      <c r="AF45" s="106">
        <v>180000</v>
      </c>
      <c r="AG45" s="106">
        <v>0</v>
      </c>
      <c r="AH45" s="106">
        <v>145624</v>
      </c>
      <c r="AI45" s="106">
        <v>0</v>
      </c>
      <c r="AJ45" s="118">
        <f t="shared" si="31"/>
        <v>585724</v>
      </c>
      <c r="AK45" s="117">
        <v>8686540</v>
      </c>
      <c r="AL45" s="106">
        <v>23632042</v>
      </c>
      <c r="AM45" s="106">
        <v>18338667</v>
      </c>
      <c r="AN45" s="106">
        <v>20585604</v>
      </c>
      <c r="AO45" s="106">
        <v>17980557</v>
      </c>
      <c r="AP45" s="106">
        <v>26468238</v>
      </c>
      <c r="AQ45" s="119">
        <f t="shared" si="32"/>
        <v>115691648</v>
      </c>
      <c r="AR45" s="117">
        <v>0</v>
      </c>
      <c r="AS45" s="106">
        <v>0</v>
      </c>
      <c r="AT45" s="106">
        <v>5082769</v>
      </c>
      <c r="AU45" s="106">
        <v>6036365</v>
      </c>
      <c r="AV45" s="106">
        <v>10594044</v>
      </c>
      <c r="AW45" s="106">
        <v>13349365</v>
      </c>
      <c r="AX45" s="106">
        <v>21266842</v>
      </c>
      <c r="AY45" s="76">
        <f t="shared" si="33"/>
        <v>56329385</v>
      </c>
      <c r="AZ45" s="106">
        <v>3144779</v>
      </c>
      <c r="BA45" s="106">
        <v>7804830</v>
      </c>
      <c r="BB45" s="106">
        <v>9126815</v>
      </c>
      <c r="BC45" s="106">
        <v>8883060</v>
      </c>
      <c r="BD45" s="106">
        <v>3984663</v>
      </c>
      <c r="BE45" s="76">
        <f t="shared" si="34"/>
        <v>32944147</v>
      </c>
      <c r="BF45" s="106">
        <v>267401</v>
      </c>
      <c r="BG45" s="106">
        <v>652623</v>
      </c>
      <c r="BH45" s="106">
        <v>4027229</v>
      </c>
      <c r="BI45" s="106">
        <v>7714368</v>
      </c>
      <c r="BJ45" s="106">
        <v>13207996</v>
      </c>
      <c r="BK45" s="125">
        <f t="shared" si="35"/>
        <v>25869617</v>
      </c>
      <c r="BL45" s="117">
        <v>0</v>
      </c>
      <c r="BM45" s="106">
        <v>0</v>
      </c>
      <c r="BN45" s="106">
        <v>8494949</v>
      </c>
      <c r="BO45" s="106">
        <v>14493818</v>
      </c>
      <c r="BP45" s="106">
        <v>23748088</v>
      </c>
      <c r="BQ45" s="106">
        <v>29946793</v>
      </c>
      <c r="BR45" s="106">
        <v>38459501</v>
      </c>
      <c r="BS45" s="120">
        <f t="shared" si="36"/>
        <v>115143149</v>
      </c>
      <c r="BT45" s="117">
        <v>0</v>
      </c>
      <c r="BU45" s="106">
        <v>8686540</v>
      </c>
      <c r="BV45" s="106">
        <v>32126991</v>
      </c>
      <c r="BW45" s="106">
        <v>32832485</v>
      </c>
      <c r="BX45" s="106">
        <v>44333692</v>
      </c>
      <c r="BY45" s="106">
        <v>47927350</v>
      </c>
      <c r="BZ45" s="106">
        <v>64927739</v>
      </c>
      <c r="CA45" s="77">
        <f t="shared" si="37"/>
        <v>230834797</v>
      </c>
    </row>
    <row r="46" spans="1:79" s="73" customFormat="1" ht="18" customHeight="1">
      <c r="A46" s="78" t="s">
        <v>59</v>
      </c>
      <c r="B46" s="106">
        <v>2698120</v>
      </c>
      <c r="C46" s="106">
        <v>18673773</v>
      </c>
      <c r="D46" s="106">
        <v>12931755</v>
      </c>
      <c r="E46" s="106">
        <v>12793957</v>
      </c>
      <c r="F46" s="106">
        <v>10514810</v>
      </c>
      <c r="G46" s="106">
        <v>5598892</v>
      </c>
      <c r="H46" s="75">
        <f t="shared" si="27"/>
        <v>63211307</v>
      </c>
      <c r="I46" s="106">
        <v>0</v>
      </c>
      <c r="J46" s="106">
        <v>345431</v>
      </c>
      <c r="K46" s="106">
        <v>1331225</v>
      </c>
      <c r="L46" s="106">
        <v>1473895</v>
      </c>
      <c r="M46" s="106">
        <v>2892669</v>
      </c>
      <c r="N46" s="106">
        <v>1752576</v>
      </c>
      <c r="O46" s="76">
        <f t="shared" si="28"/>
        <v>7795796</v>
      </c>
      <c r="P46" s="106">
        <v>873226</v>
      </c>
      <c r="Q46" s="106">
        <v>4031196</v>
      </c>
      <c r="R46" s="106">
        <v>2070827</v>
      </c>
      <c r="S46" s="106">
        <v>1499029</v>
      </c>
      <c r="T46" s="106">
        <v>907179</v>
      </c>
      <c r="U46" s="106">
        <v>418973</v>
      </c>
      <c r="V46" s="76">
        <f t="shared" si="29"/>
        <v>9800430</v>
      </c>
      <c r="W46" s="106">
        <v>0</v>
      </c>
      <c r="X46" s="106">
        <v>98185</v>
      </c>
      <c r="Y46" s="106">
        <v>150480</v>
      </c>
      <c r="Z46" s="106">
        <v>17032</v>
      </c>
      <c r="AA46" s="106">
        <v>72900</v>
      </c>
      <c r="AB46" s="106">
        <v>0</v>
      </c>
      <c r="AC46" s="75">
        <f t="shared" si="30"/>
        <v>338597</v>
      </c>
      <c r="AD46" s="106">
        <v>0</v>
      </c>
      <c r="AE46" s="106">
        <v>484487</v>
      </c>
      <c r="AF46" s="106">
        <v>157860</v>
      </c>
      <c r="AG46" s="106">
        <v>188149</v>
      </c>
      <c r="AH46" s="106">
        <v>0</v>
      </c>
      <c r="AI46" s="106">
        <v>0</v>
      </c>
      <c r="AJ46" s="118">
        <f t="shared" si="31"/>
        <v>830496</v>
      </c>
      <c r="AK46" s="117">
        <v>3571346</v>
      </c>
      <c r="AL46" s="106">
        <v>23633072</v>
      </c>
      <c r="AM46" s="106">
        <v>16642147</v>
      </c>
      <c r="AN46" s="106">
        <v>15972062</v>
      </c>
      <c r="AO46" s="106">
        <v>14387558</v>
      </c>
      <c r="AP46" s="106">
        <v>7770441</v>
      </c>
      <c r="AQ46" s="119">
        <f t="shared" si="32"/>
        <v>81976626</v>
      </c>
      <c r="AR46" s="117">
        <v>0</v>
      </c>
      <c r="AS46" s="106">
        <v>1062753</v>
      </c>
      <c r="AT46" s="106">
        <v>4559994</v>
      </c>
      <c r="AU46" s="106">
        <v>6832229</v>
      </c>
      <c r="AV46" s="106">
        <v>14007059</v>
      </c>
      <c r="AW46" s="106">
        <v>22156044</v>
      </c>
      <c r="AX46" s="106">
        <v>7984299</v>
      </c>
      <c r="AY46" s="76">
        <f t="shared" si="33"/>
        <v>56602378</v>
      </c>
      <c r="AZ46" s="106">
        <v>863639</v>
      </c>
      <c r="BA46" s="106">
        <v>4319033</v>
      </c>
      <c r="BB46" s="106">
        <v>6347912</v>
      </c>
      <c r="BC46" s="106">
        <v>3027226</v>
      </c>
      <c r="BD46" s="106">
        <v>347572</v>
      </c>
      <c r="BE46" s="76">
        <f t="shared" si="34"/>
        <v>14905382</v>
      </c>
      <c r="BF46" s="106">
        <v>537180</v>
      </c>
      <c r="BG46" s="106">
        <v>1750895</v>
      </c>
      <c r="BH46" s="106">
        <v>1205183</v>
      </c>
      <c r="BI46" s="106">
        <v>5597153</v>
      </c>
      <c r="BJ46" s="106">
        <v>5402872</v>
      </c>
      <c r="BK46" s="125">
        <f t="shared" si="35"/>
        <v>14493283</v>
      </c>
      <c r="BL46" s="117">
        <v>0</v>
      </c>
      <c r="BM46" s="106">
        <v>1062753</v>
      </c>
      <c r="BN46" s="106">
        <v>5960813</v>
      </c>
      <c r="BO46" s="106">
        <v>12902157</v>
      </c>
      <c r="BP46" s="106">
        <v>21560154</v>
      </c>
      <c r="BQ46" s="106">
        <v>30780423</v>
      </c>
      <c r="BR46" s="106">
        <v>13734743</v>
      </c>
      <c r="BS46" s="120">
        <f t="shared" si="36"/>
        <v>86001043</v>
      </c>
      <c r="BT46" s="117">
        <v>0</v>
      </c>
      <c r="BU46" s="106">
        <v>4634099</v>
      </c>
      <c r="BV46" s="106">
        <v>29593885</v>
      </c>
      <c r="BW46" s="106">
        <v>29544304</v>
      </c>
      <c r="BX46" s="106">
        <v>37532216</v>
      </c>
      <c r="BY46" s="106">
        <v>45167981</v>
      </c>
      <c r="BZ46" s="106">
        <v>21505184</v>
      </c>
      <c r="CA46" s="77">
        <f t="shared" si="37"/>
        <v>167977669</v>
      </c>
    </row>
    <row r="47" spans="1:79" s="73" customFormat="1" ht="18" customHeight="1">
      <c r="A47" s="78" t="s">
        <v>60</v>
      </c>
      <c r="B47" s="106">
        <v>3782442</v>
      </c>
      <c r="C47" s="106">
        <v>17243418</v>
      </c>
      <c r="D47" s="106">
        <v>14973400</v>
      </c>
      <c r="E47" s="106">
        <v>13898658</v>
      </c>
      <c r="F47" s="106">
        <v>10608871</v>
      </c>
      <c r="G47" s="106">
        <v>12076212</v>
      </c>
      <c r="H47" s="75">
        <f t="shared" si="27"/>
        <v>72583001</v>
      </c>
      <c r="I47" s="106">
        <v>37860</v>
      </c>
      <c r="J47" s="106">
        <v>436416</v>
      </c>
      <c r="K47" s="106">
        <v>520314</v>
      </c>
      <c r="L47" s="106">
        <v>1577882</v>
      </c>
      <c r="M47" s="106">
        <v>1305335</v>
      </c>
      <c r="N47" s="106">
        <v>1147278</v>
      </c>
      <c r="O47" s="76">
        <f t="shared" si="28"/>
        <v>5025085</v>
      </c>
      <c r="P47" s="106">
        <v>1435554</v>
      </c>
      <c r="Q47" s="106">
        <v>4298979</v>
      </c>
      <c r="R47" s="106">
        <v>3777015</v>
      </c>
      <c r="S47" s="106">
        <v>3697701</v>
      </c>
      <c r="T47" s="106">
        <v>2104344</v>
      </c>
      <c r="U47" s="106">
        <v>2312698</v>
      </c>
      <c r="V47" s="76">
        <f t="shared" si="29"/>
        <v>17626291</v>
      </c>
      <c r="W47" s="106">
        <v>100301</v>
      </c>
      <c r="X47" s="106">
        <v>124452</v>
      </c>
      <c r="Y47" s="106">
        <v>103174</v>
      </c>
      <c r="Z47" s="106">
        <v>151992</v>
      </c>
      <c r="AA47" s="106">
        <v>32886</v>
      </c>
      <c r="AB47" s="106">
        <v>91665</v>
      </c>
      <c r="AC47" s="75">
        <f t="shared" si="30"/>
        <v>604470</v>
      </c>
      <c r="AD47" s="106">
        <v>351000</v>
      </c>
      <c r="AE47" s="106">
        <v>807421</v>
      </c>
      <c r="AF47" s="106">
        <v>357891</v>
      </c>
      <c r="AG47" s="106">
        <v>136892</v>
      </c>
      <c r="AH47" s="106">
        <v>373955</v>
      </c>
      <c r="AI47" s="106">
        <v>0</v>
      </c>
      <c r="AJ47" s="118">
        <f t="shared" si="31"/>
        <v>2027159</v>
      </c>
      <c r="AK47" s="117">
        <v>5707157</v>
      </c>
      <c r="AL47" s="106">
        <v>22910686</v>
      </c>
      <c r="AM47" s="106">
        <v>19731794</v>
      </c>
      <c r="AN47" s="106">
        <v>19463125</v>
      </c>
      <c r="AO47" s="106">
        <v>14425391</v>
      </c>
      <c r="AP47" s="106">
        <v>15627853</v>
      </c>
      <c r="AQ47" s="119">
        <f t="shared" si="32"/>
        <v>97866006</v>
      </c>
      <c r="AR47" s="117">
        <v>0</v>
      </c>
      <c r="AS47" s="106">
        <v>0</v>
      </c>
      <c r="AT47" s="106">
        <v>3027967</v>
      </c>
      <c r="AU47" s="106">
        <v>6455478</v>
      </c>
      <c r="AV47" s="106">
        <v>11626973</v>
      </c>
      <c r="AW47" s="106">
        <v>24370746</v>
      </c>
      <c r="AX47" s="106">
        <v>18848393</v>
      </c>
      <c r="AY47" s="76">
        <f t="shared" si="33"/>
        <v>64329557</v>
      </c>
      <c r="AZ47" s="106">
        <v>848750</v>
      </c>
      <c r="BA47" s="106">
        <v>2121374</v>
      </c>
      <c r="BB47" s="106">
        <v>3553316</v>
      </c>
      <c r="BC47" s="106">
        <v>2575230</v>
      </c>
      <c r="BD47" s="106">
        <v>1745952</v>
      </c>
      <c r="BE47" s="76">
        <f t="shared" si="34"/>
        <v>10844622</v>
      </c>
      <c r="BF47" s="106">
        <v>52781</v>
      </c>
      <c r="BG47" s="106">
        <v>1032545</v>
      </c>
      <c r="BH47" s="106">
        <v>1811588</v>
      </c>
      <c r="BI47" s="106">
        <v>7331605</v>
      </c>
      <c r="BJ47" s="106">
        <v>21415052</v>
      </c>
      <c r="BK47" s="125">
        <f t="shared" si="35"/>
        <v>31643571</v>
      </c>
      <c r="BL47" s="117">
        <v>0</v>
      </c>
      <c r="BM47" s="106">
        <v>0</v>
      </c>
      <c r="BN47" s="106">
        <v>3929498</v>
      </c>
      <c r="BO47" s="106">
        <v>9609397</v>
      </c>
      <c r="BP47" s="106">
        <v>16991877</v>
      </c>
      <c r="BQ47" s="106">
        <v>34277581</v>
      </c>
      <c r="BR47" s="106">
        <v>42009397</v>
      </c>
      <c r="BS47" s="120">
        <f t="shared" si="36"/>
        <v>106817750</v>
      </c>
      <c r="BT47" s="117">
        <v>0</v>
      </c>
      <c r="BU47" s="106">
        <v>5707157</v>
      </c>
      <c r="BV47" s="106">
        <v>26840184</v>
      </c>
      <c r="BW47" s="106">
        <v>29341191</v>
      </c>
      <c r="BX47" s="106">
        <v>36455002</v>
      </c>
      <c r="BY47" s="106">
        <v>48702972</v>
      </c>
      <c r="BZ47" s="106">
        <v>57637250</v>
      </c>
      <c r="CA47" s="77">
        <f t="shared" si="37"/>
        <v>204683756</v>
      </c>
    </row>
    <row r="48" spans="1:79" s="73" customFormat="1" ht="18" customHeight="1">
      <c r="A48" s="78" t="s">
        <v>61</v>
      </c>
      <c r="B48" s="106">
        <v>2535076</v>
      </c>
      <c r="C48" s="106">
        <v>18686770</v>
      </c>
      <c r="D48" s="106">
        <v>15733462</v>
      </c>
      <c r="E48" s="106">
        <v>12862789</v>
      </c>
      <c r="F48" s="106">
        <v>9848159</v>
      </c>
      <c r="G48" s="106">
        <v>9144459</v>
      </c>
      <c r="H48" s="75">
        <f t="shared" si="27"/>
        <v>68810715</v>
      </c>
      <c r="I48" s="106">
        <v>0</v>
      </c>
      <c r="J48" s="106">
        <v>600481</v>
      </c>
      <c r="K48" s="106">
        <v>1242836</v>
      </c>
      <c r="L48" s="106">
        <v>1608092</v>
      </c>
      <c r="M48" s="106">
        <v>2052717</v>
      </c>
      <c r="N48" s="106">
        <v>1347696</v>
      </c>
      <c r="O48" s="76">
        <f t="shared" si="28"/>
        <v>6851822</v>
      </c>
      <c r="P48" s="106">
        <v>836796</v>
      </c>
      <c r="Q48" s="106">
        <v>3907387</v>
      </c>
      <c r="R48" s="106">
        <v>3542671</v>
      </c>
      <c r="S48" s="106">
        <v>1821186</v>
      </c>
      <c r="T48" s="106">
        <v>1507664</v>
      </c>
      <c r="U48" s="106">
        <v>834283</v>
      </c>
      <c r="V48" s="76">
        <f t="shared" si="29"/>
        <v>12449987</v>
      </c>
      <c r="W48" s="106">
        <v>55080</v>
      </c>
      <c r="X48" s="106">
        <v>145683</v>
      </c>
      <c r="Y48" s="106">
        <v>87300</v>
      </c>
      <c r="Z48" s="106">
        <v>78245</v>
      </c>
      <c r="AA48" s="106">
        <v>50550</v>
      </c>
      <c r="AB48" s="106">
        <v>8100</v>
      </c>
      <c r="AC48" s="75">
        <f t="shared" si="30"/>
        <v>424958</v>
      </c>
      <c r="AD48" s="106">
        <v>558832</v>
      </c>
      <c r="AE48" s="106">
        <v>1135195</v>
      </c>
      <c r="AF48" s="106">
        <v>89034</v>
      </c>
      <c r="AG48" s="106">
        <v>271905</v>
      </c>
      <c r="AH48" s="106">
        <v>0</v>
      </c>
      <c r="AI48" s="106">
        <v>0</v>
      </c>
      <c r="AJ48" s="118">
        <f t="shared" si="31"/>
        <v>2054966</v>
      </c>
      <c r="AK48" s="117">
        <v>3985784</v>
      </c>
      <c r="AL48" s="106">
        <v>24475516</v>
      </c>
      <c r="AM48" s="106">
        <v>20695303</v>
      </c>
      <c r="AN48" s="106">
        <v>16642217</v>
      </c>
      <c r="AO48" s="106">
        <v>13459090</v>
      </c>
      <c r="AP48" s="106">
        <v>11334538</v>
      </c>
      <c r="AQ48" s="119">
        <f t="shared" si="32"/>
        <v>90592448</v>
      </c>
      <c r="AR48" s="117">
        <v>0</v>
      </c>
      <c r="AS48" s="106">
        <v>0</v>
      </c>
      <c r="AT48" s="106">
        <v>5271188</v>
      </c>
      <c r="AU48" s="106">
        <v>9841457</v>
      </c>
      <c r="AV48" s="106">
        <v>11143917</v>
      </c>
      <c r="AW48" s="106">
        <v>18018621</v>
      </c>
      <c r="AX48" s="106">
        <v>19890516</v>
      </c>
      <c r="AY48" s="76">
        <f t="shared" si="33"/>
        <v>64165699</v>
      </c>
      <c r="AZ48" s="106">
        <v>3450275</v>
      </c>
      <c r="BA48" s="106">
        <v>5077837</v>
      </c>
      <c r="BB48" s="106">
        <v>8399184</v>
      </c>
      <c r="BC48" s="106">
        <v>6992450</v>
      </c>
      <c r="BD48" s="106">
        <v>4626721</v>
      </c>
      <c r="BE48" s="76">
        <f t="shared" si="34"/>
        <v>28546467</v>
      </c>
      <c r="BF48" s="106">
        <v>0</v>
      </c>
      <c r="BG48" s="106">
        <v>1276975</v>
      </c>
      <c r="BH48" s="106">
        <v>758144</v>
      </c>
      <c r="BI48" s="106">
        <v>4987112</v>
      </c>
      <c r="BJ48" s="106">
        <v>8905084</v>
      </c>
      <c r="BK48" s="125">
        <f t="shared" si="35"/>
        <v>15927315</v>
      </c>
      <c r="BL48" s="117">
        <v>0</v>
      </c>
      <c r="BM48" s="106">
        <v>0</v>
      </c>
      <c r="BN48" s="106">
        <v>8721463</v>
      </c>
      <c r="BO48" s="106">
        <v>16196269</v>
      </c>
      <c r="BP48" s="106">
        <v>20301245</v>
      </c>
      <c r="BQ48" s="106">
        <v>29998183</v>
      </c>
      <c r="BR48" s="106">
        <v>33422321</v>
      </c>
      <c r="BS48" s="120">
        <f t="shared" si="36"/>
        <v>108639481</v>
      </c>
      <c r="BT48" s="117">
        <v>0</v>
      </c>
      <c r="BU48" s="106">
        <v>3985784</v>
      </c>
      <c r="BV48" s="106">
        <v>33196979</v>
      </c>
      <c r="BW48" s="106">
        <v>36891572</v>
      </c>
      <c r="BX48" s="106">
        <v>36943462</v>
      </c>
      <c r="BY48" s="106">
        <v>43457273</v>
      </c>
      <c r="BZ48" s="106">
        <v>44756859</v>
      </c>
      <c r="CA48" s="77">
        <f t="shared" si="37"/>
        <v>199231929</v>
      </c>
    </row>
    <row r="49" spans="1:79" s="73" customFormat="1" ht="18" customHeight="1">
      <c r="A49" s="78" t="s">
        <v>62</v>
      </c>
      <c r="B49" s="106">
        <v>3822610</v>
      </c>
      <c r="C49" s="106">
        <v>17718796</v>
      </c>
      <c r="D49" s="106">
        <v>18772107</v>
      </c>
      <c r="E49" s="106">
        <v>11439317</v>
      </c>
      <c r="F49" s="106">
        <v>9819901</v>
      </c>
      <c r="G49" s="106">
        <v>8666655</v>
      </c>
      <c r="H49" s="75">
        <f t="shared" si="27"/>
        <v>70239386</v>
      </c>
      <c r="I49" s="106">
        <v>0</v>
      </c>
      <c r="J49" s="106">
        <v>596952</v>
      </c>
      <c r="K49" s="106">
        <v>2361889</v>
      </c>
      <c r="L49" s="106">
        <v>1551000</v>
      </c>
      <c r="M49" s="106">
        <v>1267175</v>
      </c>
      <c r="N49" s="106">
        <v>819333</v>
      </c>
      <c r="O49" s="76">
        <f t="shared" si="28"/>
        <v>6596349</v>
      </c>
      <c r="P49" s="106">
        <v>1240392</v>
      </c>
      <c r="Q49" s="106">
        <v>3942619</v>
      </c>
      <c r="R49" s="106">
        <v>3918946</v>
      </c>
      <c r="S49" s="106">
        <v>3016385</v>
      </c>
      <c r="T49" s="106">
        <v>1477528</v>
      </c>
      <c r="U49" s="106">
        <v>672357</v>
      </c>
      <c r="V49" s="76">
        <f t="shared" si="29"/>
        <v>14268227</v>
      </c>
      <c r="W49" s="106">
        <v>0</v>
      </c>
      <c r="X49" s="106">
        <v>54621</v>
      </c>
      <c r="Y49" s="106">
        <v>53654</v>
      </c>
      <c r="Z49" s="106">
        <v>43800</v>
      </c>
      <c r="AA49" s="106">
        <v>195411</v>
      </c>
      <c r="AB49" s="106">
        <v>191020</v>
      </c>
      <c r="AC49" s="75">
        <f t="shared" si="30"/>
        <v>538506</v>
      </c>
      <c r="AD49" s="106">
        <v>158400</v>
      </c>
      <c r="AE49" s="106">
        <v>382139</v>
      </c>
      <c r="AF49" s="106">
        <v>81630</v>
      </c>
      <c r="AG49" s="106">
        <v>138442</v>
      </c>
      <c r="AH49" s="106">
        <v>180000</v>
      </c>
      <c r="AI49" s="106">
        <v>180000</v>
      </c>
      <c r="AJ49" s="118">
        <f t="shared" si="31"/>
        <v>1120611</v>
      </c>
      <c r="AK49" s="117">
        <v>5221402</v>
      </c>
      <c r="AL49" s="106">
        <v>22695127</v>
      </c>
      <c r="AM49" s="106">
        <v>25188226</v>
      </c>
      <c r="AN49" s="106">
        <v>16188944</v>
      </c>
      <c r="AO49" s="106">
        <v>12940015</v>
      </c>
      <c r="AP49" s="106">
        <v>10529365</v>
      </c>
      <c r="AQ49" s="119">
        <f t="shared" si="32"/>
        <v>92763079</v>
      </c>
      <c r="AR49" s="117">
        <v>246168</v>
      </c>
      <c r="AS49" s="106">
        <v>242781</v>
      </c>
      <c r="AT49" s="106">
        <v>6668779</v>
      </c>
      <c r="AU49" s="106">
        <v>12821869</v>
      </c>
      <c r="AV49" s="106">
        <v>15196136</v>
      </c>
      <c r="AW49" s="106">
        <v>18516786</v>
      </c>
      <c r="AX49" s="106">
        <v>13057643</v>
      </c>
      <c r="AY49" s="76">
        <f t="shared" si="33"/>
        <v>66750162</v>
      </c>
      <c r="AZ49" s="106">
        <v>1817150</v>
      </c>
      <c r="BA49" s="106">
        <v>5137154</v>
      </c>
      <c r="BB49" s="106">
        <v>5269473</v>
      </c>
      <c r="BC49" s="106">
        <v>7749904</v>
      </c>
      <c r="BD49" s="106">
        <v>4221198</v>
      </c>
      <c r="BE49" s="76">
        <f t="shared" si="34"/>
        <v>24194879</v>
      </c>
      <c r="BF49" s="106">
        <v>563915</v>
      </c>
      <c r="BG49" s="106">
        <v>752918</v>
      </c>
      <c r="BH49" s="106">
        <v>3153564</v>
      </c>
      <c r="BI49" s="106">
        <v>10425925</v>
      </c>
      <c r="BJ49" s="106">
        <v>20788026</v>
      </c>
      <c r="BK49" s="125">
        <f t="shared" si="35"/>
        <v>35684348</v>
      </c>
      <c r="BL49" s="117">
        <v>246168</v>
      </c>
      <c r="BM49" s="106">
        <v>242781</v>
      </c>
      <c r="BN49" s="106">
        <v>9049844</v>
      </c>
      <c r="BO49" s="106">
        <v>18711941</v>
      </c>
      <c r="BP49" s="106">
        <v>23619173</v>
      </c>
      <c r="BQ49" s="106">
        <v>36692615</v>
      </c>
      <c r="BR49" s="106">
        <v>38066867</v>
      </c>
      <c r="BS49" s="120">
        <f t="shared" si="36"/>
        <v>126629389</v>
      </c>
      <c r="BT49" s="117">
        <v>246168</v>
      </c>
      <c r="BU49" s="106">
        <v>5464183</v>
      </c>
      <c r="BV49" s="106">
        <v>31744971</v>
      </c>
      <c r="BW49" s="106">
        <v>43900167</v>
      </c>
      <c r="BX49" s="106">
        <v>39808117</v>
      </c>
      <c r="BY49" s="106">
        <v>49632630</v>
      </c>
      <c r="BZ49" s="106">
        <v>48596232</v>
      </c>
      <c r="CA49" s="77">
        <f t="shared" si="37"/>
        <v>219392468</v>
      </c>
    </row>
    <row r="50" spans="1:79" s="73" customFormat="1" ht="18" customHeight="1">
      <c r="A50" s="78" t="s">
        <v>63</v>
      </c>
      <c r="B50" s="106">
        <v>5379783</v>
      </c>
      <c r="C50" s="106">
        <v>26549499</v>
      </c>
      <c r="D50" s="106">
        <v>18873364</v>
      </c>
      <c r="E50" s="106">
        <v>13917493</v>
      </c>
      <c r="F50" s="106">
        <v>13879683</v>
      </c>
      <c r="G50" s="106">
        <v>12468619</v>
      </c>
      <c r="H50" s="75">
        <f t="shared" si="27"/>
        <v>91068441</v>
      </c>
      <c r="I50" s="106">
        <v>0</v>
      </c>
      <c r="J50" s="106">
        <v>1314168</v>
      </c>
      <c r="K50" s="106">
        <v>2028140</v>
      </c>
      <c r="L50" s="106">
        <v>1599946</v>
      </c>
      <c r="M50" s="106">
        <v>2595188</v>
      </c>
      <c r="N50" s="106">
        <v>2536489</v>
      </c>
      <c r="O50" s="76">
        <f t="shared" si="28"/>
        <v>10073931</v>
      </c>
      <c r="P50" s="106">
        <v>2035196</v>
      </c>
      <c r="Q50" s="106">
        <v>13903635</v>
      </c>
      <c r="R50" s="106">
        <v>7209574</v>
      </c>
      <c r="S50" s="106">
        <v>3633072</v>
      </c>
      <c r="T50" s="106">
        <v>3039748</v>
      </c>
      <c r="U50" s="106">
        <v>2598934</v>
      </c>
      <c r="V50" s="76">
        <f t="shared" si="29"/>
        <v>32420159</v>
      </c>
      <c r="W50" s="106">
        <v>0</v>
      </c>
      <c r="X50" s="106">
        <v>274786</v>
      </c>
      <c r="Y50" s="106">
        <v>25090</v>
      </c>
      <c r="Z50" s="106">
        <v>156351</v>
      </c>
      <c r="AA50" s="106">
        <v>26347</v>
      </c>
      <c r="AB50" s="106">
        <v>0</v>
      </c>
      <c r="AC50" s="75">
        <f t="shared" si="30"/>
        <v>482574</v>
      </c>
      <c r="AD50" s="106">
        <v>18238</v>
      </c>
      <c r="AE50" s="106">
        <v>773922</v>
      </c>
      <c r="AF50" s="106">
        <v>361339</v>
      </c>
      <c r="AG50" s="106">
        <v>361900</v>
      </c>
      <c r="AH50" s="106">
        <v>145482</v>
      </c>
      <c r="AI50" s="106">
        <v>0</v>
      </c>
      <c r="AJ50" s="118">
        <f t="shared" si="31"/>
        <v>1660881</v>
      </c>
      <c r="AK50" s="117">
        <v>7433217</v>
      </c>
      <c r="AL50" s="106">
        <v>42816010</v>
      </c>
      <c r="AM50" s="106">
        <v>28497507</v>
      </c>
      <c r="AN50" s="106">
        <v>19668762</v>
      </c>
      <c r="AO50" s="106">
        <v>19686448</v>
      </c>
      <c r="AP50" s="106">
        <v>17604042</v>
      </c>
      <c r="AQ50" s="119">
        <f t="shared" si="32"/>
        <v>135705986</v>
      </c>
      <c r="AR50" s="117">
        <v>0</v>
      </c>
      <c r="AS50" s="106">
        <v>257018</v>
      </c>
      <c r="AT50" s="106">
        <v>3303560</v>
      </c>
      <c r="AU50" s="106">
        <v>7816319</v>
      </c>
      <c r="AV50" s="106">
        <v>12839254</v>
      </c>
      <c r="AW50" s="106">
        <v>22369909</v>
      </c>
      <c r="AX50" s="106">
        <v>25159632</v>
      </c>
      <c r="AY50" s="76">
        <f t="shared" si="33"/>
        <v>71745692</v>
      </c>
      <c r="AZ50" s="106">
        <v>3381005</v>
      </c>
      <c r="BA50" s="106">
        <v>7160226</v>
      </c>
      <c r="BB50" s="106">
        <v>8718826</v>
      </c>
      <c r="BC50" s="106">
        <v>15350464</v>
      </c>
      <c r="BD50" s="106">
        <v>2563096</v>
      </c>
      <c r="BE50" s="76">
        <f t="shared" si="34"/>
        <v>37173617</v>
      </c>
      <c r="BF50" s="106">
        <v>223210</v>
      </c>
      <c r="BG50" s="106">
        <v>2128052</v>
      </c>
      <c r="BH50" s="106">
        <v>3741901</v>
      </c>
      <c r="BI50" s="106">
        <v>11785934</v>
      </c>
      <c r="BJ50" s="106">
        <v>25146966</v>
      </c>
      <c r="BK50" s="125">
        <f t="shared" si="35"/>
        <v>43026063</v>
      </c>
      <c r="BL50" s="117">
        <v>0</v>
      </c>
      <c r="BM50" s="106">
        <v>257018</v>
      </c>
      <c r="BN50" s="106">
        <v>6907775</v>
      </c>
      <c r="BO50" s="106">
        <v>17104597</v>
      </c>
      <c r="BP50" s="106">
        <v>25299981</v>
      </c>
      <c r="BQ50" s="106">
        <v>49506307</v>
      </c>
      <c r="BR50" s="106">
        <v>52869694</v>
      </c>
      <c r="BS50" s="120">
        <f t="shared" si="36"/>
        <v>151945372</v>
      </c>
      <c r="BT50" s="117">
        <v>0</v>
      </c>
      <c r="BU50" s="106">
        <v>7690235</v>
      </c>
      <c r="BV50" s="106">
        <v>49723785</v>
      </c>
      <c r="BW50" s="106">
        <v>45602104</v>
      </c>
      <c r="BX50" s="106">
        <v>44968743</v>
      </c>
      <c r="BY50" s="106">
        <v>69192755</v>
      </c>
      <c r="BZ50" s="106">
        <v>70473736</v>
      </c>
      <c r="CA50" s="77">
        <f t="shared" si="37"/>
        <v>287651358</v>
      </c>
    </row>
    <row r="51" spans="1:79" s="73" customFormat="1" ht="18" customHeight="1">
      <c r="A51" s="78" t="s">
        <v>64</v>
      </c>
      <c r="B51" s="106">
        <v>2795279</v>
      </c>
      <c r="C51" s="106">
        <v>17042513</v>
      </c>
      <c r="D51" s="106">
        <v>13709715</v>
      </c>
      <c r="E51" s="106">
        <v>13436503</v>
      </c>
      <c r="F51" s="106">
        <v>8303643</v>
      </c>
      <c r="G51" s="106">
        <v>7112078</v>
      </c>
      <c r="H51" s="75">
        <f t="shared" si="27"/>
        <v>62399731</v>
      </c>
      <c r="I51" s="106">
        <v>0</v>
      </c>
      <c r="J51" s="106">
        <v>437891</v>
      </c>
      <c r="K51" s="106">
        <v>1181682</v>
      </c>
      <c r="L51" s="106">
        <v>1414621</v>
      </c>
      <c r="M51" s="106">
        <v>1572074</v>
      </c>
      <c r="N51" s="106">
        <v>1986955</v>
      </c>
      <c r="O51" s="76">
        <f t="shared" si="28"/>
        <v>6593223</v>
      </c>
      <c r="P51" s="106">
        <v>943331</v>
      </c>
      <c r="Q51" s="106">
        <v>3314146</v>
      </c>
      <c r="R51" s="106">
        <v>1759330</v>
      </c>
      <c r="S51" s="106">
        <v>1172259</v>
      </c>
      <c r="T51" s="106">
        <v>938560</v>
      </c>
      <c r="U51" s="106">
        <v>601395</v>
      </c>
      <c r="V51" s="76">
        <f t="shared" si="29"/>
        <v>8729021</v>
      </c>
      <c r="W51" s="106">
        <v>0</v>
      </c>
      <c r="X51" s="106">
        <v>145992</v>
      </c>
      <c r="Y51" s="106">
        <v>83349</v>
      </c>
      <c r="Z51" s="106">
        <v>171608</v>
      </c>
      <c r="AA51" s="106">
        <v>12757</v>
      </c>
      <c r="AB51" s="106">
        <v>49500</v>
      </c>
      <c r="AC51" s="75">
        <f t="shared" si="30"/>
        <v>463206</v>
      </c>
      <c r="AD51" s="106">
        <v>0</v>
      </c>
      <c r="AE51" s="106">
        <v>436832</v>
      </c>
      <c r="AF51" s="106">
        <v>326776</v>
      </c>
      <c r="AG51" s="106">
        <v>418234</v>
      </c>
      <c r="AH51" s="106">
        <v>0</v>
      </c>
      <c r="AI51" s="106">
        <v>0</v>
      </c>
      <c r="AJ51" s="118">
        <f t="shared" si="31"/>
        <v>1181842</v>
      </c>
      <c r="AK51" s="117">
        <v>3738610</v>
      </c>
      <c r="AL51" s="106">
        <v>21377374</v>
      </c>
      <c r="AM51" s="106">
        <v>17060852</v>
      </c>
      <c r="AN51" s="106">
        <v>16613225</v>
      </c>
      <c r="AO51" s="106">
        <v>10827034</v>
      </c>
      <c r="AP51" s="106">
        <v>9749928</v>
      </c>
      <c r="AQ51" s="119">
        <f t="shared" si="32"/>
        <v>79367023</v>
      </c>
      <c r="AR51" s="117">
        <v>0</v>
      </c>
      <c r="AS51" s="106">
        <v>0</v>
      </c>
      <c r="AT51" s="106">
        <v>4948824</v>
      </c>
      <c r="AU51" s="106">
        <v>10174907</v>
      </c>
      <c r="AV51" s="106">
        <v>10350405</v>
      </c>
      <c r="AW51" s="106">
        <v>20778982</v>
      </c>
      <c r="AX51" s="106">
        <v>15630248</v>
      </c>
      <c r="AY51" s="76">
        <f t="shared" si="33"/>
        <v>61883366</v>
      </c>
      <c r="AZ51" s="106">
        <v>964928</v>
      </c>
      <c r="BA51" s="106">
        <v>3950239</v>
      </c>
      <c r="BB51" s="106">
        <v>4582629</v>
      </c>
      <c r="BC51" s="106">
        <v>4779575</v>
      </c>
      <c r="BD51" s="106">
        <v>4793558</v>
      </c>
      <c r="BE51" s="76">
        <f t="shared" si="34"/>
        <v>19070929</v>
      </c>
      <c r="BF51" s="106">
        <v>0</v>
      </c>
      <c r="BG51" s="106">
        <v>0</v>
      </c>
      <c r="BH51" s="106">
        <v>1524949</v>
      </c>
      <c r="BI51" s="106">
        <v>1199314</v>
      </c>
      <c r="BJ51" s="106">
        <v>8016376</v>
      </c>
      <c r="BK51" s="125">
        <f t="shared" si="35"/>
        <v>10740639</v>
      </c>
      <c r="BL51" s="117">
        <v>0</v>
      </c>
      <c r="BM51" s="106">
        <v>0</v>
      </c>
      <c r="BN51" s="106">
        <v>5913752</v>
      </c>
      <c r="BO51" s="106">
        <v>14125146</v>
      </c>
      <c r="BP51" s="106">
        <v>16457983</v>
      </c>
      <c r="BQ51" s="106">
        <v>26757871</v>
      </c>
      <c r="BR51" s="106">
        <v>28440182</v>
      </c>
      <c r="BS51" s="120">
        <f t="shared" si="36"/>
        <v>91694934</v>
      </c>
      <c r="BT51" s="117">
        <v>0</v>
      </c>
      <c r="BU51" s="106">
        <v>3738610</v>
      </c>
      <c r="BV51" s="106">
        <v>27291126</v>
      </c>
      <c r="BW51" s="106">
        <v>31185998</v>
      </c>
      <c r="BX51" s="106">
        <v>33071208</v>
      </c>
      <c r="BY51" s="106">
        <v>37584905</v>
      </c>
      <c r="BZ51" s="106">
        <v>38190110</v>
      </c>
      <c r="CA51" s="77">
        <f t="shared" si="37"/>
        <v>171061957</v>
      </c>
    </row>
    <row r="52" spans="1:79" s="73" customFormat="1" ht="18" customHeight="1">
      <c r="A52" s="78" t="s">
        <v>65</v>
      </c>
      <c r="B52" s="106">
        <v>3106453</v>
      </c>
      <c r="C52" s="106">
        <v>28863313</v>
      </c>
      <c r="D52" s="106">
        <v>23754436</v>
      </c>
      <c r="E52" s="106">
        <v>21614789</v>
      </c>
      <c r="F52" s="106">
        <v>19294565</v>
      </c>
      <c r="G52" s="106">
        <v>17867929</v>
      </c>
      <c r="H52" s="75">
        <f t="shared" si="27"/>
        <v>114501485</v>
      </c>
      <c r="I52" s="106">
        <v>30288</v>
      </c>
      <c r="J52" s="106">
        <v>1341592</v>
      </c>
      <c r="K52" s="106">
        <v>1507524</v>
      </c>
      <c r="L52" s="106">
        <v>2492388</v>
      </c>
      <c r="M52" s="106">
        <v>2294057</v>
      </c>
      <c r="N52" s="106">
        <v>2638072</v>
      </c>
      <c r="O52" s="76">
        <f t="shared" si="28"/>
        <v>10303921</v>
      </c>
      <c r="P52" s="106">
        <v>1131826</v>
      </c>
      <c r="Q52" s="106">
        <v>7580393</v>
      </c>
      <c r="R52" s="106">
        <v>6816444</v>
      </c>
      <c r="S52" s="106">
        <v>5243294</v>
      </c>
      <c r="T52" s="106">
        <v>4078553</v>
      </c>
      <c r="U52" s="106">
        <v>3113161</v>
      </c>
      <c r="V52" s="76">
        <f t="shared" si="29"/>
        <v>27963671</v>
      </c>
      <c r="W52" s="106">
        <v>20790</v>
      </c>
      <c r="X52" s="106">
        <v>285873</v>
      </c>
      <c r="Y52" s="106">
        <v>67284</v>
      </c>
      <c r="Z52" s="106">
        <v>137439</v>
      </c>
      <c r="AA52" s="106">
        <v>38461</v>
      </c>
      <c r="AB52" s="106">
        <v>62010</v>
      </c>
      <c r="AC52" s="75">
        <f t="shared" si="30"/>
        <v>611857</v>
      </c>
      <c r="AD52" s="106">
        <v>141750</v>
      </c>
      <c r="AE52" s="106">
        <v>1071622</v>
      </c>
      <c r="AF52" s="106">
        <v>0</v>
      </c>
      <c r="AG52" s="106">
        <v>263655</v>
      </c>
      <c r="AH52" s="106">
        <v>275521</v>
      </c>
      <c r="AI52" s="106">
        <v>0</v>
      </c>
      <c r="AJ52" s="118">
        <f t="shared" si="31"/>
        <v>1752548</v>
      </c>
      <c r="AK52" s="117">
        <v>4431107</v>
      </c>
      <c r="AL52" s="106">
        <v>39142793</v>
      </c>
      <c r="AM52" s="106">
        <v>32145688</v>
      </c>
      <c r="AN52" s="106">
        <v>29751565</v>
      </c>
      <c r="AO52" s="106">
        <v>25981157</v>
      </c>
      <c r="AP52" s="106">
        <v>23681172</v>
      </c>
      <c r="AQ52" s="119">
        <f t="shared" si="32"/>
        <v>155133482</v>
      </c>
      <c r="AR52" s="117">
        <v>0</v>
      </c>
      <c r="AS52" s="106">
        <v>251590</v>
      </c>
      <c r="AT52" s="106">
        <v>6866475</v>
      </c>
      <c r="AU52" s="106">
        <v>8443962</v>
      </c>
      <c r="AV52" s="106">
        <v>13340435</v>
      </c>
      <c r="AW52" s="106">
        <v>20640254</v>
      </c>
      <c r="AX52" s="106">
        <v>33056504</v>
      </c>
      <c r="AY52" s="76">
        <f t="shared" si="33"/>
        <v>82599220</v>
      </c>
      <c r="AZ52" s="106">
        <v>5889437</v>
      </c>
      <c r="BA52" s="106">
        <v>9800976</v>
      </c>
      <c r="BB52" s="106">
        <v>13934573</v>
      </c>
      <c r="BC52" s="106">
        <v>10611866</v>
      </c>
      <c r="BD52" s="106">
        <v>9311976</v>
      </c>
      <c r="BE52" s="76">
        <f t="shared" si="34"/>
        <v>49548828</v>
      </c>
      <c r="BF52" s="106">
        <v>571072</v>
      </c>
      <c r="BG52" s="106">
        <v>0</v>
      </c>
      <c r="BH52" s="106">
        <v>1529524</v>
      </c>
      <c r="BI52" s="106">
        <v>8125065</v>
      </c>
      <c r="BJ52" s="106">
        <v>21688386</v>
      </c>
      <c r="BK52" s="125">
        <f t="shared" si="35"/>
        <v>31914047</v>
      </c>
      <c r="BL52" s="117">
        <v>0</v>
      </c>
      <c r="BM52" s="106">
        <v>251590</v>
      </c>
      <c r="BN52" s="106">
        <v>13326984</v>
      </c>
      <c r="BO52" s="106">
        <v>18244938</v>
      </c>
      <c r="BP52" s="106">
        <v>28804532</v>
      </c>
      <c r="BQ52" s="106">
        <v>39377185</v>
      </c>
      <c r="BR52" s="106">
        <v>64056866</v>
      </c>
      <c r="BS52" s="120">
        <f t="shared" si="36"/>
        <v>164062095</v>
      </c>
      <c r="BT52" s="117">
        <v>0</v>
      </c>
      <c r="BU52" s="106">
        <v>4682697</v>
      </c>
      <c r="BV52" s="106">
        <v>52469777</v>
      </c>
      <c r="BW52" s="106">
        <v>50390626</v>
      </c>
      <c r="BX52" s="106">
        <v>58556097</v>
      </c>
      <c r="BY52" s="106">
        <v>65358342</v>
      </c>
      <c r="BZ52" s="106">
        <v>87738038</v>
      </c>
      <c r="CA52" s="77">
        <f t="shared" si="37"/>
        <v>319195577</v>
      </c>
    </row>
    <row r="53" spans="1:79" s="73" customFormat="1" ht="18" customHeight="1">
      <c r="A53" s="78" t="s">
        <v>66</v>
      </c>
      <c r="B53" s="106">
        <v>6032401</v>
      </c>
      <c r="C53" s="106">
        <v>13580811</v>
      </c>
      <c r="D53" s="106">
        <v>10599532</v>
      </c>
      <c r="E53" s="106">
        <v>9319560</v>
      </c>
      <c r="F53" s="106">
        <v>8885395</v>
      </c>
      <c r="G53" s="106">
        <v>7934467</v>
      </c>
      <c r="H53" s="75">
        <f t="shared" si="27"/>
        <v>56352166</v>
      </c>
      <c r="I53" s="106">
        <v>0</v>
      </c>
      <c r="J53" s="106">
        <v>991649</v>
      </c>
      <c r="K53" s="106">
        <v>984676</v>
      </c>
      <c r="L53" s="106">
        <v>934461</v>
      </c>
      <c r="M53" s="106">
        <v>1643135</v>
      </c>
      <c r="N53" s="106">
        <v>739052</v>
      </c>
      <c r="O53" s="76">
        <f t="shared" si="28"/>
        <v>5292973</v>
      </c>
      <c r="P53" s="106">
        <v>2105181</v>
      </c>
      <c r="Q53" s="106">
        <v>4469701</v>
      </c>
      <c r="R53" s="106">
        <v>2562099</v>
      </c>
      <c r="S53" s="106">
        <v>2052114</v>
      </c>
      <c r="T53" s="106">
        <v>1246303</v>
      </c>
      <c r="U53" s="106">
        <v>926784</v>
      </c>
      <c r="V53" s="76">
        <f t="shared" si="29"/>
        <v>13362182</v>
      </c>
      <c r="W53" s="106">
        <v>35712</v>
      </c>
      <c r="X53" s="106">
        <v>68338</v>
      </c>
      <c r="Y53" s="106">
        <v>16650</v>
      </c>
      <c r="Z53" s="106">
        <v>41877</v>
      </c>
      <c r="AA53" s="106">
        <v>91278</v>
      </c>
      <c r="AB53" s="106">
        <v>0</v>
      </c>
      <c r="AC53" s="75">
        <f t="shared" si="30"/>
        <v>253855</v>
      </c>
      <c r="AD53" s="106">
        <v>180000</v>
      </c>
      <c r="AE53" s="106">
        <v>184680</v>
      </c>
      <c r="AF53" s="106">
        <v>302625</v>
      </c>
      <c r="AG53" s="106">
        <v>0</v>
      </c>
      <c r="AH53" s="106">
        <v>0</v>
      </c>
      <c r="AI53" s="106">
        <v>100548</v>
      </c>
      <c r="AJ53" s="118">
        <f t="shared" si="31"/>
        <v>767853</v>
      </c>
      <c r="AK53" s="117">
        <v>8353294</v>
      </c>
      <c r="AL53" s="106">
        <v>19295179</v>
      </c>
      <c r="AM53" s="106">
        <v>14465582</v>
      </c>
      <c r="AN53" s="106">
        <v>12348012</v>
      </c>
      <c r="AO53" s="106">
        <v>11866111</v>
      </c>
      <c r="AP53" s="106">
        <v>9700851</v>
      </c>
      <c r="AQ53" s="119">
        <f t="shared" si="32"/>
        <v>76029029</v>
      </c>
      <c r="AR53" s="117">
        <v>262440</v>
      </c>
      <c r="AS53" s="106">
        <v>0</v>
      </c>
      <c r="AT53" s="106">
        <v>5074368</v>
      </c>
      <c r="AU53" s="106">
        <v>7278372</v>
      </c>
      <c r="AV53" s="106">
        <v>12180567</v>
      </c>
      <c r="AW53" s="106">
        <v>15209062</v>
      </c>
      <c r="AX53" s="106">
        <v>13908253</v>
      </c>
      <c r="AY53" s="76">
        <f t="shared" si="33"/>
        <v>53913062</v>
      </c>
      <c r="AZ53" s="106">
        <v>3582241</v>
      </c>
      <c r="BA53" s="106">
        <v>5119803</v>
      </c>
      <c r="BB53" s="106">
        <v>4130768</v>
      </c>
      <c r="BC53" s="106">
        <v>5460699</v>
      </c>
      <c r="BD53" s="106">
        <v>1053846</v>
      </c>
      <c r="BE53" s="76">
        <f t="shared" si="34"/>
        <v>19347357</v>
      </c>
      <c r="BF53" s="106">
        <v>0</v>
      </c>
      <c r="BG53" s="106">
        <v>360797</v>
      </c>
      <c r="BH53" s="106">
        <v>0</v>
      </c>
      <c r="BI53" s="106">
        <v>1700611</v>
      </c>
      <c r="BJ53" s="106">
        <v>7211552</v>
      </c>
      <c r="BK53" s="125">
        <f t="shared" si="35"/>
        <v>9272960</v>
      </c>
      <c r="BL53" s="117">
        <v>262440</v>
      </c>
      <c r="BM53" s="106">
        <v>0</v>
      </c>
      <c r="BN53" s="106">
        <v>8656609</v>
      </c>
      <c r="BO53" s="106">
        <v>12758972</v>
      </c>
      <c r="BP53" s="106">
        <v>16311335</v>
      </c>
      <c r="BQ53" s="106">
        <v>22370372</v>
      </c>
      <c r="BR53" s="106">
        <v>22173651</v>
      </c>
      <c r="BS53" s="120">
        <f t="shared" si="36"/>
        <v>82533379</v>
      </c>
      <c r="BT53" s="117">
        <v>262440</v>
      </c>
      <c r="BU53" s="106">
        <v>8353294</v>
      </c>
      <c r="BV53" s="106">
        <v>27951788</v>
      </c>
      <c r="BW53" s="106">
        <v>27224554</v>
      </c>
      <c r="BX53" s="106">
        <v>28659347</v>
      </c>
      <c r="BY53" s="106">
        <v>34236483</v>
      </c>
      <c r="BZ53" s="106">
        <v>31874502</v>
      </c>
      <c r="CA53" s="77">
        <f t="shared" si="37"/>
        <v>158562408</v>
      </c>
    </row>
    <row r="54" spans="1:79" s="73" customFormat="1" ht="18" customHeight="1">
      <c r="A54" s="78" t="s">
        <v>67</v>
      </c>
      <c r="B54" s="106">
        <v>2206686</v>
      </c>
      <c r="C54" s="106">
        <v>9968422</v>
      </c>
      <c r="D54" s="106">
        <v>6822311</v>
      </c>
      <c r="E54" s="106">
        <v>4887597</v>
      </c>
      <c r="F54" s="106">
        <v>4171336</v>
      </c>
      <c r="G54" s="106">
        <v>3559792</v>
      </c>
      <c r="H54" s="75">
        <f t="shared" si="27"/>
        <v>31616144</v>
      </c>
      <c r="I54" s="106">
        <v>76423</v>
      </c>
      <c r="J54" s="106">
        <v>591047</v>
      </c>
      <c r="K54" s="106">
        <v>613740</v>
      </c>
      <c r="L54" s="106">
        <v>600986</v>
      </c>
      <c r="M54" s="106">
        <v>1140602</v>
      </c>
      <c r="N54" s="106">
        <v>368990</v>
      </c>
      <c r="O54" s="76">
        <f t="shared" si="28"/>
        <v>3391788</v>
      </c>
      <c r="P54" s="106">
        <v>1450999</v>
      </c>
      <c r="Q54" s="106">
        <v>5079625</v>
      </c>
      <c r="R54" s="106">
        <v>2614231</v>
      </c>
      <c r="S54" s="106">
        <v>2254517</v>
      </c>
      <c r="T54" s="106">
        <v>2065954</v>
      </c>
      <c r="U54" s="106">
        <v>1248187</v>
      </c>
      <c r="V54" s="76">
        <f t="shared" si="29"/>
        <v>14713513</v>
      </c>
      <c r="W54" s="106">
        <v>0</v>
      </c>
      <c r="X54" s="106">
        <v>32649</v>
      </c>
      <c r="Y54" s="106">
        <v>51975</v>
      </c>
      <c r="Z54" s="106">
        <v>43470</v>
      </c>
      <c r="AA54" s="106">
        <v>6804</v>
      </c>
      <c r="AB54" s="106">
        <v>0</v>
      </c>
      <c r="AC54" s="75">
        <f t="shared" si="30"/>
        <v>134898</v>
      </c>
      <c r="AD54" s="106">
        <v>208539</v>
      </c>
      <c r="AE54" s="106">
        <v>496079</v>
      </c>
      <c r="AF54" s="106">
        <v>314882</v>
      </c>
      <c r="AG54" s="106">
        <v>164839</v>
      </c>
      <c r="AH54" s="106">
        <v>120060</v>
      </c>
      <c r="AI54" s="106">
        <v>0</v>
      </c>
      <c r="AJ54" s="118">
        <f t="shared" si="31"/>
        <v>1304399</v>
      </c>
      <c r="AK54" s="117">
        <v>3942647</v>
      </c>
      <c r="AL54" s="106">
        <v>16167822</v>
      </c>
      <c r="AM54" s="106">
        <v>10417139</v>
      </c>
      <c r="AN54" s="106">
        <v>7951409</v>
      </c>
      <c r="AO54" s="106">
        <v>7504756</v>
      </c>
      <c r="AP54" s="106">
        <v>5176969</v>
      </c>
      <c r="AQ54" s="119">
        <f t="shared" si="32"/>
        <v>51160742</v>
      </c>
      <c r="AR54" s="117">
        <v>0</v>
      </c>
      <c r="AS54" s="106">
        <v>243846</v>
      </c>
      <c r="AT54" s="106">
        <v>5606787</v>
      </c>
      <c r="AU54" s="106">
        <v>7400040</v>
      </c>
      <c r="AV54" s="106">
        <v>5851320</v>
      </c>
      <c r="AW54" s="106">
        <v>10663823</v>
      </c>
      <c r="AX54" s="106">
        <v>9668515</v>
      </c>
      <c r="AY54" s="76">
        <f t="shared" si="33"/>
        <v>39434331</v>
      </c>
      <c r="AZ54" s="106">
        <v>1893550</v>
      </c>
      <c r="BA54" s="106">
        <v>2605289</v>
      </c>
      <c r="BB54" s="106">
        <v>3676032</v>
      </c>
      <c r="BC54" s="106">
        <v>2613206</v>
      </c>
      <c r="BD54" s="106">
        <v>1029862</v>
      </c>
      <c r="BE54" s="76">
        <f t="shared" si="34"/>
        <v>11817939</v>
      </c>
      <c r="BF54" s="106">
        <v>263165</v>
      </c>
      <c r="BG54" s="106">
        <v>0</v>
      </c>
      <c r="BH54" s="106">
        <v>728630</v>
      </c>
      <c r="BI54" s="106">
        <v>4270734</v>
      </c>
      <c r="BJ54" s="106">
        <v>6970854</v>
      </c>
      <c r="BK54" s="125">
        <f t="shared" si="35"/>
        <v>12233383</v>
      </c>
      <c r="BL54" s="117">
        <v>0</v>
      </c>
      <c r="BM54" s="106">
        <v>243846</v>
      </c>
      <c r="BN54" s="106">
        <v>7763502</v>
      </c>
      <c r="BO54" s="106">
        <v>10005329</v>
      </c>
      <c r="BP54" s="106">
        <v>10255982</v>
      </c>
      <c r="BQ54" s="106">
        <v>17547763</v>
      </c>
      <c r="BR54" s="106">
        <v>17669231</v>
      </c>
      <c r="BS54" s="120">
        <f t="shared" si="36"/>
        <v>63485653</v>
      </c>
      <c r="BT54" s="117">
        <v>0</v>
      </c>
      <c r="BU54" s="106">
        <v>4186493</v>
      </c>
      <c r="BV54" s="106">
        <v>23931324</v>
      </c>
      <c r="BW54" s="106">
        <v>20422468</v>
      </c>
      <c r="BX54" s="106">
        <v>18207391</v>
      </c>
      <c r="BY54" s="106">
        <v>25052519</v>
      </c>
      <c r="BZ54" s="106">
        <v>22846200</v>
      </c>
      <c r="CA54" s="77">
        <f t="shared" si="37"/>
        <v>114646395</v>
      </c>
    </row>
    <row r="55" spans="1:79" s="73" customFormat="1" ht="18" customHeight="1">
      <c r="A55" s="78" t="s">
        <v>68</v>
      </c>
      <c r="B55" s="106">
        <v>3202302</v>
      </c>
      <c r="C55" s="106">
        <v>17900693</v>
      </c>
      <c r="D55" s="106">
        <v>12981815</v>
      </c>
      <c r="E55" s="106">
        <v>10782503</v>
      </c>
      <c r="F55" s="106">
        <v>9689957</v>
      </c>
      <c r="G55" s="106">
        <v>7486308</v>
      </c>
      <c r="H55" s="75">
        <f t="shared" si="27"/>
        <v>62043578</v>
      </c>
      <c r="I55" s="106">
        <v>127181</v>
      </c>
      <c r="J55" s="106">
        <v>1552688</v>
      </c>
      <c r="K55" s="106">
        <v>1333833</v>
      </c>
      <c r="L55" s="106">
        <v>1554771</v>
      </c>
      <c r="M55" s="106">
        <v>1569680</v>
      </c>
      <c r="N55" s="106">
        <v>1578012</v>
      </c>
      <c r="O55" s="76">
        <f t="shared" si="28"/>
        <v>7716165</v>
      </c>
      <c r="P55" s="106">
        <v>1168503</v>
      </c>
      <c r="Q55" s="106">
        <v>3017161</v>
      </c>
      <c r="R55" s="106">
        <v>2190584</v>
      </c>
      <c r="S55" s="106">
        <v>1615071</v>
      </c>
      <c r="T55" s="106">
        <v>1044858</v>
      </c>
      <c r="U55" s="106">
        <v>599443</v>
      </c>
      <c r="V55" s="76">
        <f t="shared" si="29"/>
        <v>9635620</v>
      </c>
      <c r="W55" s="106">
        <v>12753</v>
      </c>
      <c r="X55" s="106">
        <v>65535</v>
      </c>
      <c r="Y55" s="106">
        <v>172228</v>
      </c>
      <c r="Z55" s="106">
        <v>135496</v>
      </c>
      <c r="AA55" s="106">
        <v>0</v>
      </c>
      <c r="AB55" s="106">
        <v>144347</v>
      </c>
      <c r="AC55" s="75">
        <f t="shared" si="30"/>
        <v>530359</v>
      </c>
      <c r="AD55" s="106">
        <v>0</v>
      </c>
      <c r="AE55" s="106">
        <v>425152</v>
      </c>
      <c r="AF55" s="106">
        <v>170761</v>
      </c>
      <c r="AG55" s="106">
        <v>446400</v>
      </c>
      <c r="AH55" s="106">
        <v>360000</v>
      </c>
      <c r="AI55" s="106">
        <v>30145</v>
      </c>
      <c r="AJ55" s="118">
        <f t="shared" si="31"/>
        <v>1432458</v>
      </c>
      <c r="AK55" s="117">
        <v>4510739</v>
      </c>
      <c r="AL55" s="106">
        <v>22961229</v>
      </c>
      <c r="AM55" s="106">
        <v>16849221</v>
      </c>
      <c r="AN55" s="106">
        <v>14534241</v>
      </c>
      <c r="AO55" s="106">
        <v>12664495</v>
      </c>
      <c r="AP55" s="106">
        <v>9838255</v>
      </c>
      <c r="AQ55" s="119">
        <f t="shared" si="32"/>
        <v>81358180</v>
      </c>
      <c r="AR55" s="117">
        <v>0</v>
      </c>
      <c r="AS55" s="106">
        <v>257054</v>
      </c>
      <c r="AT55" s="106">
        <v>6910622</v>
      </c>
      <c r="AU55" s="106">
        <v>10001570</v>
      </c>
      <c r="AV55" s="106">
        <v>18251166</v>
      </c>
      <c r="AW55" s="106">
        <v>29461475</v>
      </c>
      <c r="AX55" s="106">
        <v>33753666</v>
      </c>
      <c r="AY55" s="76">
        <f t="shared" si="33"/>
        <v>98635553</v>
      </c>
      <c r="AZ55" s="106">
        <v>1877257</v>
      </c>
      <c r="BA55" s="106">
        <v>3466287</v>
      </c>
      <c r="BB55" s="106">
        <v>5448982</v>
      </c>
      <c r="BC55" s="106">
        <v>5365975</v>
      </c>
      <c r="BD55" s="106">
        <v>3923723</v>
      </c>
      <c r="BE55" s="76">
        <f t="shared" si="34"/>
        <v>20082224</v>
      </c>
      <c r="BF55" s="106">
        <v>0</v>
      </c>
      <c r="BG55" s="106">
        <v>187523</v>
      </c>
      <c r="BH55" s="106">
        <v>3172183</v>
      </c>
      <c r="BI55" s="106">
        <v>5240019</v>
      </c>
      <c r="BJ55" s="106">
        <v>12248230</v>
      </c>
      <c r="BK55" s="125">
        <f t="shared" si="35"/>
        <v>20847955</v>
      </c>
      <c r="BL55" s="117">
        <v>0</v>
      </c>
      <c r="BM55" s="106">
        <v>257054</v>
      </c>
      <c r="BN55" s="106">
        <v>8787879</v>
      </c>
      <c r="BO55" s="106">
        <v>13655380</v>
      </c>
      <c r="BP55" s="106">
        <v>26872331</v>
      </c>
      <c r="BQ55" s="106">
        <v>40067469</v>
      </c>
      <c r="BR55" s="106">
        <v>49925619</v>
      </c>
      <c r="BS55" s="120">
        <f t="shared" si="36"/>
        <v>139565732</v>
      </c>
      <c r="BT55" s="117">
        <v>0</v>
      </c>
      <c r="BU55" s="106">
        <v>4767793</v>
      </c>
      <c r="BV55" s="106">
        <v>31749108</v>
      </c>
      <c r="BW55" s="106">
        <v>30504601</v>
      </c>
      <c r="BX55" s="106">
        <v>41406572</v>
      </c>
      <c r="BY55" s="106">
        <v>52731964</v>
      </c>
      <c r="BZ55" s="106">
        <v>59763874</v>
      </c>
      <c r="CA55" s="77">
        <f t="shared" si="37"/>
        <v>220923912</v>
      </c>
    </row>
    <row r="56" spans="1:79" s="73" customFormat="1" ht="18" customHeight="1">
      <c r="A56" s="78" t="s">
        <v>69</v>
      </c>
      <c r="B56" s="106">
        <v>9956994</v>
      </c>
      <c r="C56" s="106">
        <v>46540234</v>
      </c>
      <c r="D56" s="106">
        <v>40870870</v>
      </c>
      <c r="E56" s="106">
        <v>36707964</v>
      </c>
      <c r="F56" s="106">
        <v>28763000</v>
      </c>
      <c r="G56" s="106">
        <v>35097614</v>
      </c>
      <c r="H56" s="75">
        <f t="shared" si="27"/>
        <v>197936676</v>
      </c>
      <c r="I56" s="106">
        <v>0</v>
      </c>
      <c r="J56" s="106">
        <v>1837174</v>
      </c>
      <c r="K56" s="106">
        <v>3220105</v>
      </c>
      <c r="L56" s="106">
        <v>3878535</v>
      </c>
      <c r="M56" s="106">
        <v>4252527</v>
      </c>
      <c r="N56" s="106">
        <v>5388677</v>
      </c>
      <c r="O56" s="76">
        <f t="shared" si="28"/>
        <v>18577018</v>
      </c>
      <c r="P56" s="106">
        <v>3708977</v>
      </c>
      <c r="Q56" s="106">
        <v>13404624</v>
      </c>
      <c r="R56" s="106">
        <v>9899428</v>
      </c>
      <c r="S56" s="106">
        <v>5824826</v>
      </c>
      <c r="T56" s="106">
        <v>4047297</v>
      </c>
      <c r="U56" s="106">
        <v>3842287</v>
      </c>
      <c r="V56" s="76">
        <f t="shared" si="29"/>
        <v>40727439</v>
      </c>
      <c r="W56" s="106">
        <v>0</v>
      </c>
      <c r="X56" s="106">
        <v>0</v>
      </c>
      <c r="Y56" s="106">
        <v>0</v>
      </c>
      <c r="Z56" s="106">
        <v>0</v>
      </c>
      <c r="AA56" s="106">
        <v>0</v>
      </c>
      <c r="AB56" s="106">
        <v>0</v>
      </c>
      <c r="AC56" s="75">
        <f t="shared" si="30"/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18">
        <f t="shared" si="31"/>
        <v>0</v>
      </c>
      <c r="AK56" s="117">
        <v>13665971</v>
      </c>
      <c r="AL56" s="106">
        <v>61782032</v>
      </c>
      <c r="AM56" s="106">
        <v>53990403</v>
      </c>
      <c r="AN56" s="106">
        <v>46411325</v>
      </c>
      <c r="AO56" s="106">
        <v>37062824</v>
      </c>
      <c r="AP56" s="106">
        <v>44328578</v>
      </c>
      <c r="AQ56" s="119">
        <f t="shared" si="32"/>
        <v>257241133</v>
      </c>
      <c r="AR56" s="117">
        <v>0</v>
      </c>
      <c r="AS56" s="106">
        <v>241142</v>
      </c>
      <c r="AT56" s="106">
        <v>9714304</v>
      </c>
      <c r="AU56" s="106">
        <v>18692608</v>
      </c>
      <c r="AV56" s="106">
        <v>27663330</v>
      </c>
      <c r="AW56" s="106">
        <v>47889605</v>
      </c>
      <c r="AX56" s="106">
        <v>64205063</v>
      </c>
      <c r="AY56" s="76">
        <f t="shared" si="33"/>
        <v>168406052</v>
      </c>
      <c r="AZ56" s="106">
        <v>5561616</v>
      </c>
      <c r="BA56" s="106">
        <v>14103628</v>
      </c>
      <c r="BB56" s="106">
        <v>18201223</v>
      </c>
      <c r="BC56" s="106">
        <v>15237046</v>
      </c>
      <c r="BD56" s="106">
        <v>5539323</v>
      </c>
      <c r="BE56" s="76">
        <f t="shared" si="34"/>
        <v>58642836</v>
      </c>
      <c r="BF56" s="106">
        <v>1103514</v>
      </c>
      <c r="BG56" s="106">
        <v>490294</v>
      </c>
      <c r="BH56" s="106">
        <v>6093525</v>
      </c>
      <c r="BI56" s="106">
        <v>16152888</v>
      </c>
      <c r="BJ56" s="106">
        <v>30745319</v>
      </c>
      <c r="BK56" s="125">
        <f t="shared" si="35"/>
        <v>54585540</v>
      </c>
      <c r="BL56" s="117">
        <v>0</v>
      </c>
      <c r="BM56" s="106">
        <v>241142</v>
      </c>
      <c r="BN56" s="106">
        <v>16379434</v>
      </c>
      <c r="BO56" s="106">
        <v>33286530</v>
      </c>
      <c r="BP56" s="106">
        <v>51958078</v>
      </c>
      <c r="BQ56" s="106">
        <v>79279539</v>
      </c>
      <c r="BR56" s="106">
        <v>100489705</v>
      </c>
      <c r="BS56" s="120">
        <f t="shared" si="36"/>
        <v>281634428</v>
      </c>
      <c r="BT56" s="117">
        <v>0</v>
      </c>
      <c r="BU56" s="106">
        <v>13907113</v>
      </c>
      <c r="BV56" s="106">
        <v>78161466</v>
      </c>
      <c r="BW56" s="106">
        <v>87276933</v>
      </c>
      <c r="BX56" s="106">
        <v>98369403</v>
      </c>
      <c r="BY56" s="106">
        <v>116342363</v>
      </c>
      <c r="BZ56" s="106">
        <v>144818283</v>
      </c>
      <c r="CA56" s="77">
        <f t="shared" si="37"/>
        <v>538875561</v>
      </c>
    </row>
    <row r="57" spans="1:79" s="73" customFormat="1" ht="18" customHeight="1">
      <c r="A57" s="80" t="s">
        <v>70</v>
      </c>
      <c r="B57" s="81">
        <f aca="true" t="shared" si="38" ref="B57:G57">SUM(B31:B56)</f>
        <v>184605389</v>
      </c>
      <c r="C57" s="81">
        <f t="shared" si="38"/>
        <v>950139402</v>
      </c>
      <c r="D57" s="81">
        <f t="shared" si="38"/>
        <v>816447884</v>
      </c>
      <c r="E57" s="81">
        <f t="shared" si="38"/>
        <v>718940912</v>
      </c>
      <c r="F57" s="81">
        <f t="shared" si="38"/>
        <v>575527905</v>
      </c>
      <c r="G57" s="81">
        <f t="shared" si="38"/>
        <v>644901368</v>
      </c>
      <c r="H57" s="82">
        <f t="shared" si="27"/>
        <v>3890562860</v>
      </c>
      <c r="I57" s="81">
        <f aca="true" t="shared" si="39" ref="I57:N57">SUM(I31:I56)</f>
        <v>1119822</v>
      </c>
      <c r="J57" s="81">
        <f t="shared" si="39"/>
        <v>35939118</v>
      </c>
      <c r="K57" s="81">
        <f t="shared" si="39"/>
        <v>68422461</v>
      </c>
      <c r="L57" s="81">
        <f t="shared" si="39"/>
        <v>92181070</v>
      </c>
      <c r="M57" s="81">
        <f t="shared" si="39"/>
        <v>99649604</v>
      </c>
      <c r="N57" s="81">
        <f t="shared" si="39"/>
        <v>97423360</v>
      </c>
      <c r="O57" s="81">
        <f t="shared" si="28"/>
        <v>394735435</v>
      </c>
      <c r="P57" s="81">
        <f aca="true" t="shared" si="40" ref="P57:U57">SUM(P31:P56)</f>
        <v>72739090</v>
      </c>
      <c r="Q57" s="81">
        <f t="shared" si="40"/>
        <v>268931619</v>
      </c>
      <c r="R57" s="81">
        <f t="shared" si="40"/>
        <v>211379233</v>
      </c>
      <c r="S57" s="81">
        <f t="shared" si="40"/>
        <v>152364028</v>
      </c>
      <c r="T57" s="81">
        <f t="shared" si="40"/>
        <v>111646834</v>
      </c>
      <c r="U57" s="81">
        <f t="shared" si="40"/>
        <v>98991052</v>
      </c>
      <c r="V57" s="81">
        <f t="shared" si="29"/>
        <v>916051856</v>
      </c>
      <c r="W57" s="81">
        <f aca="true" t="shared" si="41" ref="W57:AB57">SUM(W31:W56)</f>
        <v>1535329</v>
      </c>
      <c r="X57" s="81">
        <f t="shared" si="41"/>
        <v>6266927</v>
      </c>
      <c r="Y57" s="81">
        <f t="shared" si="41"/>
        <v>5296033</v>
      </c>
      <c r="Z57" s="81">
        <f t="shared" si="41"/>
        <v>4369572</v>
      </c>
      <c r="AA57" s="81">
        <f t="shared" si="41"/>
        <v>4060094</v>
      </c>
      <c r="AB57" s="81">
        <f t="shared" si="41"/>
        <v>2837362</v>
      </c>
      <c r="AC57" s="82">
        <f t="shared" si="30"/>
        <v>24365317</v>
      </c>
      <c r="AD57" s="81">
        <f aca="true" t="shared" si="42" ref="AD57:AI57">SUM(AD31:AD56)</f>
        <v>11840059</v>
      </c>
      <c r="AE57" s="81">
        <f t="shared" si="42"/>
        <v>30041088</v>
      </c>
      <c r="AF57" s="81">
        <f t="shared" si="42"/>
        <v>15402022</v>
      </c>
      <c r="AG57" s="81">
        <f t="shared" si="42"/>
        <v>12098679</v>
      </c>
      <c r="AH57" s="81">
        <f t="shared" si="42"/>
        <v>8405138</v>
      </c>
      <c r="AI57" s="81">
        <f t="shared" si="42"/>
        <v>2701407</v>
      </c>
      <c r="AJ57" s="83">
        <f t="shared" si="31"/>
        <v>80488393</v>
      </c>
      <c r="AK57" s="84">
        <f aca="true" t="shared" si="43" ref="AK57:AP57">SUM(AK31:AK56)</f>
        <v>271839689</v>
      </c>
      <c r="AL57" s="81">
        <f t="shared" si="43"/>
        <v>1291318154</v>
      </c>
      <c r="AM57" s="81">
        <f t="shared" si="43"/>
        <v>1116947633</v>
      </c>
      <c r="AN57" s="81">
        <f t="shared" si="43"/>
        <v>979954261</v>
      </c>
      <c r="AO57" s="81">
        <f t="shared" si="43"/>
        <v>799289575</v>
      </c>
      <c r="AP57" s="81">
        <f t="shared" si="43"/>
        <v>846854549</v>
      </c>
      <c r="AQ57" s="85">
        <f t="shared" si="32"/>
        <v>5306203861</v>
      </c>
      <c r="AR57" s="84">
        <f aca="true" t="shared" si="44" ref="AR57:AX57">SUM(AR31:AR56)</f>
        <v>798073</v>
      </c>
      <c r="AS57" s="81">
        <f t="shared" si="44"/>
        <v>6421297</v>
      </c>
      <c r="AT57" s="81">
        <f t="shared" si="44"/>
        <v>209359873</v>
      </c>
      <c r="AU57" s="81">
        <f t="shared" si="44"/>
        <v>400287132</v>
      </c>
      <c r="AV57" s="81">
        <f t="shared" si="44"/>
        <v>538180147</v>
      </c>
      <c r="AW57" s="81">
        <f t="shared" si="44"/>
        <v>889047378</v>
      </c>
      <c r="AX57" s="81">
        <f t="shared" si="44"/>
        <v>959350761</v>
      </c>
      <c r="AY57" s="81">
        <f t="shared" si="33"/>
        <v>3003444661</v>
      </c>
      <c r="AZ57" s="81">
        <f>SUM(AZ31:AZ56)</f>
        <v>116049974</v>
      </c>
      <c r="BA57" s="81">
        <f>SUM(BA31:BA56)</f>
        <v>272751236</v>
      </c>
      <c r="BB57" s="81">
        <f>SUM(BB31:BB56)</f>
        <v>345879772</v>
      </c>
      <c r="BC57" s="81">
        <f>SUM(BC31:BC56)</f>
        <v>362119305</v>
      </c>
      <c r="BD57" s="81">
        <f>SUM(BD31:BD56)</f>
        <v>208387485</v>
      </c>
      <c r="BE57" s="81">
        <f t="shared" si="34"/>
        <v>1305187772</v>
      </c>
      <c r="BF57" s="81">
        <f>SUM(BF31:BF56)</f>
        <v>13710627</v>
      </c>
      <c r="BG57" s="81">
        <f>SUM(BG31:BG56)</f>
        <v>40779550</v>
      </c>
      <c r="BH57" s="81">
        <f>SUM(BH31:BH56)</f>
        <v>109508582</v>
      </c>
      <c r="BI57" s="81">
        <f>SUM(BI31:BI56)</f>
        <v>364802561</v>
      </c>
      <c r="BJ57" s="81">
        <f>SUM(BJ31:BJ56)</f>
        <v>794639003</v>
      </c>
      <c r="BK57" s="86">
        <f t="shared" si="35"/>
        <v>1323440323</v>
      </c>
      <c r="BL57" s="84">
        <f aca="true" t="shared" si="45" ref="BL57:BR57">SUM(BL31:BL56)</f>
        <v>798073</v>
      </c>
      <c r="BM57" s="81">
        <f t="shared" si="45"/>
        <v>6421297</v>
      </c>
      <c r="BN57" s="81">
        <f t="shared" si="45"/>
        <v>339120474</v>
      </c>
      <c r="BO57" s="81">
        <f t="shared" si="45"/>
        <v>713817918</v>
      </c>
      <c r="BP57" s="81">
        <f t="shared" si="45"/>
        <v>993568501</v>
      </c>
      <c r="BQ57" s="81">
        <f t="shared" si="45"/>
        <v>1615969244</v>
      </c>
      <c r="BR57" s="81">
        <f t="shared" si="45"/>
        <v>1962377249</v>
      </c>
      <c r="BS57" s="87">
        <f t="shared" si="36"/>
        <v>5632072756</v>
      </c>
      <c r="BT57" s="84">
        <f aca="true" t="shared" si="46" ref="BT57:BZ57">SUM(BT31:BT56)</f>
        <v>798073</v>
      </c>
      <c r="BU57" s="81">
        <f t="shared" si="46"/>
        <v>278260986</v>
      </c>
      <c r="BV57" s="81">
        <f t="shared" si="46"/>
        <v>1630438628</v>
      </c>
      <c r="BW57" s="81">
        <f t="shared" si="46"/>
        <v>1830765551</v>
      </c>
      <c r="BX57" s="81">
        <f t="shared" si="46"/>
        <v>1973522762</v>
      </c>
      <c r="BY57" s="81">
        <f t="shared" si="46"/>
        <v>2415258819</v>
      </c>
      <c r="BZ57" s="81">
        <f t="shared" si="46"/>
        <v>2809231798</v>
      </c>
      <c r="CA57" s="88">
        <f t="shared" si="37"/>
        <v>10938276617</v>
      </c>
    </row>
    <row r="58" spans="1:79" s="73" customFormat="1" ht="18" customHeight="1">
      <c r="A58" s="78" t="s">
        <v>71</v>
      </c>
      <c r="B58" s="106">
        <v>1274149</v>
      </c>
      <c r="C58" s="106">
        <v>5301208</v>
      </c>
      <c r="D58" s="106">
        <v>5466316</v>
      </c>
      <c r="E58" s="106">
        <v>3852223</v>
      </c>
      <c r="F58" s="106">
        <v>2485257</v>
      </c>
      <c r="G58" s="106">
        <v>1956672</v>
      </c>
      <c r="H58" s="75">
        <f t="shared" si="27"/>
        <v>20335825</v>
      </c>
      <c r="I58" s="106">
        <v>23499</v>
      </c>
      <c r="J58" s="106">
        <v>243009</v>
      </c>
      <c r="K58" s="106">
        <v>784523</v>
      </c>
      <c r="L58" s="106">
        <v>1004861</v>
      </c>
      <c r="M58" s="106">
        <v>939330</v>
      </c>
      <c r="N58" s="106">
        <v>457610</v>
      </c>
      <c r="O58" s="76">
        <f t="shared" si="28"/>
        <v>3452832</v>
      </c>
      <c r="P58" s="106">
        <v>324479</v>
      </c>
      <c r="Q58" s="106">
        <v>1135801</v>
      </c>
      <c r="R58" s="106">
        <v>636571</v>
      </c>
      <c r="S58" s="106">
        <v>293505</v>
      </c>
      <c r="T58" s="106">
        <v>281836</v>
      </c>
      <c r="U58" s="106">
        <v>140373</v>
      </c>
      <c r="V58" s="76">
        <f t="shared" si="29"/>
        <v>2812565</v>
      </c>
      <c r="W58" s="106">
        <v>0</v>
      </c>
      <c r="X58" s="106">
        <v>73332</v>
      </c>
      <c r="Y58" s="106">
        <v>0</v>
      </c>
      <c r="Z58" s="106">
        <v>13608</v>
      </c>
      <c r="AA58" s="106">
        <v>90000</v>
      </c>
      <c r="AB58" s="106">
        <v>0</v>
      </c>
      <c r="AC58" s="75">
        <f t="shared" si="30"/>
        <v>176940</v>
      </c>
      <c r="AD58" s="106">
        <v>89100</v>
      </c>
      <c r="AE58" s="106">
        <v>296499</v>
      </c>
      <c r="AF58" s="106">
        <v>274532</v>
      </c>
      <c r="AG58" s="106">
        <v>64354</v>
      </c>
      <c r="AH58" s="106">
        <v>180000</v>
      </c>
      <c r="AI58" s="106">
        <v>0</v>
      </c>
      <c r="AJ58" s="118">
        <f t="shared" si="31"/>
        <v>904485</v>
      </c>
      <c r="AK58" s="117">
        <v>1711227</v>
      </c>
      <c r="AL58" s="106">
        <v>7049849</v>
      </c>
      <c r="AM58" s="106">
        <v>7161942</v>
      </c>
      <c r="AN58" s="106">
        <v>5228551</v>
      </c>
      <c r="AO58" s="106">
        <v>3976423</v>
      </c>
      <c r="AP58" s="106">
        <v>2554655</v>
      </c>
      <c r="AQ58" s="119">
        <f t="shared" si="32"/>
        <v>27682647</v>
      </c>
      <c r="AR58" s="117">
        <v>0</v>
      </c>
      <c r="AS58" s="106">
        <v>519708</v>
      </c>
      <c r="AT58" s="106">
        <v>3696029</v>
      </c>
      <c r="AU58" s="106">
        <v>3247415</v>
      </c>
      <c r="AV58" s="106">
        <v>4735852</v>
      </c>
      <c r="AW58" s="106">
        <v>11074582</v>
      </c>
      <c r="AX58" s="106">
        <v>8793821</v>
      </c>
      <c r="AY58" s="76">
        <f t="shared" si="33"/>
        <v>32067407</v>
      </c>
      <c r="AZ58" s="106">
        <v>1948571</v>
      </c>
      <c r="BA58" s="106">
        <v>2888755</v>
      </c>
      <c r="BB58" s="106">
        <v>1595141</v>
      </c>
      <c r="BC58" s="106">
        <v>2385576</v>
      </c>
      <c r="BD58" s="106">
        <v>2106719</v>
      </c>
      <c r="BE58" s="76">
        <f t="shared" si="34"/>
        <v>10924762</v>
      </c>
      <c r="BF58" s="106">
        <v>549908</v>
      </c>
      <c r="BG58" s="106">
        <v>964036</v>
      </c>
      <c r="BH58" s="106">
        <v>772590</v>
      </c>
      <c r="BI58" s="106">
        <v>4568236</v>
      </c>
      <c r="BJ58" s="106">
        <v>4150890</v>
      </c>
      <c r="BK58" s="125">
        <f t="shared" si="35"/>
        <v>11005660</v>
      </c>
      <c r="BL58" s="117">
        <v>0</v>
      </c>
      <c r="BM58" s="106">
        <v>519708</v>
      </c>
      <c r="BN58" s="106">
        <v>6194508</v>
      </c>
      <c r="BO58" s="106">
        <v>7100206</v>
      </c>
      <c r="BP58" s="106">
        <v>7103583</v>
      </c>
      <c r="BQ58" s="106">
        <v>18028394</v>
      </c>
      <c r="BR58" s="106">
        <v>15051430</v>
      </c>
      <c r="BS58" s="120">
        <f t="shared" si="36"/>
        <v>53997829</v>
      </c>
      <c r="BT58" s="117">
        <v>0</v>
      </c>
      <c r="BU58" s="106">
        <v>2230935</v>
      </c>
      <c r="BV58" s="106">
        <v>13244357</v>
      </c>
      <c r="BW58" s="106">
        <v>14262148</v>
      </c>
      <c r="BX58" s="106">
        <v>12332134</v>
      </c>
      <c r="BY58" s="106">
        <v>22004817</v>
      </c>
      <c r="BZ58" s="106">
        <v>17606085</v>
      </c>
      <c r="CA58" s="77">
        <f t="shared" si="37"/>
        <v>81680476</v>
      </c>
    </row>
    <row r="59" spans="1:79" s="73" customFormat="1" ht="18" customHeight="1">
      <c r="A59" s="78" t="s">
        <v>72</v>
      </c>
      <c r="B59" s="106">
        <v>588402</v>
      </c>
      <c r="C59" s="106">
        <v>6129880</v>
      </c>
      <c r="D59" s="106">
        <v>3425874</v>
      </c>
      <c r="E59" s="106">
        <v>1664557</v>
      </c>
      <c r="F59" s="106">
        <v>1909827</v>
      </c>
      <c r="G59" s="106">
        <v>895488</v>
      </c>
      <c r="H59" s="75">
        <f t="shared" si="27"/>
        <v>14614028</v>
      </c>
      <c r="I59" s="106">
        <v>0</v>
      </c>
      <c r="J59" s="106">
        <v>447519</v>
      </c>
      <c r="K59" s="106">
        <v>637169</v>
      </c>
      <c r="L59" s="106">
        <v>916506</v>
      </c>
      <c r="M59" s="106">
        <v>285828</v>
      </c>
      <c r="N59" s="106">
        <v>75714</v>
      </c>
      <c r="O59" s="76">
        <f t="shared" si="28"/>
        <v>2362736</v>
      </c>
      <c r="P59" s="106">
        <v>207277</v>
      </c>
      <c r="Q59" s="106">
        <v>1027088</v>
      </c>
      <c r="R59" s="106">
        <v>389985</v>
      </c>
      <c r="S59" s="106">
        <v>167653</v>
      </c>
      <c r="T59" s="106">
        <v>137207</v>
      </c>
      <c r="U59" s="106">
        <v>75720</v>
      </c>
      <c r="V59" s="76">
        <f t="shared" si="29"/>
        <v>2004930</v>
      </c>
      <c r="W59" s="106">
        <v>7560</v>
      </c>
      <c r="X59" s="106">
        <v>38404</v>
      </c>
      <c r="Y59" s="106">
        <v>57729</v>
      </c>
      <c r="Z59" s="106">
        <v>0</v>
      </c>
      <c r="AA59" s="106">
        <v>0</v>
      </c>
      <c r="AB59" s="106">
        <v>0</v>
      </c>
      <c r="AC59" s="75">
        <f t="shared" si="30"/>
        <v>103693</v>
      </c>
      <c r="AD59" s="106">
        <v>16911</v>
      </c>
      <c r="AE59" s="106">
        <v>180000</v>
      </c>
      <c r="AF59" s="106">
        <v>281587</v>
      </c>
      <c r="AG59" s="106">
        <v>0</v>
      </c>
      <c r="AH59" s="106">
        <v>0</v>
      </c>
      <c r="AI59" s="106">
        <v>0</v>
      </c>
      <c r="AJ59" s="118">
        <f t="shared" si="31"/>
        <v>478498</v>
      </c>
      <c r="AK59" s="117">
        <v>820150</v>
      </c>
      <c r="AL59" s="106">
        <v>7822891</v>
      </c>
      <c r="AM59" s="106">
        <v>4792344</v>
      </c>
      <c r="AN59" s="106">
        <v>2748716</v>
      </c>
      <c r="AO59" s="106">
        <v>2332862</v>
      </c>
      <c r="AP59" s="106">
        <v>1046922</v>
      </c>
      <c r="AQ59" s="119">
        <f t="shared" si="32"/>
        <v>19563885</v>
      </c>
      <c r="AR59" s="117">
        <v>0</v>
      </c>
      <c r="AS59" s="106">
        <v>0</v>
      </c>
      <c r="AT59" s="106">
        <v>2648134</v>
      </c>
      <c r="AU59" s="106">
        <v>4606415</v>
      </c>
      <c r="AV59" s="106">
        <v>4769186</v>
      </c>
      <c r="AW59" s="106">
        <v>6467236</v>
      </c>
      <c r="AX59" s="106">
        <v>5955123</v>
      </c>
      <c r="AY59" s="76">
        <f t="shared" si="33"/>
        <v>24446094</v>
      </c>
      <c r="AZ59" s="106">
        <v>997802</v>
      </c>
      <c r="BA59" s="106">
        <v>861596</v>
      </c>
      <c r="BB59" s="106">
        <v>788399</v>
      </c>
      <c r="BC59" s="106">
        <v>1779482</v>
      </c>
      <c r="BD59" s="106">
        <v>328352</v>
      </c>
      <c r="BE59" s="76">
        <f t="shared" si="34"/>
        <v>4755631</v>
      </c>
      <c r="BF59" s="106">
        <v>0</v>
      </c>
      <c r="BG59" s="106">
        <v>623560</v>
      </c>
      <c r="BH59" s="106">
        <v>1605652</v>
      </c>
      <c r="BI59" s="106">
        <v>1254772</v>
      </c>
      <c r="BJ59" s="106">
        <v>2914897</v>
      </c>
      <c r="BK59" s="125">
        <f t="shared" si="35"/>
        <v>6398881</v>
      </c>
      <c r="BL59" s="117">
        <v>0</v>
      </c>
      <c r="BM59" s="106">
        <v>0</v>
      </c>
      <c r="BN59" s="106">
        <v>3645936</v>
      </c>
      <c r="BO59" s="106">
        <v>6091571</v>
      </c>
      <c r="BP59" s="106">
        <v>7163237</v>
      </c>
      <c r="BQ59" s="106">
        <v>9501490</v>
      </c>
      <c r="BR59" s="106">
        <v>9198372</v>
      </c>
      <c r="BS59" s="120">
        <f t="shared" si="36"/>
        <v>35600606</v>
      </c>
      <c r="BT59" s="117">
        <v>0</v>
      </c>
      <c r="BU59" s="106">
        <v>820150</v>
      </c>
      <c r="BV59" s="106">
        <v>11468827</v>
      </c>
      <c r="BW59" s="106">
        <v>10883915</v>
      </c>
      <c r="BX59" s="106">
        <v>9911953</v>
      </c>
      <c r="BY59" s="106">
        <v>11834352</v>
      </c>
      <c r="BZ59" s="106">
        <v>10245294</v>
      </c>
      <c r="CA59" s="77">
        <f t="shared" si="37"/>
        <v>55164491</v>
      </c>
    </row>
    <row r="60" spans="1:79" s="73" customFormat="1" ht="18" customHeight="1">
      <c r="A60" s="78" t="s">
        <v>73</v>
      </c>
      <c r="B60" s="106">
        <v>246087</v>
      </c>
      <c r="C60" s="106">
        <v>484937</v>
      </c>
      <c r="D60" s="106">
        <v>210582</v>
      </c>
      <c r="E60" s="106">
        <v>403488</v>
      </c>
      <c r="F60" s="106">
        <v>328386</v>
      </c>
      <c r="G60" s="106">
        <v>147663</v>
      </c>
      <c r="H60" s="75">
        <f t="shared" si="27"/>
        <v>1821143</v>
      </c>
      <c r="I60" s="106">
        <v>0</v>
      </c>
      <c r="J60" s="106">
        <v>49374</v>
      </c>
      <c r="K60" s="106">
        <v>277992</v>
      </c>
      <c r="L60" s="106">
        <v>110448</v>
      </c>
      <c r="M60" s="106">
        <v>0</v>
      </c>
      <c r="N60" s="106">
        <v>308106</v>
      </c>
      <c r="O60" s="76">
        <f t="shared" si="28"/>
        <v>745920</v>
      </c>
      <c r="P60" s="106">
        <v>66480</v>
      </c>
      <c r="Q60" s="106">
        <v>101700</v>
      </c>
      <c r="R60" s="106">
        <v>76860</v>
      </c>
      <c r="S60" s="106">
        <v>69420</v>
      </c>
      <c r="T60" s="106">
        <v>16511</v>
      </c>
      <c r="U60" s="106">
        <v>26400</v>
      </c>
      <c r="V60" s="76">
        <f t="shared" si="29"/>
        <v>357371</v>
      </c>
      <c r="W60" s="106">
        <v>0</v>
      </c>
      <c r="X60" s="106">
        <v>0</v>
      </c>
      <c r="Y60" s="106">
        <v>0</v>
      </c>
      <c r="Z60" s="106">
        <v>0</v>
      </c>
      <c r="AA60" s="106">
        <v>0</v>
      </c>
      <c r="AB60" s="106">
        <v>0</v>
      </c>
      <c r="AC60" s="75">
        <f t="shared" si="30"/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0</v>
      </c>
      <c r="AJ60" s="118">
        <f t="shared" si="31"/>
        <v>0</v>
      </c>
      <c r="AK60" s="117">
        <v>312567</v>
      </c>
      <c r="AL60" s="106">
        <v>636011</v>
      </c>
      <c r="AM60" s="106">
        <v>565434</v>
      </c>
      <c r="AN60" s="106">
        <v>583356</v>
      </c>
      <c r="AO60" s="106">
        <v>344897</v>
      </c>
      <c r="AP60" s="106">
        <v>482169</v>
      </c>
      <c r="AQ60" s="119">
        <f t="shared" si="32"/>
        <v>2924434</v>
      </c>
      <c r="AR60" s="117">
        <v>0</v>
      </c>
      <c r="AS60" s="106">
        <v>244869</v>
      </c>
      <c r="AT60" s="106">
        <v>234298</v>
      </c>
      <c r="AU60" s="106">
        <v>1745870</v>
      </c>
      <c r="AV60" s="106">
        <v>1386586</v>
      </c>
      <c r="AW60" s="106">
        <v>2569551</v>
      </c>
      <c r="AX60" s="106">
        <v>6161980</v>
      </c>
      <c r="AY60" s="76">
        <f t="shared" si="33"/>
        <v>12343154</v>
      </c>
      <c r="AZ60" s="106">
        <v>0</v>
      </c>
      <c r="BA60" s="106">
        <v>563757</v>
      </c>
      <c r="BB60" s="106">
        <v>262352</v>
      </c>
      <c r="BC60" s="106">
        <v>0</v>
      </c>
      <c r="BD60" s="106">
        <v>0</v>
      </c>
      <c r="BE60" s="76">
        <f t="shared" si="34"/>
        <v>826109</v>
      </c>
      <c r="BF60" s="106">
        <v>0</v>
      </c>
      <c r="BG60" s="106">
        <v>0</v>
      </c>
      <c r="BH60" s="106">
        <v>0</v>
      </c>
      <c r="BI60" s="106">
        <v>458636</v>
      </c>
      <c r="BJ60" s="106">
        <v>513319</v>
      </c>
      <c r="BK60" s="125">
        <f t="shared" si="35"/>
        <v>971955</v>
      </c>
      <c r="BL60" s="117">
        <v>0</v>
      </c>
      <c r="BM60" s="106">
        <v>244869</v>
      </c>
      <c r="BN60" s="106">
        <v>234298</v>
      </c>
      <c r="BO60" s="106">
        <v>2309627</v>
      </c>
      <c r="BP60" s="106">
        <v>1648938</v>
      </c>
      <c r="BQ60" s="106">
        <v>3028187</v>
      </c>
      <c r="BR60" s="106">
        <v>6675299</v>
      </c>
      <c r="BS60" s="120">
        <f t="shared" si="36"/>
        <v>14141218</v>
      </c>
      <c r="BT60" s="117">
        <v>0</v>
      </c>
      <c r="BU60" s="106">
        <v>557436</v>
      </c>
      <c r="BV60" s="106">
        <v>870309</v>
      </c>
      <c r="BW60" s="106">
        <v>2875061</v>
      </c>
      <c r="BX60" s="106">
        <v>2232294</v>
      </c>
      <c r="BY60" s="106">
        <v>3373084</v>
      </c>
      <c r="BZ60" s="106">
        <v>7157468</v>
      </c>
      <c r="CA60" s="77">
        <f t="shared" si="37"/>
        <v>17065652</v>
      </c>
    </row>
    <row r="61" spans="1:79" s="73" customFormat="1" ht="18" customHeight="1">
      <c r="A61" s="78" t="s">
        <v>74</v>
      </c>
      <c r="B61" s="106">
        <v>264347</v>
      </c>
      <c r="C61" s="106">
        <v>2405157</v>
      </c>
      <c r="D61" s="106">
        <v>638715</v>
      </c>
      <c r="E61" s="106">
        <v>685417</v>
      </c>
      <c r="F61" s="106">
        <v>607442</v>
      </c>
      <c r="G61" s="106">
        <v>844964</v>
      </c>
      <c r="H61" s="75">
        <f t="shared" si="27"/>
        <v>5446042</v>
      </c>
      <c r="I61" s="106">
        <v>0</v>
      </c>
      <c r="J61" s="106">
        <v>2186</v>
      </c>
      <c r="K61" s="106">
        <v>284364</v>
      </c>
      <c r="L61" s="106">
        <v>684198</v>
      </c>
      <c r="M61" s="106">
        <v>649584</v>
      </c>
      <c r="N61" s="106">
        <v>105462</v>
      </c>
      <c r="O61" s="76">
        <f t="shared" si="28"/>
        <v>1725794</v>
      </c>
      <c r="P61" s="106">
        <v>106453</v>
      </c>
      <c r="Q61" s="106">
        <v>558213</v>
      </c>
      <c r="R61" s="106">
        <v>191040</v>
      </c>
      <c r="S61" s="106">
        <v>131233</v>
      </c>
      <c r="T61" s="106">
        <v>96240</v>
      </c>
      <c r="U61" s="106">
        <v>59680</v>
      </c>
      <c r="V61" s="76">
        <f t="shared" si="29"/>
        <v>1142859</v>
      </c>
      <c r="W61" s="106">
        <v>0</v>
      </c>
      <c r="X61" s="106">
        <v>0</v>
      </c>
      <c r="Y61" s="106">
        <v>0</v>
      </c>
      <c r="Z61" s="106">
        <v>0</v>
      </c>
      <c r="AA61" s="106">
        <v>0</v>
      </c>
      <c r="AB61" s="106">
        <v>0</v>
      </c>
      <c r="AC61" s="75">
        <f t="shared" si="30"/>
        <v>0</v>
      </c>
      <c r="AD61" s="106">
        <v>0</v>
      </c>
      <c r="AE61" s="106">
        <v>151200</v>
      </c>
      <c r="AF61" s="106">
        <v>0</v>
      </c>
      <c r="AG61" s="106">
        <v>0</v>
      </c>
      <c r="AH61" s="106">
        <v>179820</v>
      </c>
      <c r="AI61" s="106">
        <v>0</v>
      </c>
      <c r="AJ61" s="118">
        <f t="shared" si="31"/>
        <v>331020</v>
      </c>
      <c r="AK61" s="117">
        <v>370800</v>
      </c>
      <c r="AL61" s="106">
        <v>3116756</v>
      </c>
      <c r="AM61" s="106">
        <v>1114119</v>
      </c>
      <c r="AN61" s="106">
        <v>1500848</v>
      </c>
      <c r="AO61" s="106">
        <v>1533086</v>
      </c>
      <c r="AP61" s="106">
        <v>1010106</v>
      </c>
      <c r="AQ61" s="119">
        <f t="shared" si="32"/>
        <v>8645715</v>
      </c>
      <c r="AR61" s="117">
        <v>280860</v>
      </c>
      <c r="AS61" s="106">
        <v>258719</v>
      </c>
      <c r="AT61" s="106">
        <v>5004549</v>
      </c>
      <c r="AU61" s="106">
        <v>4606214</v>
      </c>
      <c r="AV61" s="106">
        <v>5145406</v>
      </c>
      <c r="AW61" s="106">
        <v>12619725</v>
      </c>
      <c r="AX61" s="106">
        <v>6286760</v>
      </c>
      <c r="AY61" s="76">
        <f t="shared" si="33"/>
        <v>34202233</v>
      </c>
      <c r="AZ61" s="106">
        <v>286197</v>
      </c>
      <c r="BA61" s="106">
        <v>0</v>
      </c>
      <c r="BB61" s="106">
        <v>628912</v>
      </c>
      <c r="BC61" s="106">
        <v>0</v>
      </c>
      <c r="BD61" s="106">
        <v>0</v>
      </c>
      <c r="BE61" s="76">
        <f t="shared" si="34"/>
        <v>915109</v>
      </c>
      <c r="BF61" s="106">
        <v>282695</v>
      </c>
      <c r="BG61" s="106">
        <v>0</v>
      </c>
      <c r="BH61" s="106">
        <v>0</v>
      </c>
      <c r="BI61" s="106">
        <v>0</v>
      </c>
      <c r="BJ61" s="106">
        <v>1786418</v>
      </c>
      <c r="BK61" s="125">
        <f t="shared" si="35"/>
        <v>2069113</v>
      </c>
      <c r="BL61" s="117">
        <v>280860</v>
      </c>
      <c r="BM61" s="106">
        <v>258719</v>
      </c>
      <c r="BN61" s="106">
        <v>5573441</v>
      </c>
      <c r="BO61" s="106">
        <v>4606214</v>
      </c>
      <c r="BP61" s="106">
        <v>5774318</v>
      </c>
      <c r="BQ61" s="106">
        <v>12619725</v>
      </c>
      <c r="BR61" s="106">
        <v>8073178</v>
      </c>
      <c r="BS61" s="120">
        <f t="shared" si="36"/>
        <v>37186455</v>
      </c>
      <c r="BT61" s="117">
        <v>280860</v>
      </c>
      <c r="BU61" s="106">
        <v>629519</v>
      </c>
      <c r="BV61" s="106">
        <v>8690197</v>
      </c>
      <c r="BW61" s="106">
        <v>5720333</v>
      </c>
      <c r="BX61" s="106">
        <v>7275166</v>
      </c>
      <c r="BY61" s="106">
        <v>14152811</v>
      </c>
      <c r="BZ61" s="106">
        <v>9083284</v>
      </c>
      <c r="CA61" s="77">
        <f t="shared" si="37"/>
        <v>45832170</v>
      </c>
    </row>
    <row r="62" spans="1:79" s="73" customFormat="1" ht="18" customHeight="1">
      <c r="A62" s="80" t="s">
        <v>75</v>
      </c>
      <c r="B62" s="81">
        <f aca="true" t="shared" si="47" ref="B62:G62">SUM(B58:B61)</f>
        <v>2372985</v>
      </c>
      <c r="C62" s="81">
        <f t="shared" si="47"/>
        <v>14321182</v>
      </c>
      <c r="D62" s="81">
        <f t="shared" si="47"/>
        <v>9741487</v>
      </c>
      <c r="E62" s="81">
        <f t="shared" si="47"/>
        <v>6605685</v>
      </c>
      <c r="F62" s="81">
        <f t="shared" si="47"/>
        <v>5330912</v>
      </c>
      <c r="G62" s="81">
        <f t="shared" si="47"/>
        <v>3844787</v>
      </c>
      <c r="H62" s="82">
        <f t="shared" si="27"/>
        <v>42217038</v>
      </c>
      <c r="I62" s="81">
        <f aca="true" t="shared" si="48" ref="I62:N62">SUM(I58:I61)</f>
        <v>23499</v>
      </c>
      <c r="J62" s="81">
        <f t="shared" si="48"/>
        <v>742088</v>
      </c>
      <c r="K62" s="81">
        <f t="shared" si="48"/>
        <v>1984048</v>
      </c>
      <c r="L62" s="81">
        <f t="shared" si="48"/>
        <v>2716013</v>
      </c>
      <c r="M62" s="81">
        <f t="shared" si="48"/>
        <v>1874742</v>
      </c>
      <c r="N62" s="81">
        <f t="shared" si="48"/>
        <v>946892</v>
      </c>
      <c r="O62" s="81">
        <f t="shared" si="28"/>
        <v>8287282</v>
      </c>
      <c r="P62" s="81">
        <f aca="true" t="shared" si="49" ref="P62:U62">SUM(P58:P61)</f>
        <v>704689</v>
      </c>
      <c r="Q62" s="81">
        <f t="shared" si="49"/>
        <v>2822802</v>
      </c>
      <c r="R62" s="81">
        <f t="shared" si="49"/>
        <v>1294456</v>
      </c>
      <c r="S62" s="81">
        <f t="shared" si="49"/>
        <v>661811</v>
      </c>
      <c r="T62" s="81">
        <f t="shared" si="49"/>
        <v>531794</v>
      </c>
      <c r="U62" s="81">
        <f t="shared" si="49"/>
        <v>302173</v>
      </c>
      <c r="V62" s="81">
        <f t="shared" si="29"/>
        <v>6317725</v>
      </c>
      <c r="W62" s="81">
        <f aca="true" t="shared" si="50" ref="W62:AB62">SUM(W58:W61)</f>
        <v>7560</v>
      </c>
      <c r="X62" s="81">
        <f t="shared" si="50"/>
        <v>111736</v>
      </c>
      <c r="Y62" s="81">
        <f t="shared" si="50"/>
        <v>57729</v>
      </c>
      <c r="Z62" s="81">
        <f t="shared" si="50"/>
        <v>13608</v>
      </c>
      <c r="AA62" s="81">
        <f t="shared" si="50"/>
        <v>90000</v>
      </c>
      <c r="AB62" s="81">
        <f t="shared" si="50"/>
        <v>0</v>
      </c>
      <c r="AC62" s="82">
        <f t="shared" si="30"/>
        <v>280633</v>
      </c>
      <c r="AD62" s="81">
        <f aca="true" t="shared" si="51" ref="AD62:AI62">SUM(AD58:AD61)</f>
        <v>106011</v>
      </c>
      <c r="AE62" s="81">
        <f t="shared" si="51"/>
        <v>627699</v>
      </c>
      <c r="AF62" s="81">
        <f t="shared" si="51"/>
        <v>556119</v>
      </c>
      <c r="AG62" s="81">
        <f t="shared" si="51"/>
        <v>64354</v>
      </c>
      <c r="AH62" s="81">
        <f t="shared" si="51"/>
        <v>359820</v>
      </c>
      <c r="AI62" s="81">
        <f t="shared" si="51"/>
        <v>0</v>
      </c>
      <c r="AJ62" s="83">
        <f t="shared" si="31"/>
        <v>1714003</v>
      </c>
      <c r="AK62" s="84">
        <f aca="true" t="shared" si="52" ref="AK62:AP62">SUM(AK58:AK61)</f>
        <v>3214744</v>
      </c>
      <c r="AL62" s="81">
        <f t="shared" si="52"/>
        <v>18625507</v>
      </c>
      <c r="AM62" s="81">
        <f t="shared" si="52"/>
        <v>13633839</v>
      </c>
      <c r="AN62" s="81">
        <f t="shared" si="52"/>
        <v>10061471</v>
      </c>
      <c r="AO62" s="81">
        <f t="shared" si="52"/>
        <v>8187268</v>
      </c>
      <c r="AP62" s="81">
        <f t="shared" si="52"/>
        <v>5093852</v>
      </c>
      <c r="AQ62" s="85">
        <f t="shared" si="32"/>
        <v>58816681</v>
      </c>
      <c r="AR62" s="84">
        <f aca="true" t="shared" si="53" ref="AR62:AX62">SUM(AR58:AR61)</f>
        <v>280860</v>
      </c>
      <c r="AS62" s="81">
        <f t="shared" si="53"/>
        <v>1023296</v>
      </c>
      <c r="AT62" s="81">
        <f t="shared" si="53"/>
        <v>11583010</v>
      </c>
      <c r="AU62" s="81">
        <f t="shared" si="53"/>
        <v>14205914</v>
      </c>
      <c r="AV62" s="81">
        <f t="shared" si="53"/>
        <v>16037030</v>
      </c>
      <c r="AW62" s="81">
        <f t="shared" si="53"/>
        <v>32731094</v>
      </c>
      <c r="AX62" s="81">
        <f t="shared" si="53"/>
        <v>27197684</v>
      </c>
      <c r="AY62" s="81">
        <f t="shared" si="33"/>
        <v>103058888</v>
      </c>
      <c r="AZ62" s="81">
        <f>SUM(AZ58:AZ61)</f>
        <v>3232570</v>
      </c>
      <c r="BA62" s="81">
        <f>SUM(BA58:BA61)</f>
        <v>4314108</v>
      </c>
      <c r="BB62" s="81">
        <f>SUM(BB58:BB61)</f>
        <v>3274804</v>
      </c>
      <c r="BC62" s="81">
        <f>SUM(BC58:BC61)</f>
        <v>4165058</v>
      </c>
      <c r="BD62" s="81">
        <f>SUM(BD58:BD61)</f>
        <v>2435071</v>
      </c>
      <c r="BE62" s="81">
        <f t="shared" si="34"/>
        <v>17421611</v>
      </c>
      <c r="BF62" s="81">
        <f>SUM(BF58:BF61)</f>
        <v>832603</v>
      </c>
      <c r="BG62" s="81">
        <f>SUM(BG58:BG61)</f>
        <v>1587596</v>
      </c>
      <c r="BH62" s="81">
        <f>SUM(BH58:BH61)</f>
        <v>2378242</v>
      </c>
      <c r="BI62" s="81">
        <f>SUM(BI58:BI61)</f>
        <v>6281644</v>
      </c>
      <c r="BJ62" s="81">
        <f>SUM(BJ58:BJ61)</f>
        <v>9365524</v>
      </c>
      <c r="BK62" s="86">
        <f t="shared" si="35"/>
        <v>20445609</v>
      </c>
      <c r="BL62" s="84">
        <f aca="true" t="shared" si="54" ref="BL62:BR62">SUM(BL58:BL61)</f>
        <v>280860</v>
      </c>
      <c r="BM62" s="81">
        <f t="shared" si="54"/>
        <v>1023296</v>
      </c>
      <c r="BN62" s="81">
        <f t="shared" si="54"/>
        <v>15648183</v>
      </c>
      <c r="BO62" s="81">
        <f t="shared" si="54"/>
        <v>20107618</v>
      </c>
      <c r="BP62" s="81">
        <f t="shared" si="54"/>
        <v>21690076</v>
      </c>
      <c r="BQ62" s="81">
        <f t="shared" si="54"/>
        <v>43177796</v>
      </c>
      <c r="BR62" s="81">
        <f t="shared" si="54"/>
        <v>38998279</v>
      </c>
      <c r="BS62" s="87">
        <f t="shared" si="36"/>
        <v>140926108</v>
      </c>
      <c r="BT62" s="84">
        <f aca="true" t="shared" si="55" ref="BT62:BZ62">SUM(BT58:BT61)</f>
        <v>280860</v>
      </c>
      <c r="BU62" s="81">
        <f t="shared" si="55"/>
        <v>4238040</v>
      </c>
      <c r="BV62" s="81">
        <f t="shared" si="55"/>
        <v>34273690</v>
      </c>
      <c r="BW62" s="81">
        <f t="shared" si="55"/>
        <v>33741457</v>
      </c>
      <c r="BX62" s="81">
        <f t="shared" si="55"/>
        <v>31751547</v>
      </c>
      <c r="BY62" s="81">
        <f t="shared" si="55"/>
        <v>51365064</v>
      </c>
      <c r="BZ62" s="81">
        <f t="shared" si="55"/>
        <v>44092131</v>
      </c>
      <c r="CA62" s="88">
        <f t="shared" si="37"/>
        <v>199742789</v>
      </c>
    </row>
    <row r="63" spans="1:79" s="73" customFormat="1" ht="18" customHeight="1">
      <c r="A63" s="78" t="s">
        <v>76</v>
      </c>
      <c r="B63" s="106">
        <v>706149</v>
      </c>
      <c r="C63" s="106">
        <v>3361545</v>
      </c>
      <c r="D63" s="106">
        <v>1895149</v>
      </c>
      <c r="E63" s="106">
        <v>2422449</v>
      </c>
      <c r="F63" s="106">
        <v>1089862</v>
      </c>
      <c r="G63" s="106">
        <v>1113084</v>
      </c>
      <c r="H63" s="75">
        <f t="shared" si="27"/>
        <v>10588238</v>
      </c>
      <c r="I63" s="106">
        <v>0</v>
      </c>
      <c r="J63" s="106">
        <v>783621</v>
      </c>
      <c r="K63" s="106">
        <v>748988</v>
      </c>
      <c r="L63" s="106">
        <v>1563507</v>
      </c>
      <c r="M63" s="106">
        <v>606861</v>
      </c>
      <c r="N63" s="106">
        <v>548919</v>
      </c>
      <c r="O63" s="76">
        <f t="shared" si="28"/>
        <v>4251896</v>
      </c>
      <c r="P63" s="106">
        <v>234660</v>
      </c>
      <c r="Q63" s="106">
        <v>1144191</v>
      </c>
      <c r="R63" s="106">
        <v>394464</v>
      </c>
      <c r="S63" s="106">
        <v>442300</v>
      </c>
      <c r="T63" s="106">
        <v>196590</v>
      </c>
      <c r="U63" s="106">
        <v>175680</v>
      </c>
      <c r="V63" s="76">
        <f t="shared" si="29"/>
        <v>2587885</v>
      </c>
      <c r="W63" s="106">
        <v>0</v>
      </c>
      <c r="X63" s="106">
        <v>0</v>
      </c>
      <c r="Y63" s="106">
        <v>29767</v>
      </c>
      <c r="Z63" s="106">
        <v>22207</v>
      </c>
      <c r="AA63" s="106">
        <v>0</v>
      </c>
      <c r="AB63" s="106">
        <v>30996</v>
      </c>
      <c r="AC63" s="75">
        <f t="shared" si="30"/>
        <v>82970</v>
      </c>
      <c r="AD63" s="106">
        <v>0</v>
      </c>
      <c r="AE63" s="106">
        <v>41475</v>
      </c>
      <c r="AF63" s="106">
        <v>0</v>
      </c>
      <c r="AG63" s="106">
        <v>0</v>
      </c>
      <c r="AH63" s="106">
        <v>0</v>
      </c>
      <c r="AI63" s="106">
        <v>0</v>
      </c>
      <c r="AJ63" s="118">
        <f t="shared" si="31"/>
        <v>41475</v>
      </c>
      <c r="AK63" s="117">
        <v>940809</v>
      </c>
      <c r="AL63" s="106">
        <v>5330832</v>
      </c>
      <c r="AM63" s="106">
        <v>3068368</v>
      </c>
      <c r="AN63" s="106">
        <v>4450463</v>
      </c>
      <c r="AO63" s="106">
        <v>1893313</v>
      </c>
      <c r="AP63" s="106">
        <v>1868679</v>
      </c>
      <c r="AQ63" s="119">
        <f t="shared" si="32"/>
        <v>17552464</v>
      </c>
      <c r="AR63" s="117">
        <v>0</v>
      </c>
      <c r="AS63" s="106">
        <v>478135</v>
      </c>
      <c r="AT63" s="106">
        <v>4156068</v>
      </c>
      <c r="AU63" s="106">
        <v>2955582</v>
      </c>
      <c r="AV63" s="106">
        <v>5357463</v>
      </c>
      <c r="AW63" s="106">
        <v>9733457</v>
      </c>
      <c r="AX63" s="106">
        <v>5473044</v>
      </c>
      <c r="AY63" s="76">
        <f t="shared" si="33"/>
        <v>28153749</v>
      </c>
      <c r="AZ63" s="106">
        <v>0</v>
      </c>
      <c r="BA63" s="106">
        <v>0</v>
      </c>
      <c r="BB63" s="106">
        <v>337920</v>
      </c>
      <c r="BC63" s="106">
        <v>326950</v>
      </c>
      <c r="BD63" s="106">
        <v>686630</v>
      </c>
      <c r="BE63" s="76">
        <f t="shared" si="34"/>
        <v>1351500</v>
      </c>
      <c r="BF63" s="106">
        <v>0</v>
      </c>
      <c r="BG63" s="106">
        <v>0</v>
      </c>
      <c r="BH63" s="106">
        <v>374090</v>
      </c>
      <c r="BI63" s="106">
        <v>0</v>
      </c>
      <c r="BJ63" s="106">
        <v>1077160</v>
      </c>
      <c r="BK63" s="125">
        <f t="shared" si="35"/>
        <v>1451250</v>
      </c>
      <c r="BL63" s="117">
        <v>0</v>
      </c>
      <c r="BM63" s="106">
        <v>478135</v>
      </c>
      <c r="BN63" s="106">
        <v>4156068</v>
      </c>
      <c r="BO63" s="106">
        <v>2955582</v>
      </c>
      <c r="BP63" s="106">
        <v>6069473</v>
      </c>
      <c r="BQ63" s="106">
        <v>10060407</v>
      </c>
      <c r="BR63" s="106">
        <v>7236834</v>
      </c>
      <c r="BS63" s="120">
        <f t="shared" si="36"/>
        <v>30956499</v>
      </c>
      <c r="BT63" s="117">
        <v>0</v>
      </c>
      <c r="BU63" s="106">
        <v>1418944</v>
      </c>
      <c r="BV63" s="106">
        <v>9486900</v>
      </c>
      <c r="BW63" s="106">
        <v>6023950</v>
      </c>
      <c r="BX63" s="106">
        <v>10519936</v>
      </c>
      <c r="BY63" s="106">
        <v>11953720</v>
      </c>
      <c r="BZ63" s="106">
        <v>9105513</v>
      </c>
      <c r="CA63" s="77">
        <f t="shared" si="37"/>
        <v>48508963</v>
      </c>
    </row>
    <row r="64" spans="1:79" s="73" customFormat="1" ht="18" customHeight="1">
      <c r="A64" s="78" t="s">
        <v>77</v>
      </c>
      <c r="B64" s="106">
        <v>53928</v>
      </c>
      <c r="C64" s="106">
        <v>252846</v>
      </c>
      <c r="D64" s="106">
        <v>124416</v>
      </c>
      <c r="E64" s="106">
        <v>148923</v>
      </c>
      <c r="F64" s="106">
        <v>0</v>
      </c>
      <c r="G64" s="106">
        <v>223866</v>
      </c>
      <c r="H64" s="75">
        <f t="shared" si="27"/>
        <v>803979</v>
      </c>
      <c r="I64" s="106">
        <v>0</v>
      </c>
      <c r="J64" s="106">
        <v>0</v>
      </c>
      <c r="K64" s="106">
        <v>0</v>
      </c>
      <c r="L64" s="106">
        <v>321948</v>
      </c>
      <c r="M64" s="106">
        <v>0</v>
      </c>
      <c r="N64" s="106">
        <v>0</v>
      </c>
      <c r="O64" s="76">
        <f t="shared" si="28"/>
        <v>321948</v>
      </c>
      <c r="P64" s="106">
        <v>9780</v>
      </c>
      <c r="Q64" s="106">
        <v>19560</v>
      </c>
      <c r="R64" s="106">
        <v>9780</v>
      </c>
      <c r="S64" s="106">
        <v>19560</v>
      </c>
      <c r="T64" s="106">
        <v>0</v>
      </c>
      <c r="U64" s="106">
        <v>9780</v>
      </c>
      <c r="V64" s="76">
        <f t="shared" si="29"/>
        <v>68460</v>
      </c>
      <c r="W64" s="106">
        <v>0</v>
      </c>
      <c r="X64" s="106">
        <v>0</v>
      </c>
      <c r="Y64" s="106">
        <v>0</v>
      </c>
      <c r="Z64" s="106">
        <v>0</v>
      </c>
      <c r="AA64" s="106">
        <v>0</v>
      </c>
      <c r="AB64" s="106">
        <v>0</v>
      </c>
      <c r="AC64" s="75">
        <f t="shared" si="30"/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0</v>
      </c>
      <c r="AJ64" s="118">
        <f t="shared" si="31"/>
        <v>0</v>
      </c>
      <c r="AK64" s="117">
        <v>63708</v>
      </c>
      <c r="AL64" s="106">
        <v>272406</v>
      </c>
      <c r="AM64" s="106">
        <v>134196</v>
      </c>
      <c r="AN64" s="106">
        <v>490431</v>
      </c>
      <c r="AO64" s="106">
        <v>0</v>
      </c>
      <c r="AP64" s="106">
        <v>233646</v>
      </c>
      <c r="AQ64" s="119">
        <f t="shared" si="32"/>
        <v>1194387</v>
      </c>
      <c r="AR64" s="117">
        <v>0</v>
      </c>
      <c r="AS64" s="106">
        <v>0</v>
      </c>
      <c r="AT64" s="106">
        <v>0</v>
      </c>
      <c r="AU64" s="106">
        <v>0</v>
      </c>
      <c r="AV64" s="106">
        <v>266910</v>
      </c>
      <c r="AW64" s="106">
        <v>934196</v>
      </c>
      <c r="AX64" s="106">
        <v>363810</v>
      </c>
      <c r="AY64" s="76">
        <f t="shared" si="33"/>
        <v>1564916</v>
      </c>
      <c r="AZ64" s="106">
        <v>0</v>
      </c>
      <c r="BA64" s="106">
        <v>0</v>
      </c>
      <c r="BB64" s="106">
        <v>0</v>
      </c>
      <c r="BC64" s="106">
        <v>0</v>
      </c>
      <c r="BD64" s="106">
        <v>0</v>
      </c>
      <c r="BE64" s="76">
        <f t="shared" si="34"/>
        <v>0</v>
      </c>
      <c r="BF64" s="106">
        <v>0</v>
      </c>
      <c r="BG64" s="106">
        <v>0</v>
      </c>
      <c r="BH64" s="106">
        <v>0</v>
      </c>
      <c r="BI64" s="106">
        <v>0</v>
      </c>
      <c r="BJ64" s="106">
        <v>0</v>
      </c>
      <c r="BK64" s="125">
        <f t="shared" si="35"/>
        <v>0</v>
      </c>
      <c r="BL64" s="117">
        <v>0</v>
      </c>
      <c r="BM64" s="106">
        <v>0</v>
      </c>
      <c r="BN64" s="106">
        <v>0</v>
      </c>
      <c r="BO64" s="106">
        <v>0</v>
      </c>
      <c r="BP64" s="106">
        <v>266910</v>
      </c>
      <c r="BQ64" s="106">
        <v>934196</v>
      </c>
      <c r="BR64" s="106">
        <v>363810</v>
      </c>
      <c r="BS64" s="120">
        <f t="shared" si="36"/>
        <v>1564916</v>
      </c>
      <c r="BT64" s="117">
        <v>0</v>
      </c>
      <c r="BU64" s="106">
        <v>63708</v>
      </c>
      <c r="BV64" s="106">
        <v>272406</v>
      </c>
      <c r="BW64" s="106">
        <v>134196</v>
      </c>
      <c r="BX64" s="106">
        <v>757341</v>
      </c>
      <c r="BY64" s="106">
        <v>934196</v>
      </c>
      <c r="BZ64" s="106">
        <v>597456</v>
      </c>
      <c r="CA64" s="77">
        <f t="shared" si="37"/>
        <v>2759303</v>
      </c>
    </row>
    <row r="65" spans="1:79" s="73" customFormat="1" ht="18" customHeight="1">
      <c r="A65" s="78" t="s">
        <v>78</v>
      </c>
      <c r="B65" s="106">
        <v>99432</v>
      </c>
      <c r="C65" s="106">
        <v>1032894</v>
      </c>
      <c r="D65" s="106">
        <v>576864</v>
      </c>
      <c r="E65" s="106">
        <v>500141</v>
      </c>
      <c r="F65" s="106">
        <v>233406</v>
      </c>
      <c r="G65" s="106">
        <v>315018</v>
      </c>
      <c r="H65" s="75">
        <f t="shared" si="27"/>
        <v>2757755</v>
      </c>
      <c r="I65" s="106">
        <v>0</v>
      </c>
      <c r="J65" s="106">
        <v>303237</v>
      </c>
      <c r="K65" s="106">
        <v>349848</v>
      </c>
      <c r="L65" s="106">
        <v>392724</v>
      </c>
      <c r="M65" s="106">
        <v>368865</v>
      </c>
      <c r="N65" s="106">
        <v>944406</v>
      </c>
      <c r="O65" s="76">
        <f t="shared" si="28"/>
        <v>2359080</v>
      </c>
      <c r="P65" s="106">
        <v>88020</v>
      </c>
      <c r="Q65" s="106">
        <v>370972</v>
      </c>
      <c r="R65" s="106">
        <v>185820</v>
      </c>
      <c r="S65" s="106">
        <v>103857</v>
      </c>
      <c r="T65" s="106">
        <v>58680</v>
      </c>
      <c r="U65" s="106">
        <v>107580</v>
      </c>
      <c r="V65" s="76">
        <f t="shared" si="29"/>
        <v>914929</v>
      </c>
      <c r="W65" s="106">
        <v>0</v>
      </c>
      <c r="X65" s="106">
        <v>0</v>
      </c>
      <c r="Y65" s="106">
        <v>0</v>
      </c>
      <c r="Z65" s="106">
        <v>0</v>
      </c>
      <c r="AA65" s="106">
        <v>0</v>
      </c>
      <c r="AB65" s="106">
        <v>0</v>
      </c>
      <c r="AC65" s="75">
        <f t="shared" si="30"/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0</v>
      </c>
      <c r="AJ65" s="118">
        <f t="shared" si="31"/>
        <v>0</v>
      </c>
      <c r="AK65" s="117">
        <v>187452</v>
      </c>
      <c r="AL65" s="106">
        <v>1707103</v>
      </c>
      <c r="AM65" s="106">
        <v>1112532</v>
      </c>
      <c r="AN65" s="106">
        <v>996722</v>
      </c>
      <c r="AO65" s="106">
        <v>660951</v>
      </c>
      <c r="AP65" s="106">
        <v>1367004</v>
      </c>
      <c r="AQ65" s="119">
        <f t="shared" si="32"/>
        <v>6031764</v>
      </c>
      <c r="AR65" s="117">
        <v>0</v>
      </c>
      <c r="AS65" s="106">
        <v>0</v>
      </c>
      <c r="AT65" s="106">
        <v>532882</v>
      </c>
      <c r="AU65" s="106">
        <v>1547023</v>
      </c>
      <c r="AV65" s="106">
        <v>1878684</v>
      </c>
      <c r="AW65" s="106">
        <v>2409760</v>
      </c>
      <c r="AX65" s="106">
        <v>3499100</v>
      </c>
      <c r="AY65" s="76">
        <f t="shared" si="33"/>
        <v>9867449</v>
      </c>
      <c r="AZ65" s="106">
        <v>289933</v>
      </c>
      <c r="BA65" s="106">
        <v>286617</v>
      </c>
      <c r="BB65" s="106">
        <v>329582</v>
      </c>
      <c r="BC65" s="106">
        <v>199561</v>
      </c>
      <c r="BD65" s="106">
        <v>0</v>
      </c>
      <c r="BE65" s="76">
        <f t="shared" si="34"/>
        <v>1105693</v>
      </c>
      <c r="BF65" s="106">
        <v>0</v>
      </c>
      <c r="BG65" s="106">
        <v>0</v>
      </c>
      <c r="BH65" s="106">
        <v>0</v>
      </c>
      <c r="BI65" s="106">
        <v>0</v>
      </c>
      <c r="BJ65" s="106">
        <v>0</v>
      </c>
      <c r="BK65" s="125">
        <f t="shared" si="35"/>
        <v>0</v>
      </c>
      <c r="BL65" s="117">
        <v>0</v>
      </c>
      <c r="BM65" s="106">
        <v>0</v>
      </c>
      <c r="BN65" s="106">
        <v>822815</v>
      </c>
      <c r="BO65" s="106">
        <v>1833640</v>
      </c>
      <c r="BP65" s="106">
        <v>2208266</v>
      </c>
      <c r="BQ65" s="106">
        <v>2609321</v>
      </c>
      <c r="BR65" s="106">
        <v>3499100</v>
      </c>
      <c r="BS65" s="120">
        <f t="shared" si="36"/>
        <v>10973142</v>
      </c>
      <c r="BT65" s="117">
        <v>0</v>
      </c>
      <c r="BU65" s="106">
        <v>187452</v>
      </c>
      <c r="BV65" s="106">
        <v>2529918</v>
      </c>
      <c r="BW65" s="106">
        <v>2946172</v>
      </c>
      <c r="BX65" s="106">
        <v>3204988</v>
      </c>
      <c r="BY65" s="106">
        <v>3270272</v>
      </c>
      <c r="BZ65" s="106">
        <v>4866104</v>
      </c>
      <c r="CA65" s="77">
        <f t="shared" si="37"/>
        <v>17004906</v>
      </c>
    </row>
    <row r="66" spans="1:79" s="73" customFormat="1" ht="18" customHeight="1">
      <c r="A66" s="78" t="s">
        <v>79</v>
      </c>
      <c r="B66" s="106">
        <v>283707</v>
      </c>
      <c r="C66" s="106">
        <v>746226</v>
      </c>
      <c r="D66" s="106">
        <v>702333</v>
      </c>
      <c r="E66" s="106">
        <v>559431</v>
      </c>
      <c r="F66" s="106">
        <v>151029</v>
      </c>
      <c r="G66" s="106">
        <v>89748</v>
      </c>
      <c r="H66" s="75">
        <f t="shared" si="27"/>
        <v>2532474</v>
      </c>
      <c r="I66" s="106">
        <v>0</v>
      </c>
      <c r="J66" s="106">
        <v>343251</v>
      </c>
      <c r="K66" s="106">
        <v>300996</v>
      </c>
      <c r="L66" s="106">
        <v>93150</v>
      </c>
      <c r="M66" s="106">
        <v>217881</v>
      </c>
      <c r="N66" s="106">
        <v>0</v>
      </c>
      <c r="O66" s="76">
        <f t="shared" si="28"/>
        <v>955278</v>
      </c>
      <c r="P66" s="106">
        <v>88020</v>
      </c>
      <c r="Q66" s="106">
        <v>176040</v>
      </c>
      <c r="R66" s="106">
        <v>117360</v>
      </c>
      <c r="S66" s="106">
        <v>39120</v>
      </c>
      <c r="T66" s="106">
        <v>39120</v>
      </c>
      <c r="U66" s="106">
        <v>9780</v>
      </c>
      <c r="V66" s="76">
        <f t="shared" si="29"/>
        <v>469440</v>
      </c>
      <c r="W66" s="106">
        <v>0</v>
      </c>
      <c r="X66" s="106">
        <v>0</v>
      </c>
      <c r="Y66" s="106">
        <v>0</v>
      </c>
      <c r="Z66" s="106">
        <v>0</v>
      </c>
      <c r="AA66" s="106">
        <v>0</v>
      </c>
      <c r="AB66" s="106">
        <v>0</v>
      </c>
      <c r="AC66" s="75">
        <f t="shared" si="30"/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18">
        <f t="shared" si="31"/>
        <v>0</v>
      </c>
      <c r="AK66" s="117">
        <v>371727</v>
      </c>
      <c r="AL66" s="106">
        <v>1265517</v>
      </c>
      <c r="AM66" s="106">
        <v>1120689</v>
      </c>
      <c r="AN66" s="106">
        <v>691701</v>
      </c>
      <c r="AO66" s="106">
        <v>408030</v>
      </c>
      <c r="AP66" s="106">
        <v>99528</v>
      </c>
      <c r="AQ66" s="119">
        <f t="shared" si="32"/>
        <v>3957192</v>
      </c>
      <c r="AR66" s="117">
        <v>0</v>
      </c>
      <c r="AS66" s="106">
        <v>0</v>
      </c>
      <c r="AT66" s="106">
        <v>0</v>
      </c>
      <c r="AU66" s="106">
        <v>1326830</v>
      </c>
      <c r="AV66" s="106">
        <v>2194531</v>
      </c>
      <c r="AW66" s="106">
        <v>5439377</v>
      </c>
      <c r="AX66" s="106">
        <v>1422958</v>
      </c>
      <c r="AY66" s="76">
        <f t="shared" si="33"/>
        <v>10383696</v>
      </c>
      <c r="AZ66" s="106">
        <v>0</v>
      </c>
      <c r="BA66" s="106">
        <v>0</v>
      </c>
      <c r="BB66" s="106">
        <v>0</v>
      </c>
      <c r="BC66" s="106">
        <v>0</v>
      </c>
      <c r="BD66" s="106">
        <v>0</v>
      </c>
      <c r="BE66" s="76">
        <f t="shared" si="34"/>
        <v>0</v>
      </c>
      <c r="BF66" s="106">
        <v>0</v>
      </c>
      <c r="BG66" s="106">
        <v>0</v>
      </c>
      <c r="BH66" s="106">
        <v>0</v>
      </c>
      <c r="BI66" s="106">
        <v>0</v>
      </c>
      <c r="BJ66" s="106">
        <v>0</v>
      </c>
      <c r="BK66" s="125">
        <f t="shared" si="35"/>
        <v>0</v>
      </c>
      <c r="BL66" s="117">
        <v>0</v>
      </c>
      <c r="BM66" s="106">
        <v>0</v>
      </c>
      <c r="BN66" s="106">
        <v>0</v>
      </c>
      <c r="BO66" s="106">
        <v>1326830</v>
      </c>
      <c r="BP66" s="106">
        <v>2194531</v>
      </c>
      <c r="BQ66" s="106">
        <v>5439377</v>
      </c>
      <c r="BR66" s="106">
        <v>1422958</v>
      </c>
      <c r="BS66" s="120">
        <f t="shared" si="36"/>
        <v>10383696</v>
      </c>
      <c r="BT66" s="117">
        <v>0</v>
      </c>
      <c r="BU66" s="106">
        <v>371727</v>
      </c>
      <c r="BV66" s="106">
        <v>1265517</v>
      </c>
      <c r="BW66" s="106">
        <v>2447519</v>
      </c>
      <c r="BX66" s="106">
        <v>2886232</v>
      </c>
      <c r="BY66" s="106">
        <v>5847407</v>
      </c>
      <c r="BZ66" s="106">
        <v>1522486</v>
      </c>
      <c r="CA66" s="77">
        <f t="shared" si="37"/>
        <v>14340888</v>
      </c>
    </row>
    <row r="67" spans="1:81" s="73" customFormat="1" ht="18" customHeight="1">
      <c r="A67" s="78" t="s">
        <v>80</v>
      </c>
      <c r="B67" s="106">
        <v>446186</v>
      </c>
      <c r="C67" s="106">
        <v>1378636</v>
      </c>
      <c r="D67" s="106">
        <v>2633153</v>
      </c>
      <c r="E67" s="106">
        <v>1445441</v>
      </c>
      <c r="F67" s="106">
        <v>263937</v>
      </c>
      <c r="G67" s="106">
        <v>414615</v>
      </c>
      <c r="H67" s="75">
        <f t="shared" si="27"/>
        <v>6581968</v>
      </c>
      <c r="I67" s="106">
        <v>0</v>
      </c>
      <c r="J67" s="106">
        <v>524285</v>
      </c>
      <c r="K67" s="106">
        <v>680062</v>
      </c>
      <c r="L67" s="106">
        <v>352100</v>
      </c>
      <c r="M67" s="106">
        <v>0</v>
      </c>
      <c r="N67" s="106">
        <v>0</v>
      </c>
      <c r="O67" s="76">
        <f t="shared" si="28"/>
        <v>1556447</v>
      </c>
      <c r="P67" s="106">
        <v>125664</v>
      </c>
      <c r="Q67" s="106">
        <v>352007</v>
      </c>
      <c r="R67" s="106">
        <v>938299</v>
      </c>
      <c r="S67" s="106">
        <v>312947</v>
      </c>
      <c r="T67" s="106">
        <v>18224</v>
      </c>
      <c r="U67" s="106">
        <v>33918</v>
      </c>
      <c r="V67" s="76">
        <f t="shared" si="29"/>
        <v>1781059</v>
      </c>
      <c r="W67" s="106">
        <v>0</v>
      </c>
      <c r="X67" s="106">
        <v>0</v>
      </c>
      <c r="Y67" s="106">
        <v>0</v>
      </c>
      <c r="Z67" s="106">
        <v>0</v>
      </c>
      <c r="AA67" s="106">
        <v>0</v>
      </c>
      <c r="AB67" s="106">
        <v>0</v>
      </c>
      <c r="AC67" s="75">
        <f t="shared" si="30"/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18">
        <f t="shared" si="31"/>
        <v>0</v>
      </c>
      <c r="AK67" s="117">
        <v>571850</v>
      </c>
      <c r="AL67" s="106">
        <v>2254928</v>
      </c>
      <c r="AM67" s="106">
        <v>4251514</v>
      </c>
      <c r="AN67" s="106">
        <v>2110488</v>
      </c>
      <c r="AO67" s="106">
        <v>282161</v>
      </c>
      <c r="AP67" s="106">
        <v>448533</v>
      </c>
      <c r="AQ67" s="119">
        <f t="shared" si="32"/>
        <v>9919474</v>
      </c>
      <c r="AR67" s="117">
        <v>0</v>
      </c>
      <c r="AS67" s="106">
        <v>0</v>
      </c>
      <c r="AT67" s="106">
        <v>2908394</v>
      </c>
      <c r="AU67" s="106">
        <v>2311692</v>
      </c>
      <c r="AV67" s="106">
        <v>4947213</v>
      </c>
      <c r="AW67" s="106">
        <v>5660052</v>
      </c>
      <c r="AX67" s="106">
        <v>3674672</v>
      </c>
      <c r="AY67" s="76">
        <f t="shared" si="33"/>
        <v>19502023</v>
      </c>
      <c r="AZ67" s="106">
        <v>557139</v>
      </c>
      <c r="BA67" s="106">
        <v>1225789</v>
      </c>
      <c r="BB67" s="106">
        <v>2029339</v>
      </c>
      <c r="BC67" s="106">
        <v>1446158</v>
      </c>
      <c r="BD67" s="106">
        <v>301517</v>
      </c>
      <c r="BE67" s="76">
        <f t="shared" si="34"/>
        <v>5559942</v>
      </c>
      <c r="BF67" s="106">
        <v>0</v>
      </c>
      <c r="BG67" s="106">
        <v>0</v>
      </c>
      <c r="BH67" s="106">
        <v>479554</v>
      </c>
      <c r="BI67" s="106">
        <v>0</v>
      </c>
      <c r="BJ67" s="106">
        <v>1451299</v>
      </c>
      <c r="BK67" s="125">
        <f t="shared" si="35"/>
        <v>1930853</v>
      </c>
      <c r="BL67" s="117">
        <v>0</v>
      </c>
      <c r="BM67" s="106">
        <v>0</v>
      </c>
      <c r="BN67" s="106">
        <v>3465533</v>
      </c>
      <c r="BO67" s="106">
        <v>3537481</v>
      </c>
      <c r="BP67" s="106">
        <v>7456106</v>
      </c>
      <c r="BQ67" s="106">
        <v>7106210</v>
      </c>
      <c r="BR67" s="106">
        <v>5427488</v>
      </c>
      <c r="BS67" s="120">
        <f t="shared" si="36"/>
        <v>26992818</v>
      </c>
      <c r="BT67" s="117">
        <v>0</v>
      </c>
      <c r="BU67" s="106">
        <v>571850</v>
      </c>
      <c r="BV67" s="106">
        <v>5720461</v>
      </c>
      <c r="BW67" s="106">
        <v>7788995</v>
      </c>
      <c r="BX67" s="106">
        <v>9566594</v>
      </c>
      <c r="BY67" s="106">
        <v>7388371</v>
      </c>
      <c r="BZ67" s="106">
        <v>5876021</v>
      </c>
      <c r="CA67" s="77">
        <f t="shared" si="37"/>
        <v>36912292</v>
      </c>
      <c r="CB67" s="123"/>
      <c r="CC67" s="124"/>
    </row>
    <row r="68" spans="1:80" s="73" customFormat="1" ht="18" customHeight="1">
      <c r="A68" s="78" t="s">
        <v>81</v>
      </c>
      <c r="B68" s="106">
        <v>0</v>
      </c>
      <c r="C68" s="106">
        <v>0</v>
      </c>
      <c r="D68" s="106">
        <v>0</v>
      </c>
      <c r="E68" s="106">
        <v>0</v>
      </c>
      <c r="F68" s="106">
        <v>0</v>
      </c>
      <c r="G68" s="106">
        <v>0</v>
      </c>
      <c r="H68" s="75">
        <f t="shared" si="27"/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76">
        <f t="shared" si="28"/>
        <v>0</v>
      </c>
      <c r="P68" s="106">
        <v>0</v>
      </c>
      <c r="Q68" s="106">
        <v>0</v>
      </c>
      <c r="R68" s="106">
        <v>0</v>
      </c>
      <c r="S68" s="106">
        <v>0</v>
      </c>
      <c r="T68" s="106">
        <v>0</v>
      </c>
      <c r="U68" s="106">
        <v>0</v>
      </c>
      <c r="V68" s="76">
        <f t="shared" si="29"/>
        <v>0</v>
      </c>
      <c r="W68" s="106">
        <v>0</v>
      </c>
      <c r="X68" s="106">
        <v>0</v>
      </c>
      <c r="Y68" s="106">
        <v>0</v>
      </c>
      <c r="Z68" s="106">
        <v>0</v>
      </c>
      <c r="AA68" s="106">
        <v>0</v>
      </c>
      <c r="AB68" s="106">
        <v>0</v>
      </c>
      <c r="AC68" s="75">
        <f t="shared" si="30"/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0</v>
      </c>
      <c r="AJ68" s="118">
        <f t="shared" si="31"/>
        <v>0</v>
      </c>
      <c r="AK68" s="117">
        <v>0</v>
      </c>
      <c r="AL68" s="106">
        <v>0</v>
      </c>
      <c r="AM68" s="106">
        <v>0</v>
      </c>
      <c r="AN68" s="106">
        <v>0</v>
      </c>
      <c r="AO68" s="106">
        <v>0</v>
      </c>
      <c r="AP68" s="106">
        <v>0</v>
      </c>
      <c r="AQ68" s="119">
        <f t="shared" si="32"/>
        <v>0</v>
      </c>
      <c r="AR68" s="117">
        <v>0</v>
      </c>
      <c r="AS68" s="106">
        <v>0</v>
      </c>
      <c r="AT68" s="106">
        <v>0</v>
      </c>
      <c r="AU68" s="106">
        <v>0</v>
      </c>
      <c r="AV68" s="106">
        <v>0</v>
      </c>
      <c r="AW68" s="106">
        <v>0</v>
      </c>
      <c r="AX68" s="106">
        <v>0</v>
      </c>
      <c r="AY68" s="76">
        <f t="shared" si="33"/>
        <v>0</v>
      </c>
      <c r="AZ68" s="106">
        <v>0</v>
      </c>
      <c r="BA68" s="106">
        <v>0</v>
      </c>
      <c r="BB68" s="106">
        <v>0</v>
      </c>
      <c r="BC68" s="106">
        <v>0</v>
      </c>
      <c r="BD68" s="106">
        <v>0</v>
      </c>
      <c r="BE68" s="76">
        <f t="shared" si="34"/>
        <v>0</v>
      </c>
      <c r="BF68" s="106">
        <v>0</v>
      </c>
      <c r="BG68" s="106">
        <v>0</v>
      </c>
      <c r="BH68" s="106">
        <v>0</v>
      </c>
      <c r="BI68" s="106">
        <v>0</v>
      </c>
      <c r="BJ68" s="106">
        <v>0</v>
      </c>
      <c r="BK68" s="125">
        <f t="shared" si="35"/>
        <v>0</v>
      </c>
      <c r="BL68" s="117">
        <v>0</v>
      </c>
      <c r="BM68" s="106">
        <v>0</v>
      </c>
      <c r="BN68" s="106">
        <v>0</v>
      </c>
      <c r="BO68" s="106">
        <v>0</v>
      </c>
      <c r="BP68" s="106">
        <v>0</v>
      </c>
      <c r="BQ68" s="106">
        <v>0</v>
      </c>
      <c r="BR68" s="106">
        <v>0</v>
      </c>
      <c r="BS68" s="120">
        <f t="shared" si="36"/>
        <v>0</v>
      </c>
      <c r="BT68" s="117">
        <v>0</v>
      </c>
      <c r="BU68" s="106">
        <v>0</v>
      </c>
      <c r="BV68" s="106">
        <v>0</v>
      </c>
      <c r="BW68" s="106">
        <v>0</v>
      </c>
      <c r="BX68" s="106">
        <v>0</v>
      </c>
      <c r="BY68" s="106">
        <v>0</v>
      </c>
      <c r="BZ68" s="106">
        <v>0</v>
      </c>
      <c r="CA68" s="77">
        <f t="shared" si="37"/>
        <v>0</v>
      </c>
      <c r="CB68" s="123"/>
    </row>
    <row r="69" spans="1:80" s="73" customFormat="1" ht="18" customHeight="1">
      <c r="A69" s="78" t="s">
        <v>82</v>
      </c>
      <c r="B69" s="106">
        <v>639207</v>
      </c>
      <c r="C69" s="106">
        <v>1607724</v>
      </c>
      <c r="D69" s="106">
        <v>2382951</v>
      </c>
      <c r="E69" s="106">
        <v>2069952</v>
      </c>
      <c r="F69" s="106">
        <v>1415421</v>
      </c>
      <c r="G69" s="106">
        <v>1770390</v>
      </c>
      <c r="H69" s="75">
        <f t="shared" si="27"/>
        <v>9885645</v>
      </c>
      <c r="I69" s="106">
        <v>21843</v>
      </c>
      <c r="J69" s="106">
        <v>391527</v>
      </c>
      <c r="K69" s="106">
        <v>1222452</v>
      </c>
      <c r="L69" s="106">
        <v>796194</v>
      </c>
      <c r="M69" s="106">
        <v>1428165</v>
      </c>
      <c r="N69" s="106">
        <v>725265</v>
      </c>
      <c r="O69" s="76">
        <f t="shared" si="28"/>
        <v>4585446</v>
      </c>
      <c r="P69" s="106">
        <v>254280</v>
      </c>
      <c r="Q69" s="106">
        <v>461849</v>
      </c>
      <c r="R69" s="106">
        <v>418633</v>
      </c>
      <c r="S69" s="106">
        <v>242593</v>
      </c>
      <c r="T69" s="106">
        <v>273870</v>
      </c>
      <c r="U69" s="106">
        <v>211260</v>
      </c>
      <c r="V69" s="76">
        <f t="shared" si="29"/>
        <v>1862485</v>
      </c>
      <c r="W69" s="106">
        <v>12285</v>
      </c>
      <c r="X69" s="106">
        <v>25552</v>
      </c>
      <c r="Y69" s="106">
        <v>0</v>
      </c>
      <c r="Z69" s="106">
        <v>0</v>
      </c>
      <c r="AA69" s="106">
        <v>0</v>
      </c>
      <c r="AB69" s="106">
        <v>0</v>
      </c>
      <c r="AC69" s="75">
        <f t="shared" si="30"/>
        <v>37837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0</v>
      </c>
      <c r="AJ69" s="118">
        <f t="shared" si="31"/>
        <v>0</v>
      </c>
      <c r="AK69" s="117">
        <v>927615</v>
      </c>
      <c r="AL69" s="106">
        <v>2486652</v>
      </c>
      <c r="AM69" s="106">
        <v>4024036</v>
      </c>
      <c r="AN69" s="106">
        <v>3108739</v>
      </c>
      <c r="AO69" s="106">
        <v>3117456</v>
      </c>
      <c r="AP69" s="106">
        <v>2706915</v>
      </c>
      <c r="AQ69" s="119">
        <f t="shared" si="32"/>
        <v>16371413</v>
      </c>
      <c r="AR69" s="117">
        <v>0</v>
      </c>
      <c r="AS69" s="106">
        <v>0</v>
      </c>
      <c r="AT69" s="106">
        <v>1237885</v>
      </c>
      <c r="AU69" s="106">
        <v>2926418</v>
      </c>
      <c r="AV69" s="106">
        <v>9436976</v>
      </c>
      <c r="AW69" s="106">
        <v>8425211</v>
      </c>
      <c r="AX69" s="106">
        <v>3998577</v>
      </c>
      <c r="AY69" s="76">
        <f t="shared" si="33"/>
        <v>26025067</v>
      </c>
      <c r="AZ69" s="106">
        <v>0</v>
      </c>
      <c r="BA69" s="106">
        <v>0</v>
      </c>
      <c r="BB69" s="106">
        <v>282131</v>
      </c>
      <c r="BC69" s="106">
        <v>0</v>
      </c>
      <c r="BD69" s="106">
        <v>0</v>
      </c>
      <c r="BE69" s="76">
        <f t="shared" si="34"/>
        <v>282131</v>
      </c>
      <c r="BF69" s="106">
        <v>0</v>
      </c>
      <c r="BG69" s="106">
        <v>0</v>
      </c>
      <c r="BH69" s="106">
        <v>122607</v>
      </c>
      <c r="BI69" s="106">
        <v>451000</v>
      </c>
      <c r="BJ69" s="106">
        <v>881001</v>
      </c>
      <c r="BK69" s="125">
        <f t="shared" si="35"/>
        <v>1454608</v>
      </c>
      <c r="BL69" s="117">
        <v>0</v>
      </c>
      <c r="BM69" s="106">
        <v>0</v>
      </c>
      <c r="BN69" s="106">
        <v>1237885</v>
      </c>
      <c r="BO69" s="106">
        <v>2926418</v>
      </c>
      <c r="BP69" s="106">
        <v>9841714</v>
      </c>
      <c r="BQ69" s="106">
        <v>8876211</v>
      </c>
      <c r="BR69" s="106">
        <v>4879578</v>
      </c>
      <c r="BS69" s="120">
        <f t="shared" si="36"/>
        <v>27761806</v>
      </c>
      <c r="BT69" s="117">
        <v>0</v>
      </c>
      <c r="BU69" s="106">
        <v>927615</v>
      </c>
      <c r="BV69" s="106">
        <v>3724537</v>
      </c>
      <c r="BW69" s="106">
        <v>6950454</v>
      </c>
      <c r="BX69" s="106">
        <v>12950453</v>
      </c>
      <c r="BY69" s="106">
        <v>11993667</v>
      </c>
      <c r="BZ69" s="106">
        <v>7586493</v>
      </c>
      <c r="CA69" s="77">
        <f t="shared" si="37"/>
        <v>44133219</v>
      </c>
      <c r="CB69" s="123"/>
    </row>
    <row r="70" spans="1:80" s="73" customFormat="1" ht="18" customHeight="1">
      <c r="A70" s="78" t="s">
        <v>83</v>
      </c>
      <c r="B70" s="106">
        <v>0</v>
      </c>
      <c r="C70" s="106">
        <v>35064</v>
      </c>
      <c r="D70" s="106">
        <v>35460</v>
      </c>
      <c r="E70" s="106">
        <v>0</v>
      </c>
      <c r="F70" s="106">
        <v>0</v>
      </c>
      <c r="G70" s="106">
        <v>0</v>
      </c>
      <c r="H70" s="75">
        <f>SUM(B70:G70)</f>
        <v>70524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76">
        <f>SUM(I70:N70)</f>
        <v>0</v>
      </c>
      <c r="P70" s="106">
        <v>0</v>
      </c>
      <c r="Q70" s="106">
        <v>19560</v>
      </c>
      <c r="R70" s="106">
        <v>0</v>
      </c>
      <c r="S70" s="106">
        <v>0</v>
      </c>
      <c r="T70" s="106">
        <v>0</v>
      </c>
      <c r="U70" s="106">
        <v>0</v>
      </c>
      <c r="V70" s="76">
        <f>SUM(P70:U70)</f>
        <v>19560</v>
      </c>
      <c r="W70" s="106">
        <v>0</v>
      </c>
      <c r="X70" s="106">
        <v>0</v>
      </c>
      <c r="Y70" s="106">
        <v>0</v>
      </c>
      <c r="Z70" s="106">
        <v>0</v>
      </c>
      <c r="AA70" s="106">
        <v>0</v>
      </c>
      <c r="AB70" s="106">
        <v>0</v>
      </c>
      <c r="AC70" s="75">
        <f>SUM(W70:AB70)</f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0</v>
      </c>
      <c r="AJ70" s="118">
        <f>SUM(AD70:AI70)</f>
        <v>0</v>
      </c>
      <c r="AK70" s="117">
        <v>0</v>
      </c>
      <c r="AL70" s="106">
        <v>54624</v>
      </c>
      <c r="AM70" s="106">
        <v>35460</v>
      </c>
      <c r="AN70" s="106">
        <v>0</v>
      </c>
      <c r="AO70" s="106">
        <v>0</v>
      </c>
      <c r="AP70" s="106">
        <v>0</v>
      </c>
      <c r="AQ70" s="119">
        <f>SUM(AK70:AP70)</f>
        <v>90084</v>
      </c>
      <c r="AR70" s="117">
        <v>0</v>
      </c>
      <c r="AS70" s="106">
        <v>0</v>
      </c>
      <c r="AT70" s="106">
        <v>0</v>
      </c>
      <c r="AU70" s="106">
        <v>262260</v>
      </c>
      <c r="AV70" s="106">
        <v>0</v>
      </c>
      <c r="AW70" s="106">
        <v>337875</v>
      </c>
      <c r="AX70" s="106">
        <v>0</v>
      </c>
      <c r="AY70" s="76">
        <f>SUM(AR70:AX70)</f>
        <v>600135</v>
      </c>
      <c r="AZ70" s="106">
        <v>0</v>
      </c>
      <c r="BA70" s="106">
        <v>0</v>
      </c>
      <c r="BB70" s="106">
        <v>0</v>
      </c>
      <c r="BC70" s="106">
        <v>0</v>
      </c>
      <c r="BD70" s="106">
        <v>0</v>
      </c>
      <c r="BE70" s="76">
        <f>SUM(AZ70:BD70)</f>
        <v>0</v>
      </c>
      <c r="BF70" s="106">
        <v>0</v>
      </c>
      <c r="BG70" s="106">
        <v>0</v>
      </c>
      <c r="BH70" s="106">
        <v>0</v>
      </c>
      <c r="BI70" s="106">
        <v>0</v>
      </c>
      <c r="BJ70" s="106">
        <v>0</v>
      </c>
      <c r="BK70" s="125">
        <f>SUM(BF70:BJ70)</f>
        <v>0</v>
      </c>
      <c r="BL70" s="117">
        <v>0</v>
      </c>
      <c r="BM70" s="106">
        <v>0</v>
      </c>
      <c r="BN70" s="106">
        <v>0</v>
      </c>
      <c r="BO70" s="106">
        <v>262260</v>
      </c>
      <c r="BP70" s="106">
        <v>0</v>
      </c>
      <c r="BQ70" s="106">
        <v>337875</v>
      </c>
      <c r="BR70" s="106">
        <v>0</v>
      </c>
      <c r="BS70" s="120">
        <f>SUM(BL70:BR70)</f>
        <v>600135</v>
      </c>
      <c r="BT70" s="117">
        <v>0</v>
      </c>
      <c r="BU70" s="106">
        <v>0</v>
      </c>
      <c r="BV70" s="106">
        <v>54624</v>
      </c>
      <c r="BW70" s="106">
        <v>297720</v>
      </c>
      <c r="BX70" s="106">
        <v>0</v>
      </c>
      <c r="BY70" s="106">
        <v>337875</v>
      </c>
      <c r="BZ70" s="106">
        <v>0</v>
      </c>
      <c r="CA70" s="77">
        <f t="shared" si="37"/>
        <v>690219</v>
      </c>
      <c r="CB70" s="123"/>
    </row>
    <row r="71" spans="1:80" s="73" customFormat="1" ht="18" customHeight="1">
      <c r="A71" s="78" t="s">
        <v>84</v>
      </c>
      <c r="B71" s="106">
        <v>54387</v>
      </c>
      <c r="C71" s="106">
        <v>458190</v>
      </c>
      <c r="D71" s="106">
        <v>537192</v>
      </c>
      <c r="E71" s="106">
        <v>23706</v>
      </c>
      <c r="F71" s="106">
        <v>129771</v>
      </c>
      <c r="G71" s="106">
        <v>378450</v>
      </c>
      <c r="H71" s="75">
        <f>SUM(B71:G71)</f>
        <v>1581696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34551</v>
      </c>
      <c r="O71" s="76">
        <f>SUM(I71:N71)</f>
        <v>34551</v>
      </c>
      <c r="P71" s="106">
        <v>19560</v>
      </c>
      <c r="Q71" s="106">
        <v>88020</v>
      </c>
      <c r="R71" s="106">
        <v>301640</v>
      </c>
      <c r="S71" s="106">
        <v>9780</v>
      </c>
      <c r="T71" s="106">
        <v>9780</v>
      </c>
      <c r="U71" s="106">
        <v>19560</v>
      </c>
      <c r="V71" s="76">
        <f>SUM(P71:U71)</f>
        <v>448340</v>
      </c>
      <c r="W71" s="106">
        <v>0</v>
      </c>
      <c r="X71" s="106">
        <v>0</v>
      </c>
      <c r="Y71" s="106">
        <v>0</v>
      </c>
      <c r="Z71" s="106">
        <v>0</v>
      </c>
      <c r="AA71" s="106">
        <v>0</v>
      </c>
      <c r="AB71" s="106">
        <v>0</v>
      </c>
      <c r="AC71" s="75">
        <f>SUM(W71:AB71)</f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0</v>
      </c>
      <c r="AJ71" s="118">
        <f>SUM(AD71:AI71)</f>
        <v>0</v>
      </c>
      <c r="AK71" s="117">
        <v>73947</v>
      </c>
      <c r="AL71" s="106">
        <v>546210</v>
      </c>
      <c r="AM71" s="106">
        <v>838832</v>
      </c>
      <c r="AN71" s="106">
        <v>33486</v>
      </c>
      <c r="AO71" s="106">
        <v>139551</v>
      </c>
      <c r="AP71" s="106">
        <v>432561</v>
      </c>
      <c r="AQ71" s="119">
        <f>SUM(AK71:AP71)</f>
        <v>2064587</v>
      </c>
      <c r="AR71" s="117">
        <v>0</v>
      </c>
      <c r="AS71" s="106">
        <v>0</v>
      </c>
      <c r="AT71" s="106">
        <v>0</v>
      </c>
      <c r="AU71" s="106">
        <v>530720</v>
      </c>
      <c r="AV71" s="106">
        <v>0</v>
      </c>
      <c r="AW71" s="106">
        <v>986742</v>
      </c>
      <c r="AX71" s="106">
        <v>252878</v>
      </c>
      <c r="AY71" s="76">
        <f>SUM(AR71:AX71)</f>
        <v>1770340</v>
      </c>
      <c r="AZ71" s="106">
        <v>0</v>
      </c>
      <c r="BA71" s="106">
        <v>0</v>
      </c>
      <c r="BB71" s="106">
        <v>0</v>
      </c>
      <c r="BC71" s="106">
        <v>0</v>
      </c>
      <c r="BD71" s="106">
        <v>0</v>
      </c>
      <c r="BE71" s="76">
        <f>SUM(AZ71:BD71)</f>
        <v>0</v>
      </c>
      <c r="BF71" s="106">
        <v>0</v>
      </c>
      <c r="BG71" s="106">
        <v>0</v>
      </c>
      <c r="BH71" s="106">
        <v>0</v>
      </c>
      <c r="BI71" s="106">
        <v>0</v>
      </c>
      <c r="BJ71" s="106">
        <v>0</v>
      </c>
      <c r="BK71" s="125">
        <f>SUM(BF71:BJ71)</f>
        <v>0</v>
      </c>
      <c r="BL71" s="117">
        <v>0</v>
      </c>
      <c r="BM71" s="106">
        <v>0</v>
      </c>
      <c r="BN71" s="106">
        <v>0</v>
      </c>
      <c r="BO71" s="106">
        <v>530720</v>
      </c>
      <c r="BP71" s="106">
        <v>0</v>
      </c>
      <c r="BQ71" s="106">
        <v>986742</v>
      </c>
      <c r="BR71" s="106">
        <v>252878</v>
      </c>
      <c r="BS71" s="120">
        <f>SUM(BL71:BR71)</f>
        <v>1770340</v>
      </c>
      <c r="BT71" s="117">
        <v>0</v>
      </c>
      <c r="BU71" s="106">
        <v>73947</v>
      </c>
      <c r="BV71" s="106">
        <v>546210</v>
      </c>
      <c r="BW71" s="106">
        <v>1369552</v>
      </c>
      <c r="BX71" s="106">
        <v>33486</v>
      </c>
      <c r="BY71" s="106">
        <v>1126293</v>
      </c>
      <c r="BZ71" s="106">
        <v>685439</v>
      </c>
      <c r="CA71" s="77">
        <f t="shared" si="37"/>
        <v>3834927</v>
      </c>
      <c r="CB71" s="123"/>
    </row>
    <row r="72" spans="1:80" s="73" customFormat="1" ht="18" customHeight="1" thickBot="1">
      <c r="A72" s="89" t="s">
        <v>85</v>
      </c>
      <c r="B72" s="90">
        <f aca="true" t="shared" si="56" ref="B72:G72">SUM(B63:B71)</f>
        <v>2282996</v>
      </c>
      <c r="C72" s="90">
        <f t="shared" si="56"/>
        <v>8873125</v>
      </c>
      <c r="D72" s="90">
        <f t="shared" si="56"/>
        <v>8887518</v>
      </c>
      <c r="E72" s="90">
        <f t="shared" si="56"/>
        <v>7170043</v>
      </c>
      <c r="F72" s="90">
        <f t="shared" si="56"/>
        <v>3283426</v>
      </c>
      <c r="G72" s="90">
        <f t="shared" si="56"/>
        <v>4305171</v>
      </c>
      <c r="H72" s="90">
        <f>SUM(B72:G72)</f>
        <v>34802279</v>
      </c>
      <c r="I72" s="91">
        <f aca="true" t="shared" si="57" ref="I72:N72">SUM(I63:I71)</f>
        <v>21843</v>
      </c>
      <c r="J72" s="91">
        <f t="shared" si="57"/>
        <v>2345921</v>
      </c>
      <c r="K72" s="91">
        <f t="shared" si="57"/>
        <v>3302346</v>
      </c>
      <c r="L72" s="91">
        <f t="shared" si="57"/>
        <v>3519623</v>
      </c>
      <c r="M72" s="91">
        <f t="shared" si="57"/>
        <v>2621772</v>
      </c>
      <c r="N72" s="91">
        <f t="shared" si="57"/>
        <v>2253141</v>
      </c>
      <c r="O72" s="91">
        <f>SUM(I72:N72)</f>
        <v>14064646</v>
      </c>
      <c r="P72" s="91">
        <f aca="true" t="shared" si="58" ref="P72:U72">SUM(P63:P71)</f>
        <v>819984</v>
      </c>
      <c r="Q72" s="91">
        <f t="shared" si="58"/>
        <v>2632199</v>
      </c>
      <c r="R72" s="91">
        <f t="shared" si="58"/>
        <v>2365996</v>
      </c>
      <c r="S72" s="91">
        <f t="shared" si="58"/>
        <v>1170157</v>
      </c>
      <c r="T72" s="91">
        <f t="shared" si="58"/>
        <v>596264</v>
      </c>
      <c r="U72" s="91">
        <f t="shared" si="58"/>
        <v>567558</v>
      </c>
      <c r="V72" s="91">
        <f>SUM(P72:U72)</f>
        <v>8152158</v>
      </c>
      <c r="W72" s="90">
        <f aca="true" t="shared" si="59" ref="W72:AB72">SUM(W63:W71)</f>
        <v>12285</v>
      </c>
      <c r="X72" s="90">
        <f t="shared" si="59"/>
        <v>25552</v>
      </c>
      <c r="Y72" s="90">
        <f t="shared" si="59"/>
        <v>29767</v>
      </c>
      <c r="Z72" s="90">
        <f t="shared" si="59"/>
        <v>22207</v>
      </c>
      <c r="AA72" s="90">
        <f t="shared" si="59"/>
        <v>0</v>
      </c>
      <c r="AB72" s="90">
        <f t="shared" si="59"/>
        <v>30996</v>
      </c>
      <c r="AC72" s="90">
        <f>SUM(W72:AB72)</f>
        <v>120807</v>
      </c>
      <c r="AD72" s="92">
        <f aca="true" t="shared" si="60" ref="AD72:AI72">SUM(AD63:AD71)</f>
        <v>0</v>
      </c>
      <c r="AE72" s="92">
        <f t="shared" si="60"/>
        <v>41475</v>
      </c>
      <c r="AF72" s="92">
        <f t="shared" si="60"/>
        <v>0</v>
      </c>
      <c r="AG72" s="92">
        <f t="shared" si="60"/>
        <v>0</v>
      </c>
      <c r="AH72" s="92">
        <f t="shared" si="60"/>
        <v>0</v>
      </c>
      <c r="AI72" s="92">
        <f t="shared" si="60"/>
        <v>0</v>
      </c>
      <c r="AJ72" s="93">
        <f>SUM(AD72:AI72)</f>
        <v>41475</v>
      </c>
      <c r="AK72" s="95">
        <f aca="true" t="shared" si="61" ref="AK72:AP72">SUM(AK63:AK71)</f>
        <v>3137108</v>
      </c>
      <c r="AL72" s="91">
        <f t="shared" si="61"/>
        <v>13918272</v>
      </c>
      <c r="AM72" s="91">
        <f t="shared" si="61"/>
        <v>14585627</v>
      </c>
      <c r="AN72" s="91">
        <f t="shared" si="61"/>
        <v>11882030</v>
      </c>
      <c r="AO72" s="91">
        <f t="shared" si="61"/>
        <v>6501462</v>
      </c>
      <c r="AP72" s="91">
        <f t="shared" si="61"/>
        <v>7156866</v>
      </c>
      <c r="AQ72" s="94">
        <f>SUM(AK72:AP72)</f>
        <v>57181365</v>
      </c>
      <c r="AR72" s="95">
        <f aca="true" t="shared" si="62" ref="AR72:AX72">SUM(AR63:AR71)</f>
        <v>0</v>
      </c>
      <c r="AS72" s="91">
        <f t="shared" si="62"/>
        <v>478135</v>
      </c>
      <c r="AT72" s="91">
        <f t="shared" si="62"/>
        <v>8835229</v>
      </c>
      <c r="AU72" s="91">
        <f t="shared" si="62"/>
        <v>11860525</v>
      </c>
      <c r="AV72" s="91">
        <f t="shared" si="62"/>
        <v>24081777</v>
      </c>
      <c r="AW72" s="91">
        <f t="shared" si="62"/>
        <v>33926670</v>
      </c>
      <c r="AX72" s="91">
        <f t="shared" si="62"/>
        <v>18685039</v>
      </c>
      <c r="AY72" s="91">
        <f>SUM(AR72:AX72)</f>
        <v>97867375</v>
      </c>
      <c r="AZ72" s="91">
        <f>SUM(AZ63:AZ71)</f>
        <v>847072</v>
      </c>
      <c r="BA72" s="91">
        <f>SUM(BA63:BA71)</f>
        <v>1512406</v>
      </c>
      <c r="BB72" s="91">
        <f>SUM(BB63:BB71)</f>
        <v>2978972</v>
      </c>
      <c r="BC72" s="91">
        <f>SUM(BC63:BC71)</f>
        <v>1972669</v>
      </c>
      <c r="BD72" s="91">
        <f>SUM(BD63:BD71)</f>
        <v>988147</v>
      </c>
      <c r="BE72" s="91">
        <f>SUM(AZ72:BD72)</f>
        <v>8299266</v>
      </c>
      <c r="BF72" s="91">
        <f>SUM(BF63:BF71)</f>
        <v>0</v>
      </c>
      <c r="BG72" s="91">
        <f>SUM(BG63:BG71)</f>
        <v>0</v>
      </c>
      <c r="BH72" s="91">
        <f>SUM(BH63:BH71)</f>
        <v>976251</v>
      </c>
      <c r="BI72" s="91">
        <f>SUM(BI63:BI71)</f>
        <v>451000</v>
      </c>
      <c r="BJ72" s="91">
        <f>SUM(BJ63:BJ71)</f>
        <v>3409460</v>
      </c>
      <c r="BK72" s="96">
        <f>SUM(BF72:BJ72)</f>
        <v>4836711</v>
      </c>
      <c r="BL72" s="97">
        <f aca="true" t="shared" si="63" ref="BL72:BR72">SUM(BL63:BL71)</f>
        <v>0</v>
      </c>
      <c r="BM72" s="90">
        <f t="shared" si="63"/>
        <v>478135</v>
      </c>
      <c r="BN72" s="90">
        <f t="shared" si="63"/>
        <v>9682301</v>
      </c>
      <c r="BO72" s="90">
        <f t="shared" si="63"/>
        <v>13372931</v>
      </c>
      <c r="BP72" s="90">
        <f t="shared" si="63"/>
        <v>28037000</v>
      </c>
      <c r="BQ72" s="90">
        <f t="shared" si="63"/>
        <v>36350339</v>
      </c>
      <c r="BR72" s="90">
        <f t="shared" si="63"/>
        <v>23082646</v>
      </c>
      <c r="BS72" s="98">
        <f>SUM(BL72:BR72)</f>
        <v>111003352</v>
      </c>
      <c r="BT72" s="97">
        <f aca="true" t="shared" si="64" ref="BT72:BZ72">SUM(BT63:BT71)</f>
        <v>0</v>
      </c>
      <c r="BU72" s="90">
        <f t="shared" si="64"/>
        <v>3615243</v>
      </c>
      <c r="BV72" s="90">
        <f t="shared" si="64"/>
        <v>23600573</v>
      </c>
      <c r="BW72" s="90">
        <f t="shared" si="64"/>
        <v>27958558</v>
      </c>
      <c r="BX72" s="90">
        <f t="shared" si="64"/>
        <v>39919030</v>
      </c>
      <c r="BY72" s="90">
        <f t="shared" si="64"/>
        <v>42851801</v>
      </c>
      <c r="BZ72" s="90">
        <f t="shared" si="64"/>
        <v>30239512</v>
      </c>
      <c r="CA72" s="99">
        <f>SUM(BT72:BZ72)</f>
        <v>168184717</v>
      </c>
      <c r="CB72" s="123"/>
    </row>
    <row r="73" spans="1:80" ht="18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3"/>
      <c r="AD73"/>
      <c r="AE73"/>
      <c r="AF73"/>
      <c r="AG73"/>
      <c r="AH73"/>
      <c r="AI73"/>
      <c r="AJ73" s="62"/>
      <c r="AK73"/>
      <c r="AL73"/>
      <c r="AM73"/>
      <c r="AN73"/>
      <c r="AO73"/>
      <c r="AP73"/>
      <c r="AQ73" s="62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 s="3"/>
      <c r="BM73" s="3"/>
      <c r="BN73" s="3"/>
      <c r="BO73" s="3"/>
      <c r="BP73" s="3"/>
      <c r="BQ73" s="3"/>
      <c r="BR73" s="3"/>
      <c r="BS73" s="121"/>
      <c r="BT73" s="3"/>
      <c r="BU73" s="3"/>
      <c r="BV73" s="3"/>
      <c r="BW73" s="3"/>
      <c r="BX73" s="3"/>
      <c r="BY73" s="3"/>
      <c r="BZ73" s="3"/>
      <c r="CA73" s="3"/>
      <c r="CB73"/>
    </row>
    <row r="74" spans="1:80" ht="18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 s="63"/>
      <c r="AK74"/>
      <c r="AL74"/>
      <c r="AM74"/>
      <c r="AN74"/>
      <c r="AO74"/>
      <c r="AP74"/>
      <c r="AQ74" s="63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 s="3"/>
      <c r="BM74" s="3"/>
      <c r="BN74" s="3"/>
      <c r="BO74" s="3"/>
      <c r="BP74" s="3"/>
      <c r="BQ74" s="3"/>
      <c r="BR74" s="3"/>
      <c r="BS74" s="122"/>
      <c r="BT74" s="3"/>
      <c r="BU74" s="3"/>
      <c r="BV74" s="3"/>
      <c r="BW74" s="3"/>
      <c r="BX74" s="3"/>
      <c r="BY74" s="3"/>
      <c r="BZ74" s="3"/>
      <c r="CA74" s="3"/>
      <c r="CB74"/>
    </row>
    <row r="75" spans="1:80" ht="18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 s="63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 s="3"/>
      <c r="BM75" s="3"/>
      <c r="BN75" s="3"/>
      <c r="BO75" s="3"/>
      <c r="BP75" s="3"/>
      <c r="BQ75" s="3"/>
      <c r="BR75" s="3"/>
      <c r="BS75" s="122"/>
      <c r="BT75" s="3"/>
      <c r="BU75" s="3"/>
      <c r="BV75" s="3"/>
      <c r="BW75" s="3"/>
      <c r="BX75" s="3"/>
      <c r="BY75" s="3"/>
      <c r="BZ75" s="3"/>
      <c r="CA75" s="3"/>
      <c r="CB75"/>
    </row>
    <row r="76" spans="1:80" ht="18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 s="63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 s="3"/>
      <c r="BM76" s="3"/>
      <c r="BN76" s="3"/>
      <c r="BO76" s="3"/>
      <c r="BP76" s="3"/>
      <c r="BQ76" s="3"/>
      <c r="BR76" s="3"/>
      <c r="BS76" s="122"/>
      <c r="BT76" s="3"/>
      <c r="BU76" s="3"/>
      <c r="BV76" s="3"/>
      <c r="BW76" s="3"/>
      <c r="BX76" s="3"/>
      <c r="BY76" s="3"/>
      <c r="BZ76" s="3"/>
      <c r="CA76" s="3"/>
      <c r="CB76"/>
    </row>
    <row r="77" spans="1:80" ht="18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 s="63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 s="3"/>
      <c r="BM77" s="3"/>
      <c r="BN77" s="3"/>
      <c r="BO77" s="3"/>
      <c r="BP77" s="3"/>
      <c r="BQ77" s="3"/>
      <c r="BR77" s="3"/>
      <c r="BS77" s="122"/>
      <c r="BT77" s="3"/>
      <c r="BU77" s="3"/>
      <c r="BV77" s="3"/>
      <c r="BW77" s="3"/>
      <c r="BX77" s="3"/>
      <c r="BY77" s="3"/>
      <c r="BZ77" s="3"/>
      <c r="CA77" s="3"/>
      <c r="CB77"/>
    </row>
    <row r="78" spans="1:80" ht="18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 s="63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 s="3"/>
      <c r="BM78" s="3"/>
      <c r="BN78" s="3"/>
      <c r="BO78" s="3"/>
      <c r="BP78" s="3"/>
      <c r="BQ78" s="3"/>
      <c r="BR78" s="3"/>
      <c r="BS78" s="122"/>
      <c r="BT78" s="3"/>
      <c r="BU78" s="3"/>
      <c r="BV78" s="3"/>
      <c r="BW78" s="3"/>
      <c r="BX78" s="3"/>
      <c r="BY78" s="3"/>
      <c r="BZ78" s="3"/>
      <c r="CA78" s="3"/>
      <c r="CB78"/>
    </row>
    <row r="79" spans="1:80" ht="18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 s="63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 s="3"/>
      <c r="BM79" s="3"/>
      <c r="BN79" s="3"/>
      <c r="BO79" s="3"/>
      <c r="BP79" s="3"/>
      <c r="BQ79" s="3"/>
      <c r="BR79" s="3"/>
      <c r="BS79" s="122"/>
      <c r="BT79" s="3"/>
      <c r="BU79" s="3"/>
      <c r="BV79" s="3"/>
      <c r="BW79" s="3"/>
      <c r="BX79" s="3"/>
      <c r="BY79" s="3"/>
      <c r="BZ79" s="3"/>
      <c r="CA79" s="3"/>
      <c r="CB79"/>
    </row>
    <row r="80" spans="1:80" ht="18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 s="63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 s="3"/>
      <c r="BM80" s="3"/>
      <c r="BN80" s="3"/>
      <c r="BO80" s="3"/>
      <c r="BP80" s="3"/>
      <c r="BQ80" s="3"/>
      <c r="BR80" s="3"/>
      <c r="BS80" s="122"/>
      <c r="BT80" s="3"/>
      <c r="BU80" s="3"/>
      <c r="BV80" s="3"/>
      <c r="BW80" s="3"/>
      <c r="BX80" s="3"/>
      <c r="BY80" s="3"/>
      <c r="BZ80" s="3"/>
      <c r="CA80" s="3"/>
      <c r="CB80"/>
    </row>
    <row r="81" spans="1:80" ht="18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 s="63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 s="3"/>
      <c r="BM81" s="3"/>
      <c r="BN81" s="3"/>
      <c r="BO81" s="3"/>
      <c r="BP81" s="3"/>
      <c r="BQ81" s="3"/>
      <c r="BR81" s="3"/>
      <c r="BS81" s="122"/>
      <c r="BT81" s="3"/>
      <c r="BU81" s="3"/>
      <c r="BV81" s="3"/>
      <c r="BW81" s="3"/>
      <c r="BX81" s="3"/>
      <c r="BY81" s="3"/>
      <c r="BZ81" s="3"/>
      <c r="CA81" s="3"/>
      <c r="CB81"/>
    </row>
    <row r="82" spans="1:80" ht="18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 s="63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 s="3"/>
      <c r="BM82" s="3"/>
      <c r="BN82" s="3"/>
      <c r="BO82" s="3"/>
      <c r="BP82" s="3"/>
      <c r="BQ82" s="3"/>
      <c r="BR82" s="3"/>
      <c r="BS82" s="122"/>
      <c r="BT82" s="3"/>
      <c r="BU82" s="3"/>
      <c r="BV82" s="3"/>
      <c r="BW82" s="3"/>
      <c r="BX82" s="3"/>
      <c r="BY82" s="3"/>
      <c r="BZ82" s="3"/>
      <c r="CA82" s="3"/>
      <c r="CB82"/>
    </row>
    <row r="83" spans="1:80" ht="18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 s="6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 s="3"/>
      <c r="BM83" s="3"/>
      <c r="BN83" s="3"/>
      <c r="BO83" s="3"/>
      <c r="BP83" s="3"/>
      <c r="BQ83" s="3"/>
      <c r="BR83" s="3"/>
      <c r="BS83" s="122"/>
      <c r="BT83" s="3"/>
      <c r="BU83" s="3"/>
      <c r="BV83" s="3"/>
      <c r="BW83" s="3"/>
      <c r="BX83" s="3"/>
      <c r="BY83" s="3"/>
      <c r="BZ83" s="3"/>
      <c r="CA83" s="3"/>
      <c r="CB83"/>
    </row>
    <row r="84" spans="1:80" ht="18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 s="63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 s="3"/>
      <c r="BM84" s="3"/>
      <c r="BN84" s="3"/>
      <c r="BO84" s="3"/>
      <c r="BP84" s="3"/>
      <c r="BQ84" s="3"/>
      <c r="BR84" s="3"/>
      <c r="BS84" s="122"/>
      <c r="BT84" s="3"/>
      <c r="BU84" s="3"/>
      <c r="BV84" s="3"/>
      <c r="BW84" s="3"/>
      <c r="BX84" s="3"/>
      <c r="BY84" s="3"/>
      <c r="BZ84" s="3"/>
      <c r="CA84" s="3"/>
      <c r="CB84"/>
    </row>
    <row r="85" spans="1:80" ht="18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 s="63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 s="63"/>
      <c r="BT85" s="3"/>
      <c r="BU85" s="3"/>
      <c r="BV85" s="3"/>
      <c r="BW85" s="3"/>
      <c r="BX85" s="3"/>
      <c r="BY85" s="3"/>
      <c r="BZ85" s="3"/>
      <c r="CA85" s="3"/>
      <c r="CB85"/>
    </row>
    <row r="86" spans="1:80" ht="18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 s="63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 s="63"/>
      <c r="BT86" s="3"/>
      <c r="BU86" s="3"/>
      <c r="BV86" s="3"/>
      <c r="BW86" s="3"/>
      <c r="BX86" s="3"/>
      <c r="BY86" s="3"/>
      <c r="BZ86" s="3"/>
      <c r="CA86" s="3"/>
      <c r="CB86"/>
    </row>
    <row r="87" spans="1:80" ht="18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 s="63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 s="63"/>
      <c r="BT87" s="3"/>
      <c r="BU87" s="3"/>
      <c r="BV87" s="3"/>
      <c r="BW87" s="3"/>
      <c r="BX87" s="3"/>
      <c r="BY87" s="3"/>
      <c r="BZ87" s="3"/>
      <c r="CA87" s="3"/>
      <c r="CB87"/>
    </row>
    <row r="88" spans="1:80" ht="18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 s="63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 s="63"/>
      <c r="BT88" s="3"/>
      <c r="BU88" s="3"/>
      <c r="BV88" s="3"/>
      <c r="BW88" s="3"/>
      <c r="BX88" s="3"/>
      <c r="BY88" s="3"/>
      <c r="BZ88" s="3"/>
      <c r="CA88" s="3"/>
      <c r="CB88"/>
    </row>
    <row r="89" spans="1:80" ht="18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 s="63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 s="63"/>
      <c r="BT89" s="3"/>
      <c r="BU89" s="3"/>
      <c r="BV89" s="3"/>
      <c r="BW89" s="3"/>
      <c r="BX89" s="3"/>
      <c r="BY89" s="3"/>
      <c r="BZ89" s="3"/>
      <c r="CA89" s="3"/>
      <c r="CB89"/>
    </row>
    <row r="90" spans="1:80" ht="18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 s="63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 s="63"/>
      <c r="BT90" s="3"/>
      <c r="BU90" s="3"/>
      <c r="BV90" s="3"/>
      <c r="BW90" s="3"/>
      <c r="BX90" s="3"/>
      <c r="BY90" s="3"/>
      <c r="BZ90" s="3"/>
      <c r="CA90" s="3"/>
      <c r="CB90"/>
    </row>
    <row r="91" spans="1:80" ht="18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 s="63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 s="63"/>
      <c r="BT91" s="3"/>
      <c r="BU91" s="3"/>
      <c r="BV91" s="3"/>
      <c r="BW91" s="3"/>
      <c r="BX91" s="3"/>
      <c r="BY91" s="3"/>
      <c r="BZ91" s="3"/>
      <c r="CA91" s="3"/>
      <c r="CB91"/>
    </row>
    <row r="92" spans="1:80" ht="18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 s="63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 s="63"/>
      <c r="BT92" s="3"/>
      <c r="BU92" s="3"/>
      <c r="BV92" s="3"/>
      <c r="BW92" s="3"/>
      <c r="BX92" s="3"/>
      <c r="BY92" s="3"/>
      <c r="BZ92" s="3"/>
      <c r="CA92" s="3"/>
      <c r="CB92"/>
    </row>
    <row r="93" spans="1:80" ht="18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 s="6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 s="63"/>
      <c r="BT93" s="3"/>
      <c r="BU93" s="3"/>
      <c r="BV93" s="3"/>
      <c r="BW93" s="3"/>
      <c r="BX93" s="3"/>
      <c r="BY93" s="3"/>
      <c r="BZ93" s="3"/>
      <c r="CA93" s="3"/>
      <c r="CB93"/>
    </row>
    <row r="94" spans="1:80" ht="18" customHeight="1">
      <c r="A94" s="3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 s="63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 s="63"/>
      <c r="BT94" s="3"/>
      <c r="BU94" s="3"/>
      <c r="BV94" s="3"/>
      <c r="BW94" s="3"/>
      <c r="BX94" s="3"/>
      <c r="BY94" s="3"/>
      <c r="BZ94" s="3"/>
      <c r="CA94" s="3"/>
      <c r="CB94"/>
    </row>
    <row r="95" spans="1:80" ht="18" customHeight="1">
      <c r="A95" s="3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 s="63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 s="63"/>
      <c r="BT95" s="3"/>
      <c r="BU95" s="3"/>
      <c r="BV95" s="3"/>
      <c r="BW95" s="3"/>
      <c r="BX95" s="3"/>
      <c r="BY95" s="3"/>
      <c r="BZ95" s="3"/>
      <c r="CA95" s="3"/>
      <c r="CB95"/>
    </row>
    <row r="96" spans="1:80" ht="18" customHeight="1">
      <c r="A96" s="3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 s="63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 s="63"/>
      <c r="BT96" s="3"/>
      <c r="BU96" s="3"/>
      <c r="BV96" s="3"/>
      <c r="BW96" s="3"/>
      <c r="BX96" s="3"/>
      <c r="BY96" s="3"/>
      <c r="BZ96" s="3"/>
      <c r="CA96" s="3"/>
      <c r="CB96"/>
    </row>
    <row r="97" spans="1:80" ht="18" customHeight="1">
      <c r="A97" s="3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 s="63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 s="63"/>
      <c r="BT97" s="3"/>
      <c r="BU97" s="3"/>
      <c r="BV97" s="3"/>
      <c r="BW97" s="3"/>
      <c r="BX97" s="3"/>
      <c r="BY97" s="3"/>
      <c r="BZ97" s="3"/>
      <c r="CA97" s="3"/>
      <c r="CB97"/>
    </row>
    <row r="98" spans="1:80" ht="18" customHeight="1">
      <c r="A98" s="3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 s="63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 s="63"/>
      <c r="BT98" s="3"/>
      <c r="BU98" s="3"/>
      <c r="BV98" s="3"/>
      <c r="BW98" s="3"/>
      <c r="BX98" s="3"/>
      <c r="BY98" s="3"/>
      <c r="BZ98" s="3"/>
      <c r="CA98" s="3"/>
      <c r="CB98"/>
    </row>
    <row r="99" spans="1:80" ht="18" customHeight="1">
      <c r="A99" s="3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 s="63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 s="63"/>
      <c r="BT99" s="3"/>
      <c r="BU99" s="3"/>
      <c r="BV99" s="3"/>
      <c r="BW99" s="3"/>
      <c r="BX99" s="3"/>
      <c r="BY99" s="3"/>
      <c r="BZ99" s="3"/>
      <c r="CA99" s="3"/>
      <c r="CB99"/>
    </row>
    <row r="100" spans="1:80" ht="18" customHeight="1">
      <c r="A100" s="3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 s="63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 s="63"/>
      <c r="BT100" s="3"/>
      <c r="BU100" s="3"/>
      <c r="BV100" s="3"/>
      <c r="BW100" s="3"/>
      <c r="BX100" s="3"/>
      <c r="BY100" s="3"/>
      <c r="BZ100" s="3"/>
      <c r="CA100" s="3"/>
      <c r="CB100"/>
    </row>
    <row r="101" spans="1:80" ht="18" customHeight="1">
      <c r="A101" s="3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 s="63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 s="63"/>
      <c r="BT101" s="3"/>
      <c r="BU101" s="3"/>
      <c r="BV101" s="3"/>
      <c r="BW101" s="3"/>
      <c r="BX101" s="3"/>
      <c r="BY101" s="3"/>
      <c r="BZ101" s="3"/>
      <c r="CA101" s="3"/>
      <c r="CB101"/>
    </row>
    <row r="102" spans="1:80" ht="18" customHeight="1">
      <c r="A102" s="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 s="63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 s="63"/>
      <c r="BT102" s="3"/>
      <c r="BU102" s="3"/>
      <c r="BV102" s="3"/>
      <c r="BW102" s="3"/>
      <c r="BX102" s="3"/>
      <c r="BY102" s="3"/>
      <c r="BZ102" s="3"/>
      <c r="CA102" s="3"/>
      <c r="CB102"/>
    </row>
    <row r="103" spans="1:80" ht="18" customHeight="1">
      <c r="A103" s="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 s="6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 s="63"/>
      <c r="BT103" s="3"/>
      <c r="BU103" s="3"/>
      <c r="BV103" s="3"/>
      <c r="BW103" s="3"/>
      <c r="BX103" s="3"/>
      <c r="BY103" s="3"/>
      <c r="BZ103" s="3"/>
      <c r="CA103" s="3"/>
      <c r="CB103"/>
    </row>
    <row r="104" spans="1:80" ht="18" customHeight="1">
      <c r="A104" s="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 s="63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 s="63"/>
      <c r="BT104" s="3"/>
      <c r="BU104" s="3"/>
      <c r="BV104" s="3"/>
      <c r="BW104" s="3"/>
      <c r="BX104" s="3"/>
      <c r="BY104" s="3"/>
      <c r="BZ104" s="3"/>
      <c r="CA104" s="3"/>
      <c r="CB104"/>
    </row>
    <row r="105" spans="1:80" ht="18" customHeight="1">
      <c r="A105" s="3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 s="63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 s="63"/>
      <c r="BT105" s="3"/>
      <c r="BU105" s="3"/>
      <c r="BV105" s="3"/>
      <c r="BW105" s="3"/>
      <c r="BX105" s="3"/>
      <c r="BY105" s="3"/>
      <c r="BZ105" s="3"/>
      <c r="CA105" s="3"/>
      <c r="CB105"/>
    </row>
    <row r="106" spans="1:80" ht="18" customHeight="1">
      <c r="A106" s="3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 s="63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 s="63"/>
      <c r="BT106" s="3"/>
      <c r="BU106" s="3"/>
      <c r="BV106" s="3"/>
      <c r="BW106" s="3"/>
      <c r="BX106" s="3"/>
      <c r="BY106" s="3"/>
      <c r="BZ106" s="3"/>
      <c r="CA106" s="3"/>
      <c r="CB106"/>
    </row>
    <row r="107" spans="1:80" ht="18" customHeight="1">
      <c r="A107" s="3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 s="63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 s="63"/>
      <c r="BT107" s="3"/>
      <c r="BU107" s="3"/>
      <c r="BV107" s="3"/>
      <c r="BW107" s="3"/>
      <c r="BX107" s="3"/>
      <c r="BY107" s="3"/>
      <c r="BZ107" s="3"/>
      <c r="CA107" s="3"/>
      <c r="CB107"/>
    </row>
    <row r="108" spans="1:80" ht="18" customHeight="1">
      <c r="A108" s="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 s="63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 s="3"/>
      <c r="BU108" s="3"/>
      <c r="BV108" s="3"/>
      <c r="BW108" s="3"/>
      <c r="BX108" s="3"/>
      <c r="BY108" s="3"/>
      <c r="BZ108" s="3"/>
      <c r="CA108" s="3"/>
      <c r="CB108"/>
    </row>
    <row r="109" spans="1:80" ht="18" customHeight="1">
      <c r="A109" s="3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 s="63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 s="3"/>
      <c r="BU109" s="3"/>
      <c r="BV109" s="3"/>
      <c r="BW109" s="3"/>
      <c r="BX109" s="3"/>
      <c r="BY109" s="3"/>
      <c r="BZ109" s="3"/>
      <c r="CA109" s="3"/>
      <c r="CB109"/>
    </row>
    <row r="110" spans="1:80" ht="18" customHeight="1">
      <c r="A110" s="3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 s="63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 s="3"/>
      <c r="BU110" s="3"/>
      <c r="BV110" s="3"/>
      <c r="BW110" s="3"/>
      <c r="BX110" s="3"/>
      <c r="BY110" s="3"/>
      <c r="BZ110" s="3"/>
      <c r="CA110" s="3"/>
      <c r="CB110"/>
    </row>
    <row r="111" spans="1:80" ht="18" customHeight="1">
      <c r="A111" s="3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 s="63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 s="3"/>
      <c r="BU111" s="3"/>
      <c r="BV111" s="3"/>
      <c r="BW111" s="3"/>
      <c r="BX111" s="3"/>
      <c r="BY111" s="3"/>
      <c r="BZ111" s="3"/>
      <c r="CA111" s="3"/>
      <c r="CB111"/>
    </row>
    <row r="112" spans="1:80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 s="63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 s="3"/>
      <c r="BU112" s="3"/>
      <c r="BV112" s="3"/>
      <c r="BW112" s="3"/>
      <c r="BX112" s="3"/>
      <c r="BY112" s="3"/>
      <c r="BZ112" s="3"/>
      <c r="CA112" s="3"/>
      <c r="CB112"/>
    </row>
    <row r="113" spans="1:80" ht="18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 s="6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 s="3"/>
      <c r="BU113" s="3"/>
      <c r="BV113" s="3"/>
      <c r="BW113" s="3"/>
      <c r="BX113" s="3"/>
      <c r="BY113" s="3"/>
      <c r="BZ113" s="3"/>
      <c r="CA113" s="3"/>
      <c r="CB113"/>
    </row>
    <row r="114" spans="1:80" ht="18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 s="63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 s="3"/>
      <c r="BU114" s="3"/>
      <c r="BV114" s="3"/>
      <c r="BW114" s="3"/>
      <c r="BX114" s="3"/>
      <c r="BY114" s="3"/>
      <c r="BZ114" s="3"/>
      <c r="CA114" s="3"/>
      <c r="CB114"/>
    </row>
    <row r="115" spans="1:80" ht="18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 s="63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 s="3"/>
      <c r="BU115" s="3"/>
      <c r="BV115" s="3"/>
      <c r="BW115" s="3"/>
      <c r="BX115" s="3"/>
      <c r="BY115" s="3"/>
      <c r="BZ115" s="3"/>
      <c r="CA115" s="3"/>
      <c r="CB115"/>
    </row>
    <row r="116" spans="1:80" ht="18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 s="63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 s="3"/>
      <c r="BU116" s="3"/>
      <c r="BV116" s="3"/>
      <c r="BW116" s="3"/>
      <c r="BX116" s="3"/>
      <c r="BY116" s="3"/>
      <c r="BZ116" s="3"/>
      <c r="CA116" s="3"/>
      <c r="CB116"/>
    </row>
    <row r="117" spans="1:80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 s="63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 s="3"/>
      <c r="BU117" s="3"/>
      <c r="BV117" s="3"/>
      <c r="BW117" s="3"/>
      <c r="BX117" s="3"/>
      <c r="BY117" s="3"/>
      <c r="BZ117" s="3"/>
      <c r="CA117" s="3"/>
      <c r="CB117"/>
    </row>
    <row r="118" spans="1:80" ht="18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 s="63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 s="3"/>
      <c r="BU118" s="3"/>
      <c r="BV118" s="3"/>
      <c r="BW118" s="3"/>
      <c r="BX118" s="3"/>
      <c r="BY118" s="3"/>
      <c r="BZ118" s="3"/>
      <c r="CA118" s="3"/>
      <c r="CB118"/>
    </row>
    <row r="119" spans="1:80" ht="18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 s="63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 s="3"/>
      <c r="BU119" s="3"/>
      <c r="BV119" s="3"/>
      <c r="BW119" s="3"/>
      <c r="BX119" s="3"/>
      <c r="BY119" s="3"/>
      <c r="BZ119" s="3"/>
      <c r="CA119" s="3"/>
      <c r="CB119"/>
    </row>
    <row r="120" spans="1:80" ht="18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 s="63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 s="3"/>
      <c r="BU120" s="3"/>
      <c r="BV120" s="3"/>
      <c r="BW120" s="3"/>
      <c r="BX120" s="3"/>
      <c r="BY120" s="3"/>
      <c r="BZ120" s="3"/>
      <c r="CA120" s="3"/>
      <c r="CB120"/>
    </row>
    <row r="121" spans="1:80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 s="63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 s="3"/>
      <c r="BU121" s="3"/>
      <c r="BV121" s="3"/>
      <c r="BW121" s="3"/>
      <c r="BX121" s="3"/>
      <c r="BY121" s="3"/>
      <c r="BZ121" s="3"/>
      <c r="CA121" s="3"/>
      <c r="CB121"/>
    </row>
    <row r="122" spans="1:80" ht="18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 s="63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 s="3"/>
      <c r="BU122" s="3"/>
      <c r="BV122" s="3"/>
      <c r="BW122" s="3"/>
      <c r="BX122" s="3"/>
      <c r="BY122" s="3"/>
      <c r="BZ122" s="3"/>
      <c r="CA122" s="3"/>
      <c r="CB122"/>
    </row>
    <row r="123" spans="1:80" ht="18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 s="6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 s="3"/>
      <c r="BU123" s="3"/>
      <c r="BV123" s="3"/>
      <c r="BW123" s="3"/>
      <c r="BX123" s="3"/>
      <c r="BY123" s="3"/>
      <c r="BZ123" s="3"/>
      <c r="CA123" s="3"/>
      <c r="CB123"/>
    </row>
    <row r="124" spans="1:80" ht="18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 s="63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 s="3"/>
      <c r="BU124" s="3"/>
      <c r="BV124" s="3"/>
      <c r="BW124" s="3"/>
      <c r="BX124" s="3"/>
      <c r="BY124" s="3"/>
      <c r="BZ124" s="3"/>
      <c r="CA124" s="3"/>
      <c r="CB124"/>
    </row>
    <row r="125" spans="1:80" ht="18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 s="63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 s="3"/>
      <c r="BU125" s="3"/>
      <c r="BV125" s="3"/>
      <c r="BW125" s="3"/>
      <c r="BX125" s="3"/>
      <c r="BY125" s="3"/>
      <c r="BZ125" s="3"/>
      <c r="CA125" s="3"/>
      <c r="CB125"/>
    </row>
    <row r="126" spans="1:80" ht="18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 s="63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 s="3"/>
      <c r="BU126" s="3"/>
      <c r="BV126" s="3"/>
      <c r="BW126" s="3"/>
      <c r="BX126" s="3"/>
      <c r="BY126" s="3"/>
      <c r="BZ126" s="3"/>
      <c r="CA126" s="3"/>
      <c r="CB126"/>
    </row>
    <row r="127" spans="1:80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 s="63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 s="3"/>
      <c r="BU127" s="3"/>
      <c r="BV127" s="3"/>
      <c r="BW127" s="3"/>
      <c r="BX127" s="3"/>
      <c r="BY127" s="3"/>
      <c r="BZ127" s="3"/>
      <c r="CA127" s="3"/>
      <c r="CB127"/>
    </row>
    <row r="128" spans="1:80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 s="63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 s="3"/>
      <c r="BU128" s="3"/>
      <c r="BV128" s="3"/>
      <c r="BW128" s="3"/>
      <c r="BX128" s="3"/>
      <c r="BY128" s="3"/>
      <c r="BZ128" s="3"/>
      <c r="CA128" s="3"/>
      <c r="CB128"/>
    </row>
    <row r="129" spans="1:80" ht="18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 s="63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 s="3"/>
      <c r="BU129" s="3"/>
      <c r="BV129" s="3"/>
      <c r="BW129" s="3"/>
      <c r="BX129" s="3"/>
      <c r="BY129" s="3"/>
      <c r="BZ129" s="3"/>
      <c r="CA129" s="3"/>
      <c r="CB129"/>
    </row>
    <row r="130" spans="1:80" ht="18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 s="63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 s="3"/>
      <c r="BU130" s="3"/>
      <c r="BV130" s="3"/>
      <c r="BW130" s="3"/>
      <c r="BX130" s="3"/>
      <c r="BY130" s="3"/>
      <c r="BZ130" s="3"/>
      <c r="CA130" s="3"/>
      <c r="CB130"/>
    </row>
    <row r="131" spans="1:80" ht="18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 s="3"/>
      <c r="BU131" s="3"/>
      <c r="BV131" s="3"/>
      <c r="BW131" s="3"/>
      <c r="BX131" s="3"/>
      <c r="BY131" s="3"/>
      <c r="BZ131" s="3"/>
      <c r="CA131" s="3"/>
      <c r="CB131"/>
    </row>
    <row r="132" spans="1:80" ht="18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 s="3"/>
      <c r="BU132" s="3"/>
      <c r="BV132" s="3"/>
      <c r="BW132" s="3"/>
      <c r="BX132" s="3"/>
      <c r="BY132" s="3"/>
      <c r="BZ132" s="3"/>
      <c r="CA132" s="3"/>
      <c r="CB132"/>
    </row>
    <row r="133" spans="1:80" ht="18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 s="3"/>
      <c r="BU133" s="3"/>
      <c r="BV133" s="3"/>
      <c r="BW133" s="3"/>
      <c r="BX133" s="3"/>
      <c r="BY133" s="3"/>
      <c r="BZ133" s="3"/>
      <c r="CA133" s="3"/>
      <c r="CB133"/>
    </row>
    <row r="134" spans="1:80" ht="18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 s="3"/>
      <c r="BU134" s="3"/>
      <c r="BV134" s="3"/>
      <c r="BW134" s="3"/>
      <c r="BX134" s="3"/>
      <c r="BY134" s="3"/>
      <c r="BZ134" s="3"/>
      <c r="CA134" s="3"/>
      <c r="CB134"/>
    </row>
    <row r="135" spans="1:80" ht="18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 s="3"/>
      <c r="BU135" s="3"/>
      <c r="BV135" s="3"/>
      <c r="BW135" s="3"/>
      <c r="BX135" s="3"/>
      <c r="BY135" s="3"/>
      <c r="BZ135" s="3"/>
      <c r="CA135" s="3"/>
      <c r="CB135"/>
    </row>
    <row r="136" spans="1:80" ht="18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 s="3"/>
      <c r="BU136" s="3"/>
      <c r="BV136" s="3"/>
      <c r="BW136" s="3"/>
      <c r="BX136" s="3"/>
      <c r="BY136" s="3"/>
      <c r="BZ136" s="3"/>
      <c r="CA136" s="3"/>
      <c r="CB136"/>
    </row>
    <row r="137" spans="1:80" ht="18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 s="3"/>
      <c r="BU137" s="3"/>
      <c r="BV137" s="3"/>
      <c r="BW137" s="3"/>
      <c r="BX137" s="3"/>
      <c r="BY137" s="3"/>
      <c r="BZ137" s="3"/>
      <c r="CA137" s="3"/>
      <c r="CB137"/>
    </row>
    <row r="138" spans="1:80" ht="18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 s="3"/>
      <c r="BU138" s="3"/>
      <c r="BV138" s="3"/>
      <c r="BW138" s="3"/>
      <c r="BX138" s="3"/>
      <c r="BY138" s="3"/>
      <c r="BZ138" s="3"/>
      <c r="CA138" s="3"/>
      <c r="CB138"/>
    </row>
    <row r="139" spans="1:80" ht="18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 s="3"/>
      <c r="BU139" s="3"/>
      <c r="BV139" s="3"/>
      <c r="BW139" s="3"/>
      <c r="BX139" s="3"/>
      <c r="BY139" s="3"/>
      <c r="BZ139" s="3"/>
      <c r="CA139" s="3"/>
      <c r="CB139"/>
    </row>
    <row r="140" spans="1:80" ht="18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 s="3"/>
      <c r="BU140" s="3"/>
      <c r="BV140" s="3"/>
      <c r="BW140" s="3"/>
      <c r="BX140" s="3"/>
      <c r="BY140" s="3"/>
      <c r="BZ140" s="3"/>
      <c r="CA140" s="3"/>
      <c r="CB140"/>
    </row>
    <row r="141" spans="1:80" ht="18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 s="3"/>
      <c r="BU141" s="3"/>
      <c r="BV141" s="3"/>
      <c r="BW141" s="3"/>
      <c r="BX141" s="3"/>
      <c r="BY141" s="3"/>
      <c r="BZ141" s="3"/>
      <c r="CA141" s="3"/>
      <c r="CB141"/>
    </row>
    <row r="142" spans="1:80" ht="18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 s="3"/>
      <c r="BU142" s="3"/>
      <c r="BV142" s="3"/>
      <c r="BW142" s="3"/>
      <c r="BX142" s="3"/>
      <c r="BY142" s="3"/>
      <c r="BZ142" s="3"/>
      <c r="CA142" s="3"/>
      <c r="CB142"/>
    </row>
    <row r="143" spans="1:80" ht="18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 s="3"/>
      <c r="BU143" s="3"/>
      <c r="BV143" s="3"/>
      <c r="BW143" s="3"/>
      <c r="BX143" s="3"/>
      <c r="BY143" s="3"/>
      <c r="BZ143" s="3"/>
      <c r="CA143" s="3"/>
      <c r="CB143"/>
    </row>
    <row r="144" spans="1:80" ht="18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 s="3"/>
      <c r="BU144" s="3"/>
      <c r="BV144" s="3"/>
      <c r="BW144" s="3"/>
      <c r="BX144" s="3"/>
      <c r="BY144" s="3"/>
      <c r="BZ144" s="3"/>
      <c r="CA144" s="3"/>
      <c r="CB144"/>
    </row>
    <row r="145" spans="1:80" ht="18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</row>
    <row r="146" spans="1:80" ht="18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</row>
    <row r="147" spans="1:80" ht="18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</row>
    <row r="148" spans="1:80" ht="18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</row>
    <row r="149" spans="1:80" ht="18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</row>
    <row r="150" spans="1:80" ht="18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</row>
    <row r="151" spans="1:80" ht="18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</row>
    <row r="152" spans="1:80" ht="18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</row>
    <row r="153" spans="1:80" ht="18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</row>
    <row r="154" spans="1:80" ht="18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</row>
    <row r="155" spans="1:80" ht="18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</row>
    <row r="156" spans="1:80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</row>
    <row r="157" spans="1:80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</row>
    <row r="158" spans="1:80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</row>
    <row r="159" spans="1:80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</row>
    <row r="160" spans="1:80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</row>
    <row r="161" spans="1:80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</row>
    <row r="162" spans="1:80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</row>
    <row r="163" spans="1:80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</row>
    <row r="164" spans="1:80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</row>
    <row r="165" spans="1:80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</row>
    <row r="166" spans="1:80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</row>
    <row r="167" spans="1:80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</row>
    <row r="168" spans="1:80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</row>
    <row r="169" spans="1:80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</row>
    <row r="170" spans="1:80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</row>
    <row r="171" spans="1:80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</row>
    <row r="172" spans="1:80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</row>
    <row r="173" spans="1:80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</row>
    <row r="174" spans="1:80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</row>
    <row r="175" spans="1:80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</row>
    <row r="176" spans="1:80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</row>
    <row r="177" spans="1:80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</row>
    <row r="178" spans="1:80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</row>
    <row r="179" spans="1:80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</row>
    <row r="180" spans="1:80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</row>
    <row r="181" spans="1:80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</row>
    <row r="182" spans="1:80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</row>
    <row r="183" spans="1:80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</row>
    <row r="184" spans="1:80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</row>
    <row r="185" spans="1:80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</row>
    <row r="186" spans="1:80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</row>
    <row r="187" spans="1:80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</row>
    <row r="188" spans="1:80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</row>
    <row r="189" spans="1:80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</row>
    <row r="190" spans="1:80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</row>
    <row r="191" spans="1:80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</row>
    <row r="192" spans="1:80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</row>
    <row r="193" spans="1:80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</row>
    <row r="194" spans="1:80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</row>
    <row r="195" spans="1:80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</row>
    <row r="196" spans="1:80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</row>
    <row r="197" spans="1:80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</row>
    <row r="198" spans="1:80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</row>
    <row r="199" spans="1:80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</row>
    <row r="200" spans="1:80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</row>
    <row r="201" spans="1:80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</row>
    <row r="202" spans="1:80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</row>
    <row r="203" spans="1:80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</row>
    <row r="204" spans="1:80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</row>
    <row r="205" spans="1:80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</row>
    <row r="206" spans="1:80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</row>
    <row r="207" spans="1:80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</row>
    <row r="208" spans="1:80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</row>
    <row r="209" spans="1:80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</row>
    <row r="210" spans="1:80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</row>
    <row r="211" spans="1:80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</row>
    <row r="212" spans="1:80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</row>
    <row r="213" spans="1:80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</row>
    <row r="214" spans="1:80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</row>
    <row r="215" spans="1:80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</row>
    <row r="216" spans="1:80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</row>
    <row r="217" spans="1:80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</row>
  </sheetData>
  <mergeCells count="16">
    <mergeCell ref="BT3:CA3"/>
    <mergeCell ref="W4:AC4"/>
    <mergeCell ref="AD4:AJ4"/>
    <mergeCell ref="BL4:BS4"/>
    <mergeCell ref="BT4:CA4"/>
    <mergeCell ref="AK4:AQ4"/>
    <mergeCell ref="AR4:AY4"/>
    <mergeCell ref="AZ4:BE4"/>
    <mergeCell ref="BL3:BS3"/>
    <mergeCell ref="A3:A5"/>
    <mergeCell ref="BF4:BK4"/>
    <mergeCell ref="B4:H4"/>
    <mergeCell ref="I4:O4"/>
    <mergeCell ref="P4:V4"/>
    <mergeCell ref="B3:T3"/>
    <mergeCell ref="U3:AQ3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2004-02-06T08:09:01Z</cp:lastPrinted>
  <dcterms:created xsi:type="dcterms:W3CDTF">2002-02-28T11:45:20Z</dcterms:created>
  <dcterms:modified xsi:type="dcterms:W3CDTF">2005-11-17T09:47:22Z</dcterms:modified>
  <cp:category/>
  <cp:version/>
  <cp:contentType/>
  <cp:contentStatus/>
</cp:coreProperties>
</file>