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3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sharedStrings.xml><?xml version="1.0" encoding="utf-8"?>
<sst xmlns="http://schemas.openxmlformats.org/spreadsheetml/2006/main" count="658" uniqueCount="148">
  <si>
    <t>保険者名</t>
  </si>
  <si>
    <t>訪問通所サービス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</si>
  <si>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</si>
  <si>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</si>
  <si>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</si>
  <si>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</si>
  <si>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</si>
  <si>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</si>
  <si>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</si>
  <si>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</si>
  <si>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短期入所サービス</t>
  </si>
  <si>
    <t>その他単品サービス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</si>
  <si>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</si>
  <si>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</si>
  <si>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</si>
  <si>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</si>
  <si>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</si>
  <si>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</si>
  <si>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</si>
  <si>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</si>
  <si>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</si>
  <si>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</si>
  <si>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</si>
  <si>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</si>
  <si>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</si>
  <si>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</si>
  <si>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</si>
  <si>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</si>
  <si>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</si>
  <si>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</si>
  <si>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</si>
  <si>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</si>
  <si>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</si>
  <si>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</si>
  <si>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</si>
  <si>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</si>
  <si>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</si>
  <si>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</si>
  <si>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</si>
  <si>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</si>
  <si>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</si>
  <si>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</si>
  <si>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</si>
  <si>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</si>
  <si>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</si>
  <si>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</si>
  <si>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</si>
  <si>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</si>
  <si>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</si>
  <si>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</si>
  <si>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</si>
  <si>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</si>
  <si>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</si>
  <si>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</si>
  <si>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</si>
  <si>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</si>
  <si>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</si>
  <si>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</si>
  <si>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</si>
  <si>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</si>
  <si>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</si>
  <si>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</si>
  <si>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</si>
  <si>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</si>
  <si>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</si>
  <si>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</si>
  <si>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</si>
  <si>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</si>
  <si>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</si>
  <si>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</si>
  <si>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</si>
  <si>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</si>
  <si>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</si>
  <si>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</si>
  <si>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</si>
  <si>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</si>
  <si>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</si>
  <si>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</si>
  <si>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</si>
  <si>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</si>
  <si>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</si>
  <si>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</si>
  <si>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</si>
  <si>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</si>
  <si>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</si>
  <si>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</si>
  <si>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</si>
  <si>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</si>
  <si>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</si>
  <si>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</si>
  <si>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</si>
  <si>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</si>
  <si>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</si>
  <si>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</si>
  <si>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</si>
  <si>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</si>
  <si>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</si>
  <si>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</si>
  <si>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</si>
  <si>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</si>
  <si>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</si>
  <si>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</si>
  <si>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</si>
  <si>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</si>
  <si>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</si>
  <si>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</si>
  <si>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</si>
  <si>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</si>
  <si>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保険者名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</si>
  <si>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</si>
  <si>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</si>
  <si>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</si>
  <si>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</si>
  <si>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</si>
  <si>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</si>
  <si>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表５　　保険給付決定状況・総数（支給額）</t>
  </si>
  <si>
    <t>居宅介護（支援）サービス続き</t>
  </si>
  <si>
    <t>居宅介護（支援）サービス</t>
  </si>
  <si>
    <t>施設介護サービス</t>
  </si>
  <si>
    <t>施設介護サービス（続き）</t>
  </si>
  <si>
    <t>※　訪問通所サービス</t>
  </si>
  <si>
    <t>訪問介護、訪問入浴介護、訪問看護、訪問リハビリテーション</t>
  </si>
  <si>
    <t>通所介護、通所リハビリテーション、福祉用具貸与</t>
  </si>
  <si>
    <t>※　短期入所サービス</t>
  </si>
  <si>
    <t>短期入所生活介護、短期入所療養介護</t>
  </si>
  <si>
    <t>※その他の単品サービス</t>
  </si>
  <si>
    <t>特定施設入所者生活介護、居宅介護支援</t>
  </si>
  <si>
    <t>居宅療養管理指導、痴呆対応型共同生活介護</t>
  </si>
  <si>
    <t>介護老人保健施設</t>
  </si>
  <si>
    <t>福祉用具購入費</t>
  </si>
  <si>
    <t>住宅改修費</t>
  </si>
  <si>
    <t>（15年5月末）　</t>
  </si>
  <si>
    <t>15年5月末</t>
  </si>
  <si>
    <t>居宅介護サービス（続き）</t>
  </si>
  <si>
    <t>.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</si>
  <si>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</si>
  <si>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</si>
  <si>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</si>
  <si>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</si>
  <si>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　数値は、暫定版であり今後変更がありえます。</t>
  </si>
  <si>
    <t>　報告は、基本的な数値を集計したものです。</t>
  </si>
  <si>
    <t>問い合わせ先</t>
  </si>
  <si>
    <t>東京都福祉局介護保険課</t>
  </si>
  <si>
    <t>　また、今回の報告は、１５年５月報告分（第１号被保険者数、要介護（要支援）認定者数は１５年５月末実績、居宅介護（支援）サービス受給者数、施設介護サービス受給者数及び保険給付決定状況は１５年３月サービス分）を追加したものです。</t>
  </si>
  <si>
    <t>０３－５３５０－４２９１</t>
  </si>
  <si>
    <t>現物給付（３月サービス分）　償還給付（４月支払決定分）</t>
  </si>
  <si>
    <t>現物給付（　３　月サービス分）　償還給付（　４　月支払決定分）</t>
  </si>
  <si>
    <t>現物給付（15年3月サービス分）、償還給付（15年4月支払決定分）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</si>
</sst>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</numFmts>
  <fonts count="9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38" fontId="0" fillId="0" borderId="0" xfId="16" applyAlignment="1">
      <alignment/>
    </xf>
    <xf numFmtId="38" fontId="0" fillId="2" borderId="1" xfId="16" applyFill="1" applyBorder="1" applyAlignment="1">
      <alignment/>
    </xf>
    <xf numFmtId="38" fontId="0" fillId="2" borderId="2" xfId="16" applyFill="1" applyBorder="1" applyAlignment="1">
      <alignment/>
    </xf>
    <xf numFmtId="38" fontId="0" fillId="0" borderId="3" xfId="16" applyBorder="1" applyAlignment="1">
      <alignment/>
    </xf>
    <xf numFmtId="38" fontId="0" fillId="2" borderId="3" xfId="16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8" fontId="4" fillId="2" borderId="6" xfId="0" applyNumberFormat="1" applyFont="1" applyFill="1" applyBorder="1" applyAlignment="1">
      <alignment horizontal="right"/>
    </xf>
    <xf numFmtId="38" fontId="4" fillId="0" borderId="1" xfId="16" applyFont="1" applyBorder="1" applyAlignment="1">
      <alignment/>
    </xf>
    <xf numFmtId="38" fontId="4" fillId="0" borderId="2" xfId="16" applyFont="1" applyBorder="1" applyAlignment="1">
      <alignment/>
    </xf>
    <xf numFmtId="38" fontId="4" fillId="2" borderId="7" xfId="16" applyFont="1" applyFill="1" applyBorder="1" applyAlignment="1">
      <alignment/>
    </xf>
    <xf numFmtId="38" fontId="4" fillId="2" borderId="3" xfId="16" applyFont="1" applyFill="1" applyBorder="1" applyAlignment="1">
      <alignment/>
    </xf>
    <xf numFmtId="38" fontId="4" fillId="2" borderId="8" xfId="16" applyFont="1" applyFill="1" applyBorder="1" applyAlignment="1">
      <alignment/>
    </xf>
    <xf numFmtId="38" fontId="4" fillId="2" borderId="9" xfId="16" applyFont="1" applyFill="1" applyBorder="1" applyAlignment="1">
      <alignment/>
    </xf>
    <xf numFmtId="38" fontId="4" fillId="0" borderId="0" xfId="16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13" xfId="0" applyFont="1" applyFill="1" applyBorder="1" applyAlignment="1">
      <alignment/>
    </xf>
    <xf numFmtId="38" fontId="4" fillId="2" borderId="1" xfId="16" applyFont="1" applyFill="1" applyBorder="1" applyAlignment="1">
      <alignment/>
    </xf>
    <xf numFmtId="38" fontId="4" fillId="2" borderId="2" xfId="16" applyFont="1" applyFill="1" applyBorder="1" applyAlignment="1">
      <alignment/>
    </xf>
    <xf numFmtId="0" fontId="4" fillId="0" borderId="14" xfId="0" applyFont="1" applyBorder="1" applyAlignment="1">
      <alignment/>
    </xf>
    <xf numFmtId="176" fontId="4" fillId="0" borderId="7" xfId="0" applyNumberFormat="1" applyFont="1" applyBorder="1" applyAlignment="1">
      <alignment/>
    </xf>
    <xf numFmtId="0" fontId="4" fillId="2" borderId="14" xfId="0" applyFont="1" applyFill="1" applyBorder="1" applyAlignment="1">
      <alignment/>
    </xf>
    <xf numFmtId="176" fontId="4" fillId="2" borderId="7" xfId="16" applyNumberFormat="1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 horizontal="left" vertical="center"/>
    </xf>
    <xf numFmtId="0" fontId="4" fillId="0" borderId="13" xfId="0" applyFont="1" applyBorder="1" applyAlignment="1">
      <alignment/>
    </xf>
    <xf numFmtId="38" fontId="4" fillId="2" borderId="17" xfId="16" applyFont="1" applyFill="1" applyBorder="1" applyAlignment="1">
      <alignment/>
    </xf>
    <xf numFmtId="38" fontId="4" fillId="2" borderId="18" xfId="16" applyFont="1" applyFill="1" applyBorder="1" applyAlignment="1">
      <alignment/>
    </xf>
    <xf numFmtId="38" fontId="4" fillId="0" borderId="7" xfId="16" applyFont="1" applyBorder="1" applyAlignment="1">
      <alignment/>
    </xf>
    <xf numFmtId="38" fontId="4" fillId="0" borderId="3" xfId="16" applyFont="1" applyBorder="1" applyAlignment="1">
      <alignment/>
    </xf>
    <xf numFmtId="38" fontId="4" fillId="0" borderId="19" xfId="16" applyFont="1" applyBorder="1" applyAlignment="1">
      <alignment/>
    </xf>
    <xf numFmtId="38" fontId="4" fillId="2" borderId="19" xfId="16" applyFont="1" applyFill="1" applyBorder="1" applyAlignment="1">
      <alignment/>
    </xf>
    <xf numFmtId="38" fontId="4" fillId="0" borderId="4" xfId="16" applyFont="1" applyBorder="1" applyAlignment="1">
      <alignment horizontal="center"/>
    </xf>
    <xf numFmtId="38" fontId="0" fillId="0" borderId="20" xfId="16" applyBorder="1" applyAlignment="1">
      <alignment/>
    </xf>
    <xf numFmtId="0" fontId="4" fillId="2" borderId="13" xfId="0" applyFont="1" applyFill="1" applyBorder="1" applyAlignment="1">
      <alignment horizontal="left" vertical="center"/>
    </xf>
    <xf numFmtId="38" fontId="5" fillId="0" borderId="0" xfId="16" applyFont="1" applyAlignment="1">
      <alignment/>
    </xf>
    <xf numFmtId="38" fontId="0" fillId="0" borderId="0" xfId="16" applyBorder="1" applyAlignment="1">
      <alignment/>
    </xf>
    <xf numFmtId="38" fontId="4" fillId="2" borderId="21" xfId="16" applyFont="1" applyFill="1" applyBorder="1" applyAlignment="1">
      <alignment/>
    </xf>
    <xf numFmtId="38" fontId="4" fillId="2" borderId="22" xfId="16" applyFont="1" applyFill="1" applyBorder="1" applyAlignment="1">
      <alignment/>
    </xf>
    <xf numFmtId="12" fontId="0" fillId="0" borderId="0" xfId="16" applyNumberFormat="1" applyAlignment="1">
      <alignment/>
    </xf>
    <xf numFmtId="178" fontId="0" fillId="0" borderId="0" xfId="16" applyNumberFormat="1" applyFont="1" applyAlignment="1">
      <alignment/>
    </xf>
    <xf numFmtId="38" fontId="4" fillId="0" borderId="23" xfId="16" applyFont="1" applyBorder="1" applyAlignment="1">
      <alignment horizontal="center"/>
    </xf>
    <xf numFmtId="38" fontId="4" fillId="0" borderId="5" xfId="16" applyFont="1" applyBorder="1" applyAlignment="1">
      <alignment horizontal="center"/>
    </xf>
    <xf numFmtId="38" fontId="4" fillId="0" borderId="24" xfId="16" applyFont="1" applyBorder="1" applyAlignment="1">
      <alignment horizontal="center"/>
    </xf>
    <xf numFmtId="38" fontId="4" fillId="0" borderId="25" xfId="16" applyFont="1" applyBorder="1" applyAlignment="1">
      <alignment horizontal="center"/>
    </xf>
    <xf numFmtId="38" fontId="4" fillId="0" borderId="26" xfId="16" applyFont="1" applyBorder="1" applyAlignment="1">
      <alignment/>
    </xf>
    <xf numFmtId="38" fontId="4" fillId="0" borderId="0" xfId="16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79" fontId="4" fillId="0" borderId="7" xfId="16" applyNumberFormat="1" applyFont="1" applyBorder="1" applyAlignment="1">
      <alignment/>
    </xf>
    <xf numFmtId="179" fontId="4" fillId="2" borderId="7" xfId="16" applyNumberFormat="1" applyFont="1" applyFill="1" applyBorder="1" applyAlignment="1">
      <alignment/>
    </xf>
    <xf numFmtId="179" fontId="4" fillId="0" borderId="7" xfId="0" applyNumberFormat="1" applyFont="1" applyBorder="1" applyAlignment="1">
      <alignment/>
    </xf>
    <xf numFmtId="179" fontId="4" fillId="2" borderId="1" xfId="16" applyNumberFormat="1" applyFont="1" applyFill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7" xfId="0" applyFont="1" applyBorder="1" applyAlignment="1">
      <alignment/>
    </xf>
    <xf numFmtId="179" fontId="4" fillId="2" borderId="3" xfId="16" applyNumberFormat="1" applyFont="1" applyFill="1" applyBorder="1" applyAlignment="1">
      <alignment/>
    </xf>
    <xf numFmtId="179" fontId="4" fillId="2" borderId="19" xfId="16" applyNumberFormat="1" applyFont="1" applyFill="1" applyBorder="1" applyAlignment="1">
      <alignment/>
    </xf>
    <xf numFmtId="180" fontId="4" fillId="2" borderId="19" xfId="16" applyNumberFormat="1" applyFont="1" applyFill="1" applyBorder="1" applyAlignment="1">
      <alignment/>
    </xf>
    <xf numFmtId="38" fontId="4" fillId="0" borderId="33" xfId="16" applyFont="1" applyBorder="1" applyAlignment="1">
      <alignment/>
    </xf>
    <xf numFmtId="38" fontId="4" fillId="2" borderId="33" xfId="16" applyFont="1" applyFill="1" applyBorder="1" applyAlignment="1">
      <alignment/>
    </xf>
    <xf numFmtId="179" fontId="4" fillId="0" borderId="19" xfId="0" applyNumberFormat="1" applyFont="1" applyBorder="1" applyAlignment="1">
      <alignment/>
    </xf>
    <xf numFmtId="38" fontId="4" fillId="2" borderId="34" xfId="16" applyFont="1" applyFill="1" applyBorder="1" applyAlignment="1">
      <alignment/>
    </xf>
    <xf numFmtId="0" fontId="4" fillId="0" borderId="19" xfId="0" applyFont="1" applyBorder="1" applyAlignment="1">
      <alignment/>
    </xf>
    <xf numFmtId="179" fontId="4" fillId="0" borderId="3" xfId="0" applyNumberFormat="1" applyFont="1" applyBorder="1" applyAlignment="1">
      <alignment/>
    </xf>
    <xf numFmtId="176" fontId="4" fillId="0" borderId="7" xfId="16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4" fillId="0" borderId="36" xfId="0" applyFont="1" applyBorder="1" applyAlignment="1">
      <alignment horizontal="center"/>
    </xf>
    <xf numFmtId="0" fontId="0" fillId="2" borderId="13" xfId="0" applyFont="1" applyFill="1" applyBorder="1" applyAlignment="1">
      <alignment horizontal="left" vertical="center"/>
    </xf>
    <xf numFmtId="38" fontId="0" fillId="2" borderId="1" xfId="16" applyFont="1" applyFill="1" applyBorder="1" applyAlignment="1">
      <alignment/>
    </xf>
    <xf numFmtId="179" fontId="0" fillId="2" borderId="1" xfId="16" applyNumberFormat="1" applyFont="1" applyFill="1" applyBorder="1" applyAlignment="1">
      <alignment/>
    </xf>
    <xf numFmtId="179" fontId="0" fillId="2" borderId="6" xfId="16" applyNumberFormat="1" applyFont="1" applyFill="1" applyBorder="1" applyAlignment="1">
      <alignment/>
    </xf>
    <xf numFmtId="179" fontId="0" fillId="2" borderId="37" xfId="16" applyNumberFormat="1" applyFont="1" applyFill="1" applyBorder="1" applyAlignment="1">
      <alignment/>
    </xf>
    <xf numFmtId="38" fontId="0" fillId="2" borderId="18" xfId="16" applyFont="1" applyFill="1" applyBorder="1" applyAlignment="1">
      <alignment/>
    </xf>
    <xf numFmtId="38" fontId="0" fillId="2" borderId="17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0" fillId="0" borderId="0" xfId="16" applyFont="1" applyAlignment="1">
      <alignment/>
    </xf>
    <xf numFmtId="0" fontId="0" fillId="0" borderId="13" xfId="0" applyFont="1" applyBorder="1" applyAlignment="1">
      <alignment/>
    </xf>
    <xf numFmtId="176" fontId="0" fillId="0" borderId="7" xfId="0" applyNumberFormat="1" applyFont="1" applyBorder="1" applyAlignment="1">
      <alignment/>
    </xf>
    <xf numFmtId="38" fontId="0" fillId="0" borderId="7" xfId="16" applyFont="1" applyBorder="1" applyAlignment="1">
      <alignment/>
    </xf>
    <xf numFmtId="176" fontId="0" fillId="0" borderId="7" xfId="16" applyNumberFormat="1" applyFont="1" applyBorder="1" applyAlignment="1">
      <alignment/>
    </xf>
    <xf numFmtId="179" fontId="0" fillId="0" borderId="3" xfId="16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33" xfId="16" applyNumberFormat="1" applyFont="1" applyBorder="1" applyAlignment="1">
      <alignment/>
    </xf>
    <xf numFmtId="176" fontId="0" fillId="0" borderId="3" xfId="16" applyNumberFormat="1" applyFont="1" applyBorder="1" applyAlignment="1">
      <alignment/>
    </xf>
    <xf numFmtId="38" fontId="0" fillId="0" borderId="33" xfId="16" applyFont="1" applyBorder="1" applyAlignment="1">
      <alignment/>
    </xf>
    <xf numFmtId="38" fontId="0" fillId="0" borderId="3" xfId="16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2" borderId="14" xfId="0" applyFont="1" applyFill="1" applyBorder="1" applyAlignment="1">
      <alignment/>
    </xf>
    <xf numFmtId="176" fontId="0" fillId="2" borderId="7" xfId="16" applyNumberFormat="1" applyFont="1" applyFill="1" applyBorder="1" applyAlignment="1">
      <alignment/>
    </xf>
    <xf numFmtId="38" fontId="0" fillId="2" borderId="7" xfId="16" applyFont="1" applyFill="1" applyBorder="1" applyAlignment="1">
      <alignment/>
    </xf>
    <xf numFmtId="179" fontId="0" fillId="2" borderId="3" xfId="16" applyNumberFormat="1" applyFont="1" applyFill="1" applyBorder="1" applyAlignment="1">
      <alignment/>
    </xf>
    <xf numFmtId="176" fontId="0" fillId="2" borderId="19" xfId="16" applyNumberFormat="1" applyFont="1" applyFill="1" applyBorder="1" applyAlignment="1">
      <alignment/>
    </xf>
    <xf numFmtId="176" fontId="0" fillId="2" borderId="33" xfId="16" applyNumberFormat="1" applyFont="1" applyFill="1" applyBorder="1" applyAlignment="1">
      <alignment/>
    </xf>
    <xf numFmtId="176" fontId="0" fillId="2" borderId="3" xfId="16" applyNumberFormat="1" applyFont="1" applyFill="1" applyBorder="1" applyAlignment="1">
      <alignment/>
    </xf>
    <xf numFmtId="38" fontId="0" fillId="2" borderId="33" xfId="16" applyFont="1" applyFill="1" applyBorder="1" applyAlignment="1">
      <alignment/>
    </xf>
    <xf numFmtId="38" fontId="0" fillId="2" borderId="3" xfId="16" applyFont="1" applyFill="1" applyBorder="1" applyAlignment="1">
      <alignment/>
    </xf>
    <xf numFmtId="0" fontId="0" fillId="2" borderId="15" xfId="0" applyFont="1" applyFill="1" applyBorder="1" applyAlignment="1">
      <alignment/>
    </xf>
    <xf numFmtId="38" fontId="0" fillId="2" borderId="8" xfId="16" applyFont="1" applyFill="1" applyBorder="1" applyAlignment="1">
      <alignment/>
    </xf>
    <xf numFmtId="176" fontId="0" fillId="2" borderId="8" xfId="16" applyNumberFormat="1" applyFont="1" applyFill="1" applyBorder="1" applyAlignment="1">
      <alignment/>
    </xf>
    <xf numFmtId="179" fontId="0" fillId="2" borderId="8" xfId="16" applyNumberFormat="1" applyFont="1" applyFill="1" applyBorder="1" applyAlignment="1">
      <alignment/>
    </xf>
    <xf numFmtId="179" fontId="0" fillId="2" borderId="9" xfId="16" applyNumberFormat="1" applyFont="1" applyFill="1" applyBorder="1" applyAlignment="1">
      <alignment/>
    </xf>
    <xf numFmtId="176" fontId="0" fillId="2" borderId="15" xfId="16" applyNumberFormat="1" applyFont="1" applyFill="1" applyBorder="1" applyAlignment="1">
      <alignment/>
    </xf>
    <xf numFmtId="176" fontId="0" fillId="2" borderId="22" xfId="16" applyNumberFormat="1" applyFont="1" applyFill="1" applyBorder="1" applyAlignment="1">
      <alignment/>
    </xf>
    <xf numFmtId="176" fontId="0" fillId="2" borderId="21" xfId="16" applyNumberFormat="1" applyFont="1" applyFill="1" applyBorder="1" applyAlignment="1">
      <alignment/>
    </xf>
    <xf numFmtId="176" fontId="0" fillId="2" borderId="9" xfId="16" applyNumberFormat="1" applyFont="1" applyFill="1" applyBorder="1" applyAlignment="1">
      <alignment/>
    </xf>
    <xf numFmtId="38" fontId="0" fillId="2" borderId="21" xfId="16" applyFont="1" applyFill="1" applyBorder="1" applyAlignment="1">
      <alignment/>
    </xf>
    <xf numFmtId="38" fontId="0" fillId="2" borderId="22" xfId="16" applyFont="1" applyFill="1" applyBorder="1" applyAlignment="1">
      <alignment/>
    </xf>
    <xf numFmtId="38" fontId="0" fillId="2" borderId="9" xfId="16" applyFont="1" applyFill="1" applyBorder="1" applyAlignment="1">
      <alignment/>
    </xf>
    <xf numFmtId="38" fontId="6" fillId="0" borderId="0" xfId="16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4" fillId="0" borderId="3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38" fontId="4" fillId="0" borderId="35" xfId="16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38" fontId="4" fillId="0" borderId="47" xfId="16" applyFont="1" applyBorder="1" applyAlignment="1">
      <alignment horizontal="center"/>
    </xf>
    <xf numFmtId="38" fontId="4" fillId="0" borderId="48" xfId="16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4" xfId="0" applyBorder="1" applyAlignment="1">
      <alignment horizontal="center"/>
    </xf>
    <xf numFmtId="38" fontId="4" fillId="0" borderId="49" xfId="16" applyFont="1" applyBorder="1" applyAlignment="1">
      <alignment horizontal="center"/>
    </xf>
    <xf numFmtId="38" fontId="4" fillId="0" borderId="50" xfId="16" applyFont="1" applyBorder="1" applyAlignment="1">
      <alignment horizontal="center"/>
    </xf>
    <xf numFmtId="38" fontId="4" fillId="0" borderId="19" xfId="16" applyFont="1" applyBorder="1" applyAlignment="1">
      <alignment horizontal="center"/>
    </xf>
    <xf numFmtId="38" fontId="4" fillId="0" borderId="51" xfId="16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52" xfId="0" applyBorder="1" applyAlignment="1">
      <alignment/>
    </xf>
    <xf numFmtId="38" fontId="4" fillId="0" borderId="53" xfId="16" applyFont="1" applyBorder="1" applyAlignment="1">
      <alignment horizontal="center"/>
    </xf>
    <xf numFmtId="38" fontId="4" fillId="0" borderId="54" xfId="16" applyFont="1" applyBorder="1" applyAlignment="1">
      <alignment horizontal="center"/>
    </xf>
    <xf numFmtId="38" fontId="4" fillId="0" borderId="55" xfId="16" applyFont="1" applyBorder="1" applyAlignment="1">
      <alignment horizontal="center"/>
    </xf>
    <xf numFmtId="38" fontId="4" fillId="0" borderId="56" xfId="16" applyFont="1" applyBorder="1" applyAlignment="1">
      <alignment horizontal="center"/>
    </xf>
    <xf numFmtId="38" fontId="4" fillId="0" borderId="57" xfId="16" applyFont="1" applyBorder="1" applyAlignment="1">
      <alignment horizontal="center"/>
    </xf>
    <xf numFmtId="38" fontId="4" fillId="0" borderId="58" xfId="16" applyFont="1" applyBorder="1" applyAlignment="1">
      <alignment horizontal="center"/>
    </xf>
    <xf numFmtId="38" fontId="4" fillId="0" borderId="59" xfId="16" applyFont="1" applyBorder="1" applyAlignment="1">
      <alignment horizontal="center"/>
    </xf>
    <xf numFmtId="38" fontId="0" fillId="0" borderId="60" xfId="16" applyBorder="1" applyAlignment="1">
      <alignment/>
    </xf>
    <xf numFmtId="0" fontId="0" fillId="0" borderId="36" xfId="0" applyBorder="1" applyAlignment="1">
      <alignment/>
    </xf>
    <xf numFmtId="0" fontId="0" fillId="0" borderId="61" xfId="0" applyBorder="1" applyAlignment="1">
      <alignment/>
    </xf>
    <xf numFmtId="38" fontId="4" fillId="0" borderId="28" xfId="16" applyFont="1" applyBorder="1" applyAlignment="1">
      <alignment horizontal="center"/>
    </xf>
    <xf numFmtId="38" fontId="4" fillId="0" borderId="46" xfId="16" applyFont="1" applyBorder="1" applyAlignment="1">
      <alignment horizontal="center"/>
    </xf>
    <xf numFmtId="38" fontId="4" fillId="0" borderId="29" xfId="16" applyFont="1" applyBorder="1" applyAlignment="1">
      <alignment horizontal="center"/>
    </xf>
    <xf numFmtId="38" fontId="4" fillId="0" borderId="62" xfId="16" applyFont="1" applyBorder="1" applyAlignment="1">
      <alignment horizontal="center"/>
    </xf>
    <xf numFmtId="38" fontId="4" fillId="0" borderId="63" xfId="16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64" xfId="0" applyBorder="1" applyAlignment="1">
      <alignment horizontal="center"/>
    </xf>
    <xf numFmtId="38" fontId="4" fillId="0" borderId="65" xfId="16" applyFont="1" applyBorder="1" applyAlignment="1">
      <alignment horizontal="center" vertical="center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4" fillId="0" borderId="6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6" sqref="A16"/>
    </sheetView>
  </sheetViews>
  <sheetFormatPr defaultColWidth="8.796875" defaultRowHeight="14.25"/>
  <sheetData>
    <row r="1" spans="1:7" ht="21">
      <c r="A1" s="130" t="s">
        <v>135</v>
      </c>
      <c r="B1" s="129"/>
      <c r="C1" s="129"/>
      <c r="D1" s="129"/>
      <c r="E1" s="129"/>
      <c r="F1" s="129"/>
      <c r="G1" s="129"/>
    </row>
    <row r="2" ht="13.5">
      <c r="A2" s="124"/>
    </row>
    <row r="3" ht="13.5">
      <c r="A3" s="124"/>
    </row>
    <row r="4" spans="1:8" ht="29.25" customHeight="1">
      <c r="A4" s="131" t="s">
        <v>136</v>
      </c>
      <c r="B4" s="132"/>
      <c r="C4" s="132"/>
      <c r="D4" s="132"/>
      <c r="E4" s="132"/>
      <c r="F4" s="132"/>
      <c r="G4" s="132"/>
      <c r="H4" s="132"/>
    </row>
    <row r="5" spans="1:7" ht="13.5">
      <c r="A5" s="131" t="s">
        <v>137</v>
      </c>
      <c r="B5" s="132"/>
      <c r="C5" s="132"/>
      <c r="D5" s="132"/>
      <c r="E5" s="132"/>
      <c r="F5" s="132"/>
      <c r="G5" s="132"/>
    </row>
    <row r="6" ht="13.5">
      <c r="A6" s="78"/>
    </row>
    <row r="7" ht="13.5">
      <c r="A7" s="78" t="s">
        <v>138</v>
      </c>
    </row>
    <row r="8" ht="13.5">
      <c r="A8" s="125"/>
    </row>
    <row r="9" spans="1:8" ht="13.5">
      <c r="A9" s="131">
        <v>1</v>
      </c>
      <c r="B9" s="128" t="s">
        <v>139</v>
      </c>
      <c r="C9" s="129"/>
      <c r="D9" s="129"/>
      <c r="E9" s="129"/>
      <c r="F9" s="129"/>
      <c r="G9" s="129"/>
      <c r="H9" s="129"/>
    </row>
    <row r="10" spans="1:8" ht="55.5" customHeight="1">
      <c r="A10" s="131"/>
      <c r="B10" s="128" t="s">
        <v>143</v>
      </c>
      <c r="C10" s="129"/>
      <c r="D10" s="129"/>
      <c r="E10" s="129"/>
      <c r="F10" s="129"/>
      <c r="G10" s="129"/>
      <c r="H10" s="129"/>
    </row>
    <row r="11" spans="1:8" ht="13.5">
      <c r="A11" s="126">
        <v>2</v>
      </c>
      <c r="B11" s="128" t="s">
        <v>140</v>
      </c>
      <c r="C11" s="129"/>
      <c r="D11" s="129"/>
      <c r="E11" s="129"/>
      <c r="F11" s="129"/>
      <c r="G11" s="129"/>
      <c r="H11" s="129"/>
    </row>
    <row r="14" spans="1:3" ht="17.25">
      <c r="A14" s="127" t="s">
        <v>141</v>
      </c>
      <c r="B14" s="7"/>
      <c r="C14" s="7"/>
    </row>
    <row r="15" spans="1:3" ht="17.25">
      <c r="A15" s="127" t="s">
        <v>142</v>
      </c>
      <c r="B15" s="7"/>
      <c r="C15" s="7"/>
    </row>
    <row r="16" spans="1:3" ht="17.25">
      <c r="A16" s="127" t="s">
        <v>144</v>
      </c>
      <c r="B16" s="7"/>
      <c r="C16" s="7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">
      <selection activeCell="E1" sqref="E1"/>
    </sheetView>
  </sheetViews>
  <sheetFormatPr defaultColWidth="8.796875" defaultRowHeight="14.25"/>
  <cols>
    <col min="1" max="1" width="14.69921875" style="0" customWidth="1"/>
    <col min="2" max="2" width="13.69921875" style="0" customWidth="1"/>
    <col min="3" max="3" width="14.3984375" style="0" customWidth="1"/>
    <col min="4" max="4" width="13.5" style="0" customWidth="1"/>
    <col min="5" max="5" width="14.59765625" style="0" customWidth="1"/>
  </cols>
  <sheetData>
    <row r="1" spans="1:5" ht="15" thickBot="1">
      <c r="A1" s="7" t="s">
        <v>111</v>
      </c>
      <c r="B1" s="7"/>
      <c r="C1" s="7"/>
      <c r="D1" s="7"/>
      <c r="E1" s="19" t="s">
        <v>132</v>
      </c>
    </row>
    <row r="2" spans="1:5" ht="15" thickBot="1">
      <c r="A2" s="20" t="s">
        <v>105</v>
      </c>
      <c r="B2" s="21" t="s">
        <v>109</v>
      </c>
      <c r="C2" s="21" t="s">
        <v>106</v>
      </c>
      <c r="D2" s="21" t="s">
        <v>107</v>
      </c>
      <c r="E2" s="22" t="s">
        <v>110</v>
      </c>
    </row>
    <row r="3" spans="1:5" ht="15" thickTop="1">
      <c r="A3" s="23" t="s">
        <v>86</v>
      </c>
      <c r="B3" s="24">
        <f>B27+B54+B59+B69</f>
        <v>2097713</v>
      </c>
      <c r="C3" s="24">
        <f>C27+C54+C59+C69</f>
        <v>12442</v>
      </c>
      <c r="D3" s="24">
        <f>D27+D54+D59+D69</f>
        <v>8931</v>
      </c>
      <c r="E3" s="25">
        <f>E27+E54+E59+E69</f>
        <v>2101224</v>
      </c>
    </row>
    <row r="4" spans="1:5" ht="14.25">
      <c r="A4" s="26" t="s">
        <v>20</v>
      </c>
      <c r="B4" s="61">
        <v>8494</v>
      </c>
      <c r="C4" s="61">
        <v>62</v>
      </c>
      <c r="D4" s="61">
        <v>48</v>
      </c>
      <c r="E4" s="75">
        <v>8508</v>
      </c>
    </row>
    <row r="5" spans="1:5" ht="14.25">
      <c r="A5" s="26" t="s">
        <v>21</v>
      </c>
      <c r="B5" s="61">
        <v>15321</v>
      </c>
      <c r="C5" s="61">
        <v>100</v>
      </c>
      <c r="D5" s="61">
        <v>96</v>
      </c>
      <c r="E5" s="75">
        <v>15325</v>
      </c>
    </row>
    <row r="6" spans="1:5" ht="14.25">
      <c r="A6" s="26" t="s">
        <v>22</v>
      </c>
      <c r="B6" s="61">
        <v>30681</v>
      </c>
      <c r="C6" s="61">
        <v>198</v>
      </c>
      <c r="D6" s="61">
        <v>162</v>
      </c>
      <c r="E6" s="75">
        <v>30717</v>
      </c>
    </row>
    <row r="7" spans="1:5" ht="14.25">
      <c r="A7" s="26" t="s">
        <v>23</v>
      </c>
      <c r="B7" s="61">
        <v>52636</v>
      </c>
      <c r="C7" s="61">
        <v>290</v>
      </c>
      <c r="D7" s="61">
        <v>259</v>
      </c>
      <c r="E7" s="75">
        <v>52667</v>
      </c>
    </row>
    <row r="8" spans="1:5" ht="14.25">
      <c r="A8" s="26" t="s">
        <v>24</v>
      </c>
      <c r="B8" s="61">
        <v>34136</v>
      </c>
      <c r="C8" s="61">
        <v>165</v>
      </c>
      <c r="D8" s="61">
        <v>149</v>
      </c>
      <c r="E8" s="75">
        <v>34152</v>
      </c>
    </row>
    <row r="9" spans="1:5" ht="14.25">
      <c r="A9" s="26" t="s">
        <v>25</v>
      </c>
      <c r="B9" s="61">
        <v>36427</v>
      </c>
      <c r="C9" s="61">
        <v>201</v>
      </c>
      <c r="D9" s="61">
        <v>186</v>
      </c>
      <c r="E9" s="75">
        <v>36442</v>
      </c>
    </row>
    <row r="10" spans="1:5" ht="14.25">
      <c r="A10" s="26" t="s">
        <v>26</v>
      </c>
      <c r="B10" s="61">
        <v>43894</v>
      </c>
      <c r="C10" s="61">
        <v>226</v>
      </c>
      <c r="D10" s="61">
        <v>188</v>
      </c>
      <c r="E10" s="75">
        <v>43932</v>
      </c>
    </row>
    <row r="11" spans="1:5" ht="14.25">
      <c r="A11" s="26" t="s">
        <v>27</v>
      </c>
      <c r="B11" s="61">
        <v>67443</v>
      </c>
      <c r="C11" s="61">
        <v>387</v>
      </c>
      <c r="D11" s="61">
        <v>256</v>
      </c>
      <c r="E11" s="75">
        <v>67574</v>
      </c>
    </row>
    <row r="12" spans="1:5" ht="14.25">
      <c r="A12" s="26" t="s">
        <v>28</v>
      </c>
      <c r="B12" s="61">
        <v>60222</v>
      </c>
      <c r="C12" s="61">
        <v>307</v>
      </c>
      <c r="D12" s="61">
        <v>288</v>
      </c>
      <c r="E12" s="75">
        <v>60241</v>
      </c>
    </row>
    <row r="13" spans="1:5" ht="14.25">
      <c r="A13" s="26" t="s">
        <v>29</v>
      </c>
      <c r="B13" s="61">
        <v>43787</v>
      </c>
      <c r="C13" s="61">
        <v>227</v>
      </c>
      <c r="D13" s="61">
        <v>233</v>
      </c>
      <c r="E13" s="75">
        <v>43781</v>
      </c>
    </row>
    <row r="14" spans="1:5" ht="14.25">
      <c r="A14" s="26" t="s">
        <v>30</v>
      </c>
      <c r="B14" s="61">
        <v>116695</v>
      </c>
      <c r="C14" s="61">
        <v>620</v>
      </c>
      <c r="D14" s="61">
        <v>492</v>
      </c>
      <c r="E14" s="75">
        <v>116823</v>
      </c>
    </row>
    <row r="15" spans="1:5" ht="14.25">
      <c r="A15" s="26" t="s">
        <v>31</v>
      </c>
      <c r="B15" s="61">
        <v>134645</v>
      </c>
      <c r="C15" s="61">
        <v>676</v>
      </c>
      <c r="D15" s="61">
        <v>620</v>
      </c>
      <c r="E15" s="75">
        <v>134701</v>
      </c>
    </row>
    <row r="16" spans="1:5" ht="14.25">
      <c r="A16" s="26" t="s">
        <v>32</v>
      </c>
      <c r="B16" s="61">
        <v>35270</v>
      </c>
      <c r="C16" s="61">
        <v>193</v>
      </c>
      <c r="D16" s="61">
        <v>202</v>
      </c>
      <c r="E16" s="75">
        <v>35261</v>
      </c>
    </row>
    <row r="17" spans="1:5" ht="14.25">
      <c r="A17" s="26" t="s">
        <v>33</v>
      </c>
      <c r="B17" s="61">
        <v>55088</v>
      </c>
      <c r="C17" s="61">
        <v>254</v>
      </c>
      <c r="D17" s="61">
        <v>257</v>
      </c>
      <c r="E17" s="75">
        <v>55085</v>
      </c>
    </row>
    <row r="18" spans="1:5" ht="14.25">
      <c r="A18" s="26" t="s">
        <v>34</v>
      </c>
      <c r="B18" s="61">
        <v>91169</v>
      </c>
      <c r="C18" s="61">
        <v>445</v>
      </c>
      <c r="D18" s="61">
        <v>385</v>
      </c>
      <c r="E18" s="75">
        <v>91229</v>
      </c>
    </row>
    <row r="19" spans="1:5" ht="14.25">
      <c r="A19" s="26" t="s">
        <v>35</v>
      </c>
      <c r="B19" s="61">
        <v>46199</v>
      </c>
      <c r="C19" s="61">
        <v>254</v>
      </c>
      <c r="D19" s="61">
        <v>225</v>
      </c>
      <c r="E19" s="75">
        <v>46228</v>
      </c>
    </row>
    <row r="20" spans="1:5" ht="14.25">
      <c r="A20" s="26" t="s">
        <v>36</v>
      </c>
      <c r="B20" s="61">
        <v>69040</v>
      </c>
      <c r="C20" s="61">
        <v>326</v>
      </c>
      <c r="D20" s="61">
        <v>321</v>
      </c>
      <c r="E20" s="75">
        <v>69045</v>
      </c>
    </row>
    <row r="21" spans="1:5" ht="14.25">
      <c r="A21" s="26" t="s">
        <v>37</v>
      </c>
      <c r="B21" s="61">
        <v>37775</v>
      </c>
      <c r="C21" s="61">
        <v>203</v>
      </c>
      <c r="D21" s="61">
        <v>154</v>
      </c>
      <c r="E21" s="75">
        <v>37824</v>
      </c>
    </row>
    <row r="22" spans="1:5" ht="14.25">
      <c r="A22" s="26" t="s">
        <v>38</v>
      </c>
      <c r="B22" s="61">
        <v>87840</v>
      </c>
      <c r="C22" s="61">
        <v>526</v>
      </c>
      <c r="D22" s="61">
        <v>407</v>
      </c>
      <c r="E22" s="75">
        <v>87959</v>
      </c>
    </row>
    <row r="23" spans="1:5" ht="14.25">
      <c r="A23" s="26" t="s">
        <v>39</v>
      </c>
      <c r="B23" s="61">
        <v>112252</v>
      </c>
      <c r="C23" s="61">
        <v>628</v>
      </c>
      <c r="D23" s="61">
        <v>417</v>
      </c>
      <c r="E23" s="75">
        <v>112463</v>
      </c>
    </row>
    <row r="24" spans="1:5" ht="14.25">
      <c r="A24" s="26" t="s">
        <v>40</v>
      </c>
      <c r="B24" s="61">
        <v>112073</v>
      </c>
      <c r="C24" s="61">
        <v>640</v>
      </c>
      <c r="D24" s="61">
        <v>394</v>
      </c>
      <c r="E24" s="75">
        <v>112319</v>
      </c>
    </row>
    <row r="25" spans="1:5" ht="14.25">
      <c r="A25" s="26" t="s">
        <v>41</v>
      </c>
      <c r="B25" s="61">
        <v>79579</v>
      </c>
      <c r="C25" s="61">
        <v>481</v>
      </c>
      <c r="D25" s="61">
        <v>329</v>
      </c>
      <c r="E25" s="75">
        <v>79731</v>
      </c>
    </row>
    <row r="26" spans="1:5" ht="14.25">
      <c r="A26" s="26" t="s">
        <v>42</v>
      </c>
      <c r="B26" s="61">
        <v>90898</v>
      </c>
      <c r="C26" s="61">
        <v>622</v>
      </c>
      <c r="D26" s="61">
        <v>338</v>
      </c>
      <c r="E26" s="75">
        <v>91182</v>
      </c>
    </row>
    <row r="27" spans="1:5" ht="14.25">
      <c r="A27" s="28" t="s">
        <v>43</v>
      </c>
      <c r="B27" s="60">
        <f>SUM(B4:B26)</f>
        <v>1461564</v>
      </c>
      <c r="C27" s="60">
        <f>SUM(C4:C26)</f>
        <v>8031</v>
      </c>
      <c r="D27" s="60">
        <f>SUM(D4:D26)</f>
        <v>6406</v>
      </c>
      <c r="E27" s="67">
        <f>SUM(E4:E26)</f>
        <v>1463189</v>
      </c>
    </row>
    <row r="28" spans="1:5" ht="14.25">
      <c r="A28" s="26" t="s">
        <v>44</v>
      </c>
      <c r="B28" s="61">
        <v>81340</v>
      </c>
      <c r="C28" s="61">
        <v>598</v>
      </c>
      <c r="D28" s="61">
        <v>312</v>
      </c>
      <c r="E28" s="75">
        <v>81626</v>
      </c>
    </row>
    <row r="29" spans="1:5" ht="14.25">
      <c r="A29" s="26" t="s">
        <v>45</v>
      </c>
      <c r="B29" s="61">
        <v>26389</v>
      </c>
      <c r="C29" s="61">
        <v>194</v>
      </c>
      <c r="D29" s="61">
        <v>102</v>
      </c>
      <c r="E29" s="75">
        <v>26481</v>
      </c>
    </row>
    <row r="30" spans="1:5" ht="14.25">
      <c r="A30" s="26" t="s">
        <v>46</v>
      </c>
      <c r="B30" s="61">
        <v>23784</v>
      </c>
      <c r="C30" s="61">
        <v>115</v>
      </c>
      <c r="D30" s="61">
        <v>112</v>
      </c>
      <c r="E30" s="75">
        <v>23787</v>
      </c>
    </row>
    <row r="31" spans="1:5" ht="14.25">
      <c r="A31" s="26" t="s">
        <v>47</v>
      </c>
      <c r="B31" s="61">
        <v>28225</v>
      </c>
      <c r="C31" s="61">
        <v>175</v>
      </c>
      <c r="D31" s="61">
        <v>118</v>
      </c>
      <c r="E31" s="75">
        <v>28282</v>
      </c>
    </row>
    <row r="32" spans="1:5" ht="14.25">
      <c r="A32" s="26" t="s">
        <v>48</v>
      </c>
      <c r="B32" s="61">
        <v>20498</v>
      </c>
      <c r="C32" s="61">
        <v>137</v>
      </c>
      <c r="D32" s="61">
        <v>80</v>
      </c>
      <c r="E32" s="75">
        <v>20555</v>
      </c>
    </row>
    <row r="33" spans="1:5" ht="14.25">
      <c r="A33" s="26" t="s">
        <v>49</v>
      </c>
      <c r="B33" s="61">
        <v>35296</v>
      </c>
      <c r="C33" s="61">
        <v>197</v>
      </c>
      <c r="D33" s="61">
        <v>145</v>
      </c>
      <c r="E33" s="75">
        <v>35348</v>
      </c>
    </row>
    <row r="34" spans="1:5" ht="14.25">
      <c r="A34" s="26" t="s">
        <v>50</v>
      </c>
      <c r="B34" s="61">
        <v>17521</v>
      </c>
      <c r="C34" s="61">
        <v>154</v>
      </c>
      <c r="D34" s="61">
        <v>102</v>
      </c>
      <c r="E34" s="75">
        <v>17573</v>
      </c>
    </row>
    <row r="35" spans="1:5" ht="14.25">
      <c r="A35" s="26" t="s">
        <v>51</v>
      </c>
      <c r="B35" s="61">
        <v>33196</v>
      </c>
      <c r="C35" s="61">
        <v>196</v>
      </c>
      <c r="D35" s="61">
        <v>128</v>
      </c>
      <c r="E35" s="75">
        <v>33264</v>
      </c>
    </row>
    <row r="36" spans="1:5" ht="14.25">
      <c r="A36" s="26" t="s">
        <v>52</v>
      </c>
      <c r="B36" s="61">
        <v>63341</v>
      </c>
      <c r="C36" s="61">
        <v>477</v>
      </c>
      <c r="D36" s="61">
        <v>232</v>
      </c>
      <c r="E36" s="75">
        <v>63586</v>
      </c>
    </row>
    <row r="37" spans="1:5" ht="14.25">
      <c r="A37" s="26" t="s">
        <v>53</v>
      </c>
      <c r="B37" s="61">
        <v>18046</v>
      </c>
      <c r="C37" s="61">
        <v>113</v>
      </c>
      <c r="D37" s="61">
        <v>61</v>
      </c>
      <c r="E37" s="75">
        <v>18098</v>
      </c>
    </row>
    <row r="38" spans="1:5" ht="14.25">
      <c r="A38" s="26" t="s">
        <v>54</v>
      </c>
      <c r="B38" s="61">
        <v>28953</v>
      </c>
      <c r="C38" s="61">
        <v>174</v>
      </c>
      <c r="D38" s="61">
        <v>117</v>
      </c>
      <c r="E38" s="75">
        <v>29010</v>
      </c>
    </row>
    <row r="39" spans="1:5" ht="14.25">
      <c r="A39" s="26" t="s">
        <v>55</v>
      </c>
      <c r="B39" s="61">
        <v>27138</v>
      </c>
      <c r="C39" s="61">
        <v>165</v>
      </c>
      <c r="D39" s="61">
        <v>112</v>
      </c>
      <c r="E39" s="75">
        <v>27191</v>
      </c>
    </row>
    <row r="40" spans="1:5" ht="14.25">
      <c r="A40" s="26" t="s">
        <v>56</v>
      </c>
      <c r="B40" s="61">
        <v>25521</v>
      </c>
      <c r="C40" s="61">
        <v>146</v>
      </c>
      <c r="D40" s="61">
        <v>81</v>
      </c>
      <c r="E40" s="75">
        <v>25586</v>
      </c>
    </row>
    <row r="41" spans="1:5" ht="14.25">
      <c r="A41" s="26" t="s">
        <v>57</v>
      </c>
      <c r="B41" s="61">
        <v>18323</v>
      </c>
      <c r="C41" s="61">
        <v>101</v>
      </c>
      <c r="D41" s="61">
        <v>59</v>
      </c>
      <c r="E41" s="75">
        <v>18365</v>
      </c>
    </row>
    <row r="42" spans="1:5" ht="14.25">
      <c r="A42" s="26" t="s">
        <v>58</v>
      </c>
      <c r="B42" s="61">
        <v>11593</v>
      </c>
      <c r="C42" s="61">
        <v>62</v>
      </c>
      <c r="D42" s="61">
        <v>55</v>
      </c>
      <c r="E42" s="75">
        <v>11600</v>
      </c>
    </row>
    <row r="43" spans="1:5" ht="14.25">
      <c r="A43" s="26" t="s">
        <v>59</v>
      </c>
      <c r="B43" s="61">
        <v>9021</v>
      </c>
      <c r="C43" s="61">
        <v>52</v>
      </c>
      <c r="D43" s="61">
        <v>34</v>
      </c>
      <c r="E43" s="75">
        <v>9039</v>
      </c>
    </row>
    <row r="44" spans="1:5" ht="14.25">
      <c r="A44" s="26" t="s">
        <v>60</v>
      </c>
      <c r="B44" s="61">
        <v>13253</v>
      </c>
      <c r="C44" s="61">
        <v>68</v>
      </c>
      <c r="D44" s="61">
        <v>48</v>
      </c>
      <c r="E44" s="75">
        <v>13273</v>
      </c>
    </row>
    <row r="45" spans="1:5" ht="14.25">
      <c r="A45" s="26" t="s">
        <v>61</v>
      </c>
      <c r="B45" s="61">
        <v>12736</v>
      </c>
      <c r="C45" s="61">
        <v>117</v>
      </c>
      <c r="D45" s="61">
        <v>39</v>
      </c>
      <c r="E45" s="75">
        <v>12814</v>
      </c>
    </row>
    <row r="46" spans="1:5" ht="14.25">
      <c r="A46" s="26" t="s">
        <v>62</v>
      </c>
      <c r="B46" s="61">
        <v>13024</v>
      </c>
      <c r="C46" s="61">
        <v>83</v>
      </c>
      <c r="D46" s="61">
        <v>47</v>
      </c>
      <c r="E46" s="75">
        <v>13060</v>
      </c>
    </row>
    <row r="47" spans="1:5" ht="14.25">
      <c r="A47" s="26" t="s">
        <v>63</v>
      </c>
      <c r="B47" s="61">
        <v>19570</v>
      </c>
      <c r="C47" s="61">
        <v>144</v>
      </c>
      <c r="D47" s="61">
        <v>91</v>
      </c>
      <c r="E47" s="75">
        <v>19623</v>
      </c>
    </row>
    <row r="48" spans="1:5" ht="14.25">
      <c r="A48" s="26" t="s">
        <v>64</v>
      </c>
      <c r="B48" s="61">
        <v>9967</v>
      </c>
      <c r="C48" s="61">
        <v>95</v>
      </c>
      <c r="D48" s="61">
        <v>62</v>
      </c>
      <c r="E48" s="75">
        <v>10000</v>
      </c>
    </row>
    <row r="49" spans="1:5" ht="14.25">
      <c r="A49" s="26" t="s">
        <v>65</v>
      </c>
      <c r="B49" s="61">
        <v>19436</v>
      </c>
      <c r="C49" s="61">
        <v>171</v>
      </c>
      <c r="D49" s="61">
        <v>76</v>
      </c>
      <c r="E49" s="75">
        <v>19531</v>
      </c>
    </row>
    <row r="50" spans="1:5" ht="14.25">
      <c r="A50" s="26" t="s">
        <v>66</v>
      </c>
      <c r="B50" s="61">
        <v>8976</v>
      </c>
      <c r="C50" s="61">
        <v>76</v>
      </c>
      <c r="D50" s="61">
        <v>28</v>
      </c>
      <c r="E50" s="75">
        <v>9024</v>
      </c>
    </row>
    <row r="51" spans="1:5" ht="14.25">
      <c r="A51" s="26" t="s">
        <v>67</v>
      </c>
      <c r="B51" s="61">
        <v>7310</v>
      </c>
      <c r="C51" s="61">
        <v>73</v>
      </c>
      <c r="D51" s="61">
        <v>31</v>
      </c>
      <c r="E51" s="75">
        <v>7352</v>
      </c>
    </row>
    <row r="52" spans="1:5" ht="14.25">
      <c r="A52" s="26" t="s">
        <v>68</v>
      </c>
      <c r="B52" s="61">
        <v>12970</v>
      </c>
      <c r="C52" s="61">
        <v>84</v>
      </c>
      <c r="D52" s="61">
        <v>46</v>
      </c>
      <c r="E52" s="75">
        <v>13008</v>
      </c>
    </row>
    <row r="53" spans="1:5" ht="14.25">
      <c r="A53" s="26" t="s">
        <v>69</v>
      </c>
      <c r="B53" s="61">
        <v>32117</v>
      </c>
      <c r="C53" s="61">
        <v>341</v>
      </c>
      <c r="D53" s="61">
        <v>139</v>
      </c>
      <c r="E53" s="75">
        <v>32319</v>
      </c>
    </row>
    <row r="54" spans="1:5" ht="14.25">
      <c r="A54" s="28" t="s">
        <v>70</v>
      </c>
      <c r="B54" s="60">
        <f>SUM(B28:B53)</f>
        <v>617544</v>
      </c>
      <c r="C54" s="60">
        <f>SUM(C28:C53)</f>
        <v>4308</v>
      </c>
      <c r="D54" s="60">
        <f>SUM(D28:D53)</f>
        <v>2457</v>
      </c>
      <c r="E54" s="67">
        <f>SUM(E28:E53)</f>
        <v>619395</v>
      </c>
    </row>
    <row r="55" spans="1:5" ht="14.25">
      <c r="A55" s="26" t="s">
        <v>71</v>
      </c>
      <c r="B55" s="61">
        <v>4621</v>
      </c>
      <c r="C55" s="61">
        <v>37</v>
      </c>
      <c r="D55" s="61">
        <v>24</v>
      </c>
      <c r="E55" s="75">
        <v>4634</v>
      </c>
    </row>
    <row r="56" spans="1:5" ht="14.25">
      <c r="A56" s="26" t="s">
        <v>72</v>
      </c>
      <c r="B56" s="61">
        <v>2658</v>
      </c>
      <c r="C56" s="61">
        <v>17</v>
      </c>
      <c r="D56" s="61">
        <v>10</v>
      </c>
      <c r="E56" s="75">
        <v>2665</v>
      </c>
    </row>
    <row r="57" spans="1:5" ht="14.25">
      <c r="A57" s="26" t="s">
        <v>73</v>
      </c>
      <c r="B57" s="61">
        <v>1070</v>
      </c>
      <c r="C57" s="61">
        <v>2</v>
      </c>
      <c r="D57" s="61">
        <v>4</v>
      </c>
      <c r="E57" s="75">
        <v>1068</v>
      </c>
    </row>
    <row r="58" spans="1:5" ht="14.25">
      <c r="A58" s="26" t="s">
        <v>74</v>
      </c>
      <c r="B58" s="61">
        <v>2154</v>
      </c>
      <c r="C58" s="61">
        <v>18</v>
      </c>
      <c r="D58" s="61">
        <v>5</v>
      </c>
      <c r="E58" s="75">
        <v>2167</v>
      </c>
    </row>
    <row r="59" spans="1:5" ht="14.25">
      <c r="A59" s="28" t="s">
        <v>75</v>
      </c>
      <c r="B59" s="60">
        <f>SUM(B55:B58)</f>
        <v>10503</v>
      </c>
      <c r="C59" s="60">
        <f>SUM(C55:C58)</f>
        <v>74</v>
      </c>
      <c r="D59" s="60">
        <f>SUM(D55:D58)</f>
        <v>43</v>
      </c>
      <c r="E59" s="67">
        <f>SUM(E55:E58)</f>
        <v>10534</v>
      </c>
    </row>
    <row r="60" spans="1:5" ht="14.25">
      <c r="A60" s="26" t="s">
        <v>76</v>
      </c>
      <c r="B60" s="61">
        <v>2530</v>
      </c>
      <c r="C60" s="61">
        <v>11</v>
      </c>
      <c r="D60" s="61">
        <v>9</v>
      </c>
      <c r="E60" s="75">
        <v>2532</v>
      </c>
    </row>
    <row r="61" spans="1:5" ht="14.25">
      <c r="A61" s="26" t="s">
        <v>77</v>
      </c>
      <c r="B61" s="61">
        <v>74</v>
      </c>
      <c r="C61" s="61">
        <v>1</v>
      </c>
      <c r="D61" s="61">
        <v>0</v>
      </c>
      <c r="E61" s="75">
        <v>75</v>
      </c>
    </row>
    <row r="62" spans="1:5" ht="14.25">
      <c r="A62" s="26" t="s">
        <v>78</v>
      </c>
      <c r="B62" s="61">
        <v>984</v>
      </c>
      <c r="C62" s="61">
        <v>5</v>
      </c>
      <c r="D62" s="61">
        <v>0</v>
      </c>
      <c r="E62" s="75">
        <v>989</v>
      </c>
    </row>
    <row r="63" spans="1:5" ht="14.25">
      <c r="A63" s="26" t="s">
        <v>79</v>
      </c>
      <c r="B63" s="61">
        <v>523</v>
      </c>
      <c r="C63" s="61">
        <v>0</v>
      </c>
      <c r="D63" s="61">
        <v>1</v>
      </c>
      <c r="E63" s="75">
        <v>522</v>
      </c>
    </row>
    <row r="64" spans="1:5" ht="14.25">
      <c r="A64" s="26" t="s">
        <v>80</v>
      </c>
      <c r="B64" s="61">
        <v>1186</v>
      </c>
      <c r="C64" s="61">
        <v>0</v>
      </c>
      <c r="D64" s="61">
        <v>0</v>
      </c>
      <c r="E64" s="75">
        <v>1186</v>
      </c>
    </row>
    <row r="65" spans="1:5" ht="14.25">
      <c r="A65" s="26" t="s">
        <v>81</v>
      </c>
      <c r="B65" s="61">
        <v>46</v>
      </c>
      <c r="C65" s="61">
        <v>0</v>
      </c>
      <c r="D65" s="61">
        <v>0</v>
      </c>
      <c r="E65" s="75">
        <v>46</v>
      </c>
    </row>
    <row r="66" spans="1:5" ht="14.25">
      <c r="A66" s="26" t="s">
        <v>82</v>
      </c>
      <c r="B66" s="61">
        <v>2491</v>
      </c>
      <c r="C66" s="61">
        <v>11</v>
      </c>
      <c r="D66" s="61">
        <v>13</v>
      </c>
      <c r="E66" s="75">
        <v>2489</v>
      </c>
    </row>
    <row r="67" spans="1:5" ht="14.25">
      <c r="A67" s="26" t="s">
        <v>83</v>
      </c>
      <c r="B67" s="61">
        <v>32</v>
      </c>
      <c r="C67" s="61">
        <v>0</v>
      </c>
      <c r="D67" s="61">
        <v>0</v>
      </c>
      <c r="E67" s="75">
        <v>32</v>
      </c>
    </row>
    <row r="68" spans="1:5" ht="14.25">
      <c r="A68" s="26" t="s">
        <v>84</v>
      </c>
      <c r="B68" s="61">
        <v>236</v>
      </c>
      <c r="C68" s="61">
        <v>1</v>
      </c>
      <c r="D68" s="61">
        <v>2</v>
      </c>
      <c r="E68" s="75">
        <v>235</v>
      </c>
    </row>
    <row r="69" spans="1:5" ht="15" thickBot="1">
      <c r="A69" s="30" t="s">
        <v>85</v>
      </c>
      <c r="B69" s="15">
        <f>SUM(B60:B68)</f>
        <v>8102</v>
      </c>
      <c r="C69" s="15">
        <f>SUM(C60:C68)</f>
        <v>29</v>
      </c>
      <c r="D69" s="15">
        <f>SUM(D60:D68)</f>
        <v>25</v>
      </c>
      <c r="E69" s="16">
        <f>SUM(E60:E68)</f>
        <v>8106</v>
      </c>
    </row>
    <row r="70" spans="1:5" ht="14.25">
      <c r="A70" s="7"/>
      <c r="B70" s="7"/>
      <c r="C70" s="7"/>
      <c r="D70" s="7"/>
      <c r="E70" s="7"/>
    </row>
    <row r="71" spans="1:5" ht="17.25">
      <c r="A71" s="18"/>
      <c r="B71" s="18"/>
      <c r="C71" s="18"/>
      <c r="D71" s="18"/>
      <c r="E71" s="18"/>
    </row>
    <row r="72" spans="1:5" ht="17.25">
      <c r="A72" s="18"/>
      <c r="B72" s="18"/>
      <c r="C72" s="18"/>
      <c r="D72" s="18"/>
      <c r="E72" s="18"/>
    </row>
    <row r="73" spans="1:5" ht="17.25">
      <c r="A73" s="18"/>
      <c r="B73" s="18"/>
      <c r="C73" s="18"/>
      <c r="D73" s="18"/>
      <c r="E73" s="18"/>
    </row>
  </sheetData>
  <printOptions/>
  <pageMargins left="1.1811023622047245" right="0.7874015748031497" top="0.3937007874015748" bottom="0.3937007874015748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5"/>
  <sheetViews>
    <sheetView workbookViewId="0" topLeftCell="J1">
      <selection activeCell="AI1" sqref="AI1"/>
    </sheetView>
  </sheetViews>
  <sheetFormatPr defaultColWidth="8.796875" defaultRowHeight="14.25"/>
  <cols>
    <col min="1" max="1" width="14.09765625" style="0" customWidth="1"/>
    <col min="2" max="7" width="9.09765625" style="0" bestFit="1" customWidth="1"/>
    <col min="8" max="8" width="9.5" style="0" bestFit="1" customWidth="1"/>
    <col min="9" max="21" width="9.09765625" style="0" bestFit="1" customWidth="1"/>
    <col min="22" max="22" width="9.5" style="0" bestFit="1" customWidth="1"/>
    <col min="23" max="28" width="9.09765625" style="0" bestFit="1" customWidth="1"/>
  </cols>
  <sheetData>
    <row r="1" spans="1:36" ht="17.25">
      <c r="A1" s="18" t="s">
        <v>112</v>
      </c>
      <c r="B1" s="1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I1" s="7" t="s">
        <v>131</v>
      </c>
      <c r="AJ1" s="7"/>
    </row>
    <row r="2" spans="1:36" ht="18" thickBot="1">
      <c r="A2" s="18"/>
      <c r="B2" s="1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I2" s="7"/>
      <c r="AJ2" s="7"/>
    </row>
    <row r="3" spans="1:36" ht="14.25">
      <c r="A3" s="138" t="s">
        <v>0</v>
      </c>
      <c r="B3" s="133" t="s">
        <v>93</v>
      </c>
      <c r="C3" s="133"/>
      <c r="D3" s="133"/>
      <c r="E3" s="133"/>
      <c r="F3" s="133"/>
      <c r="G3" s="133"/>
      <c r="H3" s="133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33" t="s">
        <v>94</v>
      </c>
      <c r="X3" s="133"/>
      <c r="Y3" s="133"/>
      <c r="Z3" s="133"/>
      <c r="AA3" s="133"/>
      <c r="AB3" s="133"/>
      <c r="AC3" s="133"/>
      <c r="AD3" s="133" t="s">
        <v>95</v>
      </c>
      <c r="AE3" s="133"/>
      <c r="AF3" s="133"/>
      <c r="AG3" s="133"/>
      <c r="AH3" s="133"/>
      <c r="AI3" s="133"/>
      <c r="AJ3" s="135"/>
    </row>
    <row r="4" spans="1:36" ht="14.25">
      <c r="A4" s="139"/>
      <c r="B4" s="134"/>
      <c r="C4" s="134"/>
      <c r="D4" s="134"/>
      <c r="E4" s="134"/>
      <c r="F4" s="134"/>
      <c r="G4" s="134"/>
      <c r="H4" s="134"/>
      <c r="I4" s="137" t="s">
        <v>96</v>
      </c>
      <c r="J4" s="137"/>
      <c r="K4" s="137"/>
      <c r="L4" s="137"/>
      <c r="M4" s="137"/>
      <c r="N4" s="137"/>
      <c r="O4" s="137"/>
      <c r="P4" s="137" t="s">
        <v>97</v>
      </c>
      <c r="Q4" s="137"/>
      <c r="R4" s="137"/>
      <c r="S4" s="137"/>
      <c r="T4" s="137"/>
      <c r="U4" s="137"/>
      <c r="V4" s="137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6"/>
    </row>
    <row r="5" spans="1:36" ht="15" thickBot="1">
      <c r="A5" s="140"/>
      <c r="B5" s="8" t="s">
        <v>87</v>
      </c>
      <c r="C5" s="8" t="s">
        <v>88</v>
      </c>
      <c r="D5" s="8" t="s">
        <v>89</v>
      </c>
      <c r="E5" s="8" t="s">
        <v>90</v>
      </c>
      <c r="F5" s="8" t="s">
        <v>91</v>
      </c>
      <c r="G5" s="8" t="s">
        <v>92</v>
      </c>
      <c r="H5" s="8" t="s">
        <v>98</v>
      </c>
      <c r="I5" s="8" t="s">
        <v>87</v>
      </c>
      <c r="J5" s="8" t="s">
        <v>88</v>
      </c>
      <c r="K5" s="8" t="s">
        <v>89</v>
      </c>
      <c r="L5" s="8" t="s">
        <v>90</v>
      </c>
      <c r="M5" s="8" t="s">
        <v>91</v>
      </c>
      <c r="N5" s="8" t="s">
        <v>92</v>
      </c>
      <c r="O5" s="8" t="s">
        <v>98</v>
      </c>
      <c r="P5" s="8" t="s">
        <v>87</v>
      </c>
      <c r="Q5" s="8" t="s">
        <v>88</v>
      </c>
      <c r="R5" s="8" t="s">
        <v>89</v>
      </c>
      <c r="S5" s="8" t="s">
        <v>90</v>
      </c>
      <c r="T5" s="8" t="s">
        <v>91</v>
      </c>
      <c r="U5" s="8" t="s">
        <v>92</v>
      </c>
      <c r="V5" s="8" t="s">
        <v>98</v>
      </c>
      <c r="W5" s="8" t="s">
        <v>87</v>
      </c>
      <c r="X5" s="8" t="s">
        <v>88</v>
      </c>
      <c r="Y5" s="8" t="s">
        <v>89</v>
      </c>
      <c r="Z5" s="8" t="s">
        <v>90</v>
      </c>
      <c r="AA5" s="8" t="s">
        <v>91</v>
      </c>
      <c r="AB5" s="8" t="s">
        <v>92</v>
      </c>
      <c r="AC5" s="8" t="s">
        <v>98</v>
      </c>
      <c r="AD5" s="8" t="s">
        <v>87</v>
      </c>
      <c r="AE5" s="8" t="s">
        <v>88</v>
      </c>
      <c r="AF5" s="8" t="s">
        <v>89</v>
      </c>
      <c r="AG5" s="8" t="s">
        <v>90</v>
      </c>
      <c r="AH5" s="8" t="s">
        <v>91</v>
      </c>
      <c r="AI5" s="8" t="s">
        <v>92</v>
      </c>
      <c r="AJ5" s="9" t="s">
        <v>98</v>
      </c>
    </row>
    <row r="6" spans="1:36" ht="18.75" customHeight="1" thickTop="1">
      <c r="A6" s="31" t="s">
        <v>19</v>
      </c>
      <c r="B6" s="10">
        <f>B30+B57+B62+B72</f>
        <v>39487</v>
      </c>
      <c r="C6" s="10">
        <f aca="true" t="shared" si="0" ref="C6:AJ6">C30+C57+C62+C72</f>
        <v>84212</v>
      </c>
      <c r="D6" s="10">
        <f t="shared" si="0"/>
        <v>54629</v>
      </c>
      <c r="E6" s="10">
        <f t="shared" si="0"/>
        <v>38752</v>
      </c>
      <c r="F6" s="10">
        <f t="shared" si="0"/>
        <v>36782</v>
      </c>
      <c r="G6" s="10">
        <f t="shared" si="0"/>
        <v>34487</v>
      </c>
      <c r="H6" s="10">
        <f t="shared" si="0"/>
        <v>288349</v>
      </c>
      <c r="I6" s="10">
        <f t="shared" si="0"/>
        <v>8541</v>
      </c>
      <c r="J6" s="10">
        <f t="shared" si="0"/>
        <v>16844</v>
      </c>
      <c r="K6" s="10">
        <f t="shared" si="0"/>
        <v>10988</v>
      </c>
      <c r="L6" s="10">
        <f t="shared" si="0"/>
        <v>6835</v>
      </c>
      <c r="M6" s="10">
        <f t="shared" si="0"/>
        <v>6028</v>
      </c>
      <c r="N6" s="10">
        <f t="shared" si="0"/>
        <v>5948</v>
      </c>
      <c r="O6" s="10">
        <f t="shared" si="0"/>
        <v>55184</v>
      </c>
      <c r="P6" s="10">
        <f t="shared" si="0"/>
        <v>30946</v>
      </c>
      <c r="Q6" s="10">
        <f t="shared" si="0"/>
        <v>67368</v>
      </c>
      <c r="R6" s="10">
        <f t="shared" si="0"/>
        <v>43641</v>
      </c>
      <c r="S6" s="10">
        <f t="shared" si="0"/>
        <v>31917</v>
      </c>
      <c r="T6" s="10">
        <f t="shared" si="0"/>
        <v>30754</v>
      </c>
      <c r="U6" s="10">
        <f t="shared" si="0"/>
        <v>28539</v>
      </c>
      <c r="V6" s="10">
        <f t="shared" si="0"/>
        <v>233165</v>
      </c>
      <c r="W6" s="10">
        <f t="shared" si="0"/>
        <v>446</v>
      </c>
      <c r="X6" s="10">
        <f t="shared" si="0"/>
        <v>2768</v>
      </c>
      <c r="Y6" s="10">
        <f t="shared" si="0"/>
        <v>2933</v>
      </c>
      <c r="Z6" s="10">
        <f t="shared" si="0"/>
        <v>1742</v>
      </c>
      <c r="AA6" s="10">
        <f t="shared" si="0"/>
        <v>1370</v>
      </c>
      <c r="AB6" s="10">
        <f t="shared" si="0"/>
        <v>1809</v>
      </c>
      <c r="AC6" s="10">
        <f t="shared" si="0"/>
        <v>11066</v>
      </c>
      <c r="AD6" s="10">
        <f t="shared" si="0"/>
        <v>39933</v>
      </c>
      <c r="AE6" s="10">
        <f t="shared" si="0"/>
        <v>86980</v>
      </c>
      <c r="AF6" s="10">
        <f t="shared" si="0"/>
        <v>57562</v>
      </c>
      <c r="AG6" s="10">
        <f t="shared" si="0"/>
        <v>40494</v>
      </c>
      <c r="AH6" s="10">
        <f t="shared" si="0"/>
        <v>38152</v>
      </c>
      <c r="AI6" s="10">
        <f t="shared" si="0"/>
        <v>36296</v>
      </c>
      <c r="AJ6" s="10">
        <f t="shared" si="0"/>
        <v>299417</v>
      </c>
    </row>
    <row r="7" spans="1:36" ht="18.75" customHeight="1">
      <c r="A7" s="32" t="s">
        <v>20</v>
      </c>
      <c r="B7" s="27">
        <v>218</v>
      </c>
      <c r="C7" s="27">
        <v>341</v>
      </c>
      <c r="D7" s="27">
        <v>274</v>
      </c>
      <c r="E7" s="27">
        <v>175</v>
      </c>
      <c r="F7" s="27">
        <v>202</v>
      </c>
      <c r="G7" s="27">
        <v>192</v>
      </c>
      <c r="H7" s="76">
        <f>SUM(B7:G7)</f>
        <v>1402</v>
      </c>
      <c r="I7" s="27">
        <v>43</v>
      </c>
      <c r="J7" s="27">
        <v>55</v>
      </c>
      <c r="K7" s="27">
        <v>34</v>
      </c>
      <c r="L7" s="27">
        <v>21</v>
      </c>
      <c r="M7" s="27">
        <v>17</v>
      </c>
      <c r="N7" s="27">
        <v>28</v>
      </c>
      <c r="O7" s="76">
        <f>SUM(I7:N7)</f>
        <v>198</v>
      </c>
      <c r="P7" s="27">
        <v>175</v>
      </c>
      <c r="Q7" s="27">
        <v>286</v>
      </c>
      <c r="R7" s="27">
        <v>240</v>
      </c>
      <c r="S7" s="27">
        <v>154</v>
      </c>
      <c r="T7" s="27">
        <v>185</v>
      </c>
      <c r="U7" s="27">
        <v>164</v>
      </c>
      <c r="V7" s="76">
        <f>SUM(P7:U7)</f>
        <v>1204</v>
      </c>
      <c r="W7" s="27">
        <v>3</v>
      </c>
      <c r="X7" s="27">
        <v>11</v>
      </c>
      <c r="Y7" s="27">
        <v>5</v>
      </c>
      <c r="Z7" s="27">
        <v>6</v>
      </c>
      <c r="AA7" s="27">
        <v>2</v>
      </c>
      <c r="AB7" s="27">
        <v>4</v>
      </c>
      <c r="AC7" s="11">
        <f>SUM(W7:AB7)</f>
        <v>31</v>
      </c>
      <c r="AD7" s="11">
        <f aca="true" t="shared" si="1" ref="AD7:AI22">SUM(B7,W7)</f>
        <v>221</v>
      </c>
      <c r="AE7" s="11">
        <f t="shared" si="1"/>
        <v>352</v>
      </c>
      <c r="AF7" s="11">
        <f t="shared" si="1"/>
        <v>279</v>
      </c>
      <c r="AG7" s="11">
        <f t="shared" si="1"/>
        <v>181</v>
      </c>
      <c r="AH7" s="11">
        <f t="shared" si="1"/>
        <v>204</v>
      </c>
      <c r="AI7" s="11">
        <f t="shared" si="1"/>
        <v>196</v>
      </c>
      <c r="AJ7" s="12">
        <f>SUM(AD7:AI7)</f>
        <v>1433</v>
      </c>
    </row>
    <row r="8" spans="1:36" ht="18.75" customHeight="1">
      <c r="A8" s="26" t="s">
        <v>21</v>
      </c>
      <c r="B8" s="27">
        <v>455</v>
      </c>
      <c r="C8" s="27">
        <v>646</v>
      </c>
      <c r="D8" s="27">
        <v>420</v>
      </c>
      <c r="E8" s="27">
        <v>329</v>
      </c>
      <c r="F8" s="27">
        <v>318</v>
      </c>
      <c r="G8" s="27">
        <v>273</v>
      </c>
      <c r="H8" s="76">
        <f aca="true" t="shared" si="2" ref="H8:H71">SUM(B8:G8)</f>
        <v>2441</v>
      </c>
      <c r="I8" s="27">
        <v>85</v>
      </c>
      <c r="J8" s="27">
        <v>95</v>
      </c>
      <c r="K8" s="27">
        <v>64</v>
      </c>
      <c r="L8" s="27">
        <v>48</v>
      </c>
      <c r="M8" s="27">
        <v>39</v>
      </c>
      <c r="N8" s="27">
        <v>30</v>
      </c>
      <c r="O8" s="76">
        <f aca="true" t="shared" si="3" ref="O8:O71">SUM(I8:N8)</f>
        <v>361</v>
      </c>
      <c r="P8" s="27">
        <v>370</v>
      </c>
      <c r="Q8" s="27">
        <v>551</v>
      </c>
      <c r="R8" s="27">
        <v>356</v>
      </c>
      <c r="S8" s="27">
        <v>281</v>
      </c>
      <c r="T8" s="27">
        <v>279</v>
      </c>
      <c r="U8" s="27">
        <v>243</v>
      </c>
      <c r="V8" s="76">
        <f aca="true" t="shared" si="4" ref="V8:V61">SUM(P8:U8)</f>
        <v>2080</v>
      </c>
      <c r="W8" s="27">
        <v>6</v>
      </c>
      <c r="X8" s="27">
        <v>13</v>
      </c>
      <c r="Y8" s="27">
        <v>17</v>
      </c>
      <c r="Z8" s="27">
        <v>7</v>
      </c>
      <c r="AA8" s="27">
        <v>10</v>
      </c>
      <c r="AB8" s="27">
        <v>7</v>
      </c>
      <c r="AC8" s="11">
        <f aca="true" t="shared" si="5" ref="AC8:AC71">SUM(W8:AB8)</f>
        <v>60</v>
      </c>
      <c r="AD8" s="11">
        <f t="shared" si="1"/>
        <v>461</v>
      </c>
      <c r="AE8" s="11">
        <f t="shared" si="1"/>
        <v>659</v>
      </c>
      <c r="AF8" s="11">
        <f t="shared" si="1"/>
        <v>437</v>
      </c>
      <c r="AG8" s="11">
        <f t="shared" si="1"/>
        <v>336</v>
      </c>
      <c r="AH8" s="11">
        <f t="shared" si="1"/>
        <v>328</v>
      </c>
      <c r="AI8" s="11">
        <f t="shared" si="1"/>
        <v>280</v>
      </c>
      <c r="AJ8" s="12">
        <f aca="true" t="shared" si="6" ref="AJ8:AJ71">SUM(AD8:AI8)</f>
        <v>2501</v>
      </c>
    </row>
    <row r="9" spans="1:36" ht="18.75" customHeight="1">
      <c r="A9" s="26" t="s">
        <v>22</v>
      </c>
      <c r="B9" s="27">
        <v>632</v>
      </c>
      <c r="C9" s="27">
        <v>1133</v>
      </c>
      <c r="D9" s="27">
        <v>765</v>
      </c>
      <c r="E9" s="27">
        <v>508</v>
      </c>
      <c r="F9" s="27">
        <v>606</v>
      </c>
      <c r="G9" s="27">
        <v>506</v>
      </c>
      <c r="H9" s="76">
        <f t="shared" si="2"/>
        <v>4150</v>
      </c>
      <c r="I9" s="27">
        <v>84</v>
      </c>
      <c r="J9" s="27">
        <v>175</v>
      </c>
      <c r="K9" s="27">
        <v>143</v>
      </c>
      <c r="L9" s="27">
        <v>76</v>
      </c>
      <c r="M9" s="27">
        <v>66</v>
      </c>
      <c r="N9" s="27">
        <v>61</v>
      </c>
      <c r="O9" s="76">
        <f t="shared" si="3"/>
        <v>605</v>
      </c>
      <c r="P9" s="27">
        <v>548</v>
      </c>
      <c r="Q9" s="27">
        <v>958</v>
      </c>
      <c r="R9" s="27">
        <v>622</v>
      </c>
      <c r="S9" s="27">
        <v>432</v>
      </c>
      <c r="T9" s="27">
        <v>540</v>
      </c>
      <c r="U9" s="27">
        <v>445</v>
      </c>
      <c r="V9" s="76">
        <f t="shared" si="4"/>
        <v>3545</v>
      </c>
      <c r="W9" s="27">
        <v>10</v>
      </c>
      <c r="X9" s="27">
        <v>29</v>
      </c>
      <c r="Y9" s="27">
        <v>34</v>
      </c>
      <c r="Z9" s="27">
        <v>20</v>
      </c>
      <c r="AA9" s="27">
        <v>12</v>
      </c>
      <c r="AB9" s="27">
        <v>18</v>
      </c>
      <c r="AC9" s="11">
        <f t="shared" si="5"/>
        <v>123</v>
      </c>
      <c r="AD9" s="11">
        <f t="shared" si="1"/>
        <v>642</v>
      </c>
      <c r="AE9" s="11">
        <f t="shared" si="1"/>
        <v>1162</v>
      </c>
      <c r="AF9" s="11">
        <f t="shared" si="1"/>
        <v>799</v>
      </c>
      <c r="AG9" s="11">
        <f t="shared" si="1"/>
        <v>528</v>
      </c>
      <c r="AH9" s="11">
        <f t="shared" si="1"/>
        <v>618</v>
      </c>
      <c r="AI9" s="11">
        <f t="shared" si="1"/>
        <v>524</v>
      </c>
      <c r="AJ9" s="12">
        <f t="shared" si="6"/>
        <v>4273</v>
      </c>
    </row>
    <row r="10" spans="1:36" ht="18.75" customHeight="1">
      <c r="A10" s="26" t="s">
        <v>23</v>
      </c>
      <c r="B10" s="27">
        <v>976</v>
      </c>
      <c r="C10" s="27">
        <v>2602</v>
      </c>
      <c r="D10" s="27">
        <v>1582</v>
      </c>
      <c r="E10" s="27">
        <v>1173</v>
      </c>
      <c r="F10" s="27">
        <v>1075</v>
      </c>
      <c r="G10" s="27">
        <v>987</v>
      </c>
      <c r="H10" s="76">
        <f t="shared" si="2"/>
        <v>8395</v>
      </c>
      <c r="I10" s="27">
        <v>191</v>
      </c>
      <c r="J10" s="27">
        <v>486</v>
      </c>
      <c r="K10" s="27">
        <v>288</v>
      </c>
      <c r="L10" s="27">
        <v>184</v>
      </c>
      <c r="M10" s="27">
        <v>150</v>
      </c>
      <c r="N10" s="27">
        <v>142</v>
      </c>
      <c r="O10" s="76">
        <f t="shared" si="3"/>
        <v>1441</v>
      </c>
      <c r="P10" s="27">
        <v>785</v>
      </c>
      <c r="Q10" s="27">
        <v>2116</v>
      </c>
      <c r="R10" s="27">
        <v>1294</v>
      </c>
      <c r="S10" s="27">
        <v>989</v>
      </c>
      <c r="T10" s="27">
        <v>925</v>
      </c>
      <c r="U10" s="27">
        <v>845</v>
      </c>
      <c r="V10" s="76">
        <f t="shared" si="4"/>
        <v>6954</v>
      </c>
      <c r="W10" s="27">
        <v>8</v>
      </c>
      <c r="X10" s="27">
        <v>53</v>
      </c>
      <c r="Y10" s="27">
        <v>59</v>
      </c>
      <c r="Z10" s="27">
        <v>39</v>
      </c>
      <c r="AA10" s="27">
        <v>31</v>
      </c>
      <c r="AB10" s="27">
        <v>35</v>
      </c>
      <c r="AC10" s="11">
        <f t="shared" si="5"/>
        <v>225</v>
      </c>
      <c r="AD10" s="11">
        <f t="shared" si="1"/>
        <v>984</v>
      </c>
      <c r="AE10" s="11">
        <f t="shared" si="1"/>
        <v>2655</v>
      </c>
      <c r="AF10" s="11">
        <f t="shared" si="1"/>
        <v>1641</v>
      </c>
      <c r="AG10" s="11">
        <f t="shared" si="1"/>
        <v>1212</v>
      </c>
      <c r="AH10" s="11">
        <f t="shared" si="1"/>
        <v>1106</v>
      </c>
      <c r="AI10" s="11">
        <f t="shared" si="1"/>
        <v>1022</v>
      </c>
      <c r="AJ10" s="12">
        <f t="shared" si="6"/>
        <v>8620</v>
      </c>
    </row>
    <row r="11" spans="1:36" ht="18.75" customHeight="1">
      <c r="A11" s="26" t="s">
        <v>24</v>
      </c>
      <c r="B11" s="27">
        <v>828</v>
      </c>
      <c r="C11" s="27">
        <v>1437</v>
      </c>
      <c r="D11" s="27">
        <v>958</v>
      </c>
      <c r="E11" s="27">
        <v>772</v>
      </c>
      <c r="F11" s="27">
        <v>712</v>
      </c>
      <c r="G11" s="27">
        <v>745</v>
      </c>
      <c r="H11" s="76">
        <f t="shared" si="2"/>
        <v>5452</v>
      </c>
      <c r="I11" s="27">
        <v>151</v>
      </c>
      <c r="J11" s="27">
        <v>229</v>
      </c>
      <c r="K11" s="27">
        <v>151</v>
      </c>
      <c r="L11" s="27">
        <v>108</v>
      </c>
      <c r="M11" s="27">
        <v>102</v>
      </c>
      <c r="N11" s="27">
        <v>86</v>
      </c>
      <c r="O11" s="76">
        <f t="shared" si="3"/>
        <v>827</v>
      </c>
      <c r="P11" s="27">
        <v>677</v>
      </c>
      <c r="Q11" s="27">
        <v>1208</v>
      </c>
      <c r="R11" s="27">
        <v>807</v>
      </c>
      <c r="S11" s="27">
        <v>664</v>
      </c>
      <c r="T11" s="27">
        <v>610</v>
      </c>
      <c r="U11" s="27">
        <v>659</v>
      </c>
      <c r="V11" s="76">
        <f t="shared" si="4"/>
        <v>4625</v>
      </c>
      <c r="W11" s="27">
        <v>8</v>
      </c>
      <c r="X11" s="27">
        <v>43</v>
      </c>
      <c r="Y11" s="27">
        <v>44</v>
      </c>
      <c r="Z11" s="27">
        <v>23</v>
      </c>
      <c r="AA11" s="27">
        <v>27</v>
      </c>
      <c r="AB11" s="27">
        <v>22</v>
      </c>
      <c r="AC11" s="11">
        <f t="shared" si="5"/>
        <v>167</v>
      </c>
      <c r="AD11" s="11">
        <f t="shared" si="1"/>
        <v>836</v>
      </c>
      <c r="AE11" s="11">
        <f t="shared" si="1"/>
        <v>1480</v>
      </c>
      <c r="AF11" s="11">
        <f t="shared" si="1"/>
        <v>1002</v>
      </c>
      <c r="AG11" s="11">
        <f t="shared" si="1"/>
        <v>795</v>
      </c>
      <c r="AH11" s="11">
        <f t="shared" si="1"/>
        <v>739</v>
      </c>
      <c r="AI11" s="11">
        <f t="shared" si="1"/>
        <v>767</v>
      </c>
      <c r="AJ11" s="12">
        <f t="shared" si="6"/>
        <v>5619</v>
      </c>
    </row>
    <row r="12" spans="1:36" ht="18.75" customHeight="1">
      <c r="A12" s="26" t="s">
        <v>25</v>
      </c>
      <c r="B12" s="27">
        <v>718</v>
      </c>
      <c r="C12" s="27">
        <v>1474</v>
      </c>
      <c r="D12" s="27">
        <v>989</v>
      </c>
      <c r="E12" s="27">
        <v>719</v>
      </c>
      <c r="F12" s="27">
        <v>700</v>
      </c>
      <c r="G12" s="27">
        <v>640</v>
      </c>
      <c r="H12" s="76">
        <f t="shared" si="2"/>
        <v>5240</v>
      </c>
      <c r="I12" s="27">
        <v>165</v>
      </c>
      <c r="J12" s="27">
        <v>284</v>
      </c>
      <c r="K12" s="27">
        <v>178</v>
      </c>
      <c r="L12" s="27">
        <v>109</v>
      </c>
      <c r="M12" s="27">
        <v>119</v>
      </c>
      <c r="N12" s="27">
        <v>92</v>
      </c>
      <c r="O12" s="76">
        <f t="shared" si="3"/>
        <v>947</v>
      </c>
      <c r="P12" s="27">
        <v>553</v>
      </c>
      <c r="Q12" s="27">
        <v>1190</v>
      </c>
      <c r="R12" s="27">
        <v>811</v>
      </c>
      <c r="S12" s="27">
        <v>610</v>
      </c>
      <c r="T12" s="27">
        <v>581</v>
      </c>
      <c r="U12" s="27">
        <v>548</v>
      </c>
      <c r="V12" s="76">
        <f t="shared" si="4"/>
        <v>4293</v>
      </c>
      <c r="W12" s="27">
        <v>7</v>
      </c>
      <c r="X12" s="27">
        <v>50</v>
      </c>
      <c r="Y12" s="27">
        <v>36</v>
      </c>
      <c r="Z12" s="27">
        <v>34</v>
      </c>
      <c r="AA12" s="27">
        <v>17</v>
      </c>
      <c r="AB12" s="27">
        <v>32</v>
      </c>
      <c r="AC12" s="11">
        <f t="shared" si="5"/>
        <v>176</v>
      </c>
      <c r="AD12" s="11">
        <f t="shared" si="1"/>
        <v>725</v>
      </c>
      <c r="AE12" s="11">
        <f t="shared" si="1"/>
        <v>1524</v>
      </c>
      <c r="AF12" s="11">
        <f t="shared" si="1"/>
        <v>1025</v>
      </c>
      <c r="AG12" s="11">
        <f t="shared" si="1"/>
        <v>753</v>
      </c>
      <c r="AH12" s="11">
        <f t="shared" si="1"/>
        <v>717</v>
      </c>
      <c r="AI12" s="11">
        <f t="shared" si="1"/>
        <v>672</v>
      </c>
      <c r="AJ12" s="12">
        <f t="shared" si="6"/>
        <v>5416</v>
      </c>
    </row>
    <row r="13" spans="1:36" ht="18.75" customHeight="1">
      <c r="A13" s="26" t="s">
        <v>26</v>
      </c>
      <c r="B13" s="27">
        <v>1379</v>
      </c>
      <c r="C13" s="27">
        <v>1689</v>
      </c>
      <c r="D13" s="27">
        <v>931</v>
      </c>
      <c r="E13" s="27">
        <v>752</v>
      </c>
      <c r="F13" s="27">
        <v>643</v>
      </c>
      <c r="G13" s="27">
        <v>526</v>
      </c>
      <c r="H13" s="76">
        <f t="shared" si="2"/>
        <v>5920</v>
      </c>
      <c r="I13" s="27">
        <v>290</v>
      </c>
      <c r="J13" s="27">
        <v>331</v>
      </c>
      <c r="K13" s="27">
        <v>191</v>
      </c>
      <c r="L13" s="27">
        <v>120</v>
      </c>
      <c r="M13" s="27">
        <v>104</v>
      </c>
      <c r="N13" s="27">
        <v>99</v>
      </c>
      <c r="O13" s="76">
        <f t="shared" si="3"/>
        <v>1135</v>
      </c>
      <c r="P13" s="27">
        <v>1089</v>
      </c>
      <c r="Q13" s="27">
        <v>1358</v>
      </c>
      <c r="R13" s="27">
        <v>740</v>
      </c>
      <c r="S13" s="27">
        <v>632</v>
      </c>
      <c r="T13" s="27">
        <v>539</v>
      </c>
      <c r="U13" s="27">
        <v>427</v>
      </c>
      <c r="V13" s="76">
        <f t="shared" si="4"/>
        <v>4785</v>
      </c>
      <c r="W13" s="27">
        <v>19</v>
      </c>
      <c r="X13" s="27">
        <v>82</v>
      </c>
      <c r="Y13" s="27">
        <v>52</v>
      </c>
      <c r="Z13" s="27">
        <v>35</v>
      </c>
      <c r="AA13" s="27">
        <v>23</v>
      </c>
      <c r="AB13" s="27">
        <v>33</v>
      </c>
      <c r="AC13" s="11">
        <f t="shared" si="5"/>
        <v>244</v>
      </c>
      <c r="AD13" s="11">
        <f t="shared" si="1"/>
        <v>1398</v>
      </c>
      <c r="AE13" s="11">
        <f t="shared" si="1"/>
        <v>1771</v>
      </c>
      <c r="AF13" s="11">
        <f t="shared" si="1"/>
        <v>983</v>
      </c>
      <c r="AG13" s="11">
        <f t="shared" si="1"/>
        <v>787</v>
      </c>
      <c r="AH13" s="11">
        <f t="shared" si="1"/>
        <v>666</v>
      </c>
      <c r="AI13" s="11">
        <f t="shared" si="1"/>
        <v>559</v>
      </c>
      <c r="AJ13" s="12">
        <f t="shared" si="6"/>
        <v>6164</v>
      </c>
    </row>
    <row r="14" spans="1:36" ht="18.75" customHeight="1">
      <c r="A14" s="26" t="s">
        <v>27</v>
      </c>
      <c r="B14" s="27">
        <v>1297</v>
      </c>
      <c r="C14" s="27">
        <v>2464</v>
      </c>
      <c r="D14" s="27">
        <v>1499</v>
      </c>
      <c r="E14" s="27">
        <v>1192</v>
      </c>
      <c r="F14" s="27">
        <v>1128</v>
      </c>
      <c r="G14" s="27">
        <v>885</v>
      </c>
      <c r="H14" s="76">
        <f t="shared" si="2"/>
        <v>8465</v>
      </c>
      <c r="I14" s="27">
        <v>315</v>
      </c>
      <c r="J14" s="27">
        <v>565</v>
      </c>
      <c r="K14" s="27">
        <v>357</v>
      </c>
      <c r="L14" s="27">
        <v>245</v>
      </c>
      <c r="M14" s="27">
        <v>204</v>
      </c>
      <c r="N14" s="27">
        <v>197</v>
      </c>
      <c r="O14" s="76">
        <f t="shared" si="3"/>
        <v>1883</v>
      </c>
      <c r="P14" s="27">
        <v>982</v>
      </c>
      <c r="Q14" s="27">
        <v>1899</v>
      </c>
      <c r="R14" s="27">
        <v>1142</v>
      </c>
      <c r="S14" s="27">
        <v>947</v>
      </c>
      <c r="T14" s="27">
        <v>924</v>
      </c>
      <c r="U14" s="27">
        <v>688</v>
      </c>
      <c r="V14" s="76">
        <f t="shared" si="4"/>
        <v>6582</v>
      </c>
      <c r="W14" s="27">
        <v>24</v>
      </c>
      <c r="X14" s="27">
        <v>120</v>
      </c>
      <c r="Y14" s="27">
        <v>100</v>
      </c>
      <c r="Z14" s="27">
        <v>57</v>
      </c>
      <c r="AA14" s="27">
        <v>45</v>
      </c>
      <c r="AB14" s="27">
        <v>60</v>
      </c>
      <c r="AC14" s="11">
        <f t="shared" si="5"/>
        <v>406</v>
      </c>
      <c r="AD14" s="11">
        <f t="shared" si="1"/>
        <v>1321</v>
      </c>
      <c r="AE14" s="11">
        <f t="shared" si="1"/>
        <v>2584</v>
      </c>
      <c r="AF14" s="11">
        <f t="shared" si="1"/>
        <v>1599</v>
      </c>
      <c r="AG14" s="11">
        <f t="shared" si="1"/>
        <v>1249</v>
      </c>
      <c r="AH14" s="11">
        <f t="shared" si="1"/>
        <v>1173</v>
      </c>
      <c r="AI14" s="11">
        <f t="shared" si="1"/>
        <v>945</v>
      </c>
      <c r="AJ14" s="12">
        <f t="shared" si="6"/>
        <v>8871</v>
      </c>
    </row>
    <row r="15" spans="1:36" ht="18.75" customHeight="1">
      <c r="A15" s="26" t="s">
        <v>28</v>
      </c>
      <c r="B15" s="27">
        <v>1682</v>
      </c>
      <c r="C15" s="27">
        <v>2326</v>
      </c>
      <c r="D15" s="27">
        <v>1248</v>
      </c>
      <c r="E15" s="27">
        <v>1021</v>
      </c>
      <c r="F15" s="27">
        <v>916</v>
      </c>
      <c r="G15" s="27">
        <v>829</v>
      </c>
      <c r="H15" s="76">
        <f t="shared" si="2"/>
        <v>8022</v>
      </c>
      <c r="I15" s="27">
        <v>305</v>
      </c>
      <c r="J15" s="27">
        <v>490</v>
      </c>
      <c r="K15" s="27">
        <v>237</v>
      </c>
      <c r="L15" s="27">
        <v>146</v>
      </c>
      <c r="M15" s="27">
        <v>140</v>
      </c>
      <c r="N15" s="27">
        <v>122</v>
      </c>
      <c r="O15" s="76">
        <f t="shared" si="3"/>
        <v>1440</v>
      </c>
      <c r="P15" s="27">
        <v>1377</v>
      </c>
      <c r="Q15" s="27">
        <v>1836</v>
      </c>
      <c r="R15" s="27">
        <v>1011</v>
      </c>
      <c r="S15" s="27">
        <v>875</v>
      </c>
      <c r="T15" s="27">
        <v>776</v>
      </c>
      <c r="U15" s="27">
        <v>707</v>
      </c>
      <c r="V15" s="76">
        <f t="shared" si="4"/>
        <v>6582</v>
      </c>
      <c r="W15" s="27">
        <v>19</v>
      </c>
      <c r="X15" s="27">
        <v>92</v>
      </c>
      <c r="Y15" s="27">
        <v>54</v>
      </c>
      <c r="Z15" s="27">
        <v>41</v>
      </c>
      <c r="AA15" s="27">
        <v>39</v>
      </c>
      <c r="AB15" s="27">
        <v>34</v>
      </c>
      <c r="AC15" s="11">
        <f t="shared" si="5"/>
        <v>279</v>
      </c>
      <c r="AD15" s="11">
        <f t="shared" si="1"/>
        <v>1701</v>
      </c>
      <c r="AE15" s="11">
        <f t="shared" si="1"/>
        <v>2418</v>
      </c>
      <c r="AF15" s="11">
        <f t="shared" si="1"/>
        <v>1302</v>
      </c>
      <c r="AG15" s="11">
        <f t="shared" si="1"/>
        <v>1062</v>
      </c>
      <c r="AH15" s="11">
        <f t="shared" si="1"/>
        <v>955</v>
      </c>
      <c r="AI15" s="11">
        <f t="shared" si="1"/>
        <v>863</v>
      </c>
      <c r="AJ15" s="12">
        <f t="shared" si="6"/>
        <v>8301</v>
      </c>
    </row>
    <row r="16" spans="1:36" ht="18.75" customHeight="1">
      <c r="A16" s="26" t="s">
        <v>29</v>
      </c>
      <c r="B16" s="27">
        <v>846</v>
      </c>
      <c r="C16" s="27">
        <v>1981</v>
      </c>
      <c r="D16" s="27">
        <v>1188</v>
      </c>
      <c r="E16" s="27">
        <v>867</v>
      </c>
      <c r="F16" s="27">
        <v>880</v>
      </c>
      <c r="G16" s="27">
        <v>814</v>
      </c>
      <c r="H16" s="76">
        <f t="shared" si="2"/>
        <v>6576</v>
      </c>
      <c r="I16" s="27">
        <v>185</v>
      </c>
      <c r="J16" s="27">
        <v>294</v>
      </c>
      <c r="K16" s="27">
        <v>183</v>
      </c>
      <c r="L16" s="27">
        <v>139</v>
      </c>
      <c r="M16" s="27">
        <v>127</v>
      </c>
      <c r="N16" s="27">
        <v>120</v>
      </c>
      <c r="O16" s="76">
        <f t="shared" si="3"/>
        <v>1048</v>
      </c>
      <c r="P16" s="27">
        <v>661</v>
      </c>
      <c r="Q16" s="27">
        <v>1687</v>
      </c>
      <c r="R16" s="27">
        <v>1005</v>
      </c>
      <c r="S16" s="27">
        <v>728</v>
      </c>
      <c r="T16" s="27">
        <v>753</v>
      </c>
      <c r="U16" s="27">
        <v>694</v>
      </c>
      <c r="V16" s="76">
        <f t="shared" si="4"/>
        <v>5528</v>
      </c>
      <c r="W16" s="27">
        <v>6</v>
      </c>
      <c r="X16" s="27">
        <v>50</v>
      </c>
      <c r="Y16" s="27">
        <v>76</v>
      </c>
      <c r="Z16" s="27">
        <v>20</v>
      </c>
      <c r="AA16" s="27">
        <v>18</v>
      </c>
      <c r="AB16" s="27">
        <v>31</v>
      </c>
      <c r="AC16" s="11">
        <f t="shared" si="5"/>
        <v>201</v>
      </c>
      <c r="AD16" s="11">
        <f t="shared" si="1"/>
        <v>852</v>
      </c>
      <c r="AE16" s="11">
        <f t="shared" si="1"/>
        <v>2031</v>
      </c>
      <c r="AF16" s="11">
        <f t="shared" si="1"/>
        <v>1264</v>
      </c>
      <c r="AG16" s="11">
        <f t="shared" si="1"/>
        <v>887</v>
      </c>
      <c r="AH16" s="11">
        <f t="shared" si="1"/>
        <v>898</v>
      </c>
      <c r="AI16" s="11">
        <f t="shared" si="1"/>
        <v>845</v>
      </c>
      <c r="AJ16" s="12">
        <f t="shared" si="6"/>
        <v>6777</v>
      </c>
    </row>
    <row r="17" spans="1:36" ht="18.75" customHeight="1">
      <c r="A17" s="26" t="s">
        <v>30</v>
      </c>
      <c r="B17" s="27">
        <v>1988</v>
      </c>
      <c r="C17" s="27">
        <v>4871</v>
      </c>
      <c r="D17" s="27">
        <v>3286</v>
      </c>
      <c r="E17" s="27">
        <v>2290</v>
      </c>
      <c r="F17" s="27">
        <v>2026</v>
      </c>
      <c r="G17" s="27">
        <v>2279</v>
      </c>
      <c r="H17" s="76">
        <f t="shared" si="2"/>
        <v>16740</v>
      </c>
      <c r="I17" s="27">
        <v>440</v>
      </c>
      <c r="J17" s="27">
        <v>853</v>
      </c>
      <c r="K17" s="27">
        <v>640</v>
      </c>
      <c r="L17" s="27">
        <v>407</v>
      </c>
      <c r="M17" s="27">
        <v>331</v>
      </c>
      <c r="N17" s="27">
        <v>401</v>
      </c>
      <c r="O17" s="76">
        <f t="shared" si="3"/>
        <v>3072</v>
      </c>
      <c r="P17" s="27">
        <v>1548</v>
      </c>
      <c r="Q17" s="27">
        <v>4018</v>
      </c>
      <c r="R17" s="27">
        <v>2646</v>
      </c>
      <c r="S17" s="27">
        <v>1883</v>
      </c>
      <c r="T17" s="27">
        <v>1695</v>
      </c>
      <c r="U17" s="27">
        <v>1878</v>
      </c>
      <c r="V17" s="76">
        <f t="shared" si="4"/>
        <v>13668</v>
      </c>
      <c r="W17" s="27">
        <v>18</v>
      </c>
      <c r="X17" s="27">
        <v>144</v>
      </c>
      <c r="Y17" s="27">
        <v>170</v>
      </c>
      <c r="Z17" s="27">
        <v>106</v>
      </c>
      <c r="AA17" s="27">
        <v>79</v>
      </c>
      <c r="AB17" s="27">
        <v>134</v>
      </c>
      <c r="AC17" s="11">
        <f t="shared" si="5"/>
        <v>651</v>
      </c>
      <c r="AD17" s="11">
        <f t="shared" si="1"/>
        <v>2006</v>
      </c>
      <c r="AE17" s="11">
        <f t="shared" si="1"/>
        <v>5015</v>
      </c>
      <c r="AF17" s="11">
        <f t="shared" si="1"/>
        <v>3456</v>
      </c>
      <c r="AG17" s="11">
        <f t="shared" si="1"/>
        <v>2396</v>
      </c>
      <c r="AH17" s="11">
        <f t="shared" si="1"/>
        <v>2105</v>
      </c>
      <c r="AI17" s="11">
        <f t="shared" si="1"/>
        <v>2413</v>
      </c>
      <c r="AJ17" s="12">
        <f t="shared" si="6"/>
        <v>17391</v>
      </c>
    </row>
    <row r="18" spans="1:36" ht="18.75" customHeight="1">
      <c r="A18" s="26" t="s">
        <v>31</v>
      </c>
      <c r="B18" s="27">
        <v>2842</v>
      </c>
      <c r="C18" s="27">
        <v>5312</v>
      </c>
      <c r="D18" s="27">
        <v>3965</v>
      </c>
      <c r="E18" s="27">
        <v>2836</v>
      </c>
      <c r="F18" s="27">
        <v>2432</v>
      </c>
      <c r="G18" s="27">
        <v>2419</v>
      </c>
      <c r="H18" s="76">
        <f t="shared" si="2"/>
        <v>19806</v>
      </c>
      <c r="I18" s="27">
        <v>508</v>
      </c>
      <c r="J18" s="27">
        <v>852</v>
      </c>
      <c r="K18" s="27">
        <v>659</v>
      </c>
      <c r="L18" s="27">
        <v>416</v>
      </c>
      <c r="M18" s="27">
        <v>339</v>
      </c>
      <c r="N18" s="27">
        <v>318</v>
      </c>
      <c r="O18" s="76">
        <f t="shared" si="3"/>
        <v>3092</v>
      </c>
      <c r="P18" s="27">
        <v>2334</v>
      </c>
      <c r="Q18" s="27">
        <v>4460</v>
      </c>
      <c r="R18" s="27">
        <v>3306</v>
      </c>
      <c r="S18" s="27">
        <v>2420</v>
      </c>
      <c r="T18" s="27">
        <v>2093</v>
      </c>
      <c r="U18" s="27">
        <v>2101</v>
      </c>
      <c r="V18" s="76">
        <f t="shared" si="4"/>
        <v>16714</v>
      </c>
      <c r="W18" s="27">
        <v>13</v>
      </c>
      <c r="X18" s="27">
        <v>107</v>
      </c>
      <c r="Y18" s="27">
        <v>161</v>
      </c>
      <c r="Z18" s="27">
        <v>103</v>
      </c>
      <c r="AA18" s="27">
        <v>84</v>
      </c>
      <c r="AB18" s="27">
        <v>93</v>
      </c>
      <c r="AC18" s="11">
        <f t="shared" si="5"/>
        <v>561</v>
      </c>
      <c r="AD18" s="11">
        <f t="shared" si="1"/>
        <v>2855</v>
      </c>
      <c r="AE18" s="11">
        <f t="shared" si="1"/>
        <v>5419</v>
      </c>
      <c r="AF18" s="11">
        <f t="shared" si="1"/>
        <v>4126</v>
      </c>
      <c r="AG18" s="11">
        <f t="shared" si="1"/>
        <v>2939</v>
      </c>
      <c r="AH18" s="11">
        <f t="shared" si="1"/>
        <v>2516</v>
      </c>
      <c r="AI18" s="11">
        <f t="shared" si="1"/>
        <v>2512</v>
      </c>
      <c r="AJ18" s="12">
        <f t="shared" si="6"/>
        <v>20367</v>
      </c>
    </row>
    <row r="19" spans="1:36" ht="18.75" customHeight="1">
      <c r="A19" s="26" t="s">
        <v>32</v>
      </c>
      <c r="B19" s="27">
        <v>1012</v>
      </c>
      <c r="C19" s="27">
        <v>1791</v>
      </c>
      <c r="D19" s="27">
        <v>982</v>
      </c>
      <c r="E19" s="27">
        <v>671</v>
      </c>
      <c r="F19" s="27">
        <v>651</v>
      </c>
      <c r="G19" s="27">
        <v>715</v>
      </c>
      <c r="H19" s="76">
        <f t="shared" si="2"/>
        <v>5822</v>
      </c>
      <c r="I19" s="27">
        <v>200</v>
      </c>
      <c r="J19" s="27">
        <v>323</v>
      </c>
      <c r="K19" s="27">
        <v>156</v>
      </c>
      <c r="L19" s="27">
        <v>84</v>
      </c>
      <c r="M19" s="27">
        <v>91</v>
      </c>
      <c r="N19" s="27">
        <v>100</v>
      </c>
      <c r="O19" s="76">
        <f t="shared" si="3"/>
        <v>954</v>
      </c>
      <c r="P19" s="27">
        <v>812</v>
      </c>
      <c r="Q19" s="27">
        <v>1468</v>
      </c>
      <c r="R19" s="27">
        <v>826</v>
      </c>
      <c r="S19" s="27">
        <v>587</v>
      </c>
      <c r="T19" s="27">
        <v>560</v>
      </c>
      <c r="U19" s="27">
        <v>615</v>
      </c>
      <c r="V19" s="76">
        <f t="shared" si="4"/>
        <v>4868</v>
      </c>
      <c r="W19" s="27">
        <v>7</v>
      </c>
      <c r="X19" s="27">
        <v>45</v>
      </c>
      <c r="Y19" s="27">
        <v>26</v>
      </c>
      <c r="Z19" s="27">
        <v>26</v>
      </c>
      <c r="AA19" s="27">
        <v>16</v>
      </c>
      <c r="AB19" s="27">
        <v>36</v>
      </c>
      <c r="AC19" s="11">
        <f t="shared" si="5"/>
        <v>156</v>
      </c>
      <c r="AD19" s="11">
        <f t="shared" si="1"/>
        <v>1019</v>
      </c>
      <c r="AE19" s="11">
        <f t="shared" si="1"/>
        <v>1836</v>
      </c>
      <c r="AF19" s="11">
        <f t="shared" si="1"/>
        <v>1008</v>
      </c>
      <c r="AG19" s="11">
        <f t="shared" si="1"/>
        <v>697</v>
      </c>
      <c r="AH19" s="11">
        <f t="shared" si="1"/>
        <v>667</v>
      </c>
      <c r="AI19" s="11">
        <f t="shared" si="1"/>
        <v>751</v>
      </c>
      <c r="AJ19" s="12">
        <f t="shared" si="6"/>
        <v>5978</v>
      </c>
    </row>
    <row r="20" spans="1:36" ht="18.75" customHeight="1">
      <c r="A20" s="26" t="s">
        <v>33</v>
      </c>
      <c r="B20" s="27">
        <v>849</v>
      </c>
      <c r="C20" s="27">
        <v>2575</v>
      </c>
      <c r="D20" s="27">
        <v>1576</v>
      </c>
      <c r="E20" s="27">
        <v>1158</v>
      </c>
      <c r="F20" s="27">
        <v>1147</v>
      </c>
      <c r="G20" s="27">
        <v>1015</v>
      </c>
      <c r="H20" s="76">
        <f t="shared" si="2"/>
        <v>8320</v>
      </c>
      <c r="I20" s="27">
        <v>182</v>
      </c>
      <c r="J20" s="27">
        <v>455</v>
      </c>
      <c r="K20" s="27">
        <v>305</v>
      </c>
      <c r="L20" s="27">
        <v>187</v>
      </c>
      <c r="M20" s="27">
        <v>175</v>
      </c>
      <c r="N20" s="27">
        <v>161</v>
      </c>
      <c r="O20" s="76">
        <f t="shared" si="3"/>
        <v>1465</v>
      </c>
      <c r="P20" s="27">
        <v>667</v>
      </c>
      <c r="Q20" s="27">
        <v>2120</v>
      </c>
      <c r="R20" s="27">
        <v>1271</v>
      </c>
      <c r="S20" s="27">
        <v>971</v>
      </c>
      <c r="T20" s="27">
        <v>972</v>
      </c>
      <c r="U20" s="27">
        <v>854</v>
      </c>
      <c r="V20" s="76">
        <f t="shared" si="4"/>
        <v>6855</v>
      </c>
      <c r="W20" s="27">
        <v>9</v>
      </c>
      <c r="X20" s="27">
        <v>69</v>
      </c>
      <c r="Y20" s="27">
        <v>73</v>
      </c>
      <c r="Z20" s="27">
        <v>48</v>
      </c>
      <c r="AA20" s="27">
        <v>22</v>
      </c>
      <c r="AB20" s="27">
        <v>43</v>
      </c>
      <c r="AC20" s="11">
        <f t="shared" si="5"/>
        <v>264</v>
      </c>
      <c r="AD20" s="11">
        <f t="shared" si="1"/>
        <v>858</v>
      </c>
      <c r="AE20" s="11">
        <f t="shared" si="1"/>
        <v>2644</v>
      </c>
      <c r="AF20" s="11">
        <f t="shared" si="1"/>
        <v>1649</v>
      </c>
      <c r="AG20" s="11">
        <f t="shared" si="1"/>
        <v>1206</v>
      </c>
      <c r="AH20" s="11">
        <f t="shared" si="1"/>
        <v>1169</v>
      </c>
      <c r="AI20" s="11">
        <f t="shared" si="1"/>
        <v>1058</v>
      </c>
      <c r="AJ20" s="12">
        <f t="shared" si="6"/>
        <v>8584</v>
      </c>
    </row>
    <row r="21" spans="1:36" ht="18.75" customHeight="1">
      <c r="A21" s="26" t="s">
        <v>34</v>
      </c>
      <c r="B21" s="27">
        <v>2138</v>
      </c>
      <c r="C21" s="27">
        <v>4093</v>
      </c>
      <c r="D21" s="27">
        <v>2431</v>
      </c>
      <c r="E21" s="27">
        <v>1644</v>
      </c>
      <c r="F21" s="27">
        <v>1708</v>
      </c>
      <c r="G21" s="27">
        <v>1495</v>
      </c>
      <c r="H21" s="76">
        <f t="shared" si="2"/>
        <v>13509</v>
      </c>
      <c r="I21" s="27">
        <v>391</v>
      </c>
      <c r="J21" s="27">
        <v>661</v>
      </c>
      <c r="K21" s="27">
        <v>395</v>
      </c>
      <c r="L21" s="27">
        <v>238</v>
      </c>
      <c r="M21" s="27">
        <v>221</v>
      </c>
      <c r="N21" s="27">
        <v>207</v>
      </c>
      <c r="O21" s="76">
        <f t="shared" si="3"/>
        <v>2113</v>
      </c>
      <c r="P21" s="27">
        <v>1747</v>
      </c>
      <c r="Q21" s="27">
        <v>3432</v>
      </c>
      <c r="R21" s="27">
        <v>2036</v>
      </c>
      <c r="S21" s="27">
        <v>1406</v>
      </c>
      <c r="T21" s="27">
        <v>1487</v>
      </c>
      <c r="U21" s="27">
        <v>1288</v>
      </c>
      <c r="V21" s="76">
        <f t="shared" si="4"/>
        <v>11396</v>
      </c>
      <c r="W21" s="27">
        <v>15</v>
      </c>
      <c r="X21" s="27">
        <v>89</v>
      </c>
      <c r="Y21" s="27">
        <v>86</v>
      </c>
      <c r="Z21" s="27">
        <v>56</v>
      </c>
      <c r="AA21" s="27">
        <v>43</v>
      </c>
      <c r="AB21" s="27">
        <v>62</v>
      </c>
      <c r="AC21" s="11">
        <f t="shared" si="5"/>
        <v>351</v>
      </c>
      <c r="AD21" s="11">
        <f t="shared" si="1"/>
        <v>2153</v>
      </c>
      <c r="AE21" s="11">
        <f t="shared" si="1"/>
        <v>4182</v>
      </c>
      <c r="AF21" s="11">
        <f t="shared" si="1"/>
        <v>2517</v>
      </c>
      <c r="AG21" s="11">
        <f t="shared" si="1"/>
        <v>1700</v>
      </c>
      <c r="AH21" s="11">
        <f t="shared" si="1"/>
        <v>1751</v>
      </c>
      <c r="AI21" s="11">
        <f t="shared" si="1"/>
        <v>1557</v>
      </c>
      <c r="AJ21" s="12">
        <f t="shared" si="6"/>
        <v>13860</v>
      </c>
    </row>
    <row r="22" spans="1:36" ht="18.75" customHeight="1">
      <c r="A22" s="26" t="s">
        <v>35</v>
      </c>
      <c r="B22" s="27">
        <v>1055</v>
      </c>
      <c r="C22" s="27">
        <v>1999</v>
      </c>
      <c r="D22" s="27">
        <v>1262</v>
      </c>
      <c r="E22" s="27">
        <v>935</v>
      </c>
      <c r="F22" s="27">
        <v>901</v>
      </c>
      <c r="G22" s="27">
        <v>768</v>
      </c>
      <c r="H22" s="76">
        <f t="shared" si="2"/>
        <v>6920</v>
      </c>
      <c r="I22" s="27">
        <v>212</v>
      </c>
      <c r="J22" s="27">
        <v>392</v>
      </c>
      <c r="K22" s="27">
        <v>233</v>
      </c>
      <c r="L22" s="27">
        <v>142</v>
      </c>
      <c r="M22" s="27">
        <v>137</v>
      </c>
      <c r="N22" s="27">
        <v>109</v>
      </c>
      <c r="O22" s="76">
        <f t="shared" si="3"/>
        <v>1225</v>
      </c>
      <c r="P22" s="27">
        <v>843</v>
      </c>
      <c r="Q22" s="27">
        <v>1607</v>
      </c>
      <c r="R22" s="27">
        <v>1029</v>
      </c>
      <c r="S22" s="27">
        <v>793</v>
      </c>
      <c r="T22" s="27">
        <v>764</v>
      </c>
      <c r="U22" s="27">
        <v>659</v>
      </c>
      <c r="V22" s="76">
        <f t="shared" si="4"/>
        <v>5695</v>
      </c>
      <c r="W22" s="27">
        <v>15</v>
      </c>
      <c r="X22" s="27">
        <v>56</v>
      </c>
      <c r="Y22" s="27">
        <v>58</v>
      </c>
      <c r="Z22" s="27">
        <v>41</v>
      </c>
      <c r="AA22" s="27">
        <v>34</v>
      </c>
      <c r="AB22" s="27">
        <v>25</v>
      </c>
      <c r="AC22" s="11">
        <f t="shared" si="5"/>
        <v>229</v>
      </c>
      <c r="AD22" s="11">
        <f t="shared" si="1"/>
        <v>1070</v>
      </c>
      <c r="AE22" s="11">
        <f t="shared" si="1"/>
        <v>2055</v>
      </c>
      <c r="AF22" s="11">
        <f t="shared" si="1"/>
        <v>1320</v>
      </c>
      <c r="AG22" s="11">
        <f t="shared" si="1"/>
        <v>976</v>
      </c>
      <c r="AH22" s="11">
        <f t="shared" si="1"/>
        <v>935</v>
      </c>
      <c r="AI22" s="11">
        <f t="shared" si="1"/>
        <v>793</v>
      </c>
      <c r="AJ22" s="12">
        <f t="shared" si="6"/>
        <v>7149</v>
      </c>
    </row>
    <row r="23" spans="1:36" ht="18.75" customHeight="1">
      <c r="A23" s="26" t="s">
        <v>36</v>
      </c>
      <c r="B23" s="27">
        <v>1077</v>
      </c>
      <c r="C23" s="27">
        <v>2554</v>
      </c>
      <c r="D23" s="27">
        <v>2235</v>
      </c>
      <c r="E23" s="27">
        <v>1538</v>
      </c>
      <c r="F23" s="27">
        <v>1277</v>
      </c>
      <c r="G23" s="27">
        <v>1217</v>
      </c>
      <c r="H23" s="76">
        <f t="shared" si="2"/>
        <v>9898</v>
      </c>
      <c r="I23" s="27">
        <v>248</v>
      </c>
      <c r="J23" s="27">
        <v>501</v>
      </c>
      <c r="K23" s="27">
        <v>458</v>
      </c>
      <c r="L23" s="27">
        <v>251</v>
      </c>
      <c r="M23" s="27">
        <v>220</v>
      </c>
      <c r="N23" s="27">
        <v>194</v>
      </c>
      <c r="O23" s="76">
        <f t="shared" si="3"/>
        <v>1872</v>
      </c>
      <c r="P23" s="27">
        <v>829</v>
      </c>
      <c r="Q23" s="27">
        <v>2053</v>
      </c>
      <c r="R23" s="27">
        <v>1777</v>
      </c>
      <c r="S23" s="27">
        <v>1287</v>
      </c>
      <c r="T23" s="27">
        <v>1057</v>
      </c>
      <c r="U23" s="27">
        <v>1023</v>
      </c>
      <c r="V23" s="76">
        <f t="shared" si="4"/>
        <v>8026</v>
      </c>
      <c r="W23" s="27">
        <v>9</v>
      </c>
      <c r="X23" s="27">
        <v>57</v>
      </c>
      <c r="Y23" s="27">
        <v>101</v>
      </c>
      <c r="Z23" s="27">
        <v>64</v>
      </c>
      <c r="AA23" s="27">
        <v>32</v>
      </c>
      <c r="AB23" s="27">
        <v>49</v>
      </c>
      <c r="AC23" s="11">
        <f t="shared" si="5"/>
        <v>312</v>
      </c>
      <c r="AD23" s="11">
        <f aca="true" t="shared" si="7" ref="AD23:AI68">SUM(B23,W23)</f>
        <v>1086</v>
      </c>
      <c r="AE23" s="11">
        <f t="shared" si="7"/>
        <v>2611</v>
      </c>
      <c r="AF23" s="11">
        <f t="shared" si="7"/>
        <v>2336</v>
      </c>
      <c r="AG23" s="11">
        <f t="shared" si="7"/>
        <v>1602</v>
      </c>
      <c r="AH23" s="11">
        <f t="shared" si="7"/>
        <v>1309</v>
      </c>
      <c r="AI23" s="11">
        <f t="shared" si="7"/>
        <v>1266</v>
      </c>
      <c r="AJ23" s="12">
        <f t="shared" si="6"/>
        <v>10210</v>
      </c>
    </row>
    <row r="24" spans="1:36" ht="18.75" customHeight="1">
      <c r="A24" s="26" t="s">
        <v>37</v>
      </c>
      <c r="B24" s="27">
        <v>571</v>
      </c>
      <c r="C24" s="27">
        <v>1631</v>
      </c>
      <c r="D24" s="27">
        <v>974</v>
      </c>
      <c r="E24" s="27">
        <v>750</v>
      </c>
      <c r="F24" s="27">
        <v>696</v>
      </c>
      <c r="G24" s="27">
        <v>601</v>
      </c>
      <c r="H24" s="76">
        <f t="shared" si="2"/>
        <v>5223</v>
      </c>
      <c r="I24" s="27">
        <v>132</v>
      </c>
      <c r="J24" s="27">
        <v>305</v>
      </c>
      <c r="K24" s="27">
        <v>196</v>
      </c>
      <c r="L24" s="27">
        <v>137</v>
      </c>
      <c r="M24" s="27">
        <v>113</v>
      </c>
      <c r="N24" s="27">
        <v>92</v>
      </c>
      <c r="O24" s="76">
        <f t="shared" si="3"/>
        <v>975</v>
      </c>
      <c r="P24" s="27">
        <v>439</v>
      </c>
      <c r="Q24" s="27">
        <v>1326</v>
      </c>
      <c r="R24" s="27">
        <v>778</v>
      </c>
      <c r="S24" s="27">
        <v>613</v>
      </c>
      <c r="T24" s="27">
        <v>583</v>
      </c>
      <c r="U24" s="27">
        <v>509</v>
      </c>
      <c r="V24" s="76">
        <f t="shared" si="4"/>
        <v>4248</v>
      </c>
      <c r="W24" s="27">
        <v>9</v>
      </c>
      <c r="X24" s="27">
        <v>67</v>
      </c>
      <c r="Y24" s="27">
        <v>44</v>
      </c>
      <c r="Z24" s="27">
        <v>27</v>
      </c>
      <c r="AA24" s="27">
        <v>26</v>
      </c>
      <c r="AB24" s="27">
        <v>22</v>
      </c>
      <c r="AC24" s="11">
        <f t="shared" si="5"/>
        <v>195</v>
      </c>
      <c r="AD24" s="11">
        <f t="shared" si="7"/>
        <v>580</v>
      </c>
      <c r="AE24" s="11">
        <f t="shared" si="7"/>
        <v>1698</v>
      </c>
      <c r="AF24" s="11">
        <f t="shared" si="7"/>
        <v>1018</v>
      </c>
      <c r="AG24" s="11">
        <f t="shared" si="7"/>
        <v>777</v>
      </c>
      <c r="AH24" s="11">
        <f t="shared" si="7"/>
        <v>722</v>
      </c>
      <c r="AI24" s="11">
        <f t="shared" si="7"/>
        <v>623</v>
      </c>
      <c r="AJ24" s="12">
        <f t="shared" si="6"/>
        <v>5418</v>
      </c>
    </row>
    <row r="25" spans="1:36" ht="18.75" customHeight="1">
      <c r="A25" s="26" t="s">
        <v>38</v>
      </c>
      <c r="B25" s="27">
        <v>1420</v>
      </c>
      <c r="C25" s="27">
        <v>3768</v>
      </c>
      <c r="D25" s="27">
        <v>2448</v>
      </c>
      <c r="E25" s="27">
        <v>1486</v>
      </c>
      <c r="F25" s="27">
        <v>1608</v>
      </c>
      <c r="G25" s="27">
        <v>1402</v>
      </c>
      <c r="H25" s="76">
        <f t="shared" si="2"/>
        <v>12132</v>
      </c>
      <c r="I25" s="27">
        <v>377</v>
      </c>
      <c r="J25" s="27">
        <v>869</v>
      </c>
      <c r="K25" s="27">
        <v>525</v>
      </c>
      <c r="L25" s="27">
        <v>286</v>
      </c>
      <c r="M25" s="27">
        <v>269</v>
      </c>
      <c r="N25" s="27">
        <v>226</v>
      </c>
      <c r="O25" s="76">
        <f t="shared" si="3"/>
        <v>2552</v>
      </c>
      <c r="P25" s="27">
        <v>1043</v>
      </c>
      <c r="Q25" s="27">
        <v>2899</v>
      </c>
      <c r="R25" s="27">
        <v>1923</v>
      </c>
      <c r="S25" s="27">
        <v>1200</v>
      </c>
      <c r="T25" s="27">
        <v>1339</v>
      </c>
      <c r="U25" s="27">
        <v>1176</v>
      </c>
      <c r="V25" s="76">
        <f t="shared" si="4"/>
        <v>9580</v>
      </c>
      <c r="W25" s="27">
        <v>16</v>
      </c>
      <c r="X25" s="27">
        <v>111</v>
      </c>
      <c r="Y25" s="27">
        <v>129</v>
      </c>
      <c r="Z25" s="27">
        <v>81</v>
      </c>
      <c r="AA25" s="27">
        <v>62</v>
      </c>
      <c r="AB25" s="27">
        <v>71</v>
      </c>
      <c r="AC25" s="11">
        <f t="shared" si="5"/>
        <v>470</v>
      </c>
      <c r="AD25" s="11">
        <f t="shared" si="7"/>
        <v>1436</v>
      </c>
      <c r="AE25" s="11">
        <f t="shared" si="7"/>
        <v>3879</v>
      </c>
      <c r="AF25" s="11">
        <f t="shared" si="7"/>
        <v>2577</v>
      </c>
      <c r="AG25" s="11">
        <f t="shared" si="7"/>
        <v>1567</v>
      </c>
      <c r="AH25" s="11">
        <f t="shared" si="7"/>
        <v>1670</v>
      </c>
      <c r="AI25" s="11">
        <f t="shared" si="7"/>
        <v>1473</v>
      </c>
      <c r="AJ25" s="12">
        <f t="shared" si="6"/>
        <v>12602</v>
      </c>
    </row>
    <row r="26" spans="1:36" ht="18.75" customHeight="1">
      <c r="A26" s="26" t="s">
        <v>39</v>
      </c>
      <c r="B26" s="27">
        <v>2395</v>
      </c>
      <c r="C26" s="27">
        <v>4382</v>
      </c>
      <c r="D26" s="27">
        <v>2430</v>
      </c>
      <c r="E26" s="27">
        <v>1977</v>
      </c>
      <c r="F26" s="27">
        <v>1962</v>
      </c>
      <c r="G26" s="27">
        <v>1447</v>
      </c>
      <c r="H26" s="76">
        <f t="shared" si="2"/>
        <v>14593</v>
      </c>
      <c r="I26" s="27">
        <v>519</v>
      </c>
      <c r="J26" s="27">
        <v>944</v>
      </c>
      <c r="K26" s="27">
        <v>484</v>
      </c>
      <c r="L26" s="27">
        <v>366</v>
      </c>
      <c r="M26" s="27">
        <v>347</v>
      </c>
      <c r="N26" s="27">
        <v>293</v>
      </c>
      <c r="O26" s="76">
        <f t="shared" si="3"/>
        <v>2953</v>
      </c>
      <c r="P26" s="27">
        <v>1876</v>
      </c>
      <c r="Q26" s="27">
        <v>3438</v>
      </c>
      <c r="R26" s="27">
        <v>1946</v>
      </c>
      <c r="S26" s="27">
        <v>1611</v>
      </c>
      <c r="T26" s="27">
        <v>1615</v>
      </c>
      <c r="U26" s="27">
        <v>1154</v>
      </c>
      <c r="V26" s="76">
        <f t="shared" si="4"/>
        <v>11640</v>
      </c>
      <c r="W26" s="27">
        <v>30</v>
      </c>
      <c r="X26" s="27">
        <v>147</v>
      </c>
      <c r="Y26" s="27">
        <v>140</v>
      </c>
      <c r="Z26" s="27">
        <v>87</v>
      </c>
      <c r="AA26" s="27">
        <v>60</v>
      </c>
      <c r="AB26" s="27">
        <v>85</v>
      </c>
      <c r="AC26" s="11">
        <f t="shared" si="5"/>
        <v>549</v>
      </c>
      <c r="AD26" s="11">
        <f t="shared" si="7"/>
        <v>2425</v>
      </c>
      <c r="AE26" s="11">
        <f t="shared" si="7"/>
        <v>4529</v>
      </c>
      <c r="AF26" s="11">
        <f t="shared" si="7"/>
        <v>2570</v>
      </c>
      <c r="AG26" s="11">
        <f t="shared" si="7"/>
        <v>2064</v>
      </c>
      <c r="AH26" s="11">
        <f t="shared" si="7"/>
        <v>2022</v>
      </c>
      <c r="AI26" s="11">
        <f t="shared" si="7"/>
        <v>1532</v>
      </c>
      <c r="AJ26" s="12">
        <f t="shared" si="6"/>
        <v>15142</v>
      </c>
    </row>
    <row r="27" spans="1:36" ht="18.75" customHeight="1">
      <c r="A27" s="26" t="s">
        <v>40</v>
      </c>
      <c r="B27" s="27">
        <v>1623</v>
      </c>
      <c r="C27" s="27">
        <v>4561</v>
      </c>
      <c r="D27" s="27">
        <v>3091</v>
      </c>
      <c r="E27" s="27">
        <v>2261</v>
      </c>
      <c r="F27" s="27">
        <v>1916</v>
      </c>
      <c r="G27" s="27">
        <v>1800</v>
      </c>
      <c r="H27" s="76">
        <f t="shared" si="2"/>
        <v>15252</v>
      </c>
      <c r="I27" s="27">
        <v>464</v>
      </c>
      <c r="J27" s="27">
        <v>1226</v>
      </c>
      <c r="K27" s="27">
        <v>759</v>
      </c>
      <c r="L27" s="27">
        <v>522</v>
      </c>
      <c r="M27" s="27">
        <v>409</v>
      </c>
      <c r="N27" s="27">
        <v>409</v>
      </c>
      <c r="O27" s="76">
        <f t="shared" si="3"/>
        <v>3789</v>
      </c>
      <c r="P27" s="27">
        <v>1159</v>
      </c>
      <c r="Q27" s="27">
        <v>3335</v>
      </c>
      <c r="R27" s="27">
        <v>2332</v>
      </c>
      <c r="S27" s="27">
        <v>1739</v>
      </c>
      <c r="T27" s="27">
        <v>1507</v>
      </c>
      <c r="U27" s="27">
        <v>1391</v>
      </c>
      <c r="V27" s="76">
        <f t="shared" si="4"/>
        <v>11463</v>
      </c>
      <c r="W27" s="27">
        <v>14</v>
      </c>
      <c r="X27" s="27">
        <v>158</v>
      </c>
      <c r="Y27" s="27">
        <v>190</v>
      </c>
      <c r="Z27" s="27">
        <v>140</v>
      </c>
      <c r="AA27" s="27">
        <v>108</v>
      </c>
      <c r="AB27" s="27">
        <v>114</v>
      </c>
      <c r="AC27" s="11">
        <f t="shared" si="5"/>
        <v>724</v>
      </c>
      <c r="AD27" s="11">
        <f t="shared" si="7"/>
        <v>1637</v>
      </c>
      <c r="AE27" s="11">
        <f t="shared" si="7"/>
        <v>4719</v>
      </c>
      <c r="AF27" s="11">
        <f t="shared" si="7"/>
        <v>3281</v>
      </c>
      <c r="AG27" s="11">
        <f t="shared" si="7"/>
        <v>2401</v>
      </c>
      <c r="AH27" s="11">
        <f t="shared" si="7"/>
        <v>2024</v>
      </c>
      <c r="AI27" s="11">
        <f t="shared" si="7"/>
        <v>1914</v>
      </c>
      <c r="AJ27" s="12">
        <f t="shared" si="6"/>
        <v>15976</v>
      </c>
    </row>
    <row r="28" spans="1:36" ht="18.75" customHeight="1">
      <c r="A28" s="26" t="s">
        <v>41</v>
      </c>
      <c r="B28" s="27">
        <v>1055</v>
      </c>
      <c r="C28" s="27">
        <v>2695</v>
      </c>
      <c r="D28" s="27">
        <v>1817</v>
      </c>
      <c r="E28" s="27">
        <v>1228</v>
      </c>
      <c r="F28" s="27">
        <v>1244</v>
      </c>
      <c r="G28" s="27">
        <v>1168</v>
      </c>
      <c r="H28" s="76">
        <f t="shared" si="2"/>
        <v>9207</v>
      </c>
      <c r="I28" s="27">
        <v>256</v>
      </c>
      <c r="J28" s="27">
        <v>612</v>
      </c>
      <c r="K28" s="27">
        <v>389</v>
      </c>
      <c r="L28" s="27">
        <v>254</v>
      </c>
      <c r="M28" s="27">
        <v>227</v>
      </c>
      <c r="N28" s="27">
        <v>218</v>
      </c>
      <c r="O28" s="76">
        <f t="shared" si="3"/>
        <v>1956</v>
      </c>
      <c r="P28" s="27">
        <v>799</v>
      </c>
      <c r="Q28" s="27">
        <v>2083</v>
      </c>
      <c r="R28" s="27">
        <v>1428</v>
      </c>
      <c r="S28" s="27">
        <v>974</v>
      </c>
      <c r="T28" s="27">
        <v>1017</v>
      </c>
      <c r="U28" s="27">
        <v>950</v>
      </c>
      <c r="V28" s="76">
        <f t="shared" si="4"/>
        <v>7251</v>
      </c>
      <c r="W28" s="27">
        <v>13</v>
      </c>
      <c r="X28" s="27">
        <v>114</v>
      </c>
      <c r="Y28" s="27">
        <v>98</v>
      </c>
      <c r="Z28" s="27">
        <v>57</v>
      </c>
      <c r="AA28" s="27">
        <v>35</v>
      </c>
      <c r="AB28" s="27">
        <v>73</v>
      </c>
      <c r="AC28" s="11">
        <f t="shared" si="5"/>
        <v>390</v>
      </c>
      <c r="AD28" s="11">
        <f t="shared" si="7"/>
        <v>1068</v>
      </c>
      <c r="AE28" s="11">
        <f t="shared" si="7"/>
        <v>2809</v>
      </c>
      <c r="AF28" s="11">
        <f t="shared" si="7"/>
        <v>1915</v>
      </c>
      <c r="AG28" s="11">
        <f t="shared" si="7"/>
        <v>1285</v>
      </c>
      <c r="AH28" s="11">
        <f t="shared" si="7"/>
        <v>1279</v>
      </c>
      <c r="AI28" s="11">
        <f t="shared" si="7"/>
        <v>1241</v>
      </c>
      <c r="AJ28" s="12">
        <f t="shared" si="6"/>
        <v>9597</v>
      </c>
    </row>
    <row r="29" spans="1:36" ht="18.75" customHeight="1">
      <c r="A29" s="26" t="s">
        <v>42</v>
      </c>
      <c r="B29" s="27">
        <v>1247</v>
      </c>
      <c r="C29" s="27">
        <v>2708</v>
      </c>
      <c r="D29" s="27">
        <v>1984</v>
      </c>
      <c r="E29" s="27">
        <v>1447</v>
      </c>
      <c r="F29" s="27">
        <v>1551</v>
      </c>
      <c r="G29" s="27">
        <v>1339</v>
      </c>
      <c r="H29" s="76">
        <f t="shared" si="2"/>
        <v>10276</v>
      </c>
      <c r="I29" s="27">
        <v>310</v>
      </c>
      <c r="J29" s="27">
        <v>679</v>
      </c>
      <c r="K29" s="27">
        <v>466</v>
      </c>
      <c r="L29" s="27">
        <v>293</v>
      </c>
      <c r="M29" s="27">
        <v>315</v>
      </c>
      <c r="N29" s="27">
        <v>297</v>
      </c>
      <c r="O29" s="76">
        <f t="shared" si="3"/>
        <v>2360</v>
      </c>
      <c r="P29" s="27">
        <v>937</v>
      </c>
      <c r="Q29" s="27">
        <v>2029</v>
      </c>
      <c r="R29" s="27">
        <v>1518</v>
      </c>
      <c r="S29" s="27">
        <v>1154</v>
      </c>
      <c r="T29" s="27">
        <v>1236</v>
      </c>
      <c r="U29" s="27">
        <v>1042</v>
      </c>
      <c r="V29" s="76">
        <f t="shared" si="4"/>
        <v>7916</v>
      </c>
      <c r="W29" s="27">
        <v>25</v>
      </c>
      <c r="X29" s="27">
        <v>134</v>
      </c>
      <c r="Y29" s="27">
        <v>151</v>
      </c>
      <c r="Z29" s="27">
        <v>102</v>
      </c>
      <c r="AA29" s="27">
        <v>84</v>
      </c>
      <c r="AB29" s="27">
        <v>106</v>
      </c>
      <c r="AC29" s="11">
        <f t="shared" si="5"/>
        <v>602</v>
      </c>
      <c r="AD29" s="11">
        <f t="shared" si="7"/>
        <v>1272</v>
      </c>
      <c r="AE29" s="11">
        <f t="shared" si="7"/>
        <v>2842</v>
      </c>
      <c r="AF29" s="11">
        <f t="shared" si="7"/>
        <v>2135</v>
      </c>
      <c r="AG29" s="11">
        <f t="shared" si="7"/>
        <v>1549</v>
      </c>
      <c r="AH29" s="11">
        <f t="shared" si="7"/>
        <v>1635</v>
      </c>
      <c r="AI29" s="11">
        <f t="shared" si="7"/>
        <v>1445</v>
      </c>
      <c r="AJ29" s="12">
        <f t="shared" si="6"/>
        <v>10878</v>
      </c>
    </row>
    <row r="30" spans="1:36" ht="18.75" customHeight="1">
      <c r="A30" s="28" t="s">
        <v>43</v>
      </c>
      <c r="B30" s="29">
        <f>SUM(B7:B29)</f>
        <v>28303</v>
      </c>
      <c r="C30" s="29">
        <f aca="true" t="shared" si="8" ref="C30:AJ30">SUM(C7:C29)</f>
        <v>59033</v>
      </c>
      <c r="D30" s="29">
        <f t="shared" si="8"/>
        <v>38335</v>
      </c>
      <c r="E30" s="29">
        <f t="shared" si="8"/>
        <v>27729</v>
      </c>
      <c r="F30" s="29">
        <f t="shared" si="8"/>
        <v>26299</v>
      </c>
      <c r="G30" s="29">
        <f t="shared" si="8"/>
        <v>24062</v>
      </c>
      <c r="H30" s="29">
        <f t="shared" si="8"/>
        <v>203761</v>
      </c>
      <c r="I30" s="29">
        <f t="shared" si="8"/>
        <v>6053</v>
      </c>
      <c r="J30" s="29">
        <f t="shared" si="8"/>
        <v>11676</v>
      </c>
      <c r="K30" s="29">
        <f t="shared" si="8"/>
        <v>7491</v>
      </c>
      <c r="L30" s="29">
        <f t="shared" si="8"/>
        <v>4779</v>
      </c>
      <c r="M30" s="29">
        <f t="shared" si="8"/>
        <v>4262</v>
      </c>
      <c r="N30" s="29">
        <f t="shared" si="8"/>
        <v>4002</v>
      </c>
      <c r="O30" s="29">
        <f t="shared" si="8"/>
        <v>38263</v>
      </c>
      <c r="P30" s="29">
        <f t="shared" si="8"/>
        <v>22250</v>
      </c>
      <c r="Q30" s="29">
        <f t="shared" si="8"/>
        <v>47357</v>
      </c>
      <c r="R30" s="29">
        <f t="shared" si="8"/>
        <v>30844</v>
      </c>
      <c r="S30" s="29">
        <f t="shared" si="8"/>
        <v>22950</v>
      </c>
      <c r="T30" s="29">
        <f t="shared" si="8"/>
        <v>22037</v>
      </c>
      <c r="U30" s="29">
        <f t="shared" si="8"/>
        <v>20060</v>
      </c>
      <c r="V30" s="29">
        <f t="shared" si="8"/>
        <v>165498</v>
      </c>
      <c r="W30" s="29">
        <f t="shared" si="8"/>
        <v>303</v>
      </c>
      <c r="X30" s="29">
        <f t="shared" si="8"/>
        <v>1841</v>
      </c>
      <c r="Y30" s="29">
        <f t="shared" si="8"/>
        <v>1904</v>
      </c>
      <c r="Z30" s="29">
        <f t="shared" si="8"/>
        <v>1220</v>
      </c>
      <c r="AA30" s="29">
        <f t="shared" si="8"/>
        <v>909</v>
      </c>
      <c r="AB30" s="29">
        <f t="shared" si="8"/>
        <v>1189</v>
      </c>
      <c r="AC30" s="13">
        <f t="shared" si="8"/>
        <v>7366</v>
      </c>
      <c r="AD30" s="13">
        <f t="shared" si="8"/>
        <v>28606</v>
      </c>
      <c r="AE30" s="13">
        <f t="shared" si="8"/>
        <v>60874</v>
      </c>
      <c r="AF30" s="13">
        <f t="shared" si="8"/>
        <v>40239</v>
      </c>
      <c r="AG30" s="13">
        <f t="shared" si="8"/>
        <v>28949</v>
      </c>
      <c r="AH30" s="13">
        <f t="shared" si="8"/>
        <v>27208</v>
      </c>
      <c r="AI30" s="13">
        <f t="shared" si="8"/>
        <v>25251</v>
      </c>
      <c r="AJ30" s="14">
        <f t="shared" si="8"/>
        <v>211127</v>
      </c>
    </row>
    <row r="31" spans="1:36" ht="18.75" customHeight="1">
      <c r="A31" s="26" t="s">
        <v>44</v>
      </c>
      <c r="B31" s="27">
        <v>1354</v>
      </c>
      <c r="C31" s="27">
        <v>3307</v>
      </c>
      <c r="D31" s="27">
        <v>2265</v>
      </c>
      <c r="E31" s="27">
        <v>1568</v>
      </c>
      <c r="F31" s="27">
        <v>1391</v>
      </c>
      <c r="G31" s="27">
        <v>1450</v>
      </c>
      <c r="H31" s="76">
        <f t="shared" si="2"/>
        <v>11335</v>
      </c>
      <c r="I31" s="27">
        <v>268</v>
      </c>
      <c r="J31" s="27">
        <v>690</v>
      </c>
      <c r="K31" s="27">
        <v>490</v>
      </c>
      <c r="L31" s="27">
        <v>311</v>
      </c>
      <c r="M31" s="27">
        <v>224</v>
      </c>
      <c r="N31" s="27">
        <v>292</v>
      </c>
      <c r="O31" s="76">
        <f t="shared" si="3"/>
        <v>2275</v>
      </c>
      <c r="P31" s="27">
        <v>1086</v>
      </c>
      <c r="Q31" s="27">
        <v>2617</v>
      </c>
      <c r="R31" s="27">
        <v>1775</v>
      </c>
      <c r="S31" s="27">
        <v>1257</v>
      </c>
      <c r="T31" s="27">
        <v>1167</v>
      </c>
      <c r="U31" s="27">
        <v>1158</v>
      </c>
      <c r="V31" s="76">
        <f t="shared" si="4"/>
        <v>9060</v>
      </c>
      <c r="W31" s="27">
        <v>11</v>
      </c>
      <c r="X31" s="27">
        <v>79</v>
      </c>
      <c r="Y31" s="27">
        <v>138</v>
      </c>
      <c r="Z31" s="27">
        <v>79</v>
      </c>
      <c r="AA31" s="27">
        <v>70</v>
      </c>
      <c r="AB31" s="27">
        <v>97</v>
      </c>
      <c r="AC31" s="11">
        <f t="shared" si="5"/>
        <v>474</v>
      </c>
      <c r="AD31" s="11">
        <f t="shared" si="7"/>
        <v>1365</v>
      </c>
      <c r="AE31" s="11">
        <f t="shared" si="7"/>
        <v>3386</v>
      </c>
      <c r="AF31" s="11">
        <f t="shared" si="7"/>
        <v>2403</v>
      </c>
      <c r="AG31" s="11">
        <f t="shared" si="7"/>
        <v>1647</v>
      </c>
      <c r="AH31" s="11">
        <f t="shared" si="7"/>
        <v>1461</v>
      </c>
      <c r="AI31" s="11">
        <f t="shared" si="7"/>
        <v>1547</v>
      </c>
      <c r="AJ31" s="12">
        <f t="shared" si="6"/>
        <v>11809</v>
      </c>
    </row>
    <row r="32" spans="1:36" ht="18.75" customHeight="1">
      <c r="A32" s="26" t="s">
        <v>45</v>
      </c>
      <c r="B32" s="27">
        <v>639</v>
      </c>
      <c r="C32" s="27">
        <v>1148</v>
      </c>
      <c r="D32" s="27">
        <v>655</v>
      </c>
      <c r="E32" s="27">
        <v>424</v>
      </c>
      <c r="F32" s="27">
        <v>438</v>
      </c>
      <c r="G32" s="27">
        <v>408</v>
      </c>
      <c r="H32" s="76">
        <f t="shared" si="2"/>
        <v>3712</v>
      </c>
      <c r="I32" s="27">
        <v>156</v>
      </c>
      <c r="J32" s="27">
        <v>252</v>
      </c>
      <c r="K32" s="27">
        <v>160</v>
      </c>
      <c r="L32" s="27">
        <v>84</v>
      </c>
      <c r="M32" s="27">
        <v>73</v>
      </c>
      <c r="N32" s="27">
        <v>84</v>
      </c>
      <c r="O32" s="76">
        <f t="shared" si="3"/>
        <v>809</v>
      </c>
      <c r="P32" s="27">
        <v>483</v>
      </c>
      <c r="Q32" s="27">
        <v>896</v>
      </c>
      <c r="R32" s="27">
        <v>495</v>
      </c>
      <c r="S32" s="27">
        <v>340</v>
      </c>
      <c r="T32" s="27">
        <v>365</v>
      </c>
      <c r="U32" s="27">
        <v>324</v>
      </c>
      <c r="V32" s="76">
        <f t="shared" si="4"/>
        <v>2903</v>
      </c>
      <c r="W32" s="27">
        <v>10</v>
      </c>
      <c r="X32" s="27">
        <v>42</v>
      </c>
      <c r="Y32" s="27">
        <v>51</v>
      </c>
      <c r="Z32" s="27">
        <v>28</v>
      </c>
      <c r="AA32" s="27">
        <v>14</v>
      </c>
      <c r="AB32" s="27">
        <v>33</v>
      </c>
      <c r="AC32" s="11">
        <f t="shared" si="5"/>
        <v>178</v>
      </c>
      <c r="AD32" s="11">
        <f t="shared" si="7"/>
        <v>649</v>
      </c>
      <c r="AE32" s="11">
        <f t="shared" si="7"/>
        <v>1190</v>
      </c>
      <c r="AF32" s="11">
        <f t="shared" si="7"/>
        <v>706</v>
      </c>
      <c r="AG32" s="11">
        <f t="shared" si="7"/>
        <v>452</v>
      </c>
      <c r="AH32" s="11">
        <f t="shared" si="7"/>
        <v>452</v>
      </c>
      <c r="AI32" s="11">
        <f t="shared" si="7"/>
        <v>441</v>
      </c>
      <c r="AJ32" s="12">
        <f t="shared" si="6"/>
        <v>3890</v>
      </c>
    </row>
    <row r="33" spans="1:36" ht="18.75" customHeight="1">
      <c r="A33" s="26" t="s">
        <v>46</v>
      </c>
      <c r="B33" s="27">
        <v>423</v>
      </c>
      <c r="C33" s="27">
        <v>1052</v>
      </c>
      <c r="D33" s="27">
        <v>788</v>
      </c>
      <c r="E33" s="27">
        <v>557</v>
      </c>
      <c r="F33" s="27">
        <v>423</v>
      </c>
      <c r="G33" s="27">
        <v>544</v>
      </c>
      <c r="H33" s="76">
        <f t="shared" si="2"/>
        <v>3787</v>
      </c>
      <c r="I33" s="27">
        <v>67</v>
      </c>
      <c r="J33" s="27">
        <v>155</v>
      </c>
      <c r="K33" s="27">
        <v>119</v>
      </c>
      <c r="L33" s="27">
        <v>83</v>
      </c>
      <c r="M33" s="27">
        <v>50</v>
      </c>
      <c r="N33" s="27">
        <v>68</v>
      </c>
      <c r="O33" s="76">
        <f t="shared" si="3"/>
        <v>542</v>
      </c>
      <c r="P33" s="27">
        <v>356</v>
      </c>
      <c r="Q33" s="27">
        <v>897</v>
      </c>
      <c r="R33" s="27">
        <v>669</v>
      </c>
      <c r="S33" s="27">
        <v>474</v>
      </c>
      <c r="T33" s="27">
        <v>373</v>
      </c>
      <c r="U33" s="27">
        <v>476</v>
      </c>
      <c r="V33" s="76">
        <f t="shared" si="4"/>
        <v>3245</v>
      </c>
      <c r="W33" s="27">
        <v>3</v>
      </c>
      <c r="X33" s="27">
        <v>25</v>
      </c>
      <c r="Y33" s="27">
        <v>34</v>
      </c>
      <c r="Z33" s="27">
        <v>13</v>
      </c>
      <c r="AA33" s="27">
        <v>16</v>
      </c>
      <c r="AB33" s="27">
        <v>14</v>
      </c>
      <c r="AC33" s="11">
        <f t="shared" si="5"/>
        <v>105</v>
      </c>
      <c r="AD33" s="11">
        <f t="shared" si="7"/>
        <v>426</v>
      </c>
      <c r="AE33" s="11">
        <f t="shared" si="7"/>
        <v>1077</v>
      </c>
      <c r="AF33" s="11">
        <f t="shared" si="7"/>
        <v>822</v>
      </c>
      <c r="AG33" s="11">
        <f t="shared" si="7"/>
        <v>570</v>
      </c>
      <c r="AH33" s="11">
        <f t="shared" si="7"/>
        <v>439</v>
      </c>
      <c r="AI33" s="11">
        <f t="shared" si="7"/>
        <v>558</v>
      </c>
      <c r="AJ33" s="12">
        <f t="shared" si="6"/>
        <v>3892</v>
      </c>
    </row>
    <row r="34" spans="1:36" ht="18.75" customHeight="1">
      <c r="A34" s="26" t="s">
        <v>47</v>
      </c>
      <c r="B34" s="27">
        <v>469</v>
      </c>
      <c r="C34" s="27">
        <v>1220</v>
      </c>
      <c r="D34" s="27">
        <v>789</v>
      </c>
      <c r="E34" s="27">
        <v>531</v>
      </c>
      <c r="F34" s="27">
        <v>525</v>
      </c>
      <c r="G34" s="27">
        <v>463</v>
      </c>
      <c r="H34" s="76">
        <f t="shared" si="2"/>
        <v>3997</v>
      </c>
      <c r="I34" s="27">
        <v>83</v>
      </c>
      <c r="J34" s="27">
        <v>214</v>
      </c>
      <c r="K34" s="27">
        <v>135</v>
      </c>
      <c r="L34" s="27">
        <v>88</v>
      </c>
      <c r="M34" s="27">
        <v>86</v>
      </c>
      <c r="N34" s="27">
        <v>88</v>
      </c>
      <c r="O34" s="76">
        <f t="shared" si="3"/>
        <v>694</v>
      </c>
      <c r="P34" s="27">
        <v>386</v>
      </c>
      <c r="Q34" s="27">
        <v>1006</v>
      </c>
      <c r="R34" s="27">
        <v>654</v>
      </c>
      <c r="S34" s="27">
        <v>443</v>
      </c>
      <c r="T34" s="27">
        <v>439</v>
      </c>
      <c r="U34" s="27">
        <v>375</v>
      </c>
      <c r="V34" s="76">
        <f t="shared" si="4"/>
        <v>3303</v>
      </c>
      <c r="W34" s="27">
        <v>4</v>
      </c>
      <c r="X34" s="27">
        <v>29</v>
      </c>
      <c r="Y34" s="27">
        <v>42</v>
      </c>
      <c r="Z34" s="27">
        <v>23</v>
      </c>
      <c r="AA34" s="27">
        <v>18</v>
      </c>
      <c r="AB34" s="27">
        <v>18</v>
      </c>
      <c r="AC34" s="11">
        <f t="shared" si="5"/>
        <v>134</v>
      </c>
      <c r="AD34" s="11">
        <f t="shared" si="7"/>
        <v>473</v>
      </c>
      <c r="AE34" s="11">
        <f t="shared" si="7"/>
        <v>1249</v>
      </c>
      <c r="AF34" s="11">
        <f t="shared" si="7"/>
        <v>831</v>
      </c>
      <c r="AG34" s="11">
        <f t="shared" si="7"/>
        <v>554</v>
      </c>
      <c r="AH34" s="11">
        <f t="shared" si="7"/>
        <v>543</v>
      </c>
      <c r="AI34" s="11">
        <f t="shared" si="7"/>
        <v>481</v>
      </c>
      <c r="AJ34" s="12">
        <f t="shared" si="6"/>
        <v>4131</v>
      </c>
    </row>
    <row r="35" spans="1:36" ht="18.75" customHeight="1">
      <c r="A35" s="26" t="s">
        <v>48</v>
      </c>
      <c r="B35" s="27">
        <v>329</v>
      </c>
      <c r="C35" s="27">
        <v>634</v>
      </c>
      <c r="D35" s="27">
        <v>464</v>
      </c>
      <c r="E35" s="27">
        <v>290</v>
      </c>
      <c r="F35" s="27">
        <v>386</v>
      </c>
      <c r="G35" s="27">
        <v>255</v>
      </c>
      <c r="H35" s="76">
        <f t="shared" si="2"/>
        <v>2358</v>
      </c>
      <c r="I35" s="27">
        <v>77</v>
      </c>
      <c r="J35" s="27">
        <v>131</v>
      </c>
      <c r="K35" s="27">
        <v>95</v>
      </c>
      <c r="L35" s="27">
        <v>58</v>
      </c>
      <c r="M35" s="27">
        <v>61</v>
      </c>
      <c r="N35" s="27">
        <v>44</v>
      </c>
      <c r="O35" s="76">
        <f t="shared" si="3"/>
        <v>466</v>
      </c>
      <c r="P35" s="27">
        <v>252</v>
      </c>
      <c r="Q35" s="27">
        <v>503</v>
      </c>
      <c r="R35" s="27">
        <v>369</v>
      </c>
      <c r="S35" s="27">
        <v>232</v>
      </c>
      <c r="T35" s="27">
        <v>325</v>
      </c>
      <c r="U35" s="27">
        <v>211</v>
      </c>
      <c r="V35" s="76">
        <f t="shared" si="4"/>
        <v>1892</v>
      </c>
      <c r="W35" s="27">
        <v>4</v>
      </c>
      <c r="X35" s="27">
        <v>43</v>
      </c>
      <c r="Y35" s="27">
        <v>37</v>
      </c>
      <c r="Z35" s="27">
        <v>20</v>
      </c>
      <c r="AA35" s="27">
        <v>21</v>
      </c>
      <c r="AB35" s="27">
        <v>14</v>
      </c>
      <c r="AC35" s="11">
        <f t="shared" si="5"/>
        <v>139</v>
      </c>
      <c r="AD35" s="11">
        <f t="shared" si="7"/>
        <v>333</v>
      </c>
      <c r="AE35" s="11">
        <f t="shared" si="7"/>
        <v>677</v>
      </c>
      <c r="AF35" s="11">
        <f t="shared" si="7"/>
        <v>501</v>
      </c>
      <c r="AG35" s="11">
        <f t="shared" si="7"/>
        <v>310</v>
      </c>
      <c r="AH35" s="11">
        <f t="shared" si="7"/>
        <v>407</v>
      </c>
      <c r="AI35" s="11">
        <f t="shared" si="7"/>
        <v>269</v>
      </c>
      <c r="AJ35" s="12">
        <f t="shared" si="6"/>
        <v>2497</v>
      </c>
    </row>
    <row r="36" spans="1:36" ht="18.75" customHeight="1">
      <c r="A36" s="26" t="s">
        <v>49</v>
      </c>
      <c r="B36" s="27">
        <v>717</v>
      </c>
      <c r="C36" s="27">
        <v>1459</v>
      </c>
      <c r="D36" s="27">
        <v>967</v>
      </c>
      <c r="E36" s="27">
        <v>654</v>
      </c>
      <c r="F36" s="27">
        <v>615</v>
      </c>
      <c r="G36" s="27">
        <v>523</v>
      </c>
      <c r="H36" s="76">
        <f t="shared" si="2"/>
        <v>4935</v>
      </c>
      <c r="I36" s="27">
        <v>165</v>
      </c>
      <c r="J36" s="27">
        <v>297</v>
      </c>
      <c r="K36" s="27">
        <v>205</v>
      </c>
      <c r="L36" s="27">
        <v>119</v>
      </c>
      <c r="M36" s="27">
        <v>105</v>
      </c>
      <c r="N36" s="27">
        <v>108</v>
      </c>
      <c r="O36" s="76">
        <f t="shared" si="3"/>
        <v>999</v>
      </c>
      <c r="P36" s="27">
        <v>552</v>
      </c>
      <c r="Q36" s="27">
        <v>1162</v>
      </c>
      <c r="R36" s="27">
        <v>762</v>
      </c>
      <c r="S36" s="27">
        <v>535</v>
      </c>
      <c r="T36" s="27">
        <v>510</v>
      </c>
      <c r="U36" s="27">
        <v>415</v>
      </c>
      <c r="V36" s="76">
        <f t="shared" si="4"/>
        <v>3936</v>
      </c>
      <c r="W36" s="27">
        <v>8</v>
      </c>
      <c r="X36" s="27">
        <v>59</v>
      </c>
      <c r="Y36" s="27">
        <v>71</v>
      </c>
      <c r="Z36" s="27">
        <v>30</v>
      </c>
      <c r="AA36" s="27">
        <v>21</v>
      </c>
      <c r="AB36" s="27">
        <v>34</v>
      </c>
      <c r="AC36" s="11">
        <f t="shared" si="5"/>
        <v>223</v>
      </c>
      <c r="AD36" s="11">
        <f t="shared" si="7"/>
        <v>725</v>
      </c>
      <c r="AE36" s="11">
        <f t="shared" si="7"/>
        <v>1518</v>
      </c>
      <c r="AF36" s="11">
        <f t="shared" si="7"/>
        <v>1038</v>
      </c>
      <c r="AG36" s="11">
        <f t="shared" si="7"/>
        <v>684</v>
      </c>
      <c r="AH36" s="11">
        <f t="shared" si="7"/>
        <v>636</v>
      </c>
      <c r="AI36" s="11">
        <f t="shared" si="7"/>
        <v>557</v>
      </c>
      <c r="AJ36" s="12">
        <f t="shared" si="6"/>
        <v>5158</v>
      </c>
    </row>
    <row r="37" spans="1:36" ht="18.75" customHeight="1">
      <c r="A37" s="26" t="s">
        <v>50</v>
      </c>
      <c r="B37" s="27">
        <v>211</v>
      </c>
      <c r="C37" s="27">
        <v>616</v>
      </c>
      <c r="D37" s="27">
        <v>467</v>
      </c>
      <c r="E37" s="27">
        <v>357</v>
      </c>
      <c r="F37" s="27">
        <v>328</v>
      </c>
      <c r="G37" s="27">
        <v>228</v>
      </c>
      <c r="H37" s="76">
        <f t="shared" si="2"/>
        <v>2207</v>
      </c>
      <c r="I37" s="27">
        <v>48</v>
      </c>
      <c r="J37" s="27">
        <v>119</v>
      </c>
      <c r="K37" s="27">
        <v>88</v>
      </c>
      <c r="L37" s="27">
        <v>78</v>
      </c>
      <c r="M37" s="27">
        <v>61</v>
      </c>
      <c r="N37" s="27">
        <v>38</v>
      </c>
      <c r="O37" s="76">
        <f t="shared" si="3"/>
        <v>432</v>
      </c>
      <c r="P37" s="27">
        <v>163</v>
      </c>
      <c r="Q37" s="27">
        <v>497</v>
      </c>
      <c r="R37" s="27">
        <v>379</v>
      </c>
      <c r="S37" s="27">
        <v>279</v>
      </c>
      <c r="T37" s="27">
        <v>267</v>
      </c>
      <c r="U37" s="27">
        <v>190</v>
      </c>
      <c r="V37" s="76">
        <f t="shared" si="4"/>
        <v>1775</v>
      </c>
      <c r="W37" s="27">
        <v>6</v>
      </c>
      <c r="X37" s="27">
        <v>26</v>
      </c>
      <c r="Y37" s="27">
        <v>34</v>
      </c>
      <c r="Z37" s="27">
        <v>17</v>
      </c>
      <c r="AA37" s="27">
        <v>21</v>
      </c>
      <c r="AB37" s="27">
        <v>17</v>
      </c>
      <c r="AC37" s="11">
        <f t="shared" si="5"/>
        <v>121</v>
      </c>
      <c r="AD37" s="11">
        <f t="shared" si="7"/>
        <v>217</v>
      </c>
      <c r="AE37" s="11">
        <f t="shared" si="7"/>
        <v>642</v>
      </c>
      <c r="AF37" s="11">
        <f t="shared" si="7"/>
        <v>501</v>
      </c>
      <c r="AG37" s="11">
        <f t="shared" si="7"/>
        <v>374</v>
      </c>
      <c r="AH37" s="11">
        <f t="shared" si="7"/>
        <v>349</v>
      </c>
      <c r="AI37" s="11">
        <f t="shared" si="7"/>
        <v>245</v>
      </c>
      <c r="AJ37" s="12">
        <f t="shared" si="6"/>
        <v>2328</v>
      </c>
    </row>
    <row r="38" spans="1:36" ht="18.75" customHeight="1">
      <c r="A38" s="26" t="s">
        <v>51</v>
      </c>
      <c r="B38" s="27">
        <v>806</v>
      </c>
      <c r="C38" s="27">
        <v>1573</v>
      </c>
      <c r="D38" s="27">
        <v>810</v>
      </c>
      <c r="E38" s="27">
        <v>557</v>
      </c>
      <c r="F38" s="27">
        <v>476</v>
      </c>
      <c r="G38" s="27">
        <v>605</v>
      </c>
      <c r="H38" s="76">
        <f t="shared" si="2"/>
        <v>4827</v>
      </c>
      <c r="I38" s="27">
        <v>164</v>
      </c>
      <c r="J38" s="27">
        <v>346</v>
      </c>
      <c r="K38" s="27">
        <v>169</v>
      </c>
      <c r="L38" s="27">
        <v>116</v>
      </c>
      <c r="M38" s="27">
        <v>82</v>
      </c>
      <c r="N38" s="27">
        <v>101</v>
      </c>
      <c r="O38" s="76">
        <f t="shared" si="3"/>
        <v>978</v>
      </c>
      <c r="P38" s="27">
        <v>642</v>
      </c>
      <c r="Q38" s="27">
        <v>1227</v>
      </c>
      <c r="R38" s="27">
        <v>641</v>
      </c>
      <c r="S38" s="27">
        <v>441</v>
      </c>
      <c r="T38" s="27">
        <v>394</v>
      </c>
      <c r="U38" s="27">
        <v>504</v>
      </c>
      <c r="V38" s="76">
        <f t="shared" si="4"/>
        <v>3849</v>
      </c>
      <c r="W38" s="27">
        <v>8</v>
      </c>
      <c r="X38" s="27">
        <v>58</v>
      </c>
      <c r="Y38" s="27">
        <v>55</v>
      </c>
      <c r="Z38" s="27">
        <v>24</v>
      </c>
      <c r="AA38" s="27">
        <v>19</v>
      </c>
      <c r="AB38" s="27">
        <v>31</v>
      </c>
      <c r="AC38" s="11">
        <f t="shared" si="5"/>
        <v>195</v>
      </c>
      <c r="AD38" s="11">
        <f t="shared" si="7"/>
        <v>814</v>
      </c>
      <c r="AE38" s="11">
        <f t="shared" si="7"/>
        <v>1631</v>
      </c>
      <c r="AF38" s="11">
        <f t="shared" si="7"/>
        <v>865</v>
      </c>
      <c r="AG38" s="11">
        <f t="shared" si="7"/>
        <v>581</v>
      </c>
      <c r="AH38" s="11">
        <f t="shared" si="7"/>
        <v>495</v>
      </c>
      <c r="AI38" s="11">
        <f t="shared" si="7"/>
        <v>636</v>
      </c>
      <c r="AJ38" s="12">
        <f t="shared" si="6"/>
        <v>5022</v>
      </c>
    </row>
    <row r="39" spans="1:36" ht="18.75" customHeight="1">
      <c r="A39" s="26" t="s">
        <v>52</v>
      </c>
      <c r="B39" s="27">
        <v>940</v>
      </c>
      <c r="C39" s="27">
        <v>2548</v>
      </c>
      <c r="D39" s="27">
        <v>1825</v>
      </c>
      <c r="E39" s="27">
        <v>1233</v>
      </c>
      <c r="F39" s="27">
        <v>1083</v>
      </c>
      <c r="G39" s="27">
        <v>1344</v>
      </c>
      <c r="H39" s="76">
        <f t="shared" si="2"/>
        <v>8973</v>
      </c>
      <c r="I39" s="27">
        <v>251</v>
      </c>
      <c r="J39" s="27">
        <v>558</v>
      </c>
      <c r="K39" s="27">
        <v>428</v>
      </c>
      <c r="L39" s="27">
        <v>229</v>
      </c>
      <c r="M39" s="27">
        <v>210</v>
      </c>
      <c r="N39" s="27">
        <v>258</v>
      </c>
      <c r="O39" s="76">
        <f t="shared" si="3"/>
        <v>1934</v>
      </c>
      <c r="P39" s="27">
        <v>689</v>
      </c>
      <c r="Q39" s="27">
        <v>1990</v>
      </c>
      <c r="R39" s="27">
        <v>1397</v>
      </c>
      <c r="S39" s="27">
        <v>1004</v>
      </c>
      <c r="T39" s="27">
        <v>873</v>
      </c>
      <c r="U39" s="27">
        <v>1086</v>
      </c>
      <c r="V39" s="76">
        <f t="shared" si="4"/>
        <v>7039</v>
      </c>
      <c r="W39" s="27">
        <v>6</v>
      </c>
      <c r="X39" s="27">
        <v>65</v>
      </c>
      <c r="Y39" s="27">
        <v>116</v>
      </c>
      <c r="Z39" s="27">
        <v>62</v>
      </c>
      <c r="AA39" s="27">
        <v>52</v>
      </c>
      <c r="AB39" s="27">
        <v>76</v>
      </c>
      <c r="AC39" s="11">
        <f t="shared" si="5"/>
        <v>377</v>
      </c>
      <c r="AD39" s="11">
        <f t="shared" si="7"/>
        <v>946</v>
      </c>
      <c r="AE39" s="11">
        <f t="shared" si="7"/>
        <v>2613</v>
      </c>
      <c r="AF39" s="11">
        <f t="shared" si="7"/>
        <v>1941</v>
      </c>
      <c r="AG39" s="11">
        <f t="shared" si="7"/>
        <v>1295</v>
      </c>
      <c r="AH39" s="11">
        <f t="shared" si="7"/>
        <v>1135</v>
      </c>
      <c r="AI39" s="11">
        <f t="shared" si="7"/>
        <v>1420</v>
      </c>
      <c r="AJ39" s="12">
        <f t="shared" si="6"/>
        <v>9350</v>
      </c>
    </row>
    <row r="40" spans="1:36" ht="18.75" customHeight="1">
      <c r="A40" s="26" t="s">
        <v>53</v>
      </c>
      <c r="B40" s="27">
        <v>362</v>
      </c>
      <c r="C40" s="27">
        <v>766</v>
      </c>
      <c r="D40" s="27">
        <v>483</v>
      </c>
      <c r="E40" s="27">
        <v>310</v>
      </c>
      <c r="F40" s="27">
        <v>286</v>
      </c>
      <c r="G40" s="27">
        <v>251</v>
      </c>
      <c r="H40" s="76">
        <f t="shared" si="2"/>
        <v>2458</v>
      </c>
      <c r="I40" s="27">
        <v>78</v>
      </c>
      <c r="J40" s="27">
        <v>131</v>
      </c>
      <c r="K40" s="27">
        <v>84</v>
      </c>
      <c r="L40" s="27">
        <v>51</v>
      </c>
      <c r="M40" s="27">
        <v>41</v>
      </c>
      <c r="N40" s="27">
        <v>37</v>
      </c>
      <c r="O40" s="76">
        <f t="shared" si="3"/>
        <v>422</v>
      </c>
      <c r="P40" s="27">
        <v>284</v>
      </c>
      <c r="Q40" s="27">
        <v>635</v>
      </c>
      <c r="R40" s="27">
        <v>399</v>
      </c>
      <c r="S40" s="27">
        <v>259</v>
      </c>
      <c r="T40" s="27">
        <v>245</v>
      </c>
      <c r="U40" s="27">
        <v>214</v>
      </c>
      <c r="V40" s="76">
        <f t="shared" si="4"/>
        <v>2036</v>
      </c>
      <c r="W40" s="27">
        <v>1</v>
      </c>
      <c r="X40" s="27">
        <v>21</v>
      </c>
      <c r="Y40" s="27">
        <v>26</v>
      </c>
      <c r="Z40" s="27">
        <v>5</v>
      </c>
      <c r="AA40" s="27">
        <v>8</v>
      </c>
      <c r="AB40" s="27">
        <v>11</v>
      </c>
      <c r="AC40" s="11">
        <f t="shared" si="5"/>
        <v>72</v>
      </c>
      <c r="AD40" s="11">
        <f t="shared" si="7"/>
        <v>363</v>
      </c>
      <c r="AE40" s="11">
        <f t="shared" si="7"/>
        <v>787</v>
      </c>
      <c r="AF40" s="11">
        <f t="shared" si="7"/>
        <v>509</v>
      </c>
      <c r="AG40" s="11">
        <f t="shared" si="7"/>
        <v>315</v>
      </c>
      <c r="AH40" s="11">
        <f t="shared" si="7"/>
        <v>294</v>
      </c>
      <c r="AI40" s="11">
        <f t="shared" si="7"/>
        <v>262</v>
      </c>
      <c r="AJ40" s="12">
        <f t="shared" si="6"/>
        <v>2530</v>
      </c>
    </row>
    <row r="41" spans="1:36" ht="18.75" customHeight="1">
      <c r="A41" s="26" t="s">
        <v>54</v>
      </c>
      <c r="B41" s="27">
        <v>517</v>
      </c>
      <c r="C41" s="27">
        <v>1203</v>
      </c>
      <c r="D41" s="27">
        <v>663</v>
      </c>
      <c r="E41" s="27">
        <v>405</v>
      </c>
      <c r="F41" s="27">
        <v>434</v>
      </c>
      <c r="G41" s="27">
        <v>416</v>
      </c>
      <c r="H41" s="76">
        <f t="shared" si="2"/>
        <v>3638</v>
      </c>
      <c r="I41" s="27">
        <v>117</v>
      </c>
      <c r="J41" s="27">
        <v>239</v>
      </c>
      <c r="K41" s="27">
        <v>163</v>
      </c>
      <c r="L41" s="27">
        <v>82</v>
      </c>
      <c r="M41" s="27">
        <v>76</v>
      </c>
      <c r="N41" s="27">
        <v>90</v>
      </c>
      <c r="O41" s="76">
        <f t="shared" si="3"/>
        <v>767</v>
      </c>
      <c r="P41" s="27">
        <v>400</v>
      </c>
      <c r="Q41" s="27">
        <v>964</v>
      </c>
      <c r="R41" s="27">
        <v>500</v>
      </c>
      <c r="S41" s="27">
        <v>323</v>
      </c>
      <c r="T41" s="27">
        <v>358</v>
      </c>
      <c r="U41" s="27">
        <v>326</v>
      </c>
      <c r="V41" s="76">
        <f t="shared" si="4"/>
        <v>2871</v>
      </c>
      <c r="W41" s="27">
        <v>9</v>
      </c>
      <c r="X41" s="27">
        <v>42</v>
      </c>
      <c r="Y41" s="27">
        <v>42</v>
      </c>
      <c r="Z41" s="27">
        <v>23</v>
      </c>
      <c r="AA41" s="27">
        <v>10</v>
      </c>
      <c r="AB41" s="27">
        <v>28</v>
      </c>
      <c r="AC41" s="11">
        <f t="shared" si="5"/>
        <v>154</v>
      </c>
      <c r="AD41" s="11">
        <f t="shared" si="7"/>
        <v>526</v>
      </c>
      <c r="AE41" s="11">
        <f t="shared" si="7"/>
        <v>1245</v>
      </c>
      <c r="AF41" s="11">
        <f t="shared" si="7"/>
        <v>705</v>
      </c>
      <c r="AG41" s="11">
        <f t="shared" si="7"/>
        <v>428</v>
      </c>
      <c r="AH41" s="11">
        <f t="shared" si="7"/>
        <v>444</v>
      </c>
      <c r="AI41" s="11">
        <f t="shared" si="7"/>
        <v>444</v>
      </c>
      <c r="AJ41" s="12">
        <f t="shared" si="6"/>
        <v>3792</v>
      </c>
    </row>
    <row r="42" spans="1:36" ht="18.75" customHeight="1">
      <c r="A42" s="26" t="s">
        <v>55</v>
      </c>
      <c r="B42" s="27">
        <v>641</v>
      </c>
      <c r="C42" s="27">
        <v>1018</v>
      </c>
      <c r="D42" s="27">
        <v>682</v>
      </c>
      <c r="E42" s="27">
        <v>435</v>
      </c>
      <c r="F42" s="27">
        <v>432</v>
      </c>
      <c r="G42" s="27">
        <v>393</v>
      </c>
      <c r="H42" s="76">
        <f t="shared" si="2"/>
        <v>3601</v>
      </c>
      <c r="I42" s="27">
        <v>142</v>
      </c>
      <c r="J42" s="27">
        <v>186</v>
      </c>
      <c r="K42" s="27">
        <v>144</v>
      </c>
      <c r="L42" s="27">
        <v>79</v>
      </c>
      <c r="M42" s="27">
        <v>61</v>
      </c>
      <c r="N42" s="27">
        <v>74</v>
      </c>
      <c r="O42" s="76">
        <f t="shared" si="3"/>
        <v>686</v>
      </c>
      <c r="P42" s="27">
        <v>499</v>
      </c>
      <c r="Q42" s="27">
        <v>832</v>
      </c>
      <c r="R42" s="27">
        <v>538</v>
      </c>
      <c r="S42" s="27">
        <v>356</v>
      </c>
      <c r="T42" s="27">
        <v>371</v>
      </c>
      <c r="U42" s="27">
        <v>319</v>
      </c>
      <c r="V42" s="76">
        <f t="shared" si="4"/>
        <v>2915</v>
      </c>
      <c r="W42" s="27">
        <v>10</v>
      </c>
      <c r="X42" s="27">
        <v>44</v>
      </c>
      <c r="Y42" s="27">
        <v>35</v>
      </c>
      <c r="Z42" s="27">
        <v>25</v>
      </c>
      <c r="AA42" s="27">
        <v>20</v>
      </c>
      <c r="AB42" s="27">
        <v>19</v>
      </c>
      <c r="AC42" s="11">
        <f t="shared" si="5"/>
        <v>153</v>
      </c>
      <c r="AD42" s="11">
        <f t="shared" si="7"/>
        <v>651</v>
      </c>
      <c r="AE42" s="11">
        <f t="shared" si="7"/>
        <v>1062</v>
      </c>
      <c r="AF42" s="11">
        <f t="shared" si="7"/>
        <v>717</v>
      </c>
      <c r="AG42" s="11">
        <f t="shared" si="7"/>
        <v>460</v>
      </c>
      <c r="AH42" s="11">
        <f t="shared" si="7"/>
        <v>452</v>
      </c>
      <c r="AI42" s="11">
        <f t="shared" si="7"/>
        <v>412</v>
      </c>
      <c r="AJ42" s="12">
        <f t="shared" si="6"/>
        <v>3754</v>
      </c>
    </row>
    <row r="43" spans="1:36" ht="18.75" customHeight="1">
      <c r="A43" s="26" t="s">
        <v>56</v>
      </c>
      <c r="B43" s="27">
        <v>373</v>
      </c>
      <c r="C43" s="27">
        <v>1136</v>
      </c>
      <c r="D43" s="27">
        <v>664</v>
      </c>
      <c r="E43" s="27">
        <v>376</v>
      </c>
      <c r="F43" s="27">
        <v>425</v>
      </c>
      <c r="G43" s="27">
        <v>411</v>
      </c>
      <c r="H43" s="76">
        <f t="shared" si="2"/>
        <v>3385</v>
      </c>
      <c r="I43" s="27">
        <v>102</v>
      </c>
      <c r="J43" s="27">
        <v>253</v>
      </c>
      <c r="K43" s="27">
        <v>148</v>
      </c>
      <c r="L43" s="27">
        <v>86</v>
      </c>
      <c r="M43" s="27">
        <v>76</v>
      </c>
      <c r="N43" s="27">
        <v>88</v>
      </c>
      <c r="O43" s="76">
        <f t="shared" si="3"/>
        <v>753</v>
      </c>
      <c r="P43" s="27">
        <v>271</v>
      </c>
      <c r="Q43" s="27">
        <v>883</v>
      </c>
      <c r="R43" s="27">
        <v>516</v>
      </c>
      <c r="S43" s="27">
        <v>290</v>
      </c>
      <c r="T43" s="27">
        <v>349</v>
      </c>
      <c r="U43" s="27">
        <v>323</v>
      </c>
      <c r="V43" s="76">
        <f t="shared" si="4"/>
        <v>2632</v>
      </c>
      <c r="W43" s="27">
        <v>6</v>
      </c>
      <c r="X43" s="27">
        <v>46</v>
      </c>
      <c r="Y43" s="27">
        <v>43</v>
      </c>
      <c r="Z43" s="27">
        <v>20</v>
      </c>
      <c r="AA43" s="27">
        <v>14</v>
      </c>
      <c r="AB43" s="27">
        <v>24</v>
      </c>
      <c r="AC43" s="11">
        <f t="shared" si="5"/>
        <v>153</v>
      </c>
      <c r="AD43" s="11">
        <f t="shared" si="7"/>
        <v>379</v>
      </c>
      <c r="AE43" s="11">
        <f t="shared" si="7"/>
        <v>1182</v>
      </c>
      <c r="AF43" s="11">
        <f t="shared" si="7"/>
        <v>707</v>
      </c>
      <c r="AG43" s="11">
        <f t="shared" si="7"/>
        <v>396</v>
      </c>
      <c r="AH43" s="11">
        <f t="shared" si="7"/>
        <v>439</v>
      </c>
      <c r="AI43" s="11">
        <f t="shared" si="7"/>
        <v>435</v>
      </c>
      <c r="AJ43" s="12">
        <f t="shared" si="6"/>
        <v>3538</v>
      </c>
    </row>
    <row r="44" spans="1:36" ht="18.75" customHeight="1">
      <c r="A44" s="26" t="s">
        <v>57</v>
      </c>
      <c r="B44" s="27">
        <v>214</v>
      </c>
      <c r="C44" s="27">
        <v>637</v>
      </c>
      <c r="D44" s="27">
        <v>446</v>
      </c>
      <c r="E44" s="27">
        <v>283</v>
      </c>
      <c r="F44" s="27">
        <v>254</v>
      </c>
      <c r="G44" s="27">
        <v>315</v>
      </c>
      <c r="H44" s="76">
        <f t="shared" si="2"/>
        <v>2149</v>
      </c>
      <c r="I44" s="27">
        <v>48</v>
      </c>
      <c r="J44" s="27">
        <v>107</v>
      </c>
      <c r="K44" s="27">
        <v>113</v>
      </c>
      <c r="L44" s="27">
        <v>44</v>
      </c>
      <c r="M44" s="27">
        <v>49</v>
      </c>
      <c r="N44" s="27">
        <v>62</v>
      </c>
      <c r="O44" s="76">
        <f t="shared" si="3"/>
        <v>423</v>
      </c>
      <c r="P44" s="27">
        <v>166</v>
      </c>
      <c r="Q44" s="27">
        <v>530</v>
      </c>
      <c r="R44" s="27">
        <v>333</v>
      </c>
      <c r="S44" s="27">
        <v>239</v>
      </c>
      <c r="T44" s="27">
        <v>205</v>
      </c>
      <c r="U44" s="27">
        <v>253</v>
      </c>
      <c r="V44" s="76">
        <f t="shared" si="4"/>
        <v>1726</v>
      </c>
      <c r="W44" s="27">
        <v>4</v>
      </c>
      <c r="X44" s="27">
        <v>15</v>
      </c>
      <c r="Y44" s="27">
        <v>23</v>
      </c>
      <c r="Z44" s="27">
        <v>11</v>
      </c>
      <c r="AA44" s="27">
        <v>8</v>
      </c>
      <c r="AB44" s="27">
        <v>20</v>
      </c>
      <c r="AC44" s="11">
        <f t="shared" si="5"/>
        <v>81</v>
      </c>
      <c r="AD44" s="11">
        <f t="shared" si="7"/>
        <v>218</v>
      </c>
      <c r="AE44" s="11">
        <f t="shared" si="7"/>
        <v>652</v>
      </c>
      <c r="AF44" s="11">
        <f t="shared" si="7"/>
        <v>469</v>
      </c>
      <c r="AG44" s="11">
        <f t="shared" si="7"/>
        <v>294</v>
      </c>
      <c r="AH44" s="11">
        <f t="shared" si="7"/>
        <v>262</v>
      </c>
      <c r="AI44" s="11">
        <f t="shared" si="7"/>
        <v>335</v>
      </c>
      <c r="AJ44" s="12">
        <f t="shared" si="6"/>
        <v>2230</v>
      </c>
    </row>
    <row r="45" spans="1:36" ht="18.75" customHeight="1">
      <c r="A45" s="26" t="s">
        <v>58</v>
      </c>
      <c r="B45" s="27">
        <v>268</v>
      </c>
      <c r="C45" s="27">
        <v>351</v>
      </c>
      <c r="D45" s="27">
        <v>227</v>
      </c>
      <c r="E45" s="27">
        <v>209</v>
      </c>
      <c r="F45" s="27">
        <v>168</v>
      </c>
      <c r="G45" s="27">
        <v>235</v>
      </c>
      <c r="H45" s="76">
        <f t="shared" si="2"/>
        <v>1458</v>
      </c>
      <c r="I45" s="27">
        <v>51</v>
      </c>
      <c r="J45" s="27">
        <v>54</v>
      </c>
      <c r="K45" s="27">
        <v>39</v>
      </c>
      <c r="L45" s="27">
        <v>40</v>
      </c>
      <c r="M45" s="27">
        <v>22</v>
      </c>
      <c r="N45" s="27">
        <v>31</v>
      </c>
      <c r="O45" s="76">
        <f t="shared" si="3"/>
        <v>237</v>
      </c>
      <c r="P45" s="27">
        <v>217</v>
      </c>
      <c r="Q45" s="27">
        <v>297</v>
      </c>
      <c r="R45" s="27">
        <v>188</v>
      </c>
      <c r="S45" s="27">
        <v>169</v>
      </c>
      <c r="T45" s="27">
        <v>146</v>
      </c>
      <c r="U45" s="27">
        <v>204</v>
      </c>
      <c r="V45" s="76">
        <f t="shared" si="4"/>
        <v>1221</v>
      </c>
      <c r="W45" s="27">
        <v>6</v>
      </c>
      <c r="X45" s="27">
        <v>16</v>
      </c>
      <c r="Y45" s="27">
        <v>11</v>
      </c>
      <c r="Z45" s="27">
        <v>8</v>
      </c>
      <c r="AA45" s="27">
        <v>10</v>
      </c>
      <c r="AB45" s="27">
        <v>12</v>
      </c>
      <c r="AC45" s="11">
        <f t="shared" si="5"/>
        <v>63</v>
      </c>
      <c r="AD45" s="11">
        <f t="shared" si="7"/>
        <v>274</v>
      </c>
      <c r="AE45" s="11">
        <f t="shared" si="7"/>
        <v>367</v>
      </c>
      <c r="AF45" s="11">
        <f t="shared" si="7"/>
        <v>238</v>
      </c>
      <c r="AG45" s="11">
        <f t="shared" si="7"/>
        <v>217</v>
      </c>
      <c r="AH45" s="11">
        <f t="shared" si="7"/>
        <v>178</v>
      </c>
      <c r="AI45" s="11">
        <f t="shared" si="7"/>
        <v>247</v>
      </c>
      <c r="AJ45" s="12">
        <f t="shared" si="6"/>
        <v>1521</v>
      </c>
    </row>
    <row r="46" spans="1:36" ht="18.75" customHeight="1">
      <c r="A46" s="26" t="s">
        <v>59</v>
      </c>
      <c r="B46" s="27">
        <v>139</v>
      </c>
      <c r="C46" s="27">
        <v>369</v>
      </c>
      <c r="D46" s="27">
        <v>209</v>
      </c>
      <c r="E46" s="27">
        <v>171</v>
      </c>
      <c r="F46" s="27">
        <v>163</v>
      </c>
      <c r="G46" s="27">
        <v>85</v>
      </c>
      <c r="H46" s="76">
        <f t="shared" si="2"/>
        <v>1136</v>
      </c>
      <c r="I46" s="27">
        <v>43</v>
      </c>
      <c r="J46" s="27">
        <v>86</v>
      </c>
      <c r="K46" s="27">
        <v>55</v>
      </c>
      <c r="L46" s="27">
        <v>35</v>
      </c>
      <c r="M46" s="27">
        <v>31</v>
      </c>
      <c r="N46" s="27">
        <v>14</v>
      </c>
      <c r="O46" s="76">
        <f t="shared" si="3"/>
        <v>264</v>
      </c>
      <c r="P46" s="27">
        <v>96</v>
      </c>
      <c r="Q46" s="27">
        <v>283</v>
      </c>
      <c r="R46" s="27">
        <v>154</v>
      </c>
      <c r="S46" s="27">
        <v>136</v>
      </c>
      <c r="T46" s="27">
        <v>132</v>
      </c>
      <c r="U46" s="27">
        <v>71</v>
      </c>
      <c r="V46" s="76">
        <f t="shared" si="4"/>
        <v>872</v>
      </c>
      <c r="W46" s="27">
        <v>0</v>
      </c>
      <c r="X46" s="27">
        <v>12</v>
      </c>
      <c r="Y46" s="27">
        <v>17</v>
      </c>
      <c r="Z46" s="27">
        <v>12</v>
      </c>
      <c r="AA46" s="27">
        <v>10</v>
      </c>
      <c r="AB46" s="27">
        <v>6</v>
      </c>
      <c r="AC46" s="11">
        <f t="shared" si="5"/>
        <v>57</v>
      </c>
      <c r="AD46" s="11">
        <f t="shared" si="7"/>
        <v>139</v>
      </c>
      <c r="AE46" s="11">
        <f t="shared" si="7"/>
        <v>381</v>
      </c>
      <c r="AF46" s="11">
        <f t="shared" si="7"/>
        <v>226</v>
      </c>
      <c r="AG46" s="11">
        <f t="shared" si="7"/>
        <v>183</v>
      </c>
      <c r="AH46" s="11">
        <f t="shared" si="7"/>
        <v>173</v>
      </c>
      <c r="AI46" s="11">
        <f t="shared" si="7"/>
        <v>91</v>
      </c>
      <c r="AJ46" s="12">
        <f t="shared" si="6"/>
        <v>1193</v>
      </c>
    </row>
    <row r="47" spans="1:36" ht="18.75" customHeight="1">
      <c r="A47" s="26" t="s">
        <v>60</v>
      </c>
      <c r="B47" s="27">
        <v>256</v>
      </c>
      <c r="C47" s="27">
        <v>502</v>
      </c>
      <c r="D47" s="27">
        <v>302</v>
      </c>
      <c r="E47" s="27">
        <v>206</v>
      </c>
      <c r="F47" s="27">
        <v>203</v>
      </c>
      <c r="G47" s="27">
        <v>232</v>
      </c>
      <c r="H47" s="76">
        <f t="shared" si="2"/>
        <v>1701</v>
      </c>
      <c r="I47" s="27">
        <v>59</v>
      </c>
      <c r="J47" s="27">
        <v>101</v>
      </c>
      <c r="K47" s="27">
        <v>54</v>
      </c>
      <c r="L47" s="27">
        <v>37</v>
      </c>
      <c r="M47" s="27">
        <v>39</v>
      </c>
      <c r="N47" s="27">
        <v>40</v>
      </c>
      <c r="O47" s="76">
        <f t="shared" si="3"/>
        <v>330</v>
      </c>
      <c r="P47" s="27">
        <v>197</v>
      </c>
      <c r="Q47" s="27">
        <v>401</v>
      </c>
      <c r="R47" s="27">
        <v>248</v>
      </c>
      <c r="S47" s="27">
        <v>169</v>
      </c>
      <c r="T47" s="27">
        <v>164</v>
      </c>
      <c r="U47" s="27">
        <v>192</v>
      </c>
      <c r="V47" s="76">
        <f t="shared" si="4"/>
        <v>1371</v>
      </c>
      <c r="W47" s="27">
        <v>2</v>
      </c>
      <c r="X47" s="27">
        <v>16</v>
      </c>
      <c r="Y47" s="27">
        <v>11</v>
      </c>
      <c r="Z47" s="27">
        <v>5</v>
      </c>
      <c r="AA47" s="27">
        <v>12</v>
      </c>
      <c r="AB47" s="27">
        <v>14</v>
      </c>
      <c r="AC47" s="11">
        <f t="shared" si="5"/>
        <v>60</v>
      </c>
      <c r="AD47" s="11">
        <f t="shared" si="7"/>
        <v>258</v>
      </c>
      <c r="AE47" s="11">
        <f t="shared" si="7"/>
        <v>518</v>
      </c>
      <c r="AF47" s="11">
        <f t="shared" si="7"/>
        <v>313</v>
      </c>
      <c r="AG47" s="11">
        <f t="shared" si="7"/>
        <v>211</v>
      </c>
      <c r="AH47" s="11">
        <f t="shared" si="7"/>
        <v>215</v>
      </c>
      <c r="AI47" s="11">
        <f t="shared" si="7"/>
        <v>246</v>
      </c>
      <c r="AJ47" s="12">
        <f t="shared" si="6"/>
        <v>1761</v>
      </c>
    </row>
    <row r="48" spans="1:36" ht="18.75" customHeight="1">
      <c r="A48" s="26" t="s">
        <v>61</v>
      </c>
      <c r="B48" s="27">
        <v>162</v>
      </c>
      <c r="C48" s="27">
        <v>439</v>
      </c>
      <c r="D48" s="27">
        <v>283</v>
      </c>
      <c r="E48" s="27">
        <v>210</v>
      </c>
      <c r="F48" s="27">
        <v>186</v>
      </c>
      <c r="G48" s="27">
        <v>162</v>
      </c>
      <c r="H48" s="76">
        <f t="shared" si="2"/>
        <v>1442</v>
      </c>
      <c r="I48" s="27">
        <v>56</v>
      </c>
      <c r="J48" s="27">
        <v>108</v>
      </c>
      <c r="K48" s="27">
        <v>71</v>
      </c>
      <c r="L48" s="27">
        <v>41</v>
      </c>
      <c r="M48" s="27">
        <v>37</v>
      </c>
      <c r="N48" s="27">
        <v>30</v>
      </c>
      <c r="O48" s="76">
        <f t="shared" si="3"/>
        <v>343</v>
      </c>
      <c r="P48" s="27">
        <v>106</v>
      </c>
      <c r="Q48" s="27">
        <v>331</v>
      </c>
      <c r="R48" s="27">
        <v>212</v>
      </c>
      <c r="S48" s="27">
        <v>169</v>
      </c>
      <c r="T48" s="27">
        <v>149</v>
      </c>
      <c r="U48" s="27">
        <v>132</v>
      </c>
      <c r="V48" s="76">
        <f t="shared" si="4"/>
        <v>1099</v>
      </c>
      <c r="W48" s="27">
        <v>3</v>
      </c>
      <c r="X48" s="27">
        <v>25</v>
      </c>
      <c r="Y48" s="27">
        <v>17</v>
      </c>
      <c r="Z48" s="27">
        <v>18</v>
      </c>
      <c r="AA48" s="27">
        <v>14</v>
      </c>
      <c r="AB48" s="27">
        <v>13</v>
      </c>
      <c r="AC48" s="11">
        <f t="shared" si="5"/>
        <v>90</v>
      </c>
      <c r="AD48" s="11">
        <f t="shared" si="7"/>
        <v>165</v>
      </c>
      <c r="AE48" s="11">
        <f t="shared" si="7"/>
        <v>464</v>
      </c>
      <c r="AF48" s="11">
        <f t="shared" si="7"/>
        <v>300</v>
      </c>
      <c r="AG48" s="11">
        <f t="shared" si="7"/>
        <v>228</v>
      </c>
      <c r="AH48" s="11">
        <f t="shared" si="7"/>
        <v>200</v>
      </c>
      <c r="AI48" s="11">
        <f t="shared" si="7"/>
        <v>175</v>
      </c>
      <c r="AJ48" s="12">
        <f t="shared" si="6"/>
        <v>1532</v>
      </c>
    </row>
    <row r="49" spans="1:36" ht="18.75" customHeight="1">
      <c r="A49" s="26" t="s">
        <v>62</v>
      </c>
      <c r="B49" s="27">
        <v>232</v>
      </c>
      <c r="C49" s="27">
        <v>553</v>
      </c>
      <c r="D49" s="27">
        <v>393</v>
      </c>
      <c r="E49" s="27">
        <v>205</v>
      </c>
      <c r="F49" s="27">
        <v>217</v>
      </c>
      <c r="G49" s="27">
        <v>176</v>
      </c>
      <c r="H49" s="76">
        <f t="shared" si="2"/>
        <v>1776</v>
      </c>
      <c r="I49" s="27">
        <v>69</v>
      </c>
      <c r="J49" s="27">
        <v>117</v>
      </c>
      <c r="K49" s="27">
        <v>104</v>
      </c>
      <c r="L49" s="27">
        <v>37</v>
      </c>
      <c r="M49" s="27">
        <v>41</v>
      </c>
      <c r="N49" s="27">
        <v>35</v>
      </c>
      <c r="O49" s="76">
        <f t="shared" si="3"/>
        <v>403</v>
      </c>
      <c r="P49" s="27">
        <v>163</v>
      </c>
      <c r="Q49" s="27">
        <v>436</v>
      </c>
      <c r="R49" s="27">
        <v>289</v>
      </c>
      <c r="S49" s="27">
        <v>168</v>
      </c>
      <c r="T49" s="27">
        <v>176</v>
      </c>
      <c r="U49" s="27">
        <v>141</v>
      </c>
      <c r="V49" s="76">
        <f t="shared" si="4"/>
        <v>1373</v>
      </c>
      <c r="W49" s="27">
        <v>2</v>
      </c>
      <c r="X49" s="27">
        <v>17</v>
      </c>
      <c r="Y49" s="27">
        <v>18</v>
      </c>
      <c r="Z49" s="27">
        <v>16</v>
      </c>
      <c r="AA49" s="27">
        <v>6</v>
      </c>
      <c r="AB49" s="27">
        <v>11</v>
      </c>
      <c r="AC49" s="11">
        <f t="shared" si="5"/>
        <v>70</v>
      </c>
      <c r="AD49" s="11">
        <f t="shared" si="7"/>
        <v>234</v>
      </c>
      <c r="AE49" s="11">
        <f t="shared" si="7"/>
        <v>570</v>
      </c>
      <c r="AF49" s="11">
        <f t="shared" si="7"/>
        <v>411</v>
      </c>
      <c r="AG49" s="11">
        <f t="shared" si="7"/>
        <v>221</v>
      </c>
      <c r="AH49" s="11">
        <f t="shared" si="7"/>
        <v>223</v>
      </c>
      <c r="AI49" s="11">
        <f t="shared" si="7"/>
        <v>187</v>
      </c>
      <c r="AJ49" s="12">
        <f t="shared" si="6"/>
        <v>1846</v>
      </c>
    </row>
    <row r="50" spans="1:36" ht="18.75" customHeight="1">
      <c r="A50" s="26" t="s">
        <v>63</v>
      </c>
      <c r="B50" s="27">
        <v>305</v>
      </c>
      <c r="C50" s="27">
        <v>696</v>
      </c>
      <c r="D50" s="27">
        <v>371</v>
      </c>
      <c r="E50" s="27">
        <v>219</v>
      </c>
      <c r="F50" s="27">
        <v>293</v>
      </c>
      <c r="G50" s="27">
        <v>233</v>
      </c>
      <c r="H50" s="76">
        <f t="shared" si="2"/>
        <v>2117</v>
      </c>
      <c r="I50" s="27">
        <v>61</v>
      </c>
      <c r="J50" s="27">
        <v>183</v>
      </c>
      <c r="K50" s="27">
        <v>81</v>
      </c>
      <c r="L50" s="27">
        <v>50</v>
      </c>
      <c r="M50" s="27">
        <v>43</v>
      </c>
      <c r="N50" s="27">
        <v>46</v>
      </c>
      <c r="O50" s="76">
        <f t="shared" si="3"/>
        <v>464</v>
      </c>
      <c r="P50" s="27">
        <v>244</v>
      </c>
      <c r="Q50" s="27">
        <v>513</v>
      </c>
      <c r="R50" s="27">
        <v>290</v>
      </c>
      <c r="S50" s="27">
        <v>169</v>
      </c>
      <c r="T50" s="27">
        <v>250</v>
      </c>
      <c r="U50" s="27">
        <v>187</v>
      </c>
      <c r="V50" s="76">
        <f t="shared" si="4"/>
        <v>1653</v>
      </c>
      <c r="W50" s="27">
        <v>5</v>
      </c>
      <c r="X50" s="27">
        <v>34</v>
      </c>
      <c r="Y50" s="27">
        <v>26</v>
      </c>
      <c r="Z50" s="27">
        <v>7</v>
      </c>
      <c r="AA50" s="27">
        <v>10</v>
      </c>
      <c r="AB50" s="27">
        <v>15</v>
      </c>
      <c r="AC50" s="11">
        <f t="shared" si="5"/>
        <v>97</v>
      </c>
      <c r="AD50" s="11">
        <f t="shared" si="7"/>
        <v>310</v>
      </c>
      <c r="AE50" s="11">
        <f t="shared" si="7"/>
        <v>730</v>
      </c>
      <c r="AF50" s="11">
        <f t="shared" si="7"/>
        <v>397</v>
      </c>
      <c r="AG50" s="11">
        <f t="shared" si="7"/>
        <v>226</v>
      </c>
      <c r="AH50" s="11">
        <f t="shared" si="7"/>
        <v>303</v>
      </c>
      <c r="AI50" s="11">
        <f t="shared" si="7"/>
        <v>248</v>
      </c>
      <c r="AJ50" s="12">
        <f t="shared" si="6"/>
        <v>2214</v>
      </c>
    </row>
    <row r="51" spans="1:36" ht="18.75" customHeight="1">
      <c r="A51" s="26" t="s">
        <v>64</v>
      </c>
      <c r="B51" s="27">
        <v>144</v>
      </c>
      <c r="C51" s="27">
        <v>385</v>
      </c>
      <c r="D51" s="27">
        <v>266</v>
      </c>
      <c r="E51" s="27">
        <v>180</v>
      </c>
      <c r="F51" s="27">
        <v>165</v>
      </c>
      <c r="G51" s="27">
        <v>152</v>
      </c>
      <c r="H51" s="76">
        <f t="shared" si="2"/>
        <v>1292</v>
      </c>
      <c r="I51" s="27">
        <v>53</v>
      </c>
      <c r="J51" s="27">
        <v>112</v>
      </c>
      <c r="K51" s="27">
        <v>71</v>
      </c>
      <c r="L51" s="27">
        <v>40</v>
      </c>
      <c r="M51" s="27">
        <v>46</v>
      </c>
      <c r="N51" s="27">
        <v>37</v>
      </c>
      <c r="O51" s="76">
        <f t="shared" si="3"/>
        <v>359</v>
      </c>
      <c r="P51" s="27">
        <v>91</v>
      </c>
      <c r="Q51" s="27">
        <v>273</v>
      </c>
      <c r="R51" s="27">
        <v>195</v>
      </c>
      <c r="S51" s="27">
        <v>140</v>
      </c>
      <c r="T51" s="27">
        <v>119</v>
      </c>
      <c r="U51" s="27">
        <v>115</v>
      </c>
      <c r="V51" s="76">
        <f t="shared" si="4"/>
        <v>933</v>
      </c>
      <c r="W51" s="27">
        <v>3</v>
      </c>
      <c r="X51" s="27">
        <v>16</v>
      </c>
      <c r="Y51" s="27">
        <v>28</v>
      </c>
      <c r="Z51" s="27">
        <v>8</v>
      </c>
      <c r="AA51" s="27">
        <v>11</v>
      </c>
      <c r="AB51" s="27">
        <v>15</v>
      </c>
      <c r="AC51" s="11">
        <f t="shared" si="5"/>
        <v>81</v>
      </c>
      <c r="AD51" s="11">
        <f t="shared" si="7"/>
        <v>147</v>
      </c>
      <c r="AE51" s="11">
        <f t="shared" si="7"/>
        <v>401</v>
      </c>
      <c r="AF51" s="11">
        <f t="shared" si="7"/>
        <v>294</v>
      </c>
      <c r="AG51" s="11">
        <f t="shared" si="7"/>
        <v>188</v>
      </c>
      <c r="AH51" s="11">
        <f t="shared" si="7"/>
        <v>176</v>
      </c>
      <c r="AI51" s="11">
        <f t="shared" si="7"/>
        <v>167</v>
      </c>
      <c r="AJ51" s="12">
        <f t="shared" si="6"/>
        <v>1373</v>
      </c>
    </row>
    <row r="52" spans="1:36" ht="18.75" customHeight="1">
      <c r="A52" s="26" t="s">
        <v>65</v>
      </c>
      <c r="B52" s="27">
        <v>172</v>
      </c>
      <c r="C52" s="27">
        <v>689</v>
      </c>
      <c r="D52" s="27">
        <v>383</v>
      </c>
      <c r="E52" s="27">
        <v>291</v>
      </c>
      <c r="F52" s="27">
        <v>258</v>
      </c>
      <c r="G52" s="27">
        <v>303</v>
      </c>
      <c r="H52" s="76">
        <f t="shared" si="2"/>
        <v>2096</v>
      </c>
      <c r="I52" s="27">
        <v>39</v>
      </c>
      <c r="J52" s="27">
        <v>175</v>
      </c>
      <c r="K52" s="27">
        <v>96</v>
      </c>
      <c r="L52" s="27">
        <v>47</v>
      </c>
      <c r="M52" s="27">
        <v>42</v>
      </c>
      <c r="N52" s="27">
        <v>52</v>
      </c>
      <c r="O52" s="76">
        <f t="shared" si="3"/>
        <v>451</v>
      </c>
      <c r="P52" s="27">
        <v>133</v>
      </c>
      <c r="Q52" s="27">
        <v>514</v>
      </c>
      <c r="R52" s="27">
        <v>287</v>
      </c>
      <c r="S52" s="27">
        <v>244</v>
      </c>
      <c r="T52" s="27">
        <v>216</v>
      </c>
      <c r="U52" s="27">
        <v>251</v>
      </c>
      <c r="V52" s="76">
        <f t="shared" si="4"/>
        <v>1645</v>
      </c>
      <c r="W52" s="27">
        <v>7</v>
      </c>
      <c r="X52" s="27">
        <v>49</v>
      </c>
      <c r="Y52" s="27">
        <v>35</v>
      </c>
      <c r="Z52" s="27">
        <v>15</v>
      </c>
      <c r="AA52" s="27">
        <v>21</v>
      </c>
      <c r="AB52" s="27">
        <v>32</v>
      </c>
      <c r="AC52" s="11">
        <f t="shared" si="5"/>
        <v>159</v>
      </c>
      <c r="AD52" s="11">
        <f t="shared" si="7"/>
        <v>179</v>
      </c>
      <c r="AE52" s="11">
        <f t="shared" si="7"/>
        <v>738</v>
      </c>
      <c r="AF52" s="11">
        <f t="shared" si="7"/>
        <v>418</v>
      </c>
      <c r="AG52" s="11">
        <f t="shared" si="7"/>
        <v>306</v>
      </c>
      <c r="AH52" s="11">
        <f t="shared" si="7"/>
        <v>279</v>
      </c>
      <c r="AI52" s="11">
        <f t="shared" si="7"/>
        <v>335</v>
      </c>
      <c r="AJ52" s="12">
        <f t="shared" si="6"/>
        <v>2255</v>
      </c>
    </row>
    <row r="53" spans="1:36" ht="18.75" customHeight="1">
      <c r="A53" s="26" t="s">
        <v>66</v>
      </c>
      <c r="B53" s="27">
        <v>246</v>
      </c>
      <c r="C53" s="27">
        <v>258</v>
      </c>
      <c r="D53" s="27">
        <v>187</v>
      </c>
      <c r="E53" s="27">
        <v>147</v>
      </c>
      <c r="F53" s="27">
        <v>138</v>
      </c>
      <c r="G53" s="27">
        <v>118</v>
      </c>
      <c r="H53" s="76">
        <f t="shared" si="2"/>
        <v>1094</v>
      </c>
      <c r="I53" s="27">
        <v>50</v>
      </c>
      <c r="J53" s="27">
        <v>45</v>
      </c>
      <c r="K53" s="27">
        <v>52</v>
      </c>
      <c r="L53" s="27">
        <v>23</v>
      </c>
      <c r="M53" s="27">
        <v>25</v>
      </c>
      <c r="N53" s="27">
        <v>28</v>
      </c>
      <c r="O53" s="76">
        <f t="shared" si="3"/>
        <v>223</v>
      </c>
      <c r="P53" s="27">
        <v>196</v>
      </c>
      <c r="Q53" s="27">
        <v>213</v>
      </c>
      <c r="R53" s="27">
        <v>135</v>
      </c>
      <c r="S53" s="27">
        <v>124</v>
      </c>
      <c r="T53" s="27">
        <v>113</v>
      </c>
      <c r="U53" s="27">
        <v>90</v>
      </c>
      <c r="V53" s="76">
        <f t="shared" si="4"/>
        <v>871</v>
      </c>
      <c r="W53" s="27">
        <v>8</v>
      </c>
      <c r="X53" s="27">
        <v>18</v>
      </c>
      <c r="Y53" s="27">
        <v>18</v>
      </c>
      <c r="Z53" s="27">
        <v>4</v>
      </c>
      <c r="AA53" s="27">
        <v>10</v>
      </c>
      <c r="AB53" s="27">
        <v>8</v>
      </c>
      <c r="AC53" s="11">
        <f t="shared" si="5"/>
        <v>66</v>
      </c>
      <c r="AD53" s="11">
        <f t="shared" si="7"/>
        <v>254</v>
      </c>
      <c r="AE53" s="11">
        <f t="shared" si="7"/>
        <v>276</v>
      </c>
      <c r="AF53" s="11">
        <f t="shared" si="7"/>
        <v>205</v>
      </c>
      <c r="AG53" s="11">
        <f t="shared" si="7"/>
        <v>151</v>
      </c>
      <c r="AH53" s="11">
        <f t="shared" si="7"/>
        <v>148</v>
      </c>
      <c r="AI53" s="11">
        <f t="shared" si="7"/>
        <v>126</v>
      </c>
      <c r="AJ53" s="12">
        <f t="shared" si="6"/>
        <v>1160</v>
      </c>
    </row>
    <row r="54" spans="1:36" ht="18.75" customHeight="1">
      <c r="A54" s="26" t="s">
        <v>67</v>
      </c>
      <c r="B54" s="27">
        <v>130</v>
      </c>
      <c r="C54" s="27">
        <v>263</v>
      </c>
      <c r="D54" s="27">
        <v>136</v>
      </c>
      <c r="E54" s="27">
        <v>88</v>
      </c>
      <c r="F54" s="27">
        <v>99</v>
      </c>
      <c r="G54" s="27">
        <v>86</v>
      </c>
      <c r="H54" s="76">
        <f t="shared" si="2"/>
        <v>802</v>
      </c>
      <c r="I54" s="27">
        <v>30</v>
      </c>
      <c r="J54" s="27">
        <v>63</v>
      </c>
      <c r="K54" s="27">
        <v>31</v>
      </c>
      <c r="L54" s="27">
        <v>20</v>
      </c>
      <c r="M54" s="27">
        <v>15</v>
      </c>
      <c r="N54" s="27">
        <v>23</v>
      </c>
      <c r="O54" s="76">
        <f t="shared" si="3"/>
        <v>182</v>
      </c>
      <c r="P54" s="27">
        <v>100</v>
      </c>
      <c r="Q54" s="27">
        <v>200</v>
      </c>
      <c r="R54" s="27">
        <v>105</v>
      </c>
      <c r="S54" s="27">
        <v>68</v>
      </c>
      <c r="T54" s="27">
        <v>84</v>
      </c>
      <c r="U54" s="27">
        <v>63</v>
      </c>
      <c r="V54" s="76">
        <f t="shared" si="4"/>
        <v>620</v>
      </c>
      <c r="W54" s="27">
        <v>4</v>
      </c>
      <c r="X54" s="27">
        <v>16</v>
      </c>
      <c r="Y54" s="27">
        <v>12</v>
      </c>
      <c r="Z54" s="27">
        <v>3</v>
      </c>
      <c r="AA54" s="27">
        <v>6</v>
      </c>
      <c r="AB54" s="27">
        <v>10</v>
      </c>
      <c r="AC54" s="11">
        <f t="shared" si="5"/>
        <v>51</v>
      </c>
      <c r="AD54" s="11">
        <f t="shared" si="7"/>
        <v>134</v>
      </c>
      <c r="AE54" s="11">
        <f t="shared" si="7"/>
        <v>279</v>
      </c>
      <c r="AF54" s="11">
        <f t="shared" si="7"/>
        <v>148</v>
      </c>
      <c r="AG54" s="11">
        <f t="shared" si="7"/>
        <v>91</v>
      </c>
      <c r="AH54" s="11">
        <f t="shared" si="7"/>
        <v>105</v>
      </c>
      <c r="AI54" s="11">
        <f t="shared" si="7"/>
        <v>96</v>
      </c>
      <c r="AJ54" s="12">
        <f t="shared" si="6"/>
        <v>853</v>
      </c>
    </row>
    <row r="55" spans="1:36" ht="18.75" customHeight="1">
      <c r="A55" s="26" t="s">
        <v>68</v>
      </c>
      <c r="B55" s="27">
        <v>209</v>
      </c>
      <c r="C55" s="27">
        <v>437</v>
      </c>
      <c r="D55" s="27">
        <v>277</v>
      </c>
      <c r="E55" s="27">
        <v>233</v>
      </c>
      <c r="F55" s="27">
        <v>227</v>
      </c>
      <c r="G55" s="27">
        <v>200</v>
      </c>
      <c r="H55" s="76">
        <f t="shared" si="2"/>
        <v>1583</v>
      </c>
      <c r="I55" s="27">
        <v>38</v>
      </c>
      <c r="J55" s="27">
        <v>88</v>
      </c>
      <c r="K55" s="27">
        <v>54</v>
      </c>
      <c r="L55" s="27">
        <v>41</v>
      </c>
      <c r="M55" s="27">
        <v>30</v>
      </c>
      <c r="N55" s="27">
        <v>36</v>
      </c>
      <c r="O55" s="76">
        <f t="shared" si="3"/>
        <v>287</v>
      </c>
      <c r="P55" s="27">
        <v>171</v>
      </c>
      <c r="Q55" s="27">
        <v>349</v>
      </c>
      <c r="R55" s="27">
        <v>223</v>
      </c>
      <c r="S55" s="27">
        <v>192</v>
      </c>
      <c r="T55" s="27">
        <v>197</v>
      </c>
      <c r="U55" s="27">
        <v>164</v>
      </c>
      <c r="V55" s="76">
        <f t="shared" si="4"/>
        <v>1296</v>
      </c>
      <c r="W55" s="27">
        <v>2</v>
      </c>
      <c r="X55" s="27">
        <v>25</v>
      </c>
      <c r="Y55" s="27">
        <v>11</v>
      </c>
      <c r="Z55" s="27">
        <v>12</v>
      </c>
      <c r="AA55" s="27">
        <v>7</v>
      </c>
      <c r="AB55" s="27">
        <v>8</v>
      </c>
      <c r="AC55" s="11">
        <f t="shared" si="5"/>
        <v>65</v>
      </c>
      <c r="AD55" s="11">
        <f t="shared" si="7"/>
        <v>211</v>
      </c>
      <c r="AE55" s="11">
        <f t="shared" si="7"/>
        <v>462</v>
      </c>
      <c r="AF55" s="11">
        <f t="shared" si="7"/>
        <v>288</v>
      </c>
      <c r="AG55" s="11">
        <f t="shared" si="7"/>
        <v>245</v>
      </c>
      <c r="AH55" s="11">
        <f t="shared" si="7"/>
        <v>234</v>
      </c>
      <c r="AI55" s="11">
        <f t="shared" si="7"/>
        <v>208</v>
      </c>
      <c r="AJ55" s="12">
        <f t="shared" si="6"/>
        <v>1648</v>
      </c>
    </row>
    <row r="56" spans="1:36" ht="18.75" customHeight="1">
      <c r="A56" s="26" t="s">
        <v>69</v>
      </c>
      <c r="B56" s="27">
        <v>664</v>
      </c>
      <c r="C56" s="27">
        <v>1191</v>
      </c>
      <c r="D56" s="27">
        <v>782</v>
      </c>
      <c r="E56" s="27">
        <v>518</v>
      </c>
      <c r="F56" s="27">
        <v>490</v>
      </c>
      <c r="G56" s="27">
        <v>540</v>
      </c>
      <c r="H56" s="76">
        <f t="shared" si="2"/>
        <v>4185</v>
      </c>
      <c r="I56" s="27">
        <v>122</v>
      </c>
      <c r="J56" s="27">
        <v>231</v>
      </c>
      <c r="K56" s="27">
        <v>160</v>
      </c>
      <c r="L56" s="27">
        <v>80</v>
      </c>
      <c r="M56" s="27">
        <v>74</v>
      </c>
      <c r="N56" s="27">
        <v>95</v>
      </c>
      <c r="O56" s="76">
        <f t="shared" si="3"/>
        <v>762</v>
      </c>
      <c r="P56" s="27">
        <v>542</v>
      </c>
      <c r="Q56" s="27">
        <v>960</v>
      </c>
      <c r="R56" s="27">
        <v>622</v>
      </c>
      <c r="S56" s="27">
        <v>438</v>
      </c>
      <c r="T56" s="27">
        <v>416</v>
      </c>
      <c r="U56" s="27">
        <v>445</v>
      </c>
      <c r="V56" s="76">
        <f t="shared" si="4"/>
        <v>3423</v>
      </c>
      <c r="W56" s="27">
        <v>11</v>
      </c>
      <c r="X56" s="27">
        <v>58</v>
      </c>
      <c r="Y56" s="27">
        <v>44</v>
      </c>
      <c r="Z56" s="27">
        <v>21</v>
      </c>
      <c r="AA56" s="27">
        <v>22</v>
      </c>
      <c r="AB56" s="27">
        <v>26</v>
      </c>
      <c r="AC56" s="11">
        <f t="shared" si="5"/>
        <v>182</v>
      </c>
      <c r="AD56" s="11">
        <f t="shared" si="7"/>
        <v>675</v>
      </c>
      <c r="AE56" s="11">
        <f t="shared" si="7"/>
        <v>1249</v>
      </c>
      <c r="AF56" s="11">
        <f t="shared" si="7"/>
        <v>826</v>
      </c>
      <c r="AG56" s="11">
        <f t="shared" si="7"/>
        <v>539</v>
      </c>
      <c r="AH56" s="11">
        <f t="shared" si="7"/>
        <v>512</v>
      </c>
      <c r="AI56" s="11">
        <f t="shared" si="7"/>
        <v>566</v>
      </c>
      <c r="AJ56" s="12">
        <f t="shared" si="6"/>
        <v>4367</v>
      </c>
    </row>
    <row r="57" spans="1:36" ht="18.75" customHeight="1">
      <c r="A57" s="28" t="s">
        <v>70</v>
      </c>
      <c r="B57" s="29">
        <f>SUM(B31:B56)</f>
        <v>10922</v>
      </c>
      <c r="C57" s="29">
        <f aca="true" t="shared" si="9" ref="C57:AJ57">SUM(C31:C56)</f>
        <v>24450</v>
      </c>
      <c r="D57" s="29">
        <f t="shared" si="9"/>
        <v>15784</v>
      </c>
      <c r="E57" s="29">
        <f t="shared" si="9"/>
        <v>10657</v>
      </c>
      <c r="F57" s="29">
        <f t="shared" si="9"/>
        <v>10103</v>
      </c>
      <c r="G57" s="29">
        <f t="shared" si="9"/>
        <v>10128</v>
      </c>
      <c r="H57" s="29">
        <f t="shared" si="9"/>
        <v>82044</v>
      </c>
      <c r="I57" s="29">
        <f t="shared" si="9"/>
        <v>2437</v>
      </c>
      <c r="J57" s="29">
        <f t="shared" si="9"/>
        <v>5041</v>
      </c>
      <c r="K57" s="29">
        <f t="shared" si="9"/>
        <v>3409</v>
      </c>
      <c r="L57" s="29">
        <f t="shared" si="9"/>
        <v>1999</v>
      </c>
      <c r="M57" s="29">
        <f t="shared" si="9"/>
        <v>1700</v>
      </c>
      <c r="N57" s="29">
        <f t="shared" si="9"/>
        <v>1899</v>
      </c>
      <c r="O57" s="29">
        <f t="shared" si="9"/>
        <v>16485</v>
      </c>
      <c r="P57" s="29">
        <f t="shared" si="9"/>
        <v>8485</v>
      </c>
      <c r="Q57" s="29">
        <f t="shared" si="9"/>
        <v>19409</v>
      </c>
      <c r="R57" s="29">
        <f t="shared" si="9"/>
        <v>12375</v>
      </c>
      <c r="S57" s="29">
        <f t="shared" si="9"/>
        <v>8658</v>
      </c>
      <c r="T57" s="29">
        <f t="shared" si="9"/>
        <v>8403</v>
      </c>
      <c r="U57" s="29">
        <f t="shared" si="9"/>
        <v>8229</v>
      </c>
      <c r="V57" s="29">
        <f t="shared" si="9"/>
        <v>65559</v>
      </c>
      <c r="W57" s="29">
        <f t="shared" si="9"/>
        <v>143</v>
      </c>
      <c r="X57" s="29">
        <f t="shared" si="9"/>
        <v>896</v>
      </c>
      <c r="Y57" s="29">
        <f t="shared" si="9"/>
        <v>995</v>
      </c>
      <c r="Z57" s="29">
        <f t="shared" si="9"/>
        <v>509</v>
      </c>
      <c r="AA57" s="29">
        <f t="shared" si="9"/>
        <v>451</v>
      </c>
      <c r="AB57" s="29">
        <f t="shared" si="9"/>
        <v>606</v>
      </c>
      <c r="AC57" s="13">
        <f t="shared" si="9"/>
        <v>3600</v>
      </c>
      <c r="AD57" s="13">
        <f t="shared" si="9"/>
        <v>11065</v>
      </c>
      <c r="AE57" s="13">
        <f t="shared" si="9"/>
        <v>25346</v>
      </c>
      <c r="AF57" s="13">
        <f t="shared" si="9"/>
        <v>16779</v>
      </c>
      <c r="AG57" s="13">
        <f t="shared" si="9"/>
        <v>11166</v>
      </c>
      <c r="AH57" s="13">
        <f t="shared" si="9"/>
        <v>10554</v>
      </c>
      <c r="AI57" s="13">
        <f t="shared" si="9"/>
        <v>10734</v>
      </c>
      <c r="AJ57" s="14">
        <f t="shared" si="9"/>
        <v>85644</v>
      </c>
    </row>
    <row r="58" spans="1:36" ht="18.75" customHeight="1">
      <c r="A58" s="26" t="s">
        <v>71</v>
      </c>
      <c r="B58" s="27">
        <v>57</v>
      </c>
      <c r="C58" s="27">
        <v>128</v>
      </c>
      <c r="D58" s="27">
        <v>97</v>
      </c>
      <c r="E58" s="27">
        <v>63</v>
      </c>
      <c r="F58" s="27">
        <v>84</v>
      </c>
      <c r="G58" s="27">
        <v>58</v>
      </c>
      <c r="H58" s="76">
        <f t="shared" si="2"/>
        <v>487</v>
      </c>
      <c r="I58" s="27">
        <v>15</v>
      </c>
      <c r="J58" s="27">
        <v>24</v>
      </c>
      <c r="K58" s="27">
        <v>19</v>
      </c>
      <c r="L58" s="27">
        <v>13</v>
      </c>
      <c r="M58" s="27">
        <v>19</v>
      </c>
      <c r="N58" s="27">
        <v>13</v>
      </c>
      <c r="O58" s="76">
        <f t="shared" si="3"/>
        <v>103</v>
      </c>
      <c r="P58" s="27">
        <v>42</v>
      </c>
      <c r="Q58" s="27">
        <v>104</v>
      </c>
      <c r="R58" s="27">
        <v>78</v>
      </c>
      <c r="S58" s="27">
        <v>50</v>
      </c>
      <c r="T58" s="27">
        <v>65</v>
      </c>
      <c r="U58" s="27">
        <v>45</v>
      </c>
      <c r="V58" s="76">
        <f t="shared" si="4"/>
        <v>384</v>
      </c>
      <c r="W58" s="27">
        <v>0</v>
      </c>
      <c r="X58" s="27">
        <v>12</v>
      </c>
      <c r="Y58" s="27">
        <v>16</v>
      </c>
      <c r="Z58" s="27">
        <v>4</v>
      </c>
      <c r="AA58" s="27">
        <v>3</v>
      </c>
      <c r="AB58" s="27">
        <v>5</v>
      </c>
      <c r="AC58" s="11">
        <f t="shared" si="5"/>
        <v>40</v>
      </c>
      <c r="AD58" s="11">
        <f t="shared" si="7"/>
        <v>57</v>
      </c>
      <c r="AE58" s="11">
        <f t="shared" si="7"/>
        <v>140</v>
      </c>
      <c r="AF58" s="11">
        <f t="shared" si="7"/>
        <v>113</v>
      </c>
      <c r="AG58" s="11">
        <f t="shared" si="7"/>
        <v>67</v>
      </c>
      <c r="AH58" s="11">
        <f t="shared" si="7"/>
        <v>87</v>
      </c>
      <c r="AI58" s="11">
        <f t="shared" si="7"/>
        <v>63</v>
      </c>
      <c r="AJ58" s="12">
        <f t="shared" si="6"/>
        <v>527</v>
      </c>
    </row>
    <row r="59" spans="1:36" ht="18.75" customHeight="1">
      <c r="A59" s="26" t="s">
        <v>72</v>
      </c>
      <c r="B59" s="27">
        <v>34</v>
      </c>
      <c r="C59" s="27">
        <v>124</v>
      </c>
      <c r="D59" s="27">
        <v>75</v>
      </c>
      <c r="E59" s="27">
        <v>47</v>
      </c>
      <c r="F59" s="27">
        <v>42</v>
      </c>
      <c r="G59" s="27">
        <v>42</v>
      </c>
      <c r="H59" s="76">
        <f t="shared" si="2"/>
        <v>364</v>
      </c>
      <c r="I59" s="27">
        <v>7</v>
      </c>
      <c r="J59" s="27">
        <v>25</v>
      </c>
      <c r="K59" s="27">
        <v>9</v>
      </c>
      <c r="L59" s="27">
        <v>7</v>
      </c>
      <c r="M59" s="27">
        <v>12</v>
      </c>
      <c r="N59" s="27">
        <v>8</v>
      </c>
      <c r="O59" s="76">
        <f t="shared" si="3"/>
        <v>68</v>
      </c>
      <c r="P59" s="27">
        <v>27</v>
      </c>
      <c r="Q59" s="27">
        <v>99</v>
      </c>
      <c r="R59" s="27">
        <v>66</v>
      </c>
      <c r="S59" s="27">
        <v>40</v>
      </c>
      <c r="T59" s="27">
        <v>30</v>
      </c>
      <c r="U59" s="27">
        <v>34</v>
      </c>
      <c r="V59" s="76">
        <f t="shared" si="4"/>
        <v>296</v>
      </c>
      <c r="W59" s="27">
        <v>0</v>
      </c>
      <c r="X59" s="27">
        <v>7</v>
      </c>
      <c r="Y59" s="27">
        <v>5</v>
      </c>
      <c r="Z59" s="27">
        <v>2</v>
      </c>
      <c r="AA59" s="27">
        <v>1</v>
      </c>
      <c r="AB59" s="27">
        <v>0</v>
      </c>
      <c r="AC59" s="11">
        <f t="shared" si="5"/>
        <v>15</v>
      </c>
      <c r="AD59" s="11">
        <f t="shared" si="7"/>
        <v>34</v>
      </c>
      <c r="AE59" s="11">
        <f t="shared" si="7"/>
        <v>131</v>
      </c>
      <c r="AF59" s="11">
        <f t="shared" si="7"/>
        <v>80</v>
      </c>
      <c r="AG59" s="11">
        <f t="shared" si="7"/>
        <v>49</v>
      </c>
      <c r="AH59" s="11">
        <f t="shared" si="7"/>
        <v>43</v>
      </c>
      <c r="AI59" s="11">
        <f t="shared" si="7"/>
        <v>42</v>
      </c>
      <c r="AJ59" s="12">
        <f t="shared" si="6"/>
        <v>379</v>
      </c>
    </row>
    <row r="60" spans="1:36" ht="18.75" customHeight="1">
      <c r="A60" s="26" t="s">
        <v>73</v>
      </c>
      <c r="B60" s="27">
        <v>14</v>
      </c>
      <c r="C60" s="27">
        <v>16</v>
      </c>
      <c r="D60" s="27">
        <v>21</v>
      </c>
      <c r="E60" s="27">
        <v>15</v>
      </c>
      <c r="F60" s="27">
        <v>16</v>
      </c>
      <c r="G60" s="27">
        <v>29</v>
      </c>
      <c r="H60" s="76">
        <f t="shared" si="2"/>
        <v>111</v>
      </c>
      <c r="I60" s="27">
        <v>1</v>
      </c>
      <c r="J60" s="27">
        <v>1</v>
      </c>
      <c r="K60" s="27">
        <v>3</v>
      </c>
      <c r="L60" s="27">
        <v>4</v>
      </c>
      <c r="M60" s="27">
        <v>5</v>
      </c>
      <c r="N60" s="27">
        <v>3</v>
      </c>
      <c r="O60" s="76">
        <f t="shared" si="3"/>
        <v>17</v>
      </c>
      <c r="P60" s="27">
        <v>13</v>
      </c>
      <c r="Q60" s="27">
        <v>15</v>
      </c>
      <c r="R60" s="27">
        <v>18</v>
      </c>
      <c r="S60" s="27">
        <v>11</v>
      </c>
      <c r="T60" s="27">
        <v>11</v>
      </c>
      <c r="U60" s="27">
        <v>26</v>
      </c>
      <c r="V60" s="76">
        <f t="shared" si="4"/>
        <v>94</v>
      </c>
      <c r="W60" s="27">
        <v>0</v>
      </c>
      <c r="X60" s="27">
        <v>0</v>
      </c>
      <c r="Y60" s="27">
        <v>1</v>
      </c>
      <c r="Z60" s="27">
        <v>0</v>
      </c>
      <c r="AA60" s="27">
        <v>1</v>
      </c>
      <c r="AB60" s="27">
        <v>0</v>
      </c>
      <c r="AC60" s="11">
        <v>0</v>
      </c>
      <c r="AD60" s="11">
        <f t="shared" si="7"/>
        <v>14</v>
      </c>
      <c r="AE60" s="11">
        <f t="shared" si="7"/>
        <v>16</v>
      </c>
      <c r="AF60" s="11">
        <f t="shared" si="7"/>
        <v>22</v>
      </c>
      <c r="AG60" s="11">
        <f t="shared" si="7"/>
        <v>15</v>
      </c>
      <c r="AH60" s="11">
        <f t="shared" si="7"/>
        <v>17</v>
      </c>
      <c r="AI60" s="11">
        <f t="shared" si="7"/>
        <v>29</v>
      </c>
      <c r="AJ60" s="12">
        <f t="shared" si="6"/>
        <v>113</v>
      </c>
    </row>
    <row r="61" spans="1:36" ht="18.75" customHeight="1">
      <c r="A61" s="26" t="s">
        <v>74</v>
      </c>
      <c r="B61" s="27">
        <v>21</v>
      </c>
      <c r="C61" s="27">
        <v>94</v>
      </c>
      <c r="D61" s="27">
        <v>44</v>
      </c>
      <c r="E61" s="27">
        <v>29</v>
      </c>
      <c r="F61" s="27">
        <v>53</v>
      </c>
      <c r="G61" s="27">
        <v>33</v>
      </c>
      <c r="H61" s="76">
        <f t="shared" si="2"/>
        <v>274</v>
      </c>
      <c r="I61" s="27">
        <v>7</v>
      </c>
      <c r="J61" s="27">
        <v>19</v>
      </c>
      <c r="K61" s="27">
        <v>10</v>
      </c>
      <c r="L61" s="27">
        <v>6</v>
      </c>
      <c r="M61" s="27">
        <v>4</v>
      </c>
      <c r="N61" s="27">
        <v>6</v>
      </c>
      <c r="O61" s="76">
        <f t="shared" si="3"/>
        <v>52</v>
      </c>
      <c r="P61" s="27">
        <v>14</v>
      </c>
      <c r="Q61" s="27">
        <v>75</v>
      </c>
      <c r="R61" s="27">
        <v>34</v>
      </c>
      <c r="S61" s="27">
        <v>23</v>
      </c>
      <c r="T61" s="27">
        <v>49</v>
      </c>
      <c r="U61" s="27">
        <v>27</v>
      </c>
      <c r="V61" s="76">
        <f t="shared" si="4"/>
        <v>222</v>
      </c>
      <c r="W61" s="27">
        <v>0</v>
      </c>
      <c r="X61" s="27">
        <v>6</v>
      </c>
      <c r="Y61" s="27">
        <v>4</v>
      </c>
      <c r="Z61" s="27">
        <v>1</v>
      </c>
      <c r="AA61" s="27">
        <v>1</v>
      </c>
      <c r="AB61" s="27">
        <v>1</v>
      </c>
      <c r="AC61" s="11">
        <f t="shared" si="5"/>
        <v>13</v>
      </c>
      <c r="AD61" s="11">
        <f t="shared" si="7"/>
        <v>21</v>
      </c>
      <c r="AE61" s="11">
        <f t="shared" si="7"/>
        <v>100</v>
      </c>
      <c r="AF61" s="11">
        <f t="shared" si="7"/>
        <v>48</v>
      </c>
      <c r="AG61" s="11">
        <f t="shared" si="7"/>
        <v>30</v>
      </c>
      <c r="AH61" s="11">
        <f t="shared" si="7"/>
        <v>54</v>
      </c>
      <c r="AI61" s="11">
        <f t="shared" si="7"/>
        <v>34</v>
      </c>
      <c r="AJ61" s="12">
        <f t="shared" si="6"/>
        <v>287</v>
      </c>
    </row>
    <row r="62" spans="1:36" ht="18.75" customHeight="1">
      <c r="A62" s="28" t="s">
        <v>75</v>
      </c>
      <c r="B62" s="29">
        <f>SUM(B58:B61)</f>
        <v>126</v>
      </c>
      <c r="C62" s="29">
        <f aca="true" t="shared" si="10" ref="C62:AJ62">SUM(C58:C61)</f>
        <v>362</v>
      </c>
      <c r="D62" s="29">
        <f t="shared" si="10"/>
        <v>237</v>
      </c>
      <c r="E62" s="29">
        <f t="shared" si="10"/>
        <v>154</v>
      </c>
      <c r="F62" s="29">
        <f t="shared" si="10"/>
        <v>195</v>
      </c>
      <c r="G62" s="29">
        <f t="shared" si="10"/>
        <v>162</v>
      </c>
      <c r="H62" s="29">
        <f t="shared" si="10"/>
        <v>1236</v>
      </c>
      <c r="I62" s="29">
        <f t="shared" si="10"/>
        <v>30</v>
      </c>
      <c r="J62" s="29">
        <f t="shared" si="10"/>
        <v>69</v>
      </c>
      <c r="K62" s="29">
        <f t="shared" si="10"/>
        <v>41</v>
      </c>
      <c r="L62" s="29">
        <f t="shared" si="10"/>
        <v>30</v>
      </c>
      <c r="M62" s="29">
        <f t="shared" si="10"/>
        <v>40</v>
      </c>
      <c r="N62" s="29">
        <f t="shared" si="10"/>
        <v>30</v>
      </c>
      <c r="O62" s="29">
        <f t="shared" si="10"/>
        <v>240</v>
      </c>
      <c r="P62" s="29">
        <f t="shared" si="10"/>
        <v>96</v>
      </c>
      <c r="Q62" s="29">
        <f t="shared" si="10"/>
        <v>293</v>
      </c>
      <c r="R62" s="29">
        <f t="shared" si="10"/>
        <v>196</v>
      </c>
      <c r="S62" s="29">
        <f t="shared" si="10"/>
        <v>124</v>
      </c>
      <c r="T62" s="29">
        <f t="shared" si="10"/>
        <v>155</v>
      </c>
      <c r="U62" s="29">
        <f t="shared" si="10"/>
        <v>132</v>
      </c>
      <c r="V62" s="29">
        <f t="shared" si="10"/>
        <v>996</v>
      </c>
      <c r="W62" s="29">
        <f t="shared" si="10"/>
        <v>0</v>
      </c>
      <c r="X62" s="29">
        <f t="shared" si="10"/>
        <v>25</v>
      </c>
      <c r="Y62" s="29">
        <f t="shared" si="10"/>
        <v>26</v>
      </c>
      <c r="Z62" s="29">
        <f t="shared" si="10"/>
        <v>7</v>
      </c>
      <c r="AA62" s="29">
        <f t="shared" si="10"/>
        <v>6</v>
      </c>
      <c r="AB62" s="29">
        <f t="shared" si="10"/>
        <v>6</v>
      </c>
      <c r="AC62" s="13">
        <f t="shared" si="10"/>
        <v>68</v>
      </c>
      <c r="AD62" s="13">
        <f t="shared" si="10"/>
        <v>126</v>
      </c>
      <c r="AE62" s="13">
        <f t="shared" si="10"/>
        <v>387</v>
      </c>
      <c r="AF62" s="13">
        <f t="shared" si="10"/>
        <v>263</v>
      </c>
      <c r="AG62" s="13">
        <f t="shared" si="10"/>
        <v>161</v>
      </c>
      <c r="AH62" s="13">
        <f t="shared" si="10"/>
        <v>201</v>
      </c>
      <c r="AI62" s="13">
        <f t="shared" si="10"/>
        <v>168</v>
      </c>
      <c r="AJ62" s="14">
        <f t="shared" si="10"/>
        <v>1306</v>
      </c>
    </row>
    <row r="63" spans="1:36" ht="18.75" customHeight="1">
      <c r="A63" s="26" t="s">
        <v>76</v>
      </c>
      <c r="B63" s="27">
        <v>41</v>
      </c>
      <c r="C63" s="27">
        <v>131</v>
      </c>
      <c r="D63" s="27">
        <v>66</v>
      </c>
      <c r="E63" s="27">
        <v>64</v>
      </c>
      <c r="F63" s="27">
        <v>55</v>
      </c>
      <c r="G63" s="27">
        <v>39</v>
      </c>
      <c r="H63" s="76">
        <f t="shared" si="2"/>
        <v>396</v>
      </c>
      <c r="I63" s="27">
        <v>7</v>
      </c>
      <c r="J63" s="27">
        <v>10</v>
      </c>
      <c r="K63" s="27">
        <v>10</v>
      </c>
      <c r="L63" s="27">
        <v>7</v>
      </c>
      <c r="M63" s="27">
        <v>5</v>
      </c>
      <c r="N63" s="27">
        <v>7</v>
      </c>
      <c r="O63" s="76">
        <f t="shared" si="3"/>
        <v>46</v>
      </c>
      <c r="P63" s="27">
        <v>34</v>
      </c>
      <c r="Q63" s="27">
        <v>121</v>
      </c>
      <c r="R63" s="27">
        <v>56</v>
      </c>
      <c r="S63" s="27">
        <v>57</v>
      </c>
      <c r="T63" s="27">
        <v>50</v>
      </c>
      <c r="U63" s="27">
        <v>32</v>
      </c>
      <c r="V63" s="76">
        <f>SUM(P63:U63)</f>
        <v>350</v>
      </c>
      <c r="W63" s="27">
        <v>0</v>
      </c>
      <c r="X63" s="27">
        <v>0</v>
      </c>
      <c r="Y63" s="27">
        <v>1</v>
      </c>
      <c r="Z63" s="27">
        <v>1</v>
      </c>
      <c r="AA63" s="27">
        <v>2</v>
      </c>
      <c r="AB63" s="27">
        <v>1</v>
      </c>
      <c r="AC63" s="11">
        <f t="shared" si="5"/>
        <v>5</v>
      </c>
      <c r="AD63" s="11">
        <f t="shared" si="7"/>
        <v>41</v>
      </c>
      <c r="AE63" s="11">
        <f t="shared" si="7"/>
        <v>131</v>
      </c>
      <c r="AF63" s="11">
        <f t="shared" si="7"/>
        <v>67</v>
      </c>
      <c r="AG63" s="11">
        <f t="shared" si="7"/>
        <v>65</v>
      </c>
      <c r="AH63" s="11">
        <f t="shared" si="7"/>
        <v>57</v>
      </c>
      <c r="AI63" s="11">
        <f t="shared" si="7"/>
        <v>40</v>
      </c>
      <c r="AJ63" s="12">
        <f t="shared" si="6"/>
        <v>401</v>
      </c>
    </row>
    <row r="64" spans="1:36" ht="18.75" customHeight="1">
      <c r="A64" s="26" t="s">
        <v>77</v>
      </c>
      <c r="B64" s="27">
        <v>0</v>
      </c>
      <c r="C64" s="27">
        <v>3</v>
      </c>
      <c r="D64" s="27">
        <v>1</v>
      </c>
      <c r="E64" s="27">
        <v>4</v>
      </c>
      <c r="F64" s="27">
        <v>3</v>
      </c>
      <c r="G64" s="27">
        <v>3</v>
      </c>
      <c r="H64" s="76">
        <f t="shared" si="2"/>
        <v>14</v>
      </c>
      <c r="I64" s="27">
        <v>0</v>
      </c>
      <c r="J64" s="27">
        <v>0</v>
      </c>
      <c r="K64" s="27">
        <v>0</v>
      </c>
      <c r="L64" s="27">
        <v>1</v>
      </c>
      <c r="M64" s="27">
        <v>0</v>
      </c>
      <c r="N64" s="27">
        <v>0</v>
      </c>
      <c r="O64" s="76">
        <f t="shared" si="3"/>
        <v>1</v>
      </c>
      <c r="P64" s="27">
        <v>0</v>
      </c>
      <c r="Q64" s="27">
        <v>3</v>
      </c>
      <c r="R64" s="27">
        <v>1</v>
      </c>
      <c r="S64" s="27">
        <v>3</v>
      </c>
      <c r="T64" s="27">
        <v>3</v>
      </c>
      <c r="U64" s="27">
        <v>3</v>
      </c>
      <c r="V64" s="76">
        <f aca="true" t="shared" si="11" ref="V64:V71">SUM(P64:U64)</f>
        <v>13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11">
        <f t="shared" si="5"/>
        <v>0</v>
      </c>
      <c r="AD64" s="11">
        <f t="shared" si="7"/>
        <v>0</v>
      </c>
      <c r="AE64" s="11">
        <f t="shared" si="7"/>
        <v>3</v>
      </c>
      <c r="AF64" s="11">
        <f t="shared" si="7"/>
        <v>1</v>
      </c>
      <c r="AG64" s="11">
        <f t="shared" si="7"/>
        <v>4</v>
      </c>
      <c r="AH64" s="11">
        <f t="shared" si="7"/>
        <v>3</v>
      </c>
      <c r="AI64" s="11">
        <f t="shared" si="7"/>
        <v>3</v>
      </c>
      <c r="AJ64" s="12">
        <f t="shared" si="6"/>
        <v>14</v>
      </c>
    </row>
    <row r="65" spans="1:36" ht="18.75" customHeight="1">
      <c r="A65" s="26" t="s">
        <v>78</v>
      </c>
      <c r="B65" s="27">
        <v>19</v>
      </c>
      <c r="C65" s="27">
        <v>55</v>
      </c>
      <c r="D65" s="27">
        <v>31</v>
      </c>
      <c r="E65" s="27">
        <v>14</v>
      </c>
      <c r="F65" s="27">
        <v>14</v>
      </c>
      <c r="G65" s="27">
        <v>23</v>
      </c>
      <c r="H65" s="76">
        <f t="shared" si="2"/>
        <v>156</v>
      </c>
      <c r="I65" s="27">
        <v>1</v>
      </c>
      <c r="J65" s="27">
        <v>6</v>
      </c>
      <c r="K65" s="27">
        <v>4</v>
      </c>
      <c r="L65" s="27">
        <v>0</v>
      </c>
      <c r="M65" s="27">
        <v>3</v>
      </c>
      <c r="N65" s="27">
        <v>2</v>
      </c>
      <c r="O65" s="76">
        <f t="shared" si="3"/>
        <v>16</v>
      </c>
      <c r="P65" s="27">
        <v>18</v>
      </c>
      <c r="Q65" s="27">
        <v>49</v>
      </c>
      <c r="R65" s="27">
        <v>27</v>
      </c>
      <c r="S65" s="27">
        <v>14</v>
      </c>
      <c r="T65" s="27">
        <v>11</v>
      </c>
      <c r="U65" s="27">
        <v>21</v>
      </c>
      <c r="V65" s="76">
        <f t="shared" si="11"/>
        <v>140</v>
      </c>
      <c r="W65" s="27">
        <v>0</v>
      </c>
      <c r="X65" s="27">
        <v>1</v>
      </c>
      <c r="Y65" s="27">
        <v>0</v>
      </c>
      <c r="Z65" s="27">
        <v>0</v>
      </c>
      <c r="AA65" s="27">
        <v>0</v>
      </c>
      <c r="AB65" s="27">
        <v>2</v>
      </c>
      <c r="AC65" s="11">
        <f t="shared" si="5"/>
        <v>3</v>
      </c>
      <c r="AD65" s="11">
        <f t="shared" si="7"/>
        <v>19</v>
      </c>
      <c r="AE65" s="11">
        <f t="shared" si="7"/>
        <v>56</v>
      </c>
      <c r="AF65" s="11">
        <f t="shared" si="7"/>
        <v>31</v>
      </c>
      <c r="AG65" s="11">
        <f t="shared" si="7"/>
        <v>14</v>
      </c>
      <c r="AH65" s="11">
        <f t="shared" si="7"/>
        <v>14</v>
      </c>
      <c r="AI65" s="11">
        <f t="shared" si="7"/>
        <v>25</v>
      </c>
      <c r="AJ65" s="12">
        <f t="shared" si="6"/>
        <v>159</v>
      </c>
    </row>
    <row r="66" spans="1:36" ht="18.75" customHeight="1">
      <c r="A66" s="26" t="s">
        <v>79</v>
      </c>
      <c r="B66" s="27">
        <v>13</v>
      </c>
      <c r="C66" s="27">
        <v>24</v>
      </c>
      <c r="D66" s="27">
        <v>21</v>
      </c>
      <c r="E66" s="27">
        <v>11</v>
      </c>
      <c r="F66" s="27">
        <v>23</v>
      </c>
      <c r="G66" s="27">
        <v>6</v>
      </c>
      <c r="H66" s="76">
        <f t="shared" si="2"/>
        <v>98</v>
      </c>
      <c r="I66" s="27">
        <v>1</v>
      </c>
      <c r="J66" s="27">
        <v>5</v>
      </c>
      <c r="K66" s="27">
        <v>5</v>
      </c>
      <c r="L66" s="27">
        <v>0</v>
      </c>
      <c r="M66" s="27">
        <v>6</v>
      </c>
      <c r="N66" s="27">
        <v>2</v>
      </c>
      <c r="O66" s="76">
        <f t="shared" si="3"/>
        <v>19</v>
      </c>
      <c r="P66" s="27">
        <v>12</v>
      </c>
      <c r="Q66" s="27">
        <v>19</v>
      </c>
      <c r="R66" s="27">
        <v>16</v>
      </c>
      <c r="S66" s="27">
        <v>11</v>
      </c>
      <c r="T66" s="27">
        <v>17</v>
      </c>
      <c r="U66" s="27">
        <v>4</v>
      </c>
      <c r="V66" s="76">
        <f t="shared" si="11"/>
        <v>79</v>
      </c>
      <c r="W66" s="27">
        <v>0</v>
      </c>
      <c r="X66" s="27">
        <v>0</v>
      </c>
      <c r="Y66" s="27">
        <v>1</v>
      </c>
      <c r="Z66" s="27">
        <v>2</v>
      </c>
      <c r="AA66" s="27">
        <v>0</v>
      </c>
      <c r="AB66" s="27">
        <v>0</v>
      </c>
      <c r="AC66" s="11">
        <f t="shared" si="5"/>
        <v>3</v>
      </c>
      <c r="AD66" s="11">
        <f t="shared" si="7"/>
        <v>13</v>
      </c>
      <c r="AE66" s="11">
        <f t="shared" si="7"/>
        <v>24</v>
      </c>
      <c r="AF66" s="11">
        <f t="shared" si="7"/>
        <v>22</v>
      </c>
      <c r="AG66" s="11">
        <f t="shared" si="7"/>
        <v>13</v>
      </c>
      <c r="AH66" s="11">
        <f t="shared" si="7"/>
        <v>23</v>
      </c>
      <c r="AI66" s="11">
        <f t="shared" si="7"/>
        <v>6</v>
      </c>
      <c r="AJ66" s="12">
        <f t="shared" si="6"/>
        <v>101</v>
      </c>
    </row>
    <row r="67" spans="1:36" ht="18.75" customHeight="1">
      <c r="A67" s="26" t="s">
        <v>80</v>
      </c>
      <c r="B67" s="27">
        <v>26</v>
      </c>
      <c r="C67" s="27">
        <v>60</v>
      </c>
      <c r="D67" s="27">
        <v>71</v>
      </c>
      <c r="E67" s="27">
        <v>38</v>
      </c>
      <c r="F67" s="27">
        <v>27</v>
      </c>
      <c r="G67" s="27">
        <v>22</v>
      </c>
      <c r="H67" s="76">
        <f t="shared" si="2"/>
        <v>244</v>
      </c>
      <c r="I67" s="27">
        <v>5</v>
      </c>
      <c r="J67" s="27">
        <v>14</v>
      </c>
      <c r="K67" s="27">
        <v>17</v>
      </c>
      <c r="L67" s="27">
        <v>5</v>
      </c>
      <c r="M67" s="27">
        <v>4</v>
      </c>
      <c r="N67" s="27">
        <v>4</v>
      </c>
      <c r="O67" s="76">
        <f t="shared" si="3"/>
        <v>49</v>
      </c>
      <c r="P67" s="27">
        <v>21</v>
      </c>
      <c r="Q67" s="27">
        <v>46</v>
      </c>
      <c r="R67" s="27">
        <v>54</v>
      </c>
      <c r="S67" s="27">
        <v>33</v>
      </c>
      <c r="T67" s="27">
        <v>23</v>
      </c>
      <c r="U67" s="27">
        <v>18</v>
      </c>
      <c r="V67" s="76">
        <f t="shared" si="11"/>
        <v>195</v>
      </c>
      <c r="W67" s="27">
        <v>0</v>
      </c>
      <c r="X67" s="27">
        <v>0</v>
      </c>
      <c r="Y67" s="27">
        <v>2</v>
      </c>
      <c r="Z67" s="27">
        <v>2</v>
      </c>
      <c r="AA67" s="27">
        <v>0</v>
      </c>
      <c r="AB67" s="27">
        <v>0</v>
      </c>
      <c r="AC67" s="11">
        <f t="shared" si="5"/>
        <v>4</v>
      </c>
      <c r="AD67" s="11">
        <f t="shared" si="7"/>
        <v>26</v>
      </c>
      <c r="AE67" s="11">
        <f t="shared" si="7"/>
        <v>60</v>
      </c>
      <c r="AF67" s="11">
        <f t="shared" si="7"/>
        <v>73</v>
      </c>
      <c r="AG67" s="11">
        <f t="shared" si="7"/>
        <v>40</v>
      </c>
      <c r="AH67" s="11">
        <f t="shared" si="7"/>
        <v>27</v>
      </c>
      <c r="AI67" s="11">
        <f t="shared" si="7"/>
        <v>22</v>
      </c>
      <c r="AJ67" s="12">
        <f t="shared" si="6"/>
        <v>248</v>
      </c>
    </row>
    <row r="68" spans="1:36" ht="18.75" customHeight="1">
      <c r="A68" s="26" t="s">
        <v>81</v>
      </c>
      <c r="B68" s="27">
        <v>0</v>
      </c>
      <c r="C68" s="27">
        <v>2</v>
      </c>
      <c r="D68" s="27">
        <v>0</v>
      </c>
      <c r="E68" s="27">
        <v>2</v>
      </c>
      <c r="F68" s="27">
        <v>0</v>
      </c>
      <c r="G68" s="27">
        <v>1</v>
      </c>
      <c r="H68" s="76">
        <f t="shared" si="2"/>
        <v>5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76">
        <f t="shared" si="3"/>
        <v>0</v>
      </c>
      <c r="P68" s="27">
        <v>0</v>
      </c>
      <c r="Q68" s="27">
        <v>2</v>
      </c>
      <c r="R68" s="27">
        <v>0</v>
      </c>
      <c r="S68" s="27">
        <v>2</v>
      </c>
      <c r="T68" s="27">
        <v>0</v>
      </c>
      <c r="U68" s="27">
        <v>1</v>
      </c>
      <c r="V68" s="76">
        <f t="shared" si="11"/>
        <v>5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11">
        <f t="shared" si="5"/>
        <v>0</v>
      </c>
      <c r="AD68" s="11">
        <f t="shared" si="7"/>
        <v>0</v>
      </c>
      <c r="AE68" s="11">
        <f t="shared" si="7"/>
        <v>2</v>
      </c>
      <c r="AF68" s="11">
        <f t="shared" si="7"/>
        <v>0</v>
      </c>
      <c r="AG68" s="11">
        <f aca="true" t="shared" si="12" ref="AG68:AI71">SUM(E68,Z68)</f>
        <v>2</v>
      </c>
      <c r="AH68" s="11">
        <f t="shared" si="12"/>
        <v>0</v>
      </c>
      <c r="AI68" s="11">
        <f t="shared" si="12"/>
        <v>1</v>
      </c>
      <c r="AJ68" s="12">
        <f t="shared" si="6"/>
        <v>5</v>
      </c>
    </row>
    <row r="69" spans="1:36" ht="18.75" customHeight="1">
      <c r="A69" s="26" t="s">
        <v>82</v>
      </c>
      <c r="B69" s="27">
        <v>34</v>
      </c>
      <c r="C69" s="27">
        <v>76</v>
      </c>
      <c r="D69" s="27">
        <v>74</v>
      </c>
      <c r="E69" s="27">
        <v>74</v>
      </c>
      <c r="F69" s="27">
        <v>57</v>
      </c>
      <c r="G69" s="27">
        <v>34</v>
      </c>
      <c r="H69" s="76">
        <f t="shared" si="2"/>
        <v>349</v>
      </c>
      <c r="I69" s="27">
        <v>7</v>
      </c>
      <c r="J69" s="27">
        <v>18</v>
      </c>
      <c r="K69" s="27">
        <v>10</v>
      </c>
      <c r="L69" s="27">
        <v>12</v>
      </c>
      <c r="M69" s="27">
        <v>7</v>
      </c>
      <c r="N69" s="27">
        <v>2</v>
      </c>
      <c r="O69" s="76">
        <f t="shared" si="3"/>
        <v>56</v>
      </c>
      <c r="P69" s="27">
        <v>27</v>
      </c>
      <c r="Q69" s="27">
        <v>58</v>
      </c>
      <c r="R69" s="27">
        <v>64</v>
      </c>
      <c r="S69" s="27">
        <v>62</v>
      </c>
      <c r="T69" s="27">
        <v>50</v>
      </c>
      <c r="U69" s="27">
        <v>32</v>
      </c>
      <c r="V69" s="76">
        <f t="shared" si="11"/>
        <v>293</v>
      </c>
      <c r="W69" s="27">
        <v>0</v>
      </c>
      <c r="X69" s="27">
        <v>4</v>
      </c>
      <c r="Y69" s="27">
        <v>4</v>
      </c>
      <c r="Z69" s="27">
        <v>1</v>
      </c>
      <c r="AA69" s="27">
        <v>2</v>
      </c>
      <c r="AB69" s="27">
        <v>5</v>
      </c>
      <c r="AC69" s="11">
        <f t="shared" si="5"/>
        <v>16</v>
      </c>
      <c r="AD69" s="11">
        <f aca="true" t="shared" si="13" ref="AD69:AF71">SUM(B69,W69)</f>
        <v>34</v>
      </c>
      <c r="AE69" s="11">
        <f t="shared" si="13"/>
        <v>80</v>
      </c>
      <c r="AF69" s="11">
        <f t="shared" si="13"/>
        <v>78</v>
      </c>
      <c r="AG69" s="11">
        <f t="shared" si="12"/>
        <v>75</v>
      </c>
      <c r="AH69" s="11">
        <f t="shared" si="12"/>
        <v>59</v>
      </c>
      <c r="AI69" s="11">
        <f t="shared" si="12"/>
        <v>39</v>
      </c>
      <c r="AJ69" s="12">
        <f t="shared" si="6"/>
        <v>365</v>
      </c>
    </row>
    <row r="70" spans="1:36" ht="18.75" customHeight="1">
      <c r="A70" s="26" t="s">
        <v>83</v>
      </c>
      <c r="B70" s="27">
        <v>2</v>
      </c>
      <c r="C70" s="27">
        <v>1</v>
      </c>
      <c r="D70" s="27">
        <v>1</v>
      </c>
      <c r="E70" s="27">
        <v>1</v>
      </c>
      <c r="F70" s="27">
        <v>1</v>
      </c>
      <c r="G70" s="27">
        <v>0</v>
      </c>
      <c r="H70" s="76">
        <f t="shared" si="2"/>
        <v>6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76">
        <f t="shared" si="3"/>
        <v>0</v>
      </c>
      <c r="P70" s="27">
        <v>2</v>
      </c>
      <c r="Q70" s="27">
        <v>1</v>
      </c>
      <c r="R70" s="27">
        <v>1</v>
      </c>
      <c r="S70" s="27">
        <v>1</v>
      </c>
      <c r="T70" s="27">
        <v>1</v>
      </c>
      <c r="U70" s="27">
        <v>0</v>
      </c>
      <c r="V70" s="76">
        <f t="shared" si="11"/>
        <v>6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11">
        <f t="shared" si="5"/>
        <v>0</v>
      </c>
      <c r="AD70" s="11">
        <f t="shared" si="13"/>
        <v>2</v>
      </c>
      <c r="AE70" s="11">
        <f t="shared" si="13"/>
        <v>1</v>
      </c>
      <c r="AF70" s="11">
        <f t="shared" si="13"/>
        <v>1</v>
      </c>
      <c r="AG70" s="11">
        <f t="shared" si="12"/>
        <v>1</v>
      </c>
      <c r="AH70" s="11">
        <f t="shared" si="12"/>
        <v>1</v>
      </c>
      <c r="AI70" s="11">
        <f t="shared" si="12"/>
        <v>0</v>
      </c>
      <c r="AJ70" s="12">
        <f t="shared" si="6"/>
        <v>6</v>
      </c>
    </row>
    <row r="71" spans="1:36" ht="18.75" customHeight="1">
      <c r="A71" s="26" t="s">
        <v>84</v>
      </c>
      <c r="B71" s="27">
        <v>1</v>
      </c>
      <c r="C71" s="27">
        <v>15</v>
      </c>
      <c r="D71" s="27">
        <v>8</v>
      </c>
      <c r="E71" s="27">
        <v>4</v>
      </c>
      <c r="F71" s="27">
        <v>5</v>
      </c>
      <c r="G71" s="27">
        <v>7</v>
      </c>
      <c r="H71" s="76">
        <f t="shared" si="2"/>
        <v>40</v>
      </c>
      <c r="I71" s="27">
        <v>0</v>
      </c>
      <c r="J71" s="27">
        <v>5</v>
      </c>
      <c r="K71" s="27">
        <v>1</v>
      </c>
      <c r="L71" s="27">
        <v>2</v>
      </c>
      <c r="M71" s="27">
        <v>1</v>
      </c>
      <c r="N71" s="27">
        <v>0</v>
      </c>
      <c r="O71" s="76">
        <f t="shared" si="3"/>
        <v>9</v>
      </c>
      <c r="P71" s="27">
        <v>1</v>
      </c>
      <c r="Q71" s="27">
        <v>10</v>
      </c>
      <c r="R71" s="27">
        <v>7</v>
      </c>
      <c r="S71" s="27">
        <v>2</v>
      </c>
      <c r="T71" s="27">
        <v>4</v>
      </c>
      <c r="U71" s="27">
        <v>7</v>
      </c>
      <c r="V71" s="76">
        <f t="shared" si="11"/>
        <v>31</v>
      </c>
      <c r="W71" s="27">
        <v>0</v>
      </c>
      <c r="X71" s="27">
        <v>1</v>
      </c>
      <c r="Y71" s="27">
        <v>0</v>
      </c>
      <c r="Z71" s="27">
        <v>0</v>
      </c>
      <c r="AA71" s="27">
        <v>0</v>
      </c>
      <c r="AB71" s="27">
        <v>0</v>
      </c>
      <c r="AC71" s="11">
        <f t="shared" si="5"/>
        <v>1</v>
      </c>
      <c r="AD71" s="11">
        <f t="shared" si="13"/>
        <v>1</v>
      </c>
      <c r="AE71" s="11">
        <f t="shared" si="13"/>
        <v>16</v>
      </c>
      <c r="AF71" s="11">
        <f t="shared" si="13"/>
        <v>8</v>
      </c>
      <c r="AG71" s="11">
        <f t="shared" si="12"/>
        <v>4</v>
      </c>
      <c r="AH71" s="11">
        <f t="shared" si="12"/>
        <v>5</v>
      </c>
      <c r="AI71" s="11">
        <f t="shared" si="12"/>
        <v>7</v>
      </c>
      <c r="AJ71" s="12">
        <f t="shared" si="6"/>
        <v>41</v>
      </c>
    </row>
    <row r="72" spans="1:36" ht="18.75" customHeight="1" thickBot="1">
      <c r="A72" s="30" t="s">
        <v>85</v>
      </c>
      <c r="B72" s="15">
        <f>SUM(B63:B71)</f>
        <v>136</v>
      </c>
      <c r="C72" s="15">
        <f aca="true" t="shared" si="14" ref="C72:AJ72">SUM(C63:C71)</f>
        <v>367</v>
      </c>
      <c r="D72" s="15">
        <f t="shared" si="14"/>
        <v>273</v>
      </c>
      <c r="E72" s="15">
        <f t="shared" si="14"/>
        <v>212</v>
      </c>
      <c r="F72" s="15">
        <f t="shared" si="14"/>
        <v>185</v>
      </c>
      <c r="G72" s="15">
        <f t="shared" si="14"/>
        <v>135</v>
      </c>
      <c r="H72" s="15">
        <f t="shared" si="14"/>
        <v>1308</v>
      </c>
      <c r="I72" s="15">
        <f t="shared" si="14"/>
        <v>21</v>
      </c>
      <c r="J72" s="15">
        <f t="shared" si="14"/>
        <v>58</v>
      </c>
      <c r="K72" s="15">
        <f t="shared" si="14"/>
        <v>47</v>
      </c>
      <c r="L72" s="15">
        <f t="shared" si="14"/>
        <v>27</v>
      </c>
      <c r="M72" s="15">
        <f t="shared" si="14"/>
        <v>26</v>
      </c>
      <c r="N72" s="15">
        <f t="shared" si="14"/>
        <v>17</v>
      </c>
      <c r="O72" s="15">
        <f t="shared" si="14"/>
        <v>196</v>
      </c>
      <c r="P72" s="15">
        <f t="shared" si="14"/>
        <v>115</v>
      </c>
      <c r="Q72" s="15">
        <f t="shared" si="14"/>
        <v>309</v>
      </c>
      <c r="R72" s="15">
        <f t="shared" si="14"/>
        <v>226</v>
      </c>
      <c r="S72" s="15">
        <f t="shared" si="14"/>
        <v>185</v>
      </c>
      <c r="T72" s="15">
        <f t="shared" si="14"/>
        <v>159</v>
      </c>
      <c r="U72" s="15">
        <f t="shared" si="14"/>
        <v>118</v>
      </c>
      <c r="V72" s="15">
        <f>SUM(V63:V71)</f>
        <v>1112</v>
      </c>
      <c r="W72" s="15">
        <f t="shared" si="14"/>
        <v>0</v>
      </c>
      <c r="X72" s="15">
        <f t="shared" si="14"/>
        <v>6</v>
      </c>
      <c r="Y72" s="15">
        <f t="shared" si="14"/>
        <v>8</v>
      </c>
      <c r="Z72" s="15">
        <f t="shared" si="14"/>
        <v>6</v>
      </c>
      <c r="AA72" s="15">
        <f t="shared" si="14"/>
        <v>4</v>
      </c>
      <c r="AB72" s="15">
        <f t="shared" si="14"/>
        <v>8</v>
      </c>
      <c r="AC72" s="15">
        <f t="shared" si="14"/>
        <v>32</v>
      </c>
      <c r="AD72" s="15">
        <f t="shared" si="14"/>
        <v>136</v>
      </c>
      <c r="AE72" s="15">
        <f t="shared" si="14"/>
        <v>373</v>
      </c>
      <c r="AF72" s="15">
        <f t="shared" si="14"/>
        <v>281</v>
      </c>
      <c r="AG72" s="15">
        <f t="shared" si="14"/>
        <v>218</v>
      </c>
      <c r="AH72" s="15">
        <f t="shared" si="14"/>
        <v>189</v>
      </c>
      <c r="AI72" s="15">
        <f t="shared" si="14"/>
        <v>143</v>
      </c>
      <c r="AJ72" s="16">
        <f t="shared" si="14"/>
        <v>1340</v>
      </c>
    </row>
    <row r="73" spans="1:36" ht="14.2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</row>
    <row r="74" spans="1:36" ht="14.2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14.2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</row>
    <row r="76" spans="1:36" ht="14.2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</row>
    <row r="77" spans="1:36" ht="14.2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</row>
    <row r="78" spans="1:36" ht="14.2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</row>
    <row r="79" spans="1:36" ht="14.2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</row>
    <row r="80" spans="1:36" ht="14.2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</row>
    <row r="81" spans="1:36" ht="14.2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14.2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</row>
    <row r="83" ht="14.25">
      <c r="A83" s="7"/>
    </row>
    <row r="84" ht="14.25">
      <c r="A84" s="7"/>
    </row>
    <row r="85" ht="14.25">
      <c r="A85" s="7"/>
    </row>
    <row r="86" ht="14.25">
      <c r="A86" s="7"/>
    </row>
    <row r="87" ht="14.25">
      <c r="A87" s="7"/>
    </row>
    <row r="88" ht="14.25">
      <c r="A88" s="7"/>
    </row>
    <row r="89" ht="14.25">
      <c r="A89" s="7"/>
    </row>
    <row r="90" ht="14.25">
      <c r="A90" s="7"/>
    </row>
    <row r="91" ht="14.25">
      <c r="A91" s="7"/>
    </row>
    <row r="92" ht="14.25">
      <c r="A92" s="7"/>
    </row>
    <row r="93" ht="14.25">
      <c r="A93" s="7"/>
    </row>
    <row r="94" ht="14.25">
      <c r="A94" s="7"/>
    </row>
    <row r="95" ht="14.25">
      <c r="A95" s="7"/>
    </row>
    <row r="96" ht="14.25">
      <c r="A96" s="7"/>
    </row>
    <row r="97" ht="14.25">
      <c r="A97" s="7"/>
    </row>
    <row r="98" ht="14.25">
      <c r="A98" s="7"/>
    </row>
    <row r="99" ht="14.25">
      <c r="A99" s="7"/>
    </row>
    <row r="100" ht="14.25">
      <c r="A100" s="7"/>
    </row>
    <row r="101" ht="14.25">
      <c r="A101" s="7"/>
    </row>
    <row r="102" ht="14.25">
      <c r="A102" s="7"/>
    </row>
    <row r="103" ht="14.25">
      <c r="A103" s="7"/>
    </row>
    <row r="104" ht="14.25">
      <c r="A104" s="7"/>
    </row>
    <row r="105" ht="14.25">
      <c r="A105" s="7"/>
    </row>
    <row r="106" ht="14.25">
      <c r="A106" s="7"/>
    </row>
    <row r="107" ht="14.25">
      <c r="A107" s="7"/>
    </row>
    <row r="108" ht="14.25">
      <c r="A108" s="7"/>
    </row>
    <row r="109" ht="14.25">
      <c r="A109" s="7"/>
    </row>
    <row r="110" ht="14.25">
      <c r="A110" s="7"/>
    </row>
    <row r="111" ht="14.25">
      <c r="A111" s="7"/>
    </row>
    <row r="112" ht="14.25">
      <c r="A112" s="7"/>
    </row>
    <row r="113" ht="14.25">
      <c r="A113" s="7"/>
    </row>
    <row r="114" ht="14.25">
      <c r="A114" s="7"/>
    </row>
    <row r="115" ht="14.25">
      <c r="A115" s="7"/>
    </row>
    <row r="116" ht="14.25">
      <c r="A116" s="7"/>
    </row>
    <row r="117" ht="14.25">
      <c r="A117" s="7"/>
    </row>
    <row r="118" ht="14.25">
      <c r="A118" s="7"/>
    </row>
    <row r="119" ht="14.25">
      <c r="A119" s="7"/>
    </row>
    <row r="120" ht="14.25">
      <c r="A120" s="7"/>
    </row>
    <row r="121" ht="14.25">
      <c r="A121" s="7"/>
    </row>
    <row r="122" ht="14.25">
      <c r="A122" s="7"/>
    </row>
    <row r="123" ht="14.25">
      <c r="A123" s="7"/>
    </row>
    <row r="124" ht="14.25">
      <c r="A124" s="7"/>
    </row>
    <row r="125" ht="14.25">
      <c r="A125" s="7"/>
    </row>
    <row r="126" ht="14.25">
      <c r="A126" s="7"/>
    </row>
    <row r="127" ht="14.25">
      <c r="A127" s="7"/>
    </row>
    <row r="128" ht="14.25">
      <c r="A128" s="7"/>
    </row>
    <row r="129" ht="14.25">
      <c r="A129" s="7"/>
    </row>
    <row r="130" ht="14.25">
      <c r="A130" s="7"/>
    </row>
    <row r="131" ht="14.25">
      <c r="A131" s="7"/>
    </row>
    <row r="132" ht="14.25">
      <c r="A132" s="7"/>
    </row>
    <row r="133" ht="14.25">
      <c r="A133" s="7"/>
    </row>
    <row r="134" ht="14.25">
      <c r="A134" s="7"/>
    </row>
    <row r="135" ht="14.25">
      <c r="A135" s="7"/>
    </row>
  </sheetData>
  <mergeCells count="8">
    <mergeCell ref="A3:A5"/>
    <mergeCell ref="B3:H4"/>
    <mergeCell ref="I3:O3"/>
    <mergeCell ref="P3:V3"/>
    <mergeCell ref="W3:AC4"/>
    <mergeCell ref="AD3:AJ4"/>
    <mergeCell ref="I4:O4"/>
    <mergeCell ref="P4:V4"/>
  </mergeCells>
  <printOptions/>
  <pageMargins left="0.5905511811023623" right="0" top="0.3937007874015748" bottom="0.3937007874015748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72"/>
  <sheetViews>
    <sheetView tabSelected="1" workbookViewId="0" topLeftCell="N1">
      <selection activeCell="Z1" sqref="Z1"/>
    </sheetView>
  </sheetViews>
  <sheetFormatPr defaultColWidth="8.796875" defaultRowHeight="14.25"/>
  <cols>
    <col min="1" max="1" width="11.09765625" style="0" customWidth="1"/>
    <col min="2" max="7" width="8.8984375" style="0" customWidth="1"/>
    <col min="8" max="8" width="10.19921875" style="0" customWidth="1"/>
    <col min="9" max="21" width="8.8984375" style="0" customWidth="1"/>
    <col min="22" max="22" width="10.5" style="0" customWidth="1"/>
    <col min="23" max="43" width="8.8984375" style="0" customWidth="1"/>
  </cols>
  <sheetData>
    <row r="1" spans="1:26" ht="18.75" customHeight="1">
      <c r="A1" s="18" t="s">
        <v>113</v>
      </c>
      <c r="Z1" s="18" t="s">
        <v>147</v>
      </c>
    </row>
    <row r="2" ht="18.75" customHeight="1" thickBot="1"/>
    <row r="3" spans="1:45" ht="18" customHeight="1">
      <c r="A3" s="138" t="s">
        <v>0</v>
      </c>
      <c r="B3" s="141" t="s">
        <v>99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 t="s">
        <v>100</v>
      </c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3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8" customHeight="1" thickBot="1">
      <c r="A4" s="139"/>
      <c r="B4" s="144" t="s">
        <v>101</v>
      </c>
      <c r="C4" s="144"/>
      <c r="D4" s="144"/>
      <c r="E4" s="144"/>
      <c r="F4" s="144"/>
      <c r="G4" s="144"/>
      <c r="H4" s="144"/>
      <c r="I4" s="144" t="s">
        <v>94</v>
      </c>
      <c r="J4" s="144"/>
      <c r="K4" s="144"/>
      <c r="L4" s="144"/>
      <c r="M4" s="144"/>
      <c r="N4" s="144"/>
      <c r="O4" s="144"/>
      <c r="P4" s="144" t="s">
        <v>95</v>
      </c>
      <c r="Q4" s="144"/>
      <c r="R4" s="144"/>
      <c r="S4" s="144"/>
      <c r="T4" s="144"/>
      <c r="U4" s="144"/>
      <c r="V4" s="144"/>
      <c r="W4" s="144" t="s">
        <v>101</v>
      </c>
      <c r="X4" s="144"/>
      <c r="Y4" s="144"/>
      <c r="Z4" s="144"/>
      <c r="AA4" s="144" t="s">
        <v>94</v>
      </c>
      <c r="AB4" s="144"/>
      <c r="AC4" s="144"/>
      <c r="AD4" s="144"/>
      <c r="AE4" s="144" t="s">
        <v>95</v>
      </c>
      <c r="AF4" s="144"/>
      <c r="AG4" s="144"/>
      <c r="AH4" s="145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8" customHeight="1" thickBot="1" thickTop="1">
      <c r="A5" s="142"/>
      <c r="B5" s="63" t="s">
        <v>87</v>
      </c>
      <c r="C5" s="64" t="s">
        <v>88</v>
      </c>
      <c r="D5" s="64" t="s">
        <v>89</v>
      </c>
      <c r="E5" s="64" t="s">
        <v>90</v>
      </c>
      <c r="F5" s="64" t="s">
        <v>91</v>
      </c>
      <c r="G5" s="64" t="s">
        <v>92</v>
      </c>
      <c r="H5" s="64" t="s">
        <v>98</v>
      </c>
      <c r="I5" s="64" t="s">
        <v>87</v>
      </c>
      <c r="J5" s="64" t="s">
        <v>88</v>
      </c>
      <c r="K5" s="64" t="s">
        <v>89</v>
      </c>
      <c r="L5" s="64" t="s">
        <v>90</v>
      </c>
      <c r="M5" s="64" t="s">
        <v>91</v>
      </c>
      <c r="N5" s="64" t="s">
        <v>92</v>
      </c>
      <c r="O5" s="64" t="s">
        <v>98</v>
      </c>
      <c r="P5" s="64" t="s">
        <v>87</v>
      </c>
      <c r="Q5" s="64" t="s">
        <v>88</v>
      </c>
      <c r="R5" s="64" t="s">
        <v>89</v>
      </c>
      <c r="S5" s="64" t="s">
        <v>90</v>
      </c>
      <c r="T5" s="64" t="s">
        <v>91</v>
      </c>
      <c r="U5" s="64" t="s">
        <v>92</v>
      </c>
      <c r="V5" s="64" t="s">
        <v>98</v>
      </c>
      <c r="W5" s="64" t="s">
        <v>102</v>
      </c>
      <c r="X5" s="64" t="s">
        <v>103</v>
      </c>
      <c r="Y5" s="64" t="s">
        <v>104</v>
      </c>
      <c r="Z5" s="64" t="s">
        <v>98</v>
      </c>
      <c r="AA5" s="64" t="s">
        <v>102</v>
      </c>
      <c r="AB5" s="64" t="s">
        <v>103</v>
      </c>
      <c r="AC5" s="64" t="s">
        <v>104</v>
      </c>
      <c r="AD5" s="64" t="s">
        <v>98</v>
      </c>
      <c r="AE5" s="64" t="s">
        <v>102</v>
      </c>
      <c r="AF5" s="64" t="s">
        <v>103</v>
      </c>
      <c r="AG5" s="64" t="s">
        <v>104</v>
      </c>
      <c r="AH5" s="65" t="s">
        <v>98</v>
      </c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34" ht="18.75" customHeight="1" thickTop="1">
      <c r="A6" s="23" t="s">
        <v>86</v>
      </c>
      <c r="B6" s="62">
        <f>B30+B57+B62+B72</f>
        <v>22539</v>
      </c>
      <c r="C6" s="62">
        <f aca="true" t="shared" si="0" ref="C6:AH6">C30+C57+C62+C72</f>
        <v>57629</v>
      </c>
      <c r="D6" s="62">
        <f t="shared" si="0"/>
        <v>37167</v>
      </c>
      <c r="E6" s="62">
        <f t="shared" si="0"/>
        <v>23287</v>
      </c>
      <c r="F6" s="62">
        <f t="shared" si="0"/>
        <v>16311</v>
      </c>
      <c r="G6" s="62">
        <f t="shared" si="0"/>
        <v>13703</v>
      </c>
      <c r="H6" s="62">
        <f t="shared" si="0"/>
        <v>170636</v>
      </c>
      <c r="I6" s="62">
        <f t="shared" si="0"/>
        <v>213</v>
      </c>
      <c r="J6" s="62">
        <f t="shared" si="0"/>
        <v>1695</v>
      </c>
      <c r="K6" s="62">
        <f t="shared" si="0"/>
        <v>1988</v>
      </c>
      <c r="L6" s="62">
        <f t="shared" si="0"/>
        <v>1167</v>
      </c>
      <c r="M6" s="62">
        <f t="shared" si="0"/>
        <v>749</v>
      </c>
      <c r="N6" s="62">
        <f t="shared" si="0"/>
        <v>860</v>
      </c>
      <c r="O6" s="62">
        <f t="shared" si="0"/>
        <v>6672</v>
      </c>
      <c r="P6" s="62">
        <f t="shared" si="0"/>
        <v>22752</v>
      </c>
      <c r="Q6" s="62">
        <f t="shared" si="0"/>
        <v>59324</v>
      </c>
      <c r="R6" s="62">
        <f t="shared" si="0"/>
        <v>39155</v>
      </c>
      <c r="S6" s="62">
        <f t="shared" si="0"/>
        <v>24454</v>
      </c>
      <c r="T6" s="62">
        <f t="shared" si="0"/>
        <v>17060</v>
      </c>
      <c r="U6" s="62">
        <f t="shared" si="0"/>
        <v>14563</v>
      </c>
      <c r="V6" s="62">
        <f t="shared" si="0"/>
        <v>177308</v>
      </c>
      <c r="W6" s="62">
        <f t="shared" si="0"/>
        <v>29436</v>
      </c>
      <c r="X6" s="62">
        <f t="shared" si="0"/>
        <v>12667</v>
      </c>
      <c r="Y6" s="62">
        <f t="shared" si="0"/>
        <v>8535</v>
      </c>
      <c r="Z6" s="62">
        <f t="shared" si="0"/>
        <v>50638</v>
      </c>
      <c r="AA6" s="62">
        <f t="shared" si="0"/>
        <v>312</v>
      </c>
      <c r="AB6" s="62">
        <f t="shared" si="0"/>
        <v>329</v>
      </c>
      <c r="AC6" s="62">
        <f t="shared" si="0"/>
        <v>356</v>
      </c>
      <c r="AD6" s="2">
        <f t="shared" si="0"/>
        <v>997</v>
      </c>
      <c r="AE6" s="2">
        <f t="shared" si="0"/>
        <v>29748</v>
      </c>
      <c r="AF6" s="2">
        <f t="shared" si="0"/>
        <v>12996</v>
      </c>
      <c r="AG6" s="2">
        <f t="shared" si="0"/>
        <v>8891</v>
      </c>
      <c r="AH6" s="3">
        <f t="shared" si="0"/>
        <v>51635</v>
      </c>
    </row>
    <row r="7" spans="1:34" ht="18.75" customHeight="1">
      <c r="A7" s="26" t="s">
        <v>20</v>
      </c>
      <c r="B7" s="61">
        <v>118</v>
      </c>
      <c r="C7" s="61">
        <v>223</v>
      </c>
      <c r="D7" s="61">
        <v>205</v>
      </c>
      <c r="E7" s="61">
        <v>123</v>
      </c>
      <c r="F7" s="61">
        <v>104</v>
      </c>
      <c r="G7" s="61">
        <v>107</v>
      </c>
      <c r="H7" s="59">
        <f aca="true" t="shared" si="1" ref="H7:H24">SUM(B7:G7)</f>
        <v>880</v>
      </c>
      <c r="I7" s="61">
        <v>0</v>
      </c>
      <c r="J7" s="61">
        <v>5</v>
      </c>
      <c r="K7" s="61">
        <v>4</v>
      </c>
      <c r="L7" s="61">
        <v>6</v>
      </c>
      <c r="M7" s="61">
        <v>4</v>
      </c>
      <c r="N7" s="61">
        <v>2</v>
      </c>
      <c r="O7" s="59">
        <f aca="true" t="shared" si="2" ref="O7:O29">SUM(I7:N7)</f>
        <v>21</v>
      </c>
      <c r="P7" s="59">
        <f aca="true" t="shared" si="3" ref="P7:U22">SUM(B7,I7)</f>
        <v>118</v>
      </c>
      <c r="Q7" s="59">
        <f t="shared" si="3"/>
        <v>228</v>
      </c>
      <c r="R7" s="59">
        <f t="shared" si="3"/>
        <v>209</v>
      </c>
      <c r="S7" s="59">
        <f t="shared" si="3"/>
        <v>129</v>
      </c>
      <c r="T7" s="59">
        <f t="shared" si="3"/>
        <v>108</v>
      </c>
      <c r="U7" s="59">
        <f t="shared" si="3"/>
        <v>109</v>
      </c>
      <c r="V7" s="59">
        <f aca="true" t="shared" si="4" ref="V7:V29">SUM(P7:U7)</f>
        <v>901</v>
      </c>
      <c r="W7" s="61">
        <v>124</v>
      </c>
      <c r="X7" s="61">
        <v>51</v>
      </c>
      <c r="Y7" s="61">
        <v>33</v>
      </c>
      <c r="Z7" s="59">
        <f aca="true" t="shared" si="5" ref="Z7:Z61">SUM(W7:Y7)</f>
        <v>208</v>
      </c>
      <c r="AA7" s="61">
        <v>1</v>
      </c>
      <c r="AB7" s="61">
        <v>0</v>
      </c>
      <c r="AC7" s="61">
        <v>1</v>
      </c>
      <c r="AD7" s="35">
        <f aca="true" t="shared" si="6" ref="AD7:AD29">SUM(AA7,AB7,AC7)</f>
        <v>2</v>
      </c>
      <c r="AE7" s="35">
        <f aca="true" t="shared" si="7" ref="AE7:AH29">SUM(W7,AA7)</f>
        <v>125</v>
      </c>
      <c r="AF7" s="35">
        <f t="shared" si="7"/>
        <v>51</v>
      </c>
      <c r="AG7" s="35">
        <f t="shared" si="7"/>
        <v>34</v>
      </c>
      <c r="AH7" s="4">
        <f t="shared" si="7"/>
        <v>210</v>
      </c>
    </row>
    <row r="8" spans="1:34" ht="18.75" customHeight="1">
      <c r="A8" s="26" t="s">
        <v>21</v>
      </c>
      <c r="B8" s="61">
        <v>260</v>
      </c>
      <c r="C8" s="61">
        <v>496</v>
      </c>
      <c r="D8" s="61">
        <v>320</v>
      </c>
      <c r="E8" s="61">
        <v>218</v>
      </c>
      <c r="F8" s="61">
        <v>170</v>
      </c>
      <c r="G8" s="61">
        <v>108</v>
      </c>
      <c r="H8" s="59">
        <f t="shared" si="1"/>
        <v>1572</v>
      </c>
      <c r="I8" s="61">
        <v>1</v>
      </c>
      <c r="J8" s="61">
        <v>10</v>
      </c>
      <c r="K8" s="61">
        <v>9</v>
      </c>
      <c r="L8" s="61">
        <v>7</v>
      </c>
      <c r="M8" s="61">
        <v>4</v>
      </c>
      <c r="N8" s="61">
        <v>1</v>
      </c>
      <c r="O8" s="59">
        <f t="shared" si="2"/>
        <v>32</v>
      </c>
      <c r="P8" s="59">
        <f t="shared" si="3"/>
        <v>261</v>
      </c>
      <c r="Q8" s="59">
        <f t="shared" si="3"/>
        <v>506</v>
      </c>
      <c r="R8" s="59">
        <f t="shared" si="3"/>
        <v>329</v>
      </c>
      <c r="S8" s="59">
        <f t="shared" si="3"/>
        <v>225</v>
      </c>
      <c r="T8" s="59">
        <f t="shared" si="3"/>
        <v>174</v>
      </c>
      <c r="U8" s="59">
        <f t="shared" si="3"/>
        <v>109</v>
      </c>
      <c r="V8" s="59">
        <f t="shared" si="4"/>
        <v>1604</v>
      </c>
      <c r="W8" s="61">
        <v>294</v>
      </c>
      <c r="X8" s="61">
        <v>86</v>
      </c>
      <c r="Y8" s="61">
        <v>51</v>
      </c>
      <c r="Z8" s="59">
        <f t="shared" si="5"/>
        <v>431</v>
      </c>
      <c r="AA8" s="61">
        <v>2</v>
      </c>
      <c r="AB8" s="61">
        <v>3</v>
      </c>
      <c r="AC8" s="61">
        <v>4</v>
      </c>
      <c r="AD8" s="35">
        <f t="shared" si="6"/>
        <v>9</v>
      </c>
      <c r="AE8" s="35">
        <f t="shared" si="7"/>
        <v>296</v>
      </c>
      <c r="AF8" s="35">
        <f t="shared" si="7"/>
        <v>89</v>
      </c>
      <c r="AG8" s="35">
        <f t="shared" si="7"/>
        <v>55</v>
      </c>
      <c r="AH8" s="4">
        <f t="shared" si="7"/>
        <v>440</v>
      </c>
    </row>
    <row r="9" spans="1:34" ht="18.75" customHeight="1">
      <c r="A9" s="26" t="s">
        <v>22</v>
      </c>
      <c r="B9" s="61">
        <v>390</v>
      </c>
      <c r="C9" s="61">
        <v>827</v>
      </c>
      <c r="D9" s="61">
        <v>520</v>
      </c>
      <c r="E9" s="61">
        <v>290</v>
      </c>
      <c r="F9" s="61">
        <v>302</v>
      </c>
      <c r="G9" s="61">
        <v>231</v>
      </c>
      <c r="H9" s="59">
        <f t="shared" si="1"/>
        <v>2560</v>
      </c>
      <c r="I9" s="61">
        <v>6</v>
      </c>
      <c r="J9" s="61">
        <v>20</v>
      </c>
      <c r="K9" s="61">
        <v>23</v>
      </c>
      <c r="L9" s="61">
        <v>15</v>
      </c>
      <c r="M9" s="61">
        <v>4</v>
      </c>
      <c r="N9" s="61">
        <v>10</v>
      </c>
      <c r="O9" s="59">
        <f t="shared" si="2"/>
        <v>78</v>
      </c>
      <c r="P9" s="59">
        <f t="shared" si="3"/>
        <v>396</v>
      </c>
      <c r="Q9" s="59">
        <f t="shared" si="3"/>
        <v>847</v>
      </c>
      <c r="R9" s="59">
        <f t="shared" si="3"/>
        <v>543</v>
      </c>
      <c r="S9" s="59">
        <f t="shared" si="3"/>
        <v>305</v>
      </c>
      <c r="T9" s="59">
        <f t="shared" si="3"/>
        <v>306</v>
      </c>
      <c r="U9" s="59">
        <f t="shared" si="3"/>
        <v>241</v>
      </c>
      <c r="V9" s="59">
        <f t="shared" si="4"/>
        <v>2638</v>
      </c>
      <c r="W9" s="61">
        <v>491</v>
      </c>
      <c r="X9" s="61">
        <v>189</v>
      </c>
      <c r="Y9" s="61">
        <v>96</v>
      </c>
      <c r="Z9" s="59">
        <f t="shared" si="5"/>
        <v>776</v>
      </c>
      <c r="AA9" s="61">
        <v>5</v>
      </c>
      <c r="AB9" s="61">
        <v>1</v>
      </c>
      <c r="AC9" s="61">
        <v>1</v>
      </c>
      <c r="AD9" s="35">
        <f t="shared" si="6"/>
        <v>7</v>
      </c>
      <c r="AE9" s="35">
        <f t="shared" si="7"/>
        <v>496</v>
      </c>
      <c r="AF9" s="35">
        <f t="shared" si="7"/>
        <v>190</v>
      </c>
      <c r="AG9" s="35">
        <f t="shared" si="7"/>
        <v>97</v>
      </c>
      <c r="AH9" s="4">
        <f t="shared" si="7"/>
        <v>783</v>
      </c>
    </row>
    <row r="10" spans="1:34" ht="18.75" customHeight="1">
      <c r="A10" s="26" t="s">
        <v>23</v>
      </c>
      <c r="B10" s="61">
        <v>457</v>
      </c>
      <c r="C10" s="61">
        <v>1739</v>
      </c>
      <c r="D10" s="61">
        <v>1057</v>
      </c>
      <c r="E10" s="61">
        <v>732</v>
      </c>
      <c r="F10" s="61">
        <v>533</v>
      </c>
      <c r="G10" s="61">
        <v>403</v>
      </c>
      <c r="H10" s="59">
        <f t="shared" si="1"/>
        <v>4921</v>
      </c>
      <c r="I10" s="61">
        <v>4</v>
      </c>
      <c r="J10" s="61">
        <v>31</v>
      </c>
      <c r="K10" s="61">
        <v>29</v>
      </c>
      <c r="L10" s="61">
        <v>29</v>
      </c>
      <c r="M10" s="61">
        <v>16</v>
      </c>
      <c r="N10" s="61">
        <v>15</v>
      </c>
      <c r="O10" s="59">
        <f t="shared" si="2"/>
        <v>124</v>
      </c>
      <c r="P10" s="59">
        <f t="shared" si="3"/>
        <v>461</v>
      </c>
      <c r="Q10" s="59">
        <f t="shared" si="3"/>
        <v>1770</v>
      </c>
      <c r="R10" s="59">
        <f t="shared" si="3"/>
        <v>1086</v>
      </c>
      <c r="S10" s="59">
        <f t="shared" si="3"/>
        <v>761</v>
      </c>
      <c r="T10" s="59">
        <f t="shared" si="3"/>
        <v>549</v>
      </c>
      <c r="U10" s="59">
        <f t="shared" si="3"/>
        <v>418</v>
      </c>
      <c r="V10" s="59">
        <f t="shared" si="4"/>
        <v>5045</v>
      </c>
      <c r="W10" s="61">
        <v>850</v>
      </c>
      <c r="X10" s="61">
        <v>236</v>
      </c>
      <c r="Y10" s="61">
        <v>190</v>
      </c>
      <c r="Z10" s="59">
        <f t="shared" si="5"/>
        <v>1276</v>
      </c>
      <c r="AA10" s="61">
        <v>10</v>
      </c>
      <c r="AB10" s="61">
        <v>4</v>
      </c>
      <c r="AC10" s="61">
        <v>10</v>
      </c>
      <c r="AD10" s="35">
        <f t="shared" si="6"/>
        <v>24</v>
      </c>
      <c r="AE10" s="35">
        <f t="shared" si="7"/>
        <v>860</v>
      </c>
      <c r="AF10" s="35">
        <f t="shared" si="7"/>
        <v>240</v>
      </c>
      <c r="AG10" s="35">
        <f t="shared" si="7"/>
        <v>200</v>
      </c>
      <c r="AH10" s="4">
        <f t="shared" si="7"/>
        <v>1300</v>
      </c>
    </row>
    <row r="11" spans="1:34" ht="18.75" customHeight="1">
      <c r="A11" s="26" t="s">
        <v>24</v>
      </c>
      <c r="B11" s="61">
        <v>504</v>
      </c>
      <c r="C11" s="61">
        <v>998</v>
      </c>
      <c r="D11" s="61">
        <v>704</v>
      </c>
      <c r="E11" s="61">
        <v>507</v>
      </c>
      <c r="F11" s="61">
        <v>334</v>
      </c>
      <c r="G11" s="61">
        <v>300</v>
      </c>
      <c r="H11" s="59">
        <f t="shared" si="1"/>
        <v>3347</v>
      </c>
      <c r="I11" s="61">
        <v>2</v>
      </c>
      <c r="J11" s="61">
        <v>26</v>
      </c>
      <c r="K11" s="61">
        <v>33</v>
      </c>
      <c r="L11" s="61">
        <v>14</v>
      </c>
      <c r="M11" s="61">
        <v>14</v>
      </c>
      <c r="N11" s="61">
        <v>10</v>
      </c>
      <c r="O11" s="59">
        <f t="shared" si="2"/>
        <v>99</v>
      </c>
      <c r="P11" s="59">
        <f t="shared" si="3"/>
        <v>506</v>
      </c>
      <c r="Q11" s="59">
        <f t="shared" si="3"/>
        <v>1024</v>
      </c>
      <c r="R11" s="59">
        <f t="shared" si="3"/>
        <v>737</v>
      </c>
      <c r="S11" s="59">
        <f t="shared" si="3"/>
        <v>521</v>
      </c>
      <c r="T11" s="59">
        <f t="shared" si="3"/>
        <v>348</v>
      </c>
      <c r="U11" s="59">
        <f t="shared" si="3"/>
        <v>310</v>
      </c>
      <c r="V11" s="59">
        <f t="shared" si="4"/>
        <v>3446</v>
      </c>
      <c r="W11" s="61">
        <v>513</v>
      </c>
      <c r="X11" s="61">
        <v>208</v>
      </c>
      <c r="Y11" s="61">
        <v>196</v>
      </c>
      <c r="Z11" s="59">
        <f t="shared" si="5"/>
        <v>917</v>
      </c>
      <c r="AA11" s="61">
        <v>5</v>
      </c>
      <c r="AB11" s="61">
        <v>4</v>
      </c>
      <c r="AC11" s="61">
        <v>5</v>
      </c>
      <c r="AD11" s="35">
        <f t="shared" si="6"/>
        <v>14</v>
      </c>
      <c r="AE11" s="35">
        <f t="shared" si="7"/>
        <v>518</v>
      </c>
      <c r="AF11" s="35">
        <f t="shared" si="7"/>
        <v>212</v>
      </c>
      <c r="AG11" s="35">
        <f t="shared" si="7"/>
        <v>201</v>
      </c>
      <c r="AH11" s="4">
        <f t="shared" si="7"/>
        <v>931</v>
      </c>
    </row>
    <row r="12" spans="1:34" ht="18.75" customHeight="1">
      <c r="A12" s="26" t="s">
        <v>25</v>
      </c>
      <c r="B12" s="61">
        <v>394</v>
      </c>
      <c r="C12" s="61">
        <v>1003</v>
      </c>
      <c r="D12" s="61">
        <v>705</v>
      </c>
      <c r="E12" s="61">
        <v>431</v>
      </c>
      <c r="F12" s="61">
        <v>286</v>
      </c>
      <c r="G12" s="61">
        <v>248</v>
      </c>
      <c r="H12" s="59">
        <f t="shared" si="1"/>
        <v>3067</v>
      </c>
      <c r="I12" s="61">
        <v>5</v>
      </c>
      <c r="J12" s="61">
        <v>33</v>
      </c>
      <c r="K12" s="61">
        <v>29</v>
      </c>
      <c r="L12" s="61">
        <v>17</v>
      </c>
      <c r="M12" s="61">
        <v>7</v>
      </c>
      <c r="N12" s="61">
        <v>13</v>
      </c>
      <c r="O12" s="59">
        <f t="shared" si="2"/>
        <v>104</v>
      </c>
      <c r="P12" s="59">
        <f t="shared" si="3"/>
        <v>399</v>
      </c>
      <c r="Q12" s="59">
        <f t="shared" si="3"/>
        <v>1036</v>
      </c>
      <c r="R12" s="59">
        <f t="shared" si="3"/>
        <v>734</v>
      </c>
      <c r="S12" s="59">
        <f t="shared" si="3"/>
        <v>448</v>
      </c>
      <c r="T12" s="59">
        <f t="shared" si="3"/>
        <v>293</v>
      </c>
      <c r="U12" s="59">
        <f t="shared" si="3"/>
        <v>261</v>
      </c>
      <c r="V12" s="59">
        <f t="shared" si="4"/>
        <v>3171</v>
      </c>
      <c r="W12" s="61">
        <v>558</v>
      </c>
      <c r="X12" s="61">
        <v>287</v>
      </c>
      <c r="Y12" s="61">
        <v>161</v>
      </c>
      <c r="Z12" s="59">
        <f t="shared" si="5"/>
        <v>1006</v>
      </c>
      <c r="AA12" s="61">
        <v>5</v>
      </c>
      <c r="AB12" s="61">
        <v>4</v>
      </c>
      <c r="AC12" s="61">
        <v>8</v>
      </c>
      <c r="AD12" s="35">
        <f t="shared" si="6"/>
        <v>17</v>
      </c>
      <c r="AE12" s="35">
        <f t="shared" si="7"/>
        <v>563</v>
      </c>
      <c r="AF12" s="35">
        <f t="shared" si="7"/>
        <v>291</v>
      </c>
      <c r="AG12" s="35">
        <f t="shared" si="7"/>
        <v>169</v>
      </c>
      <c r="AH12" s="4">
        <f t="shared" si="7"/>
        <v>1023</v>
      </c>
    </row>
    <row r="13" spans="1:34" ht="18.75" customHeight="1">
      <c r="A13" s="26" t="s">
        <v>26</v>
      </c>
      <c r="B13" s="61">
        <v>823</v>
      </c>
      <c r="C13" s="61">
        <v>1145</v>
      </c>
      <c r="D13" s="61">
        <v>553</v>
      </c>
      <c r="E13" s="61">
        <v>387</v>
      </c>
      <c r="F13" s="61">
        <v>275</v>
      </c>
      <c r="G13" s="61">
        <v>202</v>
      </c>
      <c r="H13" s="59">
        <f t="shared" si="1"/>
        <v>3385</v>
      </c>
      <c r="I13" s="61">
        <v>7</v>
      </c>
      <c r="J13" s="61">
        <v>49</v>
      </c>
      <c r="K13" s="61">
        <v>41</v>
      </c>
      <c r="L13" s="61">
        <v>21</v>
      </c>
      <c r="M13" s="61">
        <v>11</v>
      </c>
      <c r="N13" s="61">
        <v>15</v>
      </c>
      <c r="O13" s="59">
        <f t="shared" si="2"/>
        <v>144</v>
      </c>
      <c r="P13" s="59">
        <f t="shared" si="3"/>
        <v>830</v>
      </c>
      <c r="Q13" s="59">
        <f t="shared" si="3"/>
        <v>1194</v>
      </c>
      <c r="R13" s="59">
        <f t="shared" si="3"/>
        <v>594</v>
      </c>
      <c r="S13" s="59">
        <f t="shared" si="3"/>
        <v>408</v>
      </c>
      <c r="T13" s="59">
        <f t="shared" si="3"/>
        <v>286</v>
      </c>
      <c r="U13" s="59">
        <f t="shared" si="3"/>
        <v>217</v>
      </c>
      <c r="V13" s="59">
        <f t="shared" si="4"/>
        <v>3529</v>
      </c>
      <c r="W13" s="61">
        <v>605</v>
      </c>
      <c r="X13" s="61">
        <v>373</v>
      </c>
      <c r="Y13" s="61">
        <v>89</v>
      </c>
      <c r="Z13" s="59">
        <f t="shared" si="5"/>
        <v>1067</v>
      </c>
      <c r="AA13" s="61">
        <v>5</v>
      </c>
      <c r="AB13" s="61">
        <v>1</v>
      </c>
      <c r="AC13" s="61">
        <v>8</v>
      </c>
      <c r="AD13" s="35">
        <f t="shared" si="6"/>
        <v>14</v>
      </c>
      <c r="AE13" s="35">
        <f t="shared" si="7"/>
        <v>610</v>
      </c>
      <c r="AF13" s="35">
        <f t="shared" si="7"/>
        <v>374</v>
      </c>
      <c r="AG13" s="35">
        <f t="shared" si="7"/>
        <v>97</v>
      </c>
      <c r="AH13" s="4">
        <f t="shared" si="7"/>
        <v>1081</v>
      </c>
    </row>
    <row r="14" spans="1:34" ht="18.75" customHeight="1">
      <c r="A14" s="26" t="s">
        <v>27</v>
      </c>
      <c r="B14" s="61">
        <v>676</v>
      </c>
      <c r="C14" s="61">
        <v>1664</v>
      </c>
      <c r="D14" s="61">
        <v>978</v>
      </c>
      <c r="E14" s="61">
        <v>674</v>
      </c>
      <c r="F14" s="61">
        <v>449</v>
      </c>
      <c r="G14" s="61">
        <v>349</v>
      </c>
      <c r="H14" s="59">
        <f t="shared" si="1"/>
        <v>4790</v>
      </c>
      <c r="I14" s="61">
        <v>9</v>
      </c>
      <c r="J14" s="61">
        <v>64</v>
      </c>
      <c r="K14" s="61">
        <v>71</v>
      </c>
      <c r="L14" s="61">
        <v>35</v>
      </c>
      <c r="M14" s="61">
        <v>29</v>
      </c>
      <c r="N14" s="61">
        <v>26</v>
      </c>
      <c r="O14" s="59">
        <f t="shared" si="2"/>
        <v>234</v>
      </c>
      <c r="P14" s="59">
        <f t="shared" si="3"/>
        <v>685</v>
      </c>
      <c r="Q14" s="59">
        <f t="shared" si="3"/>
        <v>1728</v>
      </c>
      <c r="R14" s="59">
        <f t="shared" si="3"/>
        <v>1049</v>
      </c>
      <c r="S14" s="59">
        <f t="shared" si="3"/>
        <v>709</v>
      </c>
      <c r="T14" s="59">
        <f t="shared" si="3"/>
        <v>478</v>
      </c>
      <c r="U14" s="59">
        <f t="shared" si="3"/>
        <v>375</v>
      </c>
      <c r="V14" s="59">
        <f t="shared" si="4"/>
        <v>5024</v>
      </c>
      <c r="W14" s="61">
        <v>959</v>
      </c>
      <c r="X14" s="61">
        <v>345</v>
      </c>
      <c r="Y14" s="61">
        <v>198</v>
      </c>
      <c r="Z14" s="59">
        <f t="shared" si="5"/>
        <v>1502</v>
      </c>
      <c r="AA14" s="61">
        <v>11</v>
      </c>
      <c r="AB14" s="61">
        <v>13</v>
      </c>
      <c r="AC14" s="61">
        <v>12</v>
      </c>
      <c r="AD14" s="35">
        <f t="shared" si="6"/>
        <v>36</v>
      </c>
      <c r="AE14" s="35">
        <f t="shared" si="7"/>
        <v>970</v>
      </c>
      <c r="AF14" s="35">
        <f t="shared" si="7"/>
        <v>358</v>
      </c>
      <c r="AG14" s="35">
        <f t="shared" si="7"/>
        <v>210</v>
      </c>
      <c r="AH14" s="4">
        <f t="shared" si="7"/>
        <v>1538</v>
      </c>
    </row>
    <row r="15" spans="1:34" ht="18.75" customHeight="1">
      <c r="A15" s="26" t="s">
        <v>28</v>
      </c>
      <c r="B15" s="61">
        <v>1206</v>
      </c>
      <c r="C15" s="61">
        <v>1748</v>
      </c>
      <c r="D15" s="61">
        <v>918</v>
      </c>
      <c r="E15" s="61">
        <v>585</v>
      </c>
      <c r="F15" s="61">
        <v>383</v>
      </c>
      <c r="G15" s="61">
        <v>320</v>
      </c>
      <c r="H15" s="59">
        <f t="shared" si="1"/>
        <v>5160</v>
      </c>
      <c r="I15" s="61">
        <v>11</v>
      </c>
      <c r="J15" s="61">
        <v>71</v>
      </c>
      <c r="K15" s="61">
        <v>36</v>
      </c>
      <c r="L15" s="61">
        <v>17</v>
      </c>
      <c r="M15" s="61">
        <v>18</v>
      </c>
      <c r="N15" s="61">
        <v>20</v>
      </c>
      <c r="O15" s="59">
        <f t="shared" si="2"/>
        <v>173</v>
      </c>
      <c r="P15" s="59">
        <f t="shared" si="3"/>
        <v>1217</v>
      </c>
      <c r="Q15" s="59">
        <f t="shared" si="3"/>
        <v>1819</v>
      </c>
      <c r="R15" s="59">
        <f t="shared" si="3"/>
        <v>954</v>
      </c>
      <c r="S15" s="59">
        <f t="shared" si="3"/>
        <v>602</v>
      </c>
      <c r="T15" s="59">
        <f t="shared" si="3"/>
        <v>401</v>
      </c>
      <c r="U15" s="59">
        <f t="shared" si="3"/>
        <v>340</v>
      </c>
      <c r="V15" s="59">
        <f t="shared" si="4"/>
        <v>5333</v>
      </c>
      <c r="W15" s="61">
        <v>885</v>
      </c>
      <c r="X15" s="61">
        <v>370</v>
      </c>
      <c r="Y15" s="61">
        <v>219</v>
      </c>
      <c r="Z15" s="59">
        <f t="shared" si="5"/>
        <v>1474</v>
      </c>
      <c r="AA15" s="61">
        <v>7</v>
      </c>
      <c r="AB15" s="61">
        <v>14</v>
      </c>
      <c r="AC15" s="61">
        <v>15</v>
      </c>
      <c r="AD15" s="35">
        <f t="shared" si="6"/>
        <v>36</v>
      </c>
      <c r="AE15" s="35">
        <f t="shared" si="7"/>
        <v>892</v>
      </c>
      <c r="AF15" s="35">
        <f t="shared" si="7"/>
        <v>384</v>
      </c>
      <c r="AG15" s="35">
        <f t="shared" si="7"/>
        <v>234</v>
      </c>
      <c r="AH15" s="4">
        <f t="shared" si="7"/>
        <v>1510</v>
      </c>
    </row>
    <row r="16" spans="1:34" ht="18.75" customHeight="1">
      <c r="A16" s="26" t="s">
        <v>29</v>
      </c>
      <c r="B16" s="61">
        <v>498</v>
      </c>
      <c r="C16" s="61">
        <v>1325</v>
      </c>
      <c r="D16" s="61">
        <v>780</v>
      </c>
      <c r="E16" s="61">
        <v>502</v>
      </c>
      <c r="F16" s="61">
        <v>366</v>
      </c>
      <c r="G16" s="61">
        <v>354</v>
      </c>
      <c r="H16" s="59">
        <f t="shared" si="1"/>
        <v>3825</v>
      </c>
      <c r="I16" s="61">
        <v>4</v>
      </c>
      <c r="J16" s="61">
        <v>32</v>
      </c>
      <c r="K16" s="61">
        <v>58</v>
      </c>
      <c r="L16" s="61">
        <v>15</v>
      </c>
      <c r="M16" s="61">
        <v>15</v>
      </c>
      <c r="N16" s="61">
        <v>12</v>
      </c>
      <c r="O16" s="59">
        <f t="shared" si="2"/>
        <v>136</v>
      </c>
      <c r="P16" s="59">
        <f t="shared" si="3"/>
        <v>502</v>
      </c>
      <c r="Q16" s="59">
        <f t="shared" si="3"/>
        <v>1357</v>
      </c>
      <c r="R16" s="59">
        <f t="shared" si="3"/>
        <v>838</v>
      </c>
      <c r="S16" s="59">
        <f t="shared" si="3"/>
        <v>517</v>
      </c>
      <c r="T16" s="59">
        <f t="shared" si="3"/>
        <v>381</v>
      </c>
      <c r="U16" s="59">
        <f t="shared" si="3"/>
        <v>366</v>
      </c>
      <c r="V16" s="59">
        <f t="shared" si="4"/>
        <v>3961</v>
      </c>
      <c r="W16" s="61">
        <v>856</v>
      </c>
      <c r="X16" s="61">
        <v>197</v>
      </c>
      <c r="Y16" s="61">
        <v>132</v>
      </c>
      <c r="Z16" s="59">
        <f t="shared" si="5"/>
        <v>1185</v>
      </c>
      <c r="AA16" s="61">
        <v>3</v>
      </c>
      <c r="AB16" s="61">
        <v>2</v>
      </c>
      <c r="AC16" s="61">
        <v>8</v>
      </c>
      <c r="AD16" s="35">
        <f t="shared" si="6"/>
        <v>13</v>
      </c>
      <c r="AE16" s="35">
        <f t="shared" si="7"/>
        <v>859</v>
      </c>
      <c r="AF16" s="35">
        <f t="shared" si="7"/>
        <v>199</v>
      </c>
      <c r="AG16" s="35">
        <f t="shared" si="7"/>
        <v>140</v>
      </c>
      <c r="AH16" s="4">
        <f t="shared" si="7"/>
        <v>1198</v>
      </c>
    </row>
    <row r="17" spans="1:34" ht="18.75" customHeight="1">
      <c r="A17" s="26" t="s">
        <v>30</v>
      </c>
      <c r="B17" s="61">
        <v>982</v>
      </c>
      <c r="C17" s="61">
        <v>3148</v>
      </c>
      <c r="D17" s="61">
        <v>2307</v>
      </c>
      <c r="E17" s="61">
        <v>1517</v>
      </c>
      <c r="F17" s="61">
        <v>1050</v>
      </c>
      <c r="G17" s="61">
        <v>1003</v>
      </c>
      <c r="H17" s="59">
        <f t="shared" si="1"/>
        <v>10007</v>
      </c>
      <c r="I17" s="61">
        <v>7</v>
      </c>
      <c r="J17" s="61">
        <v>73</v>
      </c>
      <c r="K17" s="61">
        <v>115</v>
      </c>
      <c r="L17" s="61">
        <v>72</v>
      </c>
      <c r="M17" s="61">
        <v>51</v>
      </c>
      <c r="N17" s="61">
        <v>68</v>
      </c>
      <c r="O17" s="59">
        <f t="shared" si="2"/>
        <v>386</v>
      </c>
      <c r="P17" s="59">
        <f t="shared" si="3"/>
        <v>989</v>
      </c>
      <c r="Q17" s="59">
        <f t="shared" si="3"/>
        <v>3221</v>
      </c>
      <c r="R17" s="59">
        <f t="shared" si="3"/>
        <v>2422</v>
      </c>
      <c r="S17" s="59">
        <f t="shared" si="3"/>
        <v>1589</v>
      </c>
      <c r="T17" s="59">
        <f t="shared" si="3"/>
        <v>1101</v>
      </c>
      <c r="U17" s="59">
        <f t="shared" si="3"/>
        <v>1071</v>
      </c>
      <c r="V17" s="59">
        <f t="shared" si="4"/>
        <v>10393</v>
      </c>
      <c r="W17" s="61">
        <v>1446</v>
      </c>
      <c r="X17" s="61">
        <v>511</v>
      </c>
      <c r="Y17" s="61">
        <v>513</v>
      </c>
      <c r="Z17" s="59">
        <f t="shared" si="5"/>
        <v>2470</v>
      </c>
      <c r="AA17" s="61">
        <v>13</v>
      </c>
      <c r="AB17" s="61">
        <v>14</v>
      </c>
      <c r="AC17" s="61">
        <v>29</v>
      </c>
      <c r="AD17" s="35">
        <f t="shared" si="6"/>
        <v>56</v>
      </c>
      <c r="AE17" s="35">
        <f t="shared" si="7"/>
        <v>1459</v>
      </c>
      <c r="AF17" s="35">
        <f t="shared" si="7"/>
        <v>525</v>
      </c>
      <c r="AG17" s="35">
        <f t="shared" si="7"/>
        <v>542</v>
      </c>
      <c r="AH17" s="4">
        <f t="shared" si="7"/>
        <v>2526</v>
      </c>
    </row>
    <row r="18" spans="1:34" ht="18.75" customHeight="1">
      <c r="A18" s="26" t="s">
        <v>31</v>
      </c>
      <c r="B18" s="61">
        <v>1698</v>
      </c>
      <c r="C18" s="61">
        <v>3691</v>
      </c>
      <c r="D18" s="61">
        <v>2787</v>
      </c>
      <c r="E18" s="61">
        <v>1844</v>
      </c>
      <c r="F18" s="61">
        <v>1231</v>
      </c>
      <c r="G18" s="61">
        <v>1024</v>
      </c>
      <c r="H18" s="59">
        <f t="shared" si="1"/>
        <v>12275</v>
      </c>
      <c r="I18" s="61">
        <v>8</v>
      </c>
      <c r="J18" s="61">
        <v>66</v>
      </c>
      <c r="K18" s="61">
        <v>91</v>
      </c>
      <c r="L18" s="61">
        <v>75</v>
      </c>
      <c r="M18" s="61">
        <v>54</v>
      </c>
      <c r="N18" s="61">
        <v>39</v>
      </c>
      <c r="O18" s="59">
        <f t="shared" si="2"/>
        <v>333</v>
      </c>
      <c r="P18" s="59">
        <f t="shared" si="3"/>
        <v>1706</v>
      </c>
      <c r="Q18" s="59">
        <f t="shared" si="3"/>
        <v>3757</v>
      </c>
      <c r="R18" s="59">
        <f t="shared" si="3"/>
        <v>2878</v>
      </c>
      <c r="S18" s="59">
        <f t="shared" si="3"/>
        <v>1919</v>
      </c>
      <c r="T18" s="59">
        <f t="shared" si="3"/>
        <v>1285</v>
      </c>
      <c r="U18" s="59">
        <f t="shared" si="3"/>
        <v>1063</v>
      </c>
      <c r="V18" s="59">
        <f t="shared" si="4"/>
        <v>12608</v>
      </c>
      <c r="W18" s="61">
        <v>1627</v>
      </c>
      <c r="X18" s="61">
        <v>721</v>
      </c>
      <c r="Y18" s="61">
        <v>581</v>
      </c>
      <c r="Z18" s="59">
        <f t="shared" si="5"/>
        <v>2929</v>
      </c>
      <c r="AA18" s="61">
        <v>12</v>
      </c>
      <c r="AB18" s="61">
        <v>18</v>
      </c>
      <c r="AC18" s="61">
        <v>11</v>
      </c>
      <c r="AD18" s="35">
        <f t="shared" si="6"/>
        <v>41</v>
      </c>
      <c r="AE18" s="35">
        <f t="shared" si="7"/>
        <v>1639</v>
      </c>
      <c r="AF18" s="35">
        <f t="shared" si="7"/>
        <v>739</v>
      </c>
      <c r="AG18" s="35">
        <f t="shared" si="7"/>
        <v>592</v>
      </c>
      <c r="AH18" s="4">
        <f t="shared" si="7"/>
        <v>2970</v>
      </c>
    </row>
    <row r="19" spans="1:34" ht="18.75" customHeight="1">
      <c r="A19" s="26" t="s">
        <v>32</v>
      </c>
      <c r="B19" s="61">
        <v>547</v>
      </c>
      <c r="C19" s="61">
        <v>1221</v>
      </c>
      <c r="D19" s="61">
        <v>695</v>
      </c>
      <c r="E19" s="61">
        <v>430</v>
      </c>
      <c r="F19" s="61">
        <v>331</v>
      </c>
      <c r="G19" s="61">
        <v>285</v>
      </c>
      <c r="H19" s="59">
        <f t="shared" si="1"/>
        <v>3509</v>
      </c>
      <c r="I19" s="61">
        <v>3</v>
      </c>
      <c r="J19" s="61">
        <v>23</v>
      </c>
      <c r="K19" s="61">
        <v>18</v>
      </c>
      <c r="L19" s="61">
        <v>17</v>
      </c>
      <c r="M19" s="61">
        <v>5</v>
      </c>
      <c r="N19" s="61">
        <v>19</v>
      </c>
      <c r="O19" s="59">
        <f t="shared" si="2"/>
        <v>85</v>
      </c>
      <c r="P19" s="59">
        <f t="shared" si="3"/>
        <v>550</v>
      </c>
      <c r="Q19" s="59">
        <f t="shared" si="3"/>
        <v>1244</v>
      </c>
      <c r="R19" s="59">
        <f t="shared" si="3"/>
        <v>713</v>
      </c>
      <c r="S19" s="59">
        <f t="shared" si="3"/>
        <v>447</v>
      </c>
      <c r="T19" s="59">
        <f t="shared" si="3"/>
        <v>336</v>
      </c>
      <c r="U19" s="59">
        <f t="shared" si="3"/>
        <v>304</v>
      </c>
      <c r="V19" s="59">
        <f t="shared" si="4"/>
        <v>3594</v>
      </c>
      <c r="W19" s="61">
        <v>550</v>
      </c>
      <c r="X19" s="61">
        <v>156</v>
      </c>
      <c r="Y19" s="61">
        <v>120</v>
      </c>
      <c r="Z19" s="59">
        <f t="shared" si="5"/>
        <v>826</v>
      </c>
      <c r="AA19" s="61">
        <v>2</v>
      </c>
      <c r="AB19" s="61">
        <v>7</v>
      </c>
      <c r="AC19" s="61">
        <v>8</v>
      </c>
      <c r="AD19" s="35">
        <f t="shared" si="6"/>
        <v>17</v>
      </c>
      <c r="AE19" s="35">
        <f t="shared" si="7"/>
        <v>552</v>
      </c>
      <c r="AF19" s="35">
        <f t="shared" si="7"/>
        <v>163</v>
      </c>
      <c r="AG19" s="35">
        <f t="shared" si="7"/>
        <v>128</v>
      </c>
      <c r="AH19" s="4">
        <f t="shared" si="7"/>
        <v>843</v>
      </c>
    </row>
    <row r="20" spans="1:34" ht="18.75" customHeight="1">
      <c r="A20" s="26" t="s">
        <v>33</v>
      </c>
      <c r="B20" s="61">
        <v>495</v>
      </c>
      <c r="C20" s="61">
        <v>1754</v>
      </c>
      <c r="D20" s="61">
        <v>1119</v>
      </c>
      <c r="E20" s="61">
        <v>691</v>
      </c>
      <c r="F20" s="61">
        <v>485</v>
      </c>
      <c r="G20" s="61">
        <v>439</v>
      </c>
      <c r="H20" s="59">
        <f t="shared" si="1"/>
        <v>4983</v>
      </c>
      <c r="I20" s="61">
        <v>6</v>
      </c>
      <c r="J20" s="61">
        <v>38</v>
      </c>
      <c r="K20" s="61">
        <v>52</v>
      </c>
      <c r="L20" s="61">
        <v>29</v>
      </c>
      <c r="M20" s="61">
        <v>15</v>
      </c>
      <c r="N20" s="61">
        <v>27</v>
      </c>
      <c r="O20" s="59">
        <f t="shared" si="2"/>
        <v>167</v>
      </c>
      <c r="P20" s="59">
        <f t="shared" si="3"/>
        <v>501</v>
      </c>
      <c r="Q20" s="59">
        <f t="shared" si="3"/>
        <v>1792</v>
      </c>
      <c r="R20" s="59">
        <f t="shared" si="3"/>
        <v>1171</v>
      </c>
      <c r="S20" s="59">
        <f t="shared" si="3"/>
        <v>720</v>
      </c>
      <c r="T20" s="59">
        <f t="shared" si="3"/>
        <v>500</v>
      </c>
      <c r="U20" s="59">
        <f t="shared" si="3"/>
        <v>466</v>
      </c>
      <c r="V20" s="59">
        <f t="shared" si="4"/>
        <v>5150</v>
      </c>
      <c r="W20" s="61">
        <v>780</v>
      </c>
      <c r="X20" s="61">
        <v>329</v>
      </c>
      <c r="Y20" s="61">
        <v>264</v>
      </c>
      <c r="Z20" s="59">
        <f t="shared" si="5"/>
        <v>1373</v>
      </c>
      <c r="AA20" s="61">
        <v>6</v>
      </c>
      <c r="AB20" s="61">
        <v>7</v>
      </c>
      <c r="AC20" s="61">
        <v>9</v>
      </c>
      <c r="AD20" s="35">
        <f t="shared" si="6"/>
        <v>22</v>
      </c>
      <c r="AE20" s="35">
        <f t="shared" si="7"/>
        <v>786</v>
      </c>
      <c r="AF20" s="35">
        <f t="shared" si="7"/>
        <v>336</v>
      </c>
      <c r="AG20" s="35">
        <f t="shared" si="7"/>
        <v>273</v>
      </c>
      <c r="AH20" s="4">
        <f t="shared" si="7"/>
        <v>1395</v>
      </c>
    </row>
    <row r="21" spans="1:34" ht="18.75" customHeight="1">
      <c r="A21" s="26" t="s">
        <v>34</v>
      </c>
      <c r="B21" s="61">
        <v>1278</v>
      </c>
      <c r="C21" s="61">
        <v>2951</v>
      </c>
      <c r="D21" s="61">
        <v>1727</v>
      </c>
      <c r="E21" s="61">
        <v>941</v>
      </c>
      <c r="F21" s="61">
        <v>711</v>
      </c>
      <c r="G21" s="61">
        <v>592</v>
      </c>
      <c r="H21" s="59">
        <f t="shared" si="1"/>
        <v>8200</v>
      </c>
      <c r="I21" s="61">
        <v>4</v>
      </c>
      <c r="J21" s="61">
        <v>60</v>
      </c>
      <c r="K21" s="61">
        <v>60</v>
      </c>
      <c r="L21" s="61">
        <v>36</v>
      </c>
      <c r="M21" s="61">
        <v>18</v>
      </c>
      <c r="N21" s="61">
        <v>29</v>
      </c>
      <c r="O21" s="59">
        <f t="shared" si="2"/>
        <v>207</v>
      </c>
      <c r="P21" s="59">
        <f t="shared" si="3"/>
        <v>1282</v>
      </c>
      <c r="Q21" s="59">
        <f t="shared" si="3"/>
        <v>3011</v>
      </c>
      <c r="R21" s="59">
        <f t="shared" si="3"/>
        <v>1787</v>
      </c>
      <c r="S21" s="59">
        <f t="shared" si="3"/>
        <v>977</v>
      </c>
      <c r="T21" s="59">
        <f t="shared" si="3"/>
        <v>729</v>
      </c>
      <c r="U21" s="59">
        <f t="shared" si="3"/>
        <v>621</v>
      </c>
      <c r="V21" s="59">
        <f t="shared" si="4"/>
        <v>8407</v>
      </c>
      <c r="W21" s="61">
        <v>1384</v>
      </c>
      <c r="X21" s="61">
        <v>448</v>
      </c>
      <c r="Y21" s="61">
        <v>288</v>
      </c>
      <c r="Z21" s="59">
        <f t="shared" si="5"/>
        <v>2120</v>
      </c>
      <c r="AA21" s="61">
        <v>9</v>
      </c>
      <c r="AB21" s="61">
        <v>13</v>
      </c>
      <c r="AC21" s="61">
        <v>8</v>
      </c>
      <c r="AD21" s="35">
        <f t="shared" si="6"/>
        <v>30</v>
      </c>
      <c r="AE21" s="35">
        <f t="shared" si="7"/>
        <v>1393</v>
      </c>
      <c r="AF21" s="35">
        <f t="shared" si="7"/>
        <v>461</v>
      </c>
      <c r="AG21" s="35">
        <f t="shared" si="7"/>
        <v>296</v>
      </c>
      <c r="AH21" s="4">
        <f t="shared" si="7"/>
        <v>2150</v>
      </c>
    </row>
    <row r="22" spans="1:34" ht="18.75" customHeight="1">
      <c r="A22" s="26" t="s">
        <v>35</v>
      </c>
      <c r="B22" s="61">
        <v>595</v>
      </c>
      <c r="C22" s="61">
        <v>1331</v>
      </c>
      <c r="D22" s="61">
        <v>806</v>
      </c>
      <c r="E22" s="61">
        <v>546</v>
      </c>
      <c r="F22" s="61">
        <v>400</v>
      </c>
      <c r="G22" s="61">
        <v>291</v>
      </c>
      <c r="H22" s="59">
        <f t="shared" si="1"/>
        <v>3969</v>
      </c>
      <c r="I22" s="61">
        <v>11</v>
      </c>
      <c r="J22" s="61">
        <v>34</v>
      </c>
      <c r="K22" s="61">
        <v>38</v>
      </c>
      <c r="L22" s="61">
        <v>30</v>
      </c>
      <c r="M22" s="61">
        <v>15</v>
      </c>
      <c r="N22" s="61">
        <v>8</v>
      </c>
      <c r="O22" s="59">
        <f t="shared" si="2"/>
        <v>136</v>
      </c>
      <c r="P22" s="59">
        <f t="shared" si="3"/>
        <v>606</v>
      </c>
      <c r="Q22" s="59">
        <f t="shared" si="3"/>
        <v>1365</v>
      </c>
      <c r="R22" s="59">
        <f t="shared" si="3"/>
        <v>844</v>
      </c>
      <c r="S22" s="59">
        <f t="shared" si="3"/>
        <v>576</v>
      </c>
      <c r="T22" s="59">
        <f t="shared" si="3"/>
        <v>415</v>
      </c>
      <c r="U22" s="59">
        <f t="shared" si="3"/>
        <v>299</v>
      </c>
      <c r="V22" s="59">
        <f t="shared" si="4"/>
        <v>4105</v>
      </c>
      <c r="W22" s="61">
        <v>647</v>
      </c>
      <c r="X22" s="61">
        <v>247</v>
      </c>
      <c r="Y22" s="61">
        <v>157</v>
      </c>
      <c r="Z22" s="59">
        <f t="shared" si="5"/>
        <v>1051</v>
      </c>
      <c r="AA22" s="61">
        <v>6</v>
      </c>
      <c r="AB22" s="61">
        <v>3</v>
      </c>
      <c r="AC22" s="61">
        <v>10</v>
      </c>
      <c r="AD22" s="35">
        <f t="shared" si="6"/>
        <v>19</v>
      </c>
      <c r="AE22" s="35">
        <f t="shared" si="7"/>
        <v>653</v>
      </c>
      <c r="AF22" s="35">
        <f t="shared" si="7"/>
        <v>250</v>
      </c>
      <c r="AG22" s="35">
        <f t="shared" si="7"/>
        <v>167</v>
      </c>
      <c r="AH22" s="4">
        <f t="shared" si="7"/>
        <v>1070</v>
      </c>
    </row>
    <row r="23" spans="1:34" ht="18.75" customHeight="1">
      <c r="A23" s="26" t="s">
        <v>36</v>
      </c>
      <c r="B23" s="61">
        <v>568</v>
      </c>
      <c r="C23" s="61">
        <v>1753</v>
      </c>
      <c r="D23" s="61">
        <v>1585</v>
      </c>
      <c r="E23" s="61">
        <v>1026</v>
      </c>
      <c r="F23" s="61">
        <v>575</v>
      </c>
      <c r="G23" s="61">
        <v>474</v>
      </c>
      <c r="H23" s="59">
        <f t="shared" si="1"/>
        <v>5981</v>
      </c>
      <c r="I23" s="61">
        <v>5</v>
      </c>
      <c r="J23" s="61">
        <v>39</v>
      </c>
      <c r="K23" s="61">
        <v>65</v>
      </c>
      <c r="L23" s="61">
        <v>51</v>
      </c>
      <c r="M23" s="61">
        <v>21</v>
      </c>
      <c r="N23" s="61">
        <v>16</v>
      </c>
      <c r="O23" s="59">
        <f t="shared" si="2"/>
        <v>197</v>
      </c>
      <c r="P23" s="59">
        <f aca="true" t="shared" si="8" ref="P23:U69">SUM(B23,I23)</f>
        <v>573</v>
      </c>
      <c r="Q23" s="59">
        <f t="shared" si="8"/>
        <v>1792</v>
      </c>
      <c r="R23" s="59">
        <f t="shared" si="8"/>
        <v>1650</v>
      </c>
      <c r="S23" s="59">
        <f t="shared" si="8"/>
        <v>1077</v>
      </c>
      <c r="T23" s="59">
        <f t="shared" si="8"/>
        <v>596</v>
      </c>
      <c r="U23" s="59">
        <f t="shared" si="8"/>
        <v>490</v>
      </c>
      <c r="V23" s="59">
        <f t="shared" si="4"/>
        <v>6178</v>
      </c>
      <c r="W23" s="61">
        <v>935</v>
      </c>
      <c r="X23" s="61">
        <v>321</v>
      </c>
      <c r="Y23" s="61">
        <v>258</v>
      </c>
      <c r="Z23" s="59">
        <f t="shared" si="5"/>
        <v>1514</v>
      </c>
      <c r="AA23" s="61">
        <v>5</v>
      </c>
      <c r="AB23" s="61">
        <v>7</v>
      </c>
      <c r="AC23" s="61">
        <v>7</v>
      </c>
      <c r="AD23" s="35">
        <f t="shared" si="6"/>
        <v>19</v>
      </c>
      <c r="AE23" s="35">
        <f t="shared" si="7"/>
        <v>940</v>
      </c>
      <c r="AF23" s="35">
        <f t="shared" si="7"/>
        <v>328</v>
      </c>
      <c r="AG23" s="35">
        <f t="shared" si="7"/>
        <v>265</v>
      </c>
      <c r="AH23" s="4">
        <f t="shared" si="7"/>
        <v>1533</v>
      </c>
    </row>
    <row r="24" spans="1:34" ht="18.75" customHeight="1">
      <c r="A24" s="26" t="s">
        <v>37</v>
      </c>
      <c r="B24" s="61">
        <v>347</v>
      </c>
      <c r="C24" s="61">
        <v>1159</v>
      </c>
      <c r="D24" s="61">
        <v>692</v>
      </c>
      <c r="E24" s="61">
        <v>429</v>
      </c>
      <c r="F24" s="61">
        <v>331</v>
      </c>
      <c r="G24" s="61">
        <v>254</v>
      </c>
      <c r="H24" s="59">
        <f t="shared" si="1"/>
        <v>3212</v>
      </c>
      <c r="I24" s="61">
        <v>3</v>
      </c>
      <c r="J24" s="61">
        <v>34</v>
      </c>
      <c r="K24" s="61">
        <v>33</v>
      </c>
      <c r="L24" s="61">
        <v>15</v>
      </c>
      <c r="M24" s="61">
        <v>16</v>
      </c>
      <c r="N24" s="61">
        <v>10</v>
      </c>
      <c r="O24" s="59">
        <f t="shared" si="2"/>
        <v>111</v>
      </c>
      <c r="P24" s="59">
        <f t="shared" si="8"/>
        <v>350</v>
      </c>
      <c r="Q24" s="59">
        <f t="shared" si="8"/>
        <v>1193</v>
      </c>
      <c r="R24" s="59">
        <f t="shared" si="8"/>
        <v>725</v>
      </c>
      <c r="S24" s="59">
        <f t="shared" si="8"/>
        <v>444</v>
      </c>
      <c r="T24" s="59">
        <f t="shared" si="8"/>
        <v>347</v>
      </c>
      <c r="U24" s="59">
        <f t="shared" si="8"/>
        <v>264</v>
      </c>
      <c r="V24" s="59">
        <f t="shared" si="4"/>
        <v>3323</v>
      </c>
      <c r="W24" s="61">
        <v>422</v>
      </c>
      <c r="X24" s="61">
        <v>333</v>
      </c>
      <c r="Y24" s="61">
        <v>188</v>
      </c>
      <c r="Z24" s="59">
        <f t="shared" si="5"/>
        <v>943</v>
      </c>
      <c r="AA24" s="61">
        <v>2</v>
      </c>
      <c r="AB24" s="61">
        <v>11</v>
      </c>
      <c r="AC24" s="61">
        <v>5</v>
      </c>
      <c r="AD24" s="35">
        <f t="shared" si="6"/>
        <v>18</v>
      </c>
      <c r="AE24" s="35">
        <f t="shared" si="7"/>
        <v>424</v>
      </c>
      <c r="AF24" s="35">
        <f t="shared" si="7"/>
        <v>344</v>
      </c>
      <c r="AG24" s="35">
        <f t="shared" si="7"/>
        <v>193</v>
      </c>
      <c r="AH24" s="4">
        <f t="shared" si="7"/>
        <v>961</v>
      </c>
    </row>
    <row r="25" spans="1:34" ht="18.75" customHeight="1">
      <c r="A25" s="26" t="s">
        <v>38</v>
      </c>
      <c r="B25" s="61">
        <v>692</v>
      </c>
      <c r="C25" s="61">
        <v>2586</v>
      </c>
      <c r="D25" s="61">
        <v>1736</v>
      </c>
      <c r="E25" s="61">
        <v>954</v>
      </c>
      <c r="F25" s="61">
        <v>775</v>
      </c>
      <c r="G25" s="61">
        <v>599</v>
      </c>
      <c r="H25" s="59">
        <f>SUM(B25:G25)</f>
        <v>7342</v>
      </c>
      <c r="I25" s="61">
        <v>4</v>
      </c>
      <c r="J25" s="61">
        <v>65</v>
      </c>
      <c r="K25" s="61">
        <v>93</v>
      </c>
      <c r="L25" s="61">
        <v>51</v>
      </c>
      <c r="M25" s="61">
        <v>35</v>
      </c>
      <c r="N25" s="61">
        <v>37</v>
      </c>
      <c r="O25" s="59">
        <f t="shared" si="2"/>
        <v>285</v>
      </c>
      <c r="P25" s="59">
        <f t="shared" si="8"/>
        <v>696</v>
      </c>
      <c r="Q25" s="59">
        <f t="shared" si="8"/>
        <v>2651</v>
      </c>
      <c r="R25" s="59">
        <f t="shared" si="8"/>
        <v>1829</v>
      </c>
      <c r="S25" s="59">
        <f t="shared" si="8"/>
        <v>1005</v>
      </c>
      <c r="T25" s="59">
        <f t="shared" si="8"/>
        <v>810</v>
      </c>
      <c r="U25" s="59">
        <f t="shared" si="8"/>
        <v>636</v>
      </c>
      <c r="V25" s="59">
        <f t="shared" si="4"/>
        <v>7627</v>
      </c>
      <c r="W25" s="61">
        <v>888</v>
      </c>
      <c r="X25" s="61">
        <v>480</v>
      </c>
      <c r="Y25" s="61">
        <v>543</v>
      </c>
      <c r="Z25" s="59">
        <f t="shared" si="5"/>
        <v>1911</v>
      </c>
      <c r="AA25" s="61">
        <v>8</v>
      </c>
      <c r="AB25" s="61">
        <v>15</v>
      </c>
      <c r="AC25" s="61">
        <v>13</v>
      </c>
      <c r="AD25" s="35">
        <f t="shared" si="6"/>
        <v>36</v>
      </c>
      <c r="AE25" s="35">
        <f t="shared" si="7"/>
        <v>896</v>
      </c>
      <c r="AF25" s="35">
        <f t="shared" si="7"/>
        <v>495</v>
      </c>
      <c r="AG25" s="35">
        <f t="shared" si="7"/>
        <v>556</v>
      </c>
      <c r="AH25" s="4">
        <f t="shared" si="7"/>
        <v>1947</v>
      </c>
    </row>
    <row r="26" spans="1:34" ht="18.75" customHeight="1">
      <c r="A26" s="26" t="s">
        <v>39</v>
      </c>
      <c r="B26" s="61">
        <v>1561</v>
      </c>
      <c r="C26" s="61">
        <v>3162</v>
      </c>
      <c r="D26" s="61">
        <v>1669</v>
      </c>
      <c r="E26" s="61">
        <v>1213</v>
      </c>
      <c r="F26" s="61">
        <v>848</v>
      </c>
      <c r="G26" s="61">
        <v>623</v>
      </c>
      <c r="H26" s="59">
        <f>SUM(B26:G26)</f>
        <v>9076</v>
      </c>
      <c r="I26" s="61">
        <v>21</v>
      </c>
      <c r="J26" s="61">
        <v>97</v>
      </c>
      <c r="K26" s="61">
        <v>95</v>
      </c>
      <c r="L26" s="61">
        <v>56</v>
      </c>
      <c r="M26" s="61">
        <v>35</v>
      </c>
      <c r="N26" s="61">
        <v>38</v>
      </c>
      <c r="O26" s="59">
        <f t="shared" si="2"/>
        <v>342</v>
      </c>
      <c r="P26" s="59">
        <f t="shared" si="8"/>
        <v>1582</v>
      </c>
      <c r="Q26" s="59">
        <f t="shared" si="8"/>
        <v>3259</v>
      </c>
      <c r="R26" s="59">
        <f t="shared" si="8"/>
        <v>1764</v>
      </c>
      <c r="S26" s="59">
        <f t="shared" si="8"/>
        <v>1269</v>
      </c>
      <c r="T26" s="59">
        <f t="shared" si="8"/>
        <v>883</v>
      </c>
      <c r="U26" s="59">
        <f t="shared" si="8"/>
        <v>661</v>
      </c>
      <c r="V26" s="59">
        <f t="shared" si="4"/>
        <v>9418</v>
      </c>
      <c r="W26" s="61">
        <v>1191</v>
      </c>
      <c r="X26" s="61">
        <v>617</v>
      </c>
      <c r="Y26" s="61">
        <v>541</v>
      </c>
      <c r="Z26" s="59">
        <f t="shared" si="5"/>
        <v>2349</v>
      </c>
      <c r="AA26" s="61">
        <v>9</v>
      </c>
      <c r="AB26" s="61">
        <v>17</v>
      </c>
      <c r="AC26" s="61">
        <v>11</v>
      </c>
      <c r="AD26" s="35">
        <f t="shared" si="6"/>
        <v>37</v>
      </c>
      <c r="AE26" s="35">
        <f t="shared" si="7"/>
        <v>1200</v>
      </c>
      <c r="AF26" s="35">
        <f t="shared" si="7"/>
        <v>634</v>
      </c>
      <c r="AG26" s="35">
        <f t="shared" si="7"/>
        <v>552</v>
      </c>
      <c r="AH26" s="4">
        <f t="shared" si="7"/>
        <v>2386</v>
      </c>
    </row>
    <row r="27" spans="1:34" ht="18.75" customHeight="1">
      <c r="A27" s="26" t="s">
        <v>40</v>
      </c>
      <c r="B27" s="61">
        <v>857</v>
      </c>
      <c r="C27" s="61">
        <v>3222</v>
      </c>
      <c r="D27" s="61">
        <v>2191</v>
      </c>
      <c r="E27" s="61">
        <v>1500</v>
      </c>
      <c r="F27" s="61">
        <v>943</v>
      </c>
      <c r="G27" s="61">
        <v>867</v>
      </c>
      <c r="H27" s="59">
        <f>SUM(B27:G27)</f>
        <v>9580</v>
      </c>
      <c r="I27" s="61">
        <v>7</v>
      </c>
      <c r="J27" s="61">
        <v>96</v>
      </c>
      <c r="K27" s="61">
        <v>115</v>
      </c>
      <c r="L27" s="61">
        <v>92</v>
      </c>
      <c r="M27" s="61">
        <v>58</v>
      </c>
      <c r="N27" s="61">
        <v>59</v>
      </c>
      <c r="O27" s="59">
        <f t="shared" si="2"/>
        <v>427</v>
      </c>
      <c r="P27" s="59">
        <f t="shared" si="8"/>
        <v>864</v>
      </c>
      <c r="Q27" s="59">
        <f t="shared" si="8"/>
        <v>3318</v>
      </c>
      <c r="R27" s="59">
        <f t="shared" si="8"/>
        <v>2306</v>
      </c>
      <c r="S27" s="59">
        <f t="shared" si="8"/>
        <v>1592</v>
      </c>
      <c r="T27" s="59">
        <f t="shared" si="8"/>
        <v>1001</v>
      </c>
      <c r="U27" s="59">
        <f t="shared" si="8"/>
        <v>926</v>
      </c>
      <c r="V27" s="59">
        <f t="shared" si="4"/>
        <v>10007</v>
      </c>
      <c r="W27" s="61">
        <v>1278</v>
      </c>
      <c r="X27" s="61">
        <v>684</v>
      </c>
      <c r="Y27" s="61">
        <v>294</v>
      </c>
      <c r="Z27" s="59">
        <f t="shared" si="5"/>
        <v>2256</v>
      </c>
      <c r="AA27" s="61">
        <v>22</v>
      </c>
      <c r="AB27" s="61">
        <v>27</v>
      </c>
      <c r="AC27" s="61">
        <v>22</v>
      </c>
      <c r="AD27" s="35">
        <f t="shared" si="6"/>
        <v>71</v>
      </c>
      <c r="AE27" s="35">
        <f t="shared" si="7"/>
        <v>1300</v>
      </c>
      <c r="AF27" s="35">
        <f t="shared" si="7"/>
        <v>711</v>
      </c>
      <c r="AG27" s="35">
        <f t="shared" si="7"/>
        <v>316</v>
      </c>
      <c r="AH27" s="4">
        <f t="shared" si="7"/>
        <v>2327</v>
      </c>
    </row>
    <row r="28" spans="1:34" ht="18.75" customHeight="1">
      <c r="A28" s="26" t="s">
        <v>41</v>
      </c>
      <c r="B28" s="61">
        <v>653</v>
      </c>
      <c r="C28" s="61">
        <v>1888</v>
      </c>
      <c r="D28" s="61">
        <v>1249</v>
      </c>
      <c r="E28" s="61">
        <v>723</v>
      </c>
      <c r="F28" s="61">
        <v>573</v>
      </c>
      <c r="G28" s="61">
        <v>473</v>
      </c>
      <c r="H28" s="59">
        <f>SUM(B28:G28)</f>
        <v>5559</v>
      </c>
      <c r="I28" s="61">
        <v>7</v>
      </c>
      <c r="J28" s="61">
        <v>66</v>
      </c>
      <c r="K28" s="61">
        <v>78</v>
      </c>
      <c r="L28" s="61">
        <v>46</v>
      </c>
      <c r="M28" s="61">
        <v>17</v>
      </c>
      <c r="N28" s="61">
        <v>34</v>
      </c>
      <c r="O28" s="59">
        <f t="shared" si="2"/>
        <v>248</v>
      </c>
      <c r="P28" s="59">
        <f t="shared" si="8"/>
        <v>660</v>
      </c>
      <c r="Q28" s="59">
        <f t="shared" si="8"/>
        <v>1954</v>
      </c>
      <c r="R28" s="59">
        <f t="shared" si="8"/>
        <v>1327</v>
      </c>
      <c r="S28" s="59">
        <f t="shared" si="8"/>
        <v>769</v>
      </c>
      <c r="T28" s="59">
        <f t="shared" si="8"/>
        <v>590</v>
      </c>
      <c r="U28" s="59">
        <f t="shared" si="8"/>
        <v>507</v>
      </c>
      <c r="V28" s="59">
        <f t="shared" si="4"/>
        <v>5807</v>
      </c>
      <c r="W28" s="61">
        <v>963</v>
      </c>
      <c r="X28" s="61">
        <v>617</v>
      </c>
      <c r="Y28" s="61">
        <v>228</v>
      </c>
      <c r="Z28" s="59">
        <f t="shared" si="5"/>
        <v>1808</v>
      </c>
      <c r="AA28" s="61">
        <v>14</v>
      </c>
      <c r="AB28" s="61">
        <v>14</v>
      </c>
      <c r="AC28" s="61">
        <v>12</v>
      </c>
      <c r="AD28" s="35">
        <f t="shared" si="6"/>
        <v>40</v>
      </c>
      <c r="AE28" s="35">
        <f t="shared" si="7"/>
        <v>977</v>
      </c>
      <c r="AF28" s="35">
        <f t="shared" si="7"/>
        <v>631</v>
      </c>
      <c r="AG28" s="35">
        <f t="shared" si="7"/>
        <v>240</v>
      </c>
      <c r="AH28" s="4">
        <f t="shared" si="7"/>
        <v>1848</v>
      </c>
    </row>
    <row r="29" spans="1:34" ht="18.75" customHeight="1">
      <c r="A29" s="26" t="s">
        <v>42</v>
      </c>
      <c r="B29" s="61">
        <v>684</v>
      </c>
      <c r="C29" s="61">
        <v>1738</v>
      </c>
      <c r="D29" s="61">
        <v>1294</v>
      </c>
      <c r="E29" s="61">
        <v>883</v>
      </c>
      <c r="F29" s="61">
        <v>744</v>
      </c>
      <c r="G29" s="61">
        <v>635</v>
      </c>
      <c r="H29" s="59">
        <f>SUM(B29:G29)</f>
        <v>5978</v>
      </c>
      <c r="I29" s="61">
        <v>15</v>
      </c>
      <c r="J29" s="61">
        <v>78</v>
      </c>
      <c r="K29" s="61">
        <v>111</v>
      </c>
      <c r="L29" s="61">
        <v>59</v>
      </c>
      <c r="M29" s="61">
        <v>53</v>
      </c>
      <c r="N29" s="61">
        <v>68</v>
      </c>
      <c r="O29" s="59">
        <f t="shared" si="2"/>
        <v>384</v>
      </c>
      <c r="P29" s="59">
        <f t="shared" si="8"/>
        <v>699</v>
      </c>
      <c r="Q29" s="59">
        <f t="shared" si="8"/>
        <v>1816</v>
      </c>
      <c r="R29" s="59">
        <f t="shared" si="8"/>
        <v>1405</v>
      </c>
      <c r="S29" s="59">
        <f t="shared" si="8"/>
        <v>942</v>
      </c>
      <c r="T29" s="59">
        <f t="shared" si="8"/>
        <v>797</v>
      </c>
      <c r="U29" s="59">
        <f t="shared" si="8"/>
        <v>703</v>
      </c>
      <c r="V29" s="59">
        <f t="shared" si="4"/>
        <v>6362</v>
      </c>
      <c r="W29" s="61">
        <v>1019</v>
      </c>
      <c r="X29" s="61">
        <v>632</v>
      </c>
      <c r="Y29" s="61">
        <v>278</v>
      </c>
      <c r="Z29" s="59">
        <f t="shared" si="5"/>
        <v>1929</v>
      </c>
      <c r="AA29" s="61">
        <v>20</v>
      </c>
      <c r="AB29" s="61">
        <v>20</v>
      </c>
      <c r="AC29" s="61">
        <v>21</v>
      </c>
      <c r="AD29" s="35">
        <f t="shared" si="6"/>
        <v>61</v>
      </c>
      <c r="AE29" s="35">
        <f t="shared" si="7"/>
        <v>1039</v>
      </c>
      <c r="AF29" s="35">
        <f t="shared" si="7"/>
        <v>652</v>
      </c>
      <c r="AG29" s="35">
        <f t="shared" si="7"/>
        <v>299</v>
      </c>
      <c r="AH29" s="4">
        <f t="shared" si="7"/>
        <v>1990</v>
      </c>
    </row>
    <row r="30" spans="1:34" ht="18.75" customHeight="1">
      <c r="A30" s="28" t="s">
        <v>43</v>
      </c>
      <c r="B30" s="60">
        <f>SUM(B7:B29)</f>
        <v>16283</v>
      </c>
      <c r="C30" s="60">
        <f aca="true" t="shared" si="9" ref="C30:AH30">SUM(C7:C29)</f>
        <v>40772</v>
      </c>
      <c r="D30" s="60">
        <f t="shared" si="9"/>
        <v>26597</v>
      </c>
      <c r="E30" s="60">
        <f t="shared" si="9"/>
        <v>17146</v>
      </c>
      <c r="F30" s="60">
        <f t="shared" si="9"/>
        <v>12199</v>
      </c>
      <c r="G30" s="60">
        <f t="shared" si="9"/>
        <v>10181</v>
      </c>
      <c r="H30" s="60">
        <f t="shared" si="9"/>
        <v>123178</v>
      </c>
      <c r="I30" s="60">
        <f t="shared" si="9"/>
        <v>150</v>
      </c>
      <c r="J30" s="60">
        <f t="shared" si="9"/>
        <v>1110</v>
      </c>
      <c r="K30" s="60">
        <f t="shared" si="9"/>
        <v>1297</v>
      </c>
      <c r="L30" s="60">
        <f t="shared" si="9"/>
        <v>805</v>
      </c>
      <c r="M30" s="60">
        <f t="shared" si="9"/>
        <v>515</v>
      </c>
      <c r="N30" s="60">
        <f t="shared" si="9"/>
        <v>576</v>
      </c>
      <c r="O30" s="60">
        <f t="shared" si="9"/>
        <v>4453</v>
      </c>
      <c r="P30" s="60">
        <f>SUM(P7:P29)</f>
        <v>16433</v>
      </c>
      <c r="Q30" s="60">
        <f t="shared" si="9"/>
        <v>41882</v>
      </c>
      <c r="R30" s="60">
        <f t="shared" si="9"/>
        <v>27894</v>
      </c>
      <c r="S30" s="60">
        <f t="shared" si="9"/>
        <v>17951</v>
      </c>
      <c r="T30" s="60">
        <f t="shared" si="9"/>
        <v>12714</v>
      </c>
      <c r="U30" s="60">
        <f t="shared" si="9"/>
        <v>10757</v>
      </c>
      <c r="V30" s="60">
        <f t="shared" si="9"/>
        <v>127631</v>
      </c>
      <c r="W30" s="60">
        <f t="shared" si="9"/>
        <v>19265</v>
      </c>
      <c r="X30" s="60">
        <f t="shared" si="9"/>
        <v>8438</v>
      </c>
      <c r="Y30" s="60">
        <f t="shared" si="9"/>
        <v>5618</v>
      </c>
      <c r="Z30" s="60">
        <f t="shared" si="9"/>
        <v>33321</v>
      </c>
      <c r="AA30" s="60">
        <f t="shared" si="9"/>
        <v>182</v>
      </c>
      <c r="AB30" s="60">
        <f t="shared" si="9"/>
        <v>219</v>
      </c>
      <c r="AC30" s="60">
        <f t="shared" si="9"/>
        <v>238</v>
      </c>
      <c r="AD30" s="13">
        <f t="shared" si="9"/>
        <v>639</v>
      </c>
      <c r="AE30" s="13">
        <f t="shared" si="9"/>
        <v>19447</v>
      </c>
      <c r="AF30" s="13">
        <f>SUM(AF7:AF29)</f>
        <v>8657</v>
      </c>
      <c r="AG30" s="13">
        <f t="shared" si="9"/>
        <v>5856</v>
      </c>
      <c r="AH30" s="5">
        <f t="shared" si="9"/>
        <v>33960</v>
      </c>
    </row>
    <row r="31" spans="1:34" ht="18.75" customHeight="1">
      <c r="A31" s="26" t="s">
        <v>44</v>
      </c>
      <c r="B31" s="61">
        <v>721</v>
      </c>
      <c r="C31" s="61">
        <v>2170</v>
      </c>
      <c r="D31" s="61">
        <v>1433</v>
      </c>
      <c r="E31" s="61">
        <v>895</v>
      </c>
      <c r="F31" s="61">
        <v>566</v>
      </c>
      <c r="G31" s="61">
        <v>491</v>
      </c>
      <c r="H31" s="59">
        <f aca="true" t="shared" si="10" ref="H31:H56">SUM(B31:G31)</f>
        <v>6276</v>
      </c>
      <c r="I31" s="61">
        <v>5</v>
      </c>
      <c r="J31" s="61">
        <v>43</v>
      </c>
      <c r="K31" s="61">
        <v>95</v>
      </c>
      <c r="L31" s="61">
        <v>60</v>
      </c>
      <c r="M31" s="61">
        <v>24</v>
      </c>
      <c r="N31" s="61">
        <v>37</v>
      </c>
      <c r="O31" s="59">
        <f aca="true" t="shared" si="11" ref="O31:O71">SUM(I31:N31)</f>
        <v>264</v>
      </c>
      <c r="P31" s="59">
        <f t="shared" si="8"/>
        <v>726</v>
      </c>
      <c r="Q31" s="59">
        <f t="shared" si="8"/>
        <v>2213</v>
      </c>
      <c r="R31" s="59">
        <f>SUM(D31,K31)</f>
        <v>1528</v>
      </c>
      <c r="S31" s="59">
        <f>SUM(E31,L31)</f>
        <v>955</v>
      </c>
      <c r="T31" s="59">
        <f>SUM(F31,M31)</f>
        <v>590</v>
      </c>
      <c r="U31" s="59">
        <f>SUM(G31,N31)</f>
        <v>528</v>
      </c>
      <c r="V31" s="59">
        <f>SUM(P31:U31)</f>
        <v>6540</v>
      </c>
      <c r="W31" s="61">
        <v>1036</v>
      </c>
      <c r="X31" s="61">
        <v>492</v>
      </c>
      <c r="Y31" s="61">
        <v>635</v>
      </c>
      <c r="Z31" s="59">
        <f t="shared" si="5"/>
        <v>2163</v>
      </c>
      <c r="AA31" s="61">
        <v>20</v>
      </c>
      <c r="AB31" s="61">
        <v>5</v>
      </c>
      <c r="AC31" s="61">
        <v>38</v>
      </c>
      <c r="AD31" s="35">
        <f>SUM(AA31,AB31,AC31)</f>
        <v>63</v>
      </c>
      <c r="AE31" s="35">
        <f>SUM(W31,AA31)</f>
        <v>1056</v>
      </c>
      <c r="AF31" s="35">
        <f>SUM(X31,AB31)</f>
        <v>497</v>
      </c>
      <c r="AG31" s="35">
        <f>SUM(Y31,AC31)</f>
        <v>673</v>
      </c>
      <c r="AH31" s="4">
        <f>SUM(Z31,AD31)</f>
        <v>2226</v>
      </c>
    </row>
    <row r="32" spans="1:34" ht="18.75" customHeight="1">
      <c r="A32" s="26" t="s">
        <v>45</v>
      </c>
      <c r="B32" s="61">
        <v>372</v>
      </c>
      <c r="C32" s="61">
        <v>817</v>
      </c>
      <c r="D32" s="61">
        <v>408</v>
      </c>
      <c r="E32" s="61">
        <v>209</v>
      </c>
      <c r="F32" s="61">
        <v>176</v>
      </c>
      <c r="G32" s="61">
        <v>127</v>
      </c>
      <c r="H32" s="59">
        <f t="shared" si="10"/>
        <v>2109</v>
      </c>
      <c r="I32" s="61">
        <v>4</v>
      </c>
      <c r="J32" s="61">
        <v>24</v>
      </c>
      <c r="K32" s="61">
        <v>37</v>
      </c>
      <c r="L32" s="61">
        <v>20</v>
      </c>
      <c r="M32" s="61">
        <v>5</v>
      </c>
      <c r="N32" s="61">
        <v>20</v>
      </c>
      <c r="O32" s="59">
        <f t="shared" si="11"/>
        <v>110</v>
      </c>
      <c r="P32" s="59">
        <f t="shared" si="8"/>
        <v>376</v>
      </c>
      <c r="Q32" s="59">
        <f t="shared" si="8"/>
        <v>841</v>
      </c>
      <c r="R32" s="59">
        <f t="shared" si="8"/>
        <v>445</v>
      </c>
      <c r="S32" s="59">
        <f t="shared" si="8"/>
        <v>229</v>
      </c>
      <c r="T32" s="59">
        <f t="shared" si="8"/>
        <v>181</v>
      </c>
      <c r="U32" s="59">
        <f t="shared" si="8"/>
        <v>147</v>
      </c>
      <c r="V32" s="59">
        <f aca="true" t="shared" si="12" ref="V32:V71">SUM(P32:U32)</f>
        <v>2219</v>
      </c>
      <c r="W32" s="61">
        <v>472</v>
      </c>
      <c r="X32" s="61">
        <v>222</v>
      </c>
      <c r="Y32" s="61">
        <v>77</v>
      </c>
      <c r="Z32" s="59">
        <f t="shared" si="5"/>
        <v>771</v>
      </c>
      <c r="AA32" s="61">
        <v>5</v>
      </c>
      <c r="AB32" s="61">
        <v>3</v>
      </c>
      <c r="AC32" s="61">
        <v>1</v>
      </c>
      <c r="AD32" s="35">
        <f aca="true" t="shared" si="13" ref="AD32:AD71">SUM(AA32,AB32,AC32)</f>
        <v>9</v>
      </c>
      <c r="AE32" s="35">
        <f aca="true" t="shared" si="14" ref="AE32:AH71">SUM(W32,AA32)</f>
        <v>477</v>
      </c>
      <c r="AF32" s="35">
        <f t="shared" si="14"/>
        <v>225</v>
      </c>
      <c r="AG32" s="35">
        <f t="shared" si="14"/>
        <v>78</v>
      </c>
      <c r="AH32" s="4">
        <f t="shared" si="14"/>
        <v>780</v>
      </c>
    </row>
    <row r="33" spans="1:34" ht="18.75" customHeight="1">
      <c r="A33" s="26" t="s">
        <v>46</v>
      </c>
      <c r="B33" s="61">
        <v>279</v>
      </c>
      <c r="C33" s="61">
        <v>770</v>
      </c>
      <c r="D33" s="61">
        <v>611</v>
      </c>
      <c r="E33" s="61">
        <v>357</v>
      </c>
      <c r="F33" s="61">
        <v>206</v>
      </c>
      <c r="G33" s="61">
        <v>183</v>
      </c>
      <c r="H33" s="59">
        <f t="shared" si="10"/>
        <v>2406</v>
      </c>
      <c r="I33" s="61">
        <v>2</v>
      </c>
      <c r="J33" s="61">
        <v>28</v>
      </c>
      <c r="K33" s="61">
        <v>12</v>
      </c>
      <c r="L33" s="61">
        <v>6</v>
      </c>
      <c r="M33" s="61">
        <v>5</v>
      </c>
      <c r="N33" s="61">
        <v>5</v>
      </c>
      <c r="O33" s="59">
        <f t="shared" si="11"/>
        <v>58</v>
      </c>
      <c r="P33" s="59">
        <f t="shared" si="8"/>
        <v>281</v>
      </c>
      <c r="Q33" s="59">
        <f t="shared" si="8"/>
        <v>798</v>
      </c>
      <c r="R33" s="59">
        <f t="shared" si="8"/>
        <v>623</v>
      </c>
      <c r="S33" s="59">
        <f t="shared" si="8"/>
        <v>363</v>
      </c>
      <c r="T33" s="59">
        <f t="shared" si="8"/>
        <v>211</v>
      </c>
      <c r="U33" s="59">
        <f t="shared" si="8"/>
        <v>188</v>
      </c>
      <c r="V33" s="59">
        <f t="shared" si="12"/>
        <v>2464</v>
      </c>
      <c r="W33" s="61">
        <v>429</v>
      </c>
      <c r="X33" s="61">
        <v>214</v>
      </c>
      <c r="Y33" s="61">
        <v>76</v>
      </c>
      <c r="Z33" s="59">
        <f t="shared" si="5"/>
        <v>719</v>
      </c>
      <c r="AA33" s="61">
        <v>4</v>
      </c>
      <c r="AB33" s="61">
        <v>5</v>
      </c>
      <c r="AC33" s="61">
        <v>1</v>
      </c>
      <c r="AD33" s="35">
        <f t="shared" si="13"/>
        <v>10</v>
      </c>
      <c r="AE33" s="35">
        <f t="shared" si="14"/>
        <v>433</v>
      </c>
      <c r="AF33" s="35">
        <f t="shared" si="14"/>
        <v>219</v>
      </c>
      <c r="AG33" s="35">
        <f t="shared" si="14"/>
        <v>77</v>
      </c>
      <c r="AH33" s="4">
        <f t="shared" si="14"/>
        <v>729</v>
      </c>
    </row>
    <row r="34" spans="1:34" ht="18.75" customHeight="1">
      <c r="A34" s="26" t="s">
        <v>47</v>
      </c>
      <c r="B34" s="61">
        <v>274</v>
      </c>
      <c r="C34" s="61">
        <v>816</v>
      </c>
      <c r="D34" s="61">
        <v>525</v>
      </c>
      <c r="E34" s="61">
        <v>328</v>
      </c>
      <c r="F34" s="61">
        <v>247</v>
      </c>
      <c r="G34" s="61">
        <v>222</v>
      </c>
      <c r="H34" s="59">
        <f t="shared" si="10"/>
        <v>2412</v>
      </c>
      <c r="I34" s="61">
        <v>2</v>
      </c>
      <c r="J34" s="61">
        <v>21</v>
      </c>
      <c r="K34" s="61">
        <v>27</v>
      </c>
      <c r="L34" s="61">
        <v>18</v>
      </c>
      <c r="M34" s="61">
        <v>13</v>
      </c>
      <c r="N34" s="61">
        <v>8</v>
      </c>
      <c r="O34" s="59">
        <f t="shared" si="11"/>
        <v>89</v>
      </c>
      <c r="P34" s="59">
        <f t="shared" si="8"/>
        <v>276</v>
      </c>
      <c r="Q34" s="59">
        <f t="shared" si="8"/>
        <v>837</v>
      </c>
      <c r="R34" s="59">
        <f t="shared" si="8"/>
        <v>552</v>
      </c>
      <c r="S34" s="59">
        <f t="shared" si="8"/>
        <v>346</v>
      </c>
      <c r="T34" s="59">
        <f t="shared" si="8"/>
        <v>260</v>
      </c>
      <c r="U34" s="59">
        <f t="shared" si="8"/>
        <v>230</v>
      </c>
      <c r="V34" s="59">
        <f t="shared" si="12"/>
        <v>2501</v>
      </c>
      <c r="W34" s="61">
        <v>413</v>
      </c>
      <c r="X34" s="61">
        <v>183</v>
      </c>
      <c r="Y34" s="61">
        <v>66</v>
      </c>
      <c r="Z34" s="59">
        <f t="shared" si="5"/>
        <v>662</v>
      </c>
      <c r="AA34" s="61">
        <v>3</v>
      </c>
      <c r="AB34" s="61">
        <v>2</v>
      </c>
      <c r="AC34" s="61">
        <v>2</v>
      </c>
      <c r="AD34" s="35">
        <f t="shared" si="13"/>
        <v>7</v>
      </c>
      <c r="AE34" s="35">
        <f t="shared" si="14"/>
        <v>416</v>
      </c>
      <c r="AF34" s="35">
        <f t="shared" si="14"/>
        <v>185</v>
      </c>
      <c r="AG34" s="35">
        <f t="shared" si="14"/>
        <v>68</v>
      </c>
      <c r="AH34" s="4">
        <f t="shared" si="14"/>
        <v>669</v>
      </c>
    </row>
    <row r="35" spans="1:34" ht="18.75" customHeight="1">
      <c r="A35" s="26" t="s">
        <v>48</v>
      </c>
      <c r="B35" s="61">
        <v>170</v>
      </c>
      <c r="C35" s="61">
        <v>404</v>
      </c>
      <c r="D35" s="61">
        <v>246</v>
      </c>
      <c r="E35" s="61">
        <v>136</v>
      </c>
      <c r="F35" s="61">
        <v>99</v>
      </c>
      <c r="G35" s="61">
        <v>72</v>
      </c>
      <c r="H35" s="59">
        <f t="shared" si="10"/>
        <v>1127</v>
      </c>
      <c r="I35" s="61">
        <v>1</v>
      </c>
      <c r="J35" s="61">
        <v>21</v>
      </c>
      <c r="K35" s="61">
        <v>22</v>
      </c>
      <c r="L35" s="61">
        <v>15</v>
      </c>
      <c r="M35" s="61">
        <v>7</v>
      </c>
      <c r="N35" s="61">
        <v>7</v>
      </c>
      <c r="O35" s="59">
        <f t="shared" si="11"/>
        <v>73</v>
      </c>
      <c r="P35" s="59">
        <f t="shared" si="8"/>
        <v>171</v>
      </c>
      <c r="Q35" s="59">
        <f t="shared" si="8"/>
        <v>425</v>
      </c>
      <c r="R35" s="59">
        <f t="shared" si="8"/>
        <v>268</v>
      </c>
      <c r="S35" s="59">
        <f t="shared" si="8"/>
        <v>151</v>
      </c>
      <c r="T35" s="59">
        <f t="shared" si="8"/>
        <v>106</v>
      </c>
      <c r="U35" s="59">
        <f t="shared" si="8"/>
        <v>79</v>
      </c>
      <c r="V35" s="59">
        <f t="shared" si="12"/>
        <v>1200</v>
      </c>
      <c r="W35" s="61">
        <v>407</v>
      </c>
      <c r="X35" s="61">
        <v>125</v>
      </c>
      <c r="Y35" s="61">
        <v>96</v>
      </c>
      <c r="Z35" s="59">
        <f t="shared" si="5"/>
        <v>628</v>
      </c>
      <c r="AA35" s="61">
        <v>6</v>
      </c>
      <c r="AB35" s="61">
        <v>7</v>
      </c>
      <c r="AC35" s="61">
        <v>2</v>
      </c>
      <c r="AD35" s="35">
        <f t="shared" si="13"/>
        <v>15</v>
      </c>
      <c r="AE35" s="35">
        <f t="shared" si="14"/>
        <v>413</v>
      </c>
      <c r="AF35" s="35">
        <f t="shared" si="14"/>
        <v>132</v>
      </c>
      <c r="AG35" s="35">
        <f t="shared" si="14"/>
        <v>98</v>
      </c>
      <c r="AH35" s="4">
        <f t="shared" si="14"/>
        <v>643</v>
      </c>
    </row>
    <row r="36" spans="1:34" ht="18.75" customHeight="1">
      <c r="A36" s="26" t="s">
        <v>49</v>
      </c>
      <c r="B36" s="61">
        <v>371</v>
      </c>
      <c r="C36" s="61">
        <v>946</v>
      </c>
      <c r="D36" s="61">
        <v>622</v>
      </c>
      <c r="E36" s="61">
        <v>375</v>
      </c>
      <c r="F36" s="61">
        <v>241</v>
      </c>
      <c r="G36" s="61">
        <v>142</v>
      </c>
      <c r="H36" s="59">
        <f t="shared" si="10"/>
        <v>2697</v>
      </c>
      <c r="I36" s="61">
        <v>4</v>
      </c>
      <c r="J36" s="61">
        <v>38</v>
      </c>
      <c r="K36" s="61">
        <v>54</v>
      </c>
      <c r="L36" s="61">
        <v>19</v>
      </c>
      <c r="M36" s="61">
        <v>15</v>
      </c>
      <c r="N36" s="61">
        <v>15</v>
      </c>
      <c r="O36" s="59">
        <f t="shared" si="11"/>
        <v>145</v>
      </c>
      <c r="P36" s="59">
        <f t="shared" si="8"/>
        <v>375</v>
      </c>
      <c r="Q36" s="59">
        <f t="shared" si="8"/>
        <v>984</v>
      </c>
      <c r="R36" s="59">
        <f t="shared" si="8"/>
        <v>676</v>
      </c>
      <c r="S36" s="59">
        <f t="shared" si="8"/>
        <v>394</v>
      </c>
      <c r="T36" s="59">
        <f t="shared" si="8"/>
        <v>256</v>
      </c>
      <c r="U36" s="59">
        <f t="shared" si="8"/>
        <v>157</v>
      </c>
      <c r="V36" s="59">
        <f t="shared" si="12"/>
        <v>2842</v>
      </c>
      <c r="W36" s="61">
        <v>565</v>
      </c>
      <c r="X36" s="61">
        <v>257</v>
      </c>
      <c r="Y36" s="61">
        <v>157</v>
      </c>
      <c r="Z36" s="59">
        <f t="shared" si="5"/>
        <v>979</v>
      </c>
      <c r="AA36" s="61">
        <v>2</v>
      </c>
      <c r="AB36" s="61">
        <v>4</v>
      </c>
      <c r="AC36" s="61">
        <v>6</v>
      </c>
      <c r="AD36" s="35">
        <f t="shared" si="13"/>
        <v>12</v>
      </c>
      <c r="AE36" s="35">
        <f t="shared" si="14"/>
        <v>567</v>
      </c>
      <c r="AF36" s="35">
        <f t="shared" si="14"/>
        <v>261</v>
      </c>
      <c r="AG36" s="35">
        <f t="shared" si="14"/>
        <v>163</v>
      </c>
      <c r="AH36" s="4">
        <f t="shared" si="14"/>
        <v>991</v>
      </c>
    </row>
    <row r="37" spans="1:34" ht="18.75" customHeight="1">
      <c r="A37" s="26" t="s">
        <v>50</v>
      </c>
      <c r="B37" s="61">
        <v>99</v>
      </c>
      <c r="C37" s="61">
        <v>378</v>
      </c>
      <c r="D37" s="61">
        <v>295</v>
      </c>
      <c r="E37" s="61">
        <v>194</v>
      </c>
      <c r="F37" s="61">
        <v>133</v>
      </c>
      <c r="G37" s="61">
        <v>88</v>
      </c>
      <c r="H37" s="59">
        <f t="shared" si="10"/>
        <v>1187</v>
      </c>
      <c r="I37" s="61">
        <v>1</v>
      </c>
      <c r="J37" s="61">
        <v>19</v>
      </c>
      <c r="K37" s="61">
        <v>19</v>
      </c>
      <c r="L37" s="61">
        <v>12</v>
      </c>
      <c r="M37" s="61">
        <v>11</v>
      </c>
      <c r="N37" s="61">
        <v>13</v>
      </c>
      <c r="O37" s="59">
        <f t="shared" si="11"/>
        <v>75</v>
      </c>
      <c r="P37" s="59">
        <f t="shared" si="8"/>
        <v>100</v>
      </c>
      <c r="Q37" s="59">
        <f t="shared" si="8"/>
        <v>397</v>
      </c>
      <c r="R37" s="59">
        <f t="shared" si="8"/>
        <v>314</v>
      </c>
      <c r="S37" s="59">
        <f t="shared" si="8"/>
        <v>206</v>
      </c>
      <c r="T37" s="59">
        <f t="shared" si="8"/>
        <v>144</v>
      </c>
      <c r="U37" s="59">
        <f t="shared" si="8"/>
        <v>101</v>
      </c>
      <c r="V37" s="59">
        <f t="shared" si="12"/>
        <v>1262</v>
      </c>
      <c r="W37" s="61">
        <v>269</v>
      </c>
      <c r="X37" s="61">
        <v>135</v>
      </c>
      <c r="Y37" s="61">
        <v>85</v>
      </c>
      <c r="Z37" s="59">
        <f t="shared" si="5"/>
        <v>489</v>
      </c>
      <c r="AA37" s="61">
        <v>7</v>
      </c>
      <c r="AB37" s="61">
        <v>5</v>
      </c>
      <c r="AC37" s="61">
        <v>0</v>
      </c>
      <c r="AD37" s="35">
        <f t="shared" si="13"/>
        <v>12</v>
      </c>
      <c r="AE37" s="35">
        <f t="shared" si="14"/>
        <v>276</v>
      </c>
      <c r="AF37" s="35">
        <f t="shared" si="14"/>
        <v>140</v>
      </c>
      <c r="AG37" s="35">
        <f t="shared" si="14"/>
        <v>85</v>
      </c>
      <c r="AH37" s="4">
        <f t="shared" si="14"/>
        <v>501</v>
      </c>
    </row>
    <row r="38" spans="1:34" ht="18.75" customHeight="1">
      <c r="A38" s="26" t="s">
        <v>51</v>
      </c>
      <c r="B38" s="61">
        <v>415</v>
      </c>
      <c r="C38" s="61">
        <v>1074</v>
      </c>
      <c r="D38" s="61">
        <v>512</v>
      </c>
      <c r="E38" s="61">
        <v>300</v>
      </c>
      <c r="F38" s="61">
        <v>199</v>
      </c>
      <c r="G38" s="61">
        <v>199</v>
      </c>
      <c r="H38" s="59">
        <f t="shared" si="10"/>
        <v>2699</v>
      </c>
      <c r="I38" s="61">
        <v>1</v>
      </c>
      <c r="J38" s="61">
        <v>33</v>
      </c>
      <c r="K38" s="61">
        <v>34</v>
      </c>
      <c r="L38" s="61">
        <v>18</v>
      </c>
      <c r="M38" s="61">
        <v>7</v>
      </c>
      <c r="N38" s="61">
        <v>13</v>
      </c>
      <c r="O38" s="59">
        <f t="shared" si="11"/>
        <v>106</v>
      </c>
      <c r="P38" s="59">
        <f t="shared" si="8"/>
        <v>416</v>
      </c>
      <c r="Q38" s="59">
        <f t="shared" si="8"/>
        <v>1107</v>
      </c>
      <c r="R38" s="59">
        <f t="shared" si="8"/>
        <v>546</v>
      </c>
      <c r="S38" s="59">
        <f t="shared" si="8"/>
        <v>318</v>
      </c>
      <c r="T38" s="59">
        <f t="shared" si="8"/>
        <v>206</v>
      </c>
      <c r="U38" s="59">
        <f t="shared" si="8"/>
        <v>212</v>
      </c>
      <c r="V38" s="59">
        <f t="shared" si="12"/>
        <v>2805</v>
      </c>
      <c r="W38" s="61">
        <v>418</v>
      </c>
      <c r="X38" s="61">
        <v>254</v>
      </c>
      <c r="Y38" s="61">
        <v>199</v>
      </c>
      <c r="Z38" s="59">
        <f t="shared" si="5"/>
        <v>871</v>
      </c>
      <c r="AA38" s="61">
        <v>7</v>
      </c>
      <c r="AB38" s="61">
        <v>5</v>
      </c>
      <c r="AC38" s="61">
        <v>4</v>
      </c>
      <c r="AD38" s="35">
        <f t="shared" si="13"/>
        <v>16</v>
      </c>
      <c r="AE38" s="35">
        <f t="shared" si="14"/>
        <v>425</v>
      </c>
      <c r="AF38" s="35">
        <f t="shared" si="14"/>
        <v>259</v>
      </c>
      <c r="AG38" s="35">
        <f t="shared" si="14"/>
        <v>203</v>
      </c>
      <c r="AH38" s="4">
        <f t="shared" si="14"/>
        <v>887</v>
      </c>
    </row>
    <row r="39" spans="1:34" ht="18.75" customHeight="1">
      <c r="A39" s="26" t="s">
        <v>52</v>
      </c>
      <c r="B39" s="61">
        <v>448</v>
      </c>
      <c r="C39" s="61">
        <v>1693</v>
      </c>
      <c r="D39" s="61">
        <v>1295</v>
      </c>
      <c r="E39" s="61">
        <v>770</v>
      </c>
      <c r="F39" s="61">
        <v>526</v>
      </c>
      <c r="G39" s="61">
        <v>506</v>
      </c>
      <c r="H39" s="59">
        <f t="shared" si="10"/>
        <v>5238</v>
      </c>
      <c r="I39" s="61">
        <v>1</v>
      </c>
      <c r="J39" s="61">
        <v>38</v>
      </c>
      <c r="K39" s="61">
        <v>74</v>
      </c>
      <c r="L39" s="61">
        <v>48</v>
      </c>
      <c r="M39" s="61">
        <v>36</v>
      </c>
      <c r="N39" s="61">
        <v>38</v>
      </c>
      <c r="O39" s="59">
        <f t="shared" si="11"/>
        <v>235</v>
      </c>
      <c r="P39" s="59">
        <f t="shared" si="8"/>
        <v>449</v>
      </c>
      <c r="Q39" s="59">
        <f t="shared" si="8"/>
        <v>1731</v>
      </c>
      <c r="R39" s="59">
        <f t="shared" si="8"/>
        <v>1369</v>
      </c>
      <c r="S39" s="59">
        <f t="shared" si="8"/>
        <v>818</v>
      </c>
      <c r="T39" s="59">
        <f t="shared" si="8"/>
        <v>562</v>
      </c>
      <c r="U39" s="59">
        <f t="shared" si="8"/>
        <v>544</v>
      </c>
      <c r="V39" s="59">
        <f t="shared" si="12"/>
        <v>5473</v>
      </c>
      <c r="W39" s="61">
        <v>793</v>
      </c>
      <c r="X39" s="61">
        <v>391</v>
      </c>
      <c r="Y39" s="61">
        <v>322</v>
      </c>
      <c r="Z39" s="59">
        <f t="shared" si="5"/>
        <v>1506</v>
      </c>
      <c r="AA39" s="61">
        <v>18</v>
      </c>
      <c r="AB39" s="61">
        <v>9</v>
      </c>
      <c r="AC39" s="61">
        <v>12</v>
      </c>
      <c r="AD39" s="35">
        <f t="shared" si="13"/>
        <v>39</v>
      </c>
      <c r="AE39" s="35">
        <f t="shared" si="14"/>
        <v>811</v>
      </c>
      <c r="AF39" s="35">
        <f t="shared" si="14"/>
        <v>400</v>
      </c>
      <c r="AG39" s="35">
        <f t="shared" si="14"/>
        <v>334</v>
      </c>
      <c r="AH39" s="4">
        <f t="shared" si="14"/>
        <v>1545</v>
      </c>
    </row>
    <row r="40" spans="1:34" ht="18.75" customHeight="1">
      <c r="A40" s="26" t="s">
        <v>53</v>
      </c>
      <c r="B40" s="61">
        <v>218</v>
      </c>
      <c r="C40" s="61">
        <v>517</v>
      </c>
      <c r="D40" s="61">
        <v>324</v>
      </c>
      <c r="E40" s="61">
        <v>182</v>
      </c>
      <c r="F40" s="61">
        <v>118</v>
      </c>
      <c r="G40" s="61">
        <v>96</v>
      </c>
      <c r="H40" s="59">
        <f t="shared" si="10"/>
        <v>1455</v>
      </c>
      <c r="I40" s="61">
        <v>0</v>
      </c>
      <c r="J40" s="61">
        <v>14</v>
      </c>
      <c r="K40" s="61">
        <v>12</v>
      </c>
      <c r="L40" s="61">
        <v>4</v>
      </c>
      <c r="M40" s="61">
        <v>6</v>
      </c>
      <c r="N40" s="61">
        <v>10</v>
      </c>
      <c r="O40" s="59">
        <f t="shared" si="11"/>
        <v>46</v>
      </c>
      <c r="P40" s="59">
        <f t="shared" si="8"/>
        <v>218</v>
      </c>
      <c r="Q40" s="59">
        <f t="shared" si="8"/>
        <v>531</v>
      </c>
      <c r="R40" s="59">
        <f t="shared" si="8"/>
        <v>336</v>
      </c>
      <c r="S40" s="59">
        <f t="shared" si="8"/>
        <v>186</v>
      </c>
      <c r="T40" s="59">
        <f t="shared" si="8"/>
        <v>124</v>
      </c>
      <c r="U40" s="59">
        <f t="shared" si="8"/>
        <v>106</v>
      </c>
      <c r="V40" s="59">
        <f t="shared" si="12"/>
        <v>1501</v>
      </c>
      <c r="W40" s="61">
        <v>279</v>
      </c>
      <c r="X40" s="61">
        <v>116</v>
      </c>
      <c r="Y40" s="61">
        <v>49</v>
      </c>
      <c r="Z40" s="59">
        <f t="shared" si="5"/>
        <v>444</v>
      </c>
      <c r="AA40" s="61">
        <v>2</v>
      </c>
      <c r="AB40" s="61">
        <v>3</v>
      </c>
      <c r="AC40" s="61">
        <v>0</v>
      </c>
      <c r="AD40" s="35">
        <f t="shared" si="13"/>
        <v>5</v>
      </c>
      <c r="AE40" s="35">
        <f t="shared" si="14"/>
        <v>281</v>
      </c>
      <c r="AF40" s="35">
        <f t="shared" si="14"/>
        <v>119</v>
      </c>
      <c r="AG40" s="35">
        <f t="shared" si="14"/>
        <v>49</v>
      </c>
      <c r="AH40" s="4">
        <f t="shared" si="14"/>
        <v>449</v>
      </c>
    </row>
    <row r="41" spans="1:34" ht="18.75" customHeight="1">
      <c r="A41" s="26" t="s">
        <v>54</v>
      </c>
      <c r="B41" s="61">
        <v>307</v>
      </c>
      <c r="C41" s="61">
        <v>862</v>
      </c>
      <c r="D41" s="61">
        <v>419</v>
      </c>
      <c r="E41" s="61">
        <v>195</v>
      </c>
      <c r="F41" s="61">
        <v>151</v>
      </c>
      <c r="G41" s="61">
        <v>135</v>
      </c>
      <c r="H41" s="59">
        <f t="shared" si="10"/>
        <v>2069</v>
      </c>
      <c r="I41" s="61">
        <v>6</v>
      </c>
      <c r="J41" s="61">
        <v>27</v>
      </c>
      <c r="K41" s="61">
        <v>27</v>
      </c>
      <c r="L41" s="61">
        <v>15</v>
      </c>
      <c r="M41" s="61">
        <v>8</v>
      </c>
      <c r="N41" s="61">
        <v>15</v>
      </c>
      <c r="O41" s="59">
        <f t="shared" si="11"/>
        <v>98</v>
      </c>
      <c r="P41" s="59">
        <f t="shared" si="8"/>
        <v>313</v>
      </c>
      <c r="Q41" s="59">
        <f t="shared" si="8"/>
        <v>889</v>
      </c>
      <c r="R41" s="59">
        <f t="shared" si="8"/>
        <v>446</v>
      </c>
      <c r="S41" s="59">
        <f t="shared" si="8"/>
        <v>210</v>
      </c>
      <c r="T41" s="59">
        <f t="shared" si="8"/>
        <v>159</v>
      </c>
      <c r="U41" s="59">
        <f t="shared" si="8"/>
        <v>150</v>
      </c>
      <c r="V41" s="59">
        <f t="shared" si="12"/>
        <v>2167</v>
      </c>
      <c r="W41" s="61">
        <v>434</v>
      </c>
      <c r="X41" s="61">
        <v>193</v>
      </c>
      <c r="Y41" s="61">
        <v>113</v>
      </c>
      <c r="Z41" s="59">
        <f t="shared" si="5"/>
        <v>740</v>
      </c>
      <c r="AA41" s="61">
        <v>1</v>
      </c>
      <c r="AB41" s="61">
        <v>6</v>
      </c>
      <c r="AC41" s="61">
        <v>3</v>
      </c>
      <c r="AD41" s="35">
        <f t="shared" si="13"/>
        <v>10</v>
      </c>
      <c r="AE41" s="35">
        <f t="shared" si="14"/>
        <v>435</v>
      </c>
      <c r="AF41" s="35">
        <f t="shared" si="14"/>
        <v>199</v>
      </c>
      <c r="AG41" s="35">
        <f t="shared" si="14"/>
        <v>116</v>
      </c>
      <c r="AH41" s="4">
        <f t="shared" si="14"/>
        <v>750</v>
      </c>
    </row>
    <row r="42" spans="1:34" ht="18.75" customHeight="1">
      <c r="A42" s="26" t="s">
        <v>55</v>
      </c>
      <c r="B42" s="61">
        <v>370</v>
      </c>
      <c r="C42" s="61">
        <v>711</v>
      </c>
      <c r="D42" s="61">
        <v>470</v>
      </c>
      <c r="E42" s="61">
        <v>264</v>
      </c>
      <c r="F42" s="61">
        <v>154</v>
      </c>
      <c r="G42" s="61">
        <v>127</v>
      </c>
      <c r="H42" s="59">
        <f t="shared" si="10"/>
        <v>2096</v>
      </c>
      <c r="I42" s="61">
        <v>2</v>
      </c>
      <c r="J42" s="61">
        <v>31</v>
      </c>
      <c r="K42" s="61">
        <v>26</v>
      </c>
      <c r="L42" s="61">
        <v>19</v>
      </c>
      <c r="M42" s="61">
        <v>10</v>
      </c>
      <c r="N42" s="61">
        <v>9</v>
      </c>
      <c r="O42" s="59">
        <f t="shared" si="11"/>
        <v>97</v>
      </c>
      <c r="P42" s="59">
        <f t="shared" si="8"/>
        <v>372</v>
      </c>
      <c r="Q42" s="59">
        <f t="shared" si="8"/>
        <v>742</v>
      </c>
      <c r="R42" s="59">
        <f t="shared" si="8"/>
        <v>496</v>
      </c>
      <c r="S42" s="59">
        <f t="shared" si="8"/>
        <v>283</v>
      </c>
      <c r="T42" s="59">
        <f t="shared" si="8"/>
        <v>164</v>
      </c>
      <c r="U42" s="59">
        <f t="shared" si="8"/>
        <v>136</v>
      </c>
      <c r="V42" s="59">
        <f t="shared" si="12"/>
        <v>2193</v>
      </c>
      <c r="W42" s="61">
        <v>366</v>
      </c>
      <c r="X42" s="61">
        <v>254</v>
      </c>
      <c r="Y42" s="61">
        <v>132</v>
      </c>
      <c r="Z42" s="59">
        <f t="shared" si="5"/>
        <v>752</v>
      </c>
      <c r="AA42" s="61">
        <v>1</v>
      </c>
      <c r="AB42" s="61">
        <v>8</v>
      </c>
      <c r="AC42" s="61">
        <v>5</v>
      </c>
      <c r="AD42" s="35">
        <f t="shared" si="13"/>
        <v>14</v>
      </c>
      <c r="AE42" s="35">
        <f t="shared" si="14"/>
        <v>367</v>
      </c>
      <c r="AF42" s="35">
        <f t="shared" si="14"/>
        <v>262</v>
      </c>
      <c r="AG42" s="35">
        <f t="shared" si="14"/>
        <v>137</v>
      </c>
      <c r="AH42" s="4">
        <f t="shared" si="14"/>
        <v>766</v>
      </c>
    </row>
    <row r="43" spans="1:34" ht="18.75" customHeight="1">
      <c r="A43" s="26" t="s">
        <v>56</v>
      </c>
      <c r="B43" s="61">
        <v>199</v>
      </c>
      <c r="C43" s="61">
        <v>652</v>
      </c>
      <c r="D43" s="61">
        <v>364</v>
      </c>
      <c r="E43" s="61">
        <v>170</v>
      </c>
      <c r="F43" s="61">
        <v>144</v>
      </c>
      <c r="G43" s="61">
        <v>122</v>
      </c>
      <c r="H43" s="59">
        <f t="shared" si="10"/>
        <v>1651</v>
      </c>
      <c r="I43" s="61">
        <v>3</v>
      </c>
      <c r="J43" s="61">
        <v>23</v>
      </c>
      <c r="K43" s="61">
        <v>29</v>
      </c>
      <c r="L43" s="61">
        <v>15</v>
      </c>
      <c r="M43" s="61">
        <v>7</v>
      </c>
      <c r="N43" s="61">
        <v>9</v>
      </c>
      <c r="O43" s="59">
        <f t="shared" si="11"/>
        <v>86</v>
      </c>
      <c r="P43" s="59">
        <f t="shared" si="8"/>
        <v>202</v>
      </c>
      <c r="Q43" s="59">
        <f t="shared" si="8"/>
        <v>675</v>
      </c>
      <c r="R43" s="59">
        <f t="shared" si="8"/>
        <v>393</v>
      </c>
      <c r="S43" s="59">
        <f t="shared" si="8"/>
        <v>185</v>
      </c>
      <c r="T43" s="59">
        <f t="shared" si="8"/>
        <v>151</v>
      </c>
      <c r="U43" s="59">
        <f t="shared" si="8"/>
        <v>131</v>
      </c>
      <c r="V43" s="59">
        <f t="shared" si="12"/>
        <v>1737</v>
      </c>
      <c r="W43" s="61">
        <v>508</v>
      </c>
      <c r="X43" s="61">
        <v>171</v>
      </c>
      <c r="Y43" s="61">
        <v>106</v>
      </c>
      <c r="Z43" s="59">
        <f t="shared" si="5"/>
        <v>785</v>
      </c>
      <c r="AA43" s="61">
        <v>5</v>
      </c>
      <c r="AB43" s="61">
        <v>6</v>
      </c>
      <c r="AC43" s="61">
        <v>7</v>
      </c>
      <c r="AD43" s="35">
        <f t="shared" si="13"/>
        <v>18</v>
      </c>
      <c r="AE43" s="35">
        <f t="shared" si="14"/>
        <v>513</v>
      </c>
      <c r="AF43" s="35">
        <f t="shared" si="14"/>
        <v>177</v>
      </c>
      <c r="AG43" s="35">
        <f t="shared" si="14"/>
        <v>113</v>
      </c>
      <c r="AH43" s="4">
        <f t="shared" si="14"/>
        <v>803</v>
      </c>
    </row>
    <row r="44" spans="1:34" ht="18.75" customHeight="1">
      <c r="A44" s="26" t="s">
        <v>57</v>
      </c>
      <c r="B44" s="61">
        <v>135</v>
      </c>
      <c r="C44" s="61">
        <v>472</v>
      </c>
      <c r="D44" s="61">
        <v>300</v>
      </c>
      <c r="E44" s="61">
        <v>184</v>
      </c>
      <c r="F44" s="61">
        <v>106</v>
      </c>
      <c r="G44" s="61">
        <v>139</v>
      </c>
      <c r="H44" s="59">
        <f t="shared" si="10"/>
        <v>1336</v>
      </c>
      <c r="I44" s="61">
        <v>2</v>
      </c>
      <c r="J44" s="61">
        <v>14</v>
      </c>
      <c r="K44" s="61">
        <v>10</v>
      </c>
      <c r="L44" s="61">
        <v>6</v>
      </c>
      <c r="M44" s="61">
        <v>5</v>
      </c>
      <c r="N44" s="61">
        <v>8</v>
      </c>
      <c r="O44" s="59">
        <f t="shared" si="11"/>
        <v>45</v>
      </c>
      <c r="P44" s="59">
        <f t="shared" si="8"/>
        <v>137</v>
      </c>
      <c r="Q44" s="59">
        <f t="shared" si="8"/>
        <v>486</v>
      </c>
      <c r="R44" s="59">
        <f t="shared" si="8"/>
        <v>310</v>
      </c>
      <c r="S44" s="59">
        <f t="shared" si="8"/>
        <v>190</v>
      </c>
      <c r="T44" s="59">
        <f t="shared" si="8"/>
        <v>111</v>
      </c>
      <c r="U44" s="59">
        <f t="shared" si="8"/>
        <v>147</v>
      </c>
      <c r="V44" s="59">
        <f t="shared" si="12"/>
        <v>1381</v>
      </c>
      <c r="W44" s="61">
        <v>276</v>
      </c>
      <c r="X44" s="61">
        <v>87</v>
      </c>
      <c r="Y44" s="61">
        <v>75</v>
      </c>
      <c r="Z44" s="59">
        <f t="shared" si="5"/>
        <v>438</v>
      </c>
      <c r="AA44" s="61">
        <v>6</v>
      </c>
      <c r="AB44" s="61">
        <v>5</v>
      </c>
      <c r="AC44" s="61">
        <v>4</v>
      </c>
      <c r="AD44" s="35">
        <f t="shared" si="13"/>
        <v>15</v>
      </c>
      <c r="AE44" s="35">
        <f t="shared" si="14"/>
        <v>282</v>
      </c>
      <c r="AF44" s="35">
        <f t="shared" si="14"/>
        <v>92</v>
      </c>
      <c r="AG44" s="35">
        <f t="shared" si="14"/>
        <v>79</v>
      </c>
      <c r="AH44" s="4">
        <f t="shared" si="14"/>
        <v>453</v>
      </c>
    </row>
    <row r="45" spans="1:34" ht="18.75" customHeight="1">
      <c r="A45" s="26" t="s">
        <v>58</v>
      </c>
      <c r="B45" s="61">
        <v>182</v>
      </c>
      <c r="C45" s="61">
        <v>260</v>
      </c>
      <c r="D45" s="61">
        <v>144</v>
      </c>
      <c r="E45" s="61">
        <v>109</v>
      </c>
      <c r="F45" s="61">
        <v>70</v>
      </c>
      <c r="G45" s="61">
        <v>96</v>
      </c>
      <c r="H45" s="59">
        <f t="shared" si="10"/>
        <v>861</v>
      </c>
      <c r="I45" s="61">
        <v>6</v>
      </c>
      <c r="J45" s="61">
        <v>10</v>
      </c>
      <c r="K45" s="61">
        <v>8</v>
      </c>
      <c r="L45" s="61">
        <v>2</v>
      </c>
      <c r="M45" s="61">
        <v>7</v>
      </c>
      <c r="N45" s="61">
        <v>9</v>
      </c>
      <c r="O45" s="59">
        <f t="shared" si="11"/>
        <v>42</v>
      </c>
      <c r="P45" s="59">
        <f t="shared" si="8"/>
        <v>188</v>
      </c>
      <c r="Q45" s="59">
        <f t="shared" si="8"/>
        <v>270</v>
      </c>
      <c r="R45" s="59">
        <f t="shared" si="8"/>
        <v>152</v>
      </c>
      <c r="S45" s="59">
        <f t="shared" si="8"/>
        <v>111</v>
      </c>
      <c r="T45" s="59">
        <f t="shared" si="8"/>
        <v>77</v>
      </c>
      <c r="U45" s="59">
        <f t="shared" si="8"/>
        <v>105</v>
      </c>
      <c r="V45" s="59">
        <f t="shared" si="12"/>
        <v>903</v>
      </c>
      <c r="W45" s="61">
        <v>187</v>
      </c>
      <c r="X45" s="61">
        <v>95</v>
      </c>
      <c r="Y45" s="61">
        <v>51</v>
      </c>
      <c r="Z45" s="59">
        <f t="shared" si="5"/>
        <v>333</v>
      </c>
      <c r="AA45" s="61">
        <v>2</v>
      </c>
      <c r="AB45" s="61">
        <v>1</v>
      </c>
      <c r="AC45" s="61">
        <v>0</v>
      </c>
      <c r="AD45" s="35">
        <f t="shared" si="13"/>
        <v>3</v>
      </c>
      <c r="AE45" s="35">
        <f t="shared" si="14"/>
        <v>189</v>
      </c>
      <c r="AF45" s="35">
        <f t="shared" si="14"/>
        <v>96</v>
      </c>
      <c r="AG45" s="35">
        <f t="shared" si="14"/>
        <v>51</v>
      </c>
      <c r="AH45" s="4">
        <f t="shared" si="14"/>
        <v>336</v>
      </c>
    </row>
    <row r="46" spans="1:34" ht="18.75" customHeight="1">
      <c r="A46" s="26" t="s">
        <v>59</v>
      </c>
      <c r="B46" s="61">
        <v>85</v>
      </c>
      <c r="C46" s="61">
        <v>254</v>
      </c>
      <c r="D46" s="61">
        <v>137</v>
      </c>
      <c r="E46" s="61">
        <v>90</v>
      </c>
      <c r="F46" s="61">
        <v>56</v>
      </c>
      <c r="G46" s="61">
        <v>29</v>
      </c>
      <c r="H46" s="59">
        <f t="shared" si="10"/>
        <v>651</v>
      </c>
      <c r="I46" s="61">
        <v>0</v>
      </c>
      <c r="J46" s="61">
        <v>5</v>
      </c>
      <c r="K46" s="61">
        <v>11</v>
      </c>
      <c r="L46" s="61">
        <v>5</v>
      </c>
      <c r="M46" s="61">
        <v>6</v>
      </c>
      <c r="N46" s="61">
        <v>2</v>
      </c>
      <c r="O46" s="59">
        <f t="shared" si="11"/>
        <v>29</v>
      </c>
      <c r="P46" s="59">
        <f t="shared" si="8"/>
        <v>85</v>
      </c>
      <c r="Q46" s="59">
        <f t="shared" si="8"/>
        <v>259</v>
      </c>
      <c r="R46" s="59">
        <f t="shared" si="8"/>
        <v>148</v>
      </c>
      <c r="S46" s="59">
        <f t="shared" si="8"/>
        <v>95</v>
      </c>
      <c r="T46" s="59">
        <f t="shared" si="8"/>
        <v>62</v>
      </c>
      <c r="U46" s="59">
        <f t="shared" si="8"/>
        <v>31</v>
      </c>
      <c r="V46" s="59">
        <f t="shared" si="12"/>
        <v>680</v>
      </c>
      <c r="W46" s="61">
        <v>182</v>
      </c>
      <c r="X46" s="61">
        <v>41</v>
      </c>
      <c r="Y46" s="61">
        <v>26</v>
      </c>
      <c r="Z46" s="59">
        <f t="shared" si="5"/>
        <v>249</v>
      </c>
      <c r="AA46" s="61">
        <v>5</v>
      </c>
      <c r="AB46" s="61">
        <v>4</v>
      </c>
      <c r="AC46" s="61">
        <v>0</v>
      </c>
      <c r="AD46" s="35">
        <f t="shared" si="13"/>
        <v>9</v>
      </c>
      <c r="AE46" s="35">
        <f t="shared" si="14"/>
        <v>187</v>
      </c>
      <c r="AF46" s="35">
        <f t="shared" si="14"/>
        <v>45</v>
      </c>
      <c r="AG46" s="35">
        <f t="shared" si="14"/>
        <v>26</v>
      </c>
      <c r="AH46" s="4">
        <f t="shared" si="14"/>
        <v>258</v>
      </c>
    </row>
    <row r="47" spans="1:34" ht="18.75" customHeight="1">
      <c r="A47" s="26" t="s">
        <v>60</v>
      </c>
      <c r="B47" s="61">
        <v>149</v>
      </c>
      <c r="C47" s="61">
        <v>312</v>
      </c>
      <c r="D47" s="61">
        <v>195</v>
      </c>
      <c r="E47" s="61">
        <v>121</v>
      </c>
      <c r="F47" s="61">
        <v>72</v>
      </c>
      <c r="G47" s="61">
        <v>64</v>
      </c>
      <c r="H47" s="59">
        <f t="shared" si="10"/>
        <v>913</v>
      </c>
      <c r="I47" s="61">
        <v>1</v>
      </c>
      <c r="J47" s="61">
        <v>12</v>
      </c>
      <c r="K47" s="61">
        <v>10</v>
      </c>
      <c r="L47" s="61">
        <v>4</v>
      </c>
      <c r="M47" s="61">
        <v>7</v>
      </c>
      <c r="N47" s="61">
        <v>5</v>
      </c>
      <c r="O47" s="59">
        <f t="shared" si="11"/>
        <v>39</v>
      </c>
      <c r="P47" s="59">
        <f t="shared" si="8"/>
        <v>150</v>
      </c>
      <c r="Q47" s="59">
        <f t="shared" si="8"/>
        <v>324</v>
      </c>
      <c r="R47" s="59">
        <f t="shared" si="8"/>
        <v>205</v>
      </c>
      <c r="S47" s="59">
        <f t="shared" si="8"/>
        <v>125</v>
      </c>
      <c r="T47" s="59">
        <f t="shared" si="8"/>
        <v>79</v>
      </c>
      <c r="U47" s="59">
        <f t="shared" si="8"/>
        <v>69</v>
      </c>
      <c r="V47" s="59">
        <f t="shared" si="12"/>
        <v>952</v>
      </c>
      <c r="W47" s="61">
        <v>210</v>
      </c>
      <c r="X47" s="61">
        <v>41</v>
      </c>
      <c r="Y47" s="61">
        <v>95</v>
      </c>
      <c r="Z47" s="59">
        <f t="shared" si="5"/>
        <v>346</v>
      </c>
      <c r="AA47" s="61">
        <v>2</v>
      </c>
      <c r="AB47" s="61">
        <v>0</v>
      </c>
      <c r="AC47" s="61">
        <v>0</v>
      </c>
      <c r="AD47" s="35">
        <f t="shared" si="13"/>
        <v>2</v>
      </c>
      <c r="AE47" s="35">
        <f t="shared" si="14"/>
        <v>212</v>
      </c>
      <c r="AF47" s="35">
        <f t="shared" si="14"/>
        <v>41</v>
      </c>
      <c r="AG47" s="35">
        <f t="shared" si="14"/>
        <v>95</v>
      </c>
      <c r="AH47" s="4">
        <f t="shared" si="14"/>
        <v>348</v>
      </c>
    </row>
    <row r="48" spans="1:34" ht="18.75" customHeight="1">
      <c r="A48" s="26" t="s">
        <v>61</v>
      </c>
      <c r="B48" s="61">
        <v>61</v>
      </c>
      <c r="C48" s="61">
        <v>287</v>
      </c>
      <c r="D48" s="61">
        <v>166</v>
      </c>
      <c r="E48" s="61">
        <v>108</v>
      </c>
      <c r="F48" s="61">
        <v>65</v>
      </c>
      <c r="G48" s="61">
        <v>48</v>
      </c>
      <c r="H48" s="59">
        <f t="shared" si="10"/>
        <v>735</v>
      </c>
      <c r="I48" s="61">
        <v>2</v>
      </c>
      <c r="J48" s="61">
        <v>13</v>
      </c>
      <c r="K48" s="61">
        <v>11</v>
      </c>
      <c r="L48" s="61">
        <v>6</v>
      </c>
      <c r="M48" s="61">
        <v>7</v>
      </c>
      <c r="N48" s="61">
        <v>6</v>
      </c>
      <c r="O48" s="59">
        <f t="shared" si="11"/>
        <v>45</v>
      </c>
      <c r="P48" s="59">
        <f t="shared" si="8"/>
        <v>63</v>
      </c>
      <c r="Q48" s="59">
        <f t="shared" si="8"/>
        <v>300</v>
      </c>
      <c r="R48" s="59">
        <f t="shared" si="8"/>
        <v>177</v>
      </c>
      <c r="S48" s="59">
        <f t="shared" si="8"/>
        <v>114</v>
      </c>
      <c r="T48" s="59">
        <f t="shared" si="8"/>
        <v>72</v>
      </c>
      <c r="U48" s="59">
        <f t="shared" si="8"/>
        <v>54</v>
      </c>
      <c r="V48" s="59">
        <f t="shared" si="12"/>
        <v>780</v>
      </c>
      <c r="W48" s="61">
        <v>218</v>
      </c>
      <c r="X48" s="61">
        <v>98</v>
      </c>
      <c r="Y48" s="61">
        <v>40</v>
      </c>
      <c r="Z48" s="59">
        <f t="shared" si="5"/>
        <v>356</v>
      </c>
      <c r="AA48" s="61">
        <v>8</v>
      </c>
      <c r="AB48" s="61">
        <v>4</v>
      </c>
      <c r="AC48" s="61">
        <v>1</v>
      </c>
      <c r="AD48" s="35">
        <f t="shared" si="13"/>
        <v>13</v>
      </c>
      <c r="AE48" s="35">
        <f t="shared" si="14"/>
        <v>226</v>
      </c>
      <c r="AF48" s="35">
        <f t="shared" si="14"/>
        <v>102</v>
      </c>
      <c r="AG48" s="35">
        <f t="shared" si="14"/>
        <v>41</v>
      </c>
      <c r="AH48" s="4">
        <f t="shared" si="14"/>
        <v>369</v>
      </c>
    </row>
    <row r="49" spans="1:34" ht="18.75" customHeight="1">
      <c r="A49" s="26" t="s">
        <v>62</v>
      </c>
      <c r="B49" s="61">
        <v>125</v>
      </c>
      <c r="C49" s="61">
        <v>344</v>
      </c>
      <c r="D49" s="61">
        <v>234</v>
      </c>
      <c r="E49" s="61">
        <v>97</v>
      </c>
      <c r="F49" s="61">
        <v>69</v>
      </c>
      <c r="G49" s="61">
        <v>42</v>
      </c>
      <c r="H49" s="59">
        <f t="shared" si="10"/>
        <v>911</v>
      </c>
      <c r="I49" s="61">
        <v>0</v>
      </c>
      <c r="J49" s="61">
        <v>8</v>
      </c>
      <c r="K49" s="61">
        <v>14</v>
      </c>
      <c r="L49" s="61">
        <v>12</v>
      </c>
      <c r="M49" s="61">
        <v>2</v>
      </c>
      <c r="N49" s="61">
        <v>3</v>
      </c>
      <c r="O49" s="59">
        <f t="shared" si="11"/>
        <v>39</v>
      </c>
      <c r="P49" s="59">
        <f t="shared" si="8"/>
        <v>125</v>
      </c>
      <c r="Q49" s="59">
        <f t="shared" si="8"/>
        <v>352</v>
      </c>
      <c r="R49" s="59">
        <f t="shared" si="8"/>
        <v>248</v>
      </c>
      <c r="S49" s="59">
        <f t="shared" si="8"/>
        <v>109</v>
      </c>
      <c r="T49" s="59">
        <f t="shared" si="8"/>
        <v>71</v>
      </c>
      <c r="U49" s="59">
        <f t="shared" si="8"/>
        <v>45</v>
      </c>
      <c r="V49" s="59">
        <f t="shared" si="12"/>
        <v>950</v>
      </c>
      <c r="W49" s="61">
        <v>227</v>
      </c>
      <c r="X49" s="61">
        <v>79</v>
      </c>
      <c r="Y49" s="61">
        <v>74</v>
      </c>
      <c r="Z49" s="59">
        <f t="shared" si="5"/>
        <v>380</v>
      </c>
      <c r="AA49" s="61">
        <v>0</v>
      </c>
      <c r="AB49" s="61">
        <v>1</v>
      </c>
      <c r="AC49" s="61">
        <v>5</v>
      </c>
      <c r="AD49" s="35">
        <f t="shared" si="13"/>
        <v>6</v>
      </c>
      <c r="AE49" s="35">
        <f t="shared" si="14"/>
        <v>227</v>
      </c>
      <c r="AF49" s="35">
        <f t="shared" si="14"/>
        <v>80</v>
      </c>
      <c r="AG49" s="35">
        <f t="shared" si="14"/>
        <v>79</v>
      </c>
      <c r="AH49" s="4">
        <f t="shared" si="14"/>
        <v>386</v>
      </c>
    </row>
    <row r="50" spans="1:34" ht="18.75" customHeight="1">
      <c r="A50" s="26" t="s">
        <v>63</v>
      </c>
      <c r="B50" s="61">
        <v>193</v>
      </c>
      <c r="C50" s="61">
        <v>523</v>
      </c>
      <c r="D50" s="61">
        <v>263</v>
      </c>
      <c r="E50" s="61">
        <v>118</v>
      </c>
      <c r="F50" s="61">
        <v>94</v>
      </c>
      <c r="G50" s="61">
        <v>91</v>
      </c>
      <c r="H50" s="59">
        <f t="shared" si="10"/>
        <v>1282</v>
      </c>
      <c r="I50" s="61">
        <v>4</v>
      </c>
      <c r="J50" s="61">
        <v>24</v>
      </c>
      <c r="K50" s="61">
        <v>19</v>
      </c>
      <c r="L50" s="61">
        <v>8</v>
      </c>
      <c r="M50" s="61">
        <v>3</v>
      </c>
      <c r="N50" s="61">
        <v>7</v>
      </c>
      <c r="O50" s="59">
        <f t="shared" si="11"/>
        <v>65</v>
      </c>
      <c r="P50" s="59">
        <f t="shared" si="8"/>
        <v>197</v>
      </c>
      <c r="Q50" s="59">
        <f t="shared" si="8"/>
        <v>547</v>
      </c>
      <c r="R50" s="59">
        <f t="shared" si="8"/>
        <v>282</v>
      </c>
      <c r="S50" s="59">
        <f t="shared" si="8"/>
        <v>126</v>
      </c>
      <c r="T50" s="59">
        <f t="shared" si="8"/>
        <v>97</v>
      </c>
      <c r="U50" s="59">
        <f t="shared" si="8"/>
        <v>98</v>
      </c>
      <c r="V50" s="59">
        <f t="shared" si="12"/>
        <v>1347</v>
      </c>
      <c r="W50" s="61">
        <v>238</v>
      </c>
      <c r="X50" s="61">
        <v>117</v>
      </c>
      <c r="Y50" s="61">
        <v>88</v>
      </c>
      <c r="Z50" s="59">
        <f t="shared" si="5"/>
        <v>443</v>
      </c>
      <c r="AA50" s="61">
        <v>2</v>
      </c>
      <c r="AB50" s="61">
        <v>5</v>
      </c>
      <c r="AC50" s="61">
        <v>7</v>
      </c>
      <c r="AD50" s="35">
        <f t="shared" si="13"/>
        <v>14</v>
      </c>
      <c r="AE50" s="35">
        <f t="shared" si="14"/>
        <v>240</v>
      </c>
      <c r="AF50" s="35">
        <f t="shared" si="14"/>
        <v>122</v>
      </c>
      <c r="AG50" s="35">
        <f t="shared" si="14"/>
        <v>95</v>
      </c>
      <c r="AH50" s="4">
        <f t="shared" si="14"/>
        <v>457</v>
      </c>
    </row>
    <row r="51" spans="1:34" ht="18.75" customHeight="1">
      <c r="A51" s="26" t="s">
        <v>64</v>
      </c>
      <c r="B51" s="61">
        <v>97</v>
      </c>
      <c r="C51" s="61">
        <v>250</v>
      </c>
      <c r="D51" s="61">
        <v>161</v>
      </c>
      <c r="E51" s="61">
        <v>96</v>
      </c>
      <c r="F51" s="61">
        <v>55</v>
      </c>
      <c r="G51" s="61">
        <v>45</v>
      </c>
      <c r="H51" s="59">
        <f t="shared" si="10"/>
        <v>704</v>
      </c>
      <c r="I51" s="61">
        <v>3</v>
      </c>
      <c r="J51" s="61">
        <v>11</v>
      </c>
      <c r="K51" s="61">
        <v>21</v>
      </c>
      <c r="L51" s="61">
        <v>7</v>
      </c>
      <c r="M51" s="61">
        <v>8</v>
      </c>
      <c r="N51" s="61">
        <v>3</v>
      </c>
      <c r="O51" s="59">
        <f t="shared" si="11"/>
        <v>53</v>
      </c>
      <c r="P51" s="59">
        <f t="shared" si="8"/>
        <v>100</v>
      </c>
      <c r="Q51" s="59">
        <f t="shared" si="8"/>
        <v>261</v>
      </c>
      <c r="R51" s="59">
        <f t="shared" si="8"/>
        <v>182</v>
      </c>
      <c r="S51" s="59">
        <f t="shared" si="8"/>
        <v>103</v>
      </c>
      <c r="T51" s="59">
        <f t="shared" si="8"/>
        <v>63</v>
      </c>
      <c r="U51" s="59">
        <f t="shared" si="8"/>
        <v>48</v>
      </c>
      <c r="V51" s="59">
        <f t="shared" si="12"/>
        <v>757</v>
      </c>
      <c r="W51" s="61">
        <v>209</v>
      </c>
      <c r="X51" s="61">
        <v>60</v>
      </c>
      <c r="Y51" s="61">
        <v>29</v>
      </c>
      <c r="Z51" s="59">
        <f t="shared" si="5"/>
        <v>298</v>
      </c>
      <c r="AA51" s="61">
        <v>4</v>
      </c>
      <c r="AB51" s="61">
        <v>4</v>
      </c>
      <c r="AC51" s="61">
        <v>1</v>
      </c>
      <c r="AD51" s="35">
        <f t="shared" si="13"/>
        <v>9</v>
      </c>
      <c r="AE51" s="35">
        <f t="shared" si="14"/>
        <v>213</v>
      </c>
      <c r="AF51" s="35">
        <f t="shared" si="14"/>
        <v>64</v>
      </c>
      <c r="AG51" s="35">
        <f t="shared" si="14"/>
        <v>30</v>
      </c>
      <c r="AH51" s="4">
        <f t="shared" si="14"/>
        <v>307</v>
      </c>
    </row>
    <row r="52" spans="1:34" ht="18.75" customHeight="1">
      <c r="A52" s="26" t="s">
        <v>65</v>
      </c>
      <c r="B52" s="61">
        <v>107</v>
      </c>
      <c r="C52" s="61">
        <v>424</v>
      </c>
      <c r="D52" s="61">
        <v>271</v>
      </c>
      <c r="E52" s="61">
        <v>174</v>
      </c>
      <c r="F52" s="61">
        <v>103</v>
      </c>
      <c r="G52" s="61">
        <v>86</v>
      </c>
      <c r="H52" s="59">
        <f t="shared" si="10"/>
        <v>1165</v>
      </c>
      <c r="I52" s="61">
        <v>4</v>
      </c>
      <c r="J52" s="61">
        <v>30</v>
      </c>
      <c r="K52" s="61">
        <v>36</v>
      </c>
      <c r="L52" s="61">
        <v>8</v>
      </c>
      <c r="M52" s="61">
        <v>9</v>
      </c>
      <c r="N52" s="61">
        <v>16</v>
      </c>
      <c r="O52" s="59">
        <f t="shared" si="11"/>
        <v>103</v>
      </c>
      <c r="P52" s="59">
        <f t="shared" si="8"/>
        <v>111</v>
      </c>
      <c r="Q52" s="59">
        <f t="shared" si="8"/>
        <v>454</v>
      </c>
      <c r="R52" s="59">
        <f t="shared" si="8"/>
        <v>307</v>
      </c>
      <c r="S52" s="59">
        <f t="shared" si="8"/>
        <v>182</v>
      </c>
      <c r="T52" s="59">
        <f t="shared" si="8"/>
        <v>112</v>
      </c>
      <c r="U52" s="59">
        <f t="shared" si="8"/>
        <v>102</v>
      </c>
      <c r="V52" s="59">
        <f t="shared" si="12"/>
        <v>1268</v>
      </c>
      <c r="W52" s="61">
        <v>263</v>
      </c>
      <c r="X52" s="61">
        <v>155</v>
      </c>
      <c r="Y52" s="61">
        <v>64</v>
      </c>
      <c r="Z52" s="59">
        <f t="shared" si="5"/>
        <v>482</v>
      </c>
      <c r="AA52" s="61">
        <v>4</v>
      </c>
      <c r="AB52" s="61">
        <v>7</v>
      </c>
      <c r="AC52" s="61">
        <v>3</v>
      </c>
      <c r="AD52" s="35">
        <f t="shared" si="13"/>
        <v>14</v>
      </c>
      <c r="AE52" s="35">
        <f t="shared" si="14"/>
        <v>267</v>
      </c>
      <c r="AF52" s="35">
        <f t="shared" si="14"/>
        <v>162</v>
      </c>
      <c r="AG52" s="35">
        <f t="shared" si="14"/>
        <v>67</v>
      </c>
      <c r="AH52" s="4">
        <f t="shared" si="14"/>
        <v>496</v>
      </c>
    </row>
    <row r="53" spans="1:34" ht="18.75" customHeight="1">
      <c r="A53" s="26" t="s">
        <v>66</v>
      </c>
      <c r="B53" s="61">
        <v>174</v>
      </c>
      <c r="C53" s="61">
        <v>182</v>
      </c>
      <c r="D53" s="61">
        <v>126</v>
      </c>
      <c r="E53" s="61">
        <v>81</v>
      </c>
      <c r="F53" s="61">
        <v>62</v>
      </c>
      <c r="G53" s="61">
        <v>38</v>
      </c>
      <c r="H53" s="59">
        <f t="shared" si="10"/>
        <v>663</v>
      </c>
      <c r="I53" s="61">
        <v>3</v>
      </c>
      <c r="J53" s="61">
        <v>10</v>
      </c>
      <c r="K53" s="61">
        <v>14</v>
      </c>
      <c r="L53" s="61">
        <v>4</v>
      </c>
      <c r="M53" s="61">
        <v>6</v>
      </c>
      <c r="N53" s="61">
        <v>1</v>
      </c>
      <c r="O53" s="59">
        <f t="shared" si="11"/>
        <v>38</v>
      </c>
      <c r="P53" s="59">
        <f t="shared" si="8"/>
        <v>177</v>
      </c>
      <c r="Q53" s="59">
        <f t="shared" si="8"/>
        <v>192</v>
      </c>
      <c r="R53" s="59">
        <f t="shared" si="8"/>
        <v>140</v>
      </c>
      <c r="S53" s="59">
        <f t="shared" si="8"/>
        <v>85</v>
      </c>
      <c r="T53" s="59">
        <f t="shared" si="8"/>
        <v>68</v>
      </c>
      <c r="U53" s="59">
        <f t="shared" si="8"/>
        <v>39</v>
      </c>
      <c r="V53" s="59">
        <f t="shared" si="12"/>
        <v>701</v>
      </c>
      <c r="W53" s="61">
        <v>137</v>
      </c>
      <c r="X53" s="61">
        <v>73</v>
      </c>
      <c r="Y53" s="61">
        <v>26</v>
      </c>
      <c r="Z53" s="59">
        <f t="shared" si="5"/>
        <v>236</v>
      </c>
      <c r="AA53" s="61">
        <v>2</v>
      </c>
      <c r="AB53" s="61">
        <v>1</v>
      </c>
      <c r="AC53" s="61">
        <v>2</v>
      </c>
      <c r="AD53" s="35">
        <f t="shared" si="13"/>
        <v>5</v>
      </c>
      <c r="AE53" s="35">
        <f t="shared" si="14"/>
        <v>139</v>
      </c>
      <c r="AF53" s="35">
        <f t="shared" si="14"/>
        <v>74</v>
      </c>
      <c r="AG53" s="35">
        <f t="shared" si="14"/>
        <v>28</v>
      </c>
      <c r="AH53" s="4">
        <f t="shared" si="14"/>
        <v>241</v>
      </c>
    </row>
    <row r="54" spans="1:34" ht="18.75" customHeight="1">
      <c r="A54" s="26" t="s">
        <v>67</v>
      </c>
      <c r="B54" s="61">
        <v>75</v>
      </c>
      <c r="C54" s="61">
        <v>180</v>
      </c>
      <c r="D54" s="61">
        <v>64</v>
      </c>
      <c r="E54" s="61">
        <v>47</v>
      </c>
      <c r="F54" s="61">
        <v>38</v>
      </c>
      <c r="G54" s="61">
        <v>24</v>
      </c>
      <c r="H54" s="59">
        <f t="shared" si="10"/>
        <v>428</v>
      </c>
      <c r="I54" s="61">
        <v>2</v>
      </c>
      <c r="J54" s="61">
        <v>12</v>
      </c>
      <c r="K54" s="61">
        <v>8</v>
      </c>
      <c r="L54" s="61">
        <v>1</v>
      </c>
      <c r="M54" s="61">
        <v>4</v>
      </c>
      <c r="N54" s="61">
        <v>4</v>
      </c>
      <c r="O54" s="59">
        <f t="shared" si="11"/>
        <v>31</v>
      </c>
      <c r="P54" s="59">
        <f t="shared" si="8"/>
        <v>77</v>
      </c>
      <c r="Q54" s="59">
        <f t="shared" si="8"/>
        <v>192</v>
      </c>
      <c r="R54" s="59">
        <f t="shared" si="8"/>
        <v>72</v>
      </c>
      <c r="S54" s="59">
        <f t="shared" si="8"/>
        <v>48</v>
      </c>
      <c r="T54" s="59">
        <f t="shared" si="8"/>
        <v>42</v>
      </c>
      <c r="U54" s="59">
        <f t="shared" si="8"/>
        <v>28</v>
      </c>
      <c r="V54" s="59">
        <f t="shared" si="12"/>
        <v>459</v>
      </c>
      <c r="W54" s="61">
        <v>116</v>
      </c>
      <c r="X54" s="61">
        <v>40</v>
      </c>
      <c r="Y54" s="61">
        <v>27</v>
      </c>
      <c r="Z54" s="59">
        <f t="shared" si="5"/>
        <v>183</v>
      </c>
      <c r="AA54" s="61">
        <v>2</v>
      </c>
      <c r="AB54" s="61">
        <v>2</v>
      </c>
      <c r="AC54" s="61">
        <v>4</v>
      </c>
      <c r="AD54" s="35">
        <f t="shared" si="13"/>
        <v>8</v>
      </c>
      <c r="AE54" s="35">
        <f t="shared" si="14"/>
        <v>118</v>
      </c>
      <c r="AF54" s="35">
        <f t="shared" si="14"/>
        <v>42</v>
      </c>
      <c r="AG54" s="35">
        <f t="shared" si="14"/>
        <v>31</v>
      </c>
      <c r="AH54" s="4">
        <f t="shared" si="14"/>
        <v>191</v>
      </c>
    </row>
    <row r="55" spans="1:34" ht="18.75" customHeight="1">
      <c r="A55" s="26" t="s">
        <v>68</v>
      </c>
      <c r="B55" s="61">
        <v>119</v>
      </c>
      <c r="C55" s="61">
        <v>268</v>
      </c>
      <c r="D55" s="61">
        <v>166</v>
      </c>
      <c r="E55" s="61">
        <v>101</v>
      </c>
      <c r="F55" s="61">
        <v>76</v>
      </c>
      <c r="G55" s="61">
        <v>49</v>
      </c>
      <c r="H55" s="59">
        <f t="shared" si="10"/>
        <v>779</v>
      </c>
      <c r="I55" s="61">
        <v>1</v>
      </c>
      <c r="J55" s="61">
        <v>14</v>
      </c>
      <c r="K55" s="61">
        <v>8</v>
      </c>
      <c r="L55" s="61">
        <v>8</v>
      </c>
      <c r="M55" s="61">
        <v>5</v>
      </c>
      <c r="N55" s="61">
        <v>4</v>
      </c>
      <c r="O55" s="59">
        <f t="shared" si="11"/>
        <v>40</v>
      </c>
      <c r="P55" s="59">
        <f t="shared" si="8"/>
        <v>120</v>
      </c>
      <c r="Q55" s="59">
        <f t="shared" si="8"/>
        <v>282</v>
      </c>
      <c r="R55" s="59">
        <f t="shared" si="8"/>
        <v>174</v>
      </c>
      <c r="S55" s="59">
        <f t="shared" si="8"/>
        <v>109</v>
      </c>
      <c r="T55" s="59">
        <f t="shared" si="8"/>
        <v>81</v>
      </c>
      <c r="U55" s="59">
        <f t="shared" si="8"/>
        <v>53</v>
      </c>
      <c r="V55" s="59">
        <f t="shared" si="12"/>
        <v>819</v>
      </c>
      <c r="W55" s="61">
        <v>309</v>
      </c>
      <c r="X55" s="61">
        <v>68</v>
      </c>
      <c r="Y55" s="61">
        <v>34</v>
      </c>
      <c r="Z55" s="59">
        <f t="shared" si="5"/>
        <v>411</v>
      </c>
      <c r="AA55" s="61">
        <v>1</v>
      </c>
      <c r="AB55" s="61">
        <v>1</v>
      </c>
      <c r="AC55" s="61">
        <v>1</v>
      </c>
      <c r="AD55" s="35">
        <f t="shared" si="13"/>
        <v>3</v>
      </c>
      <c r="AE55" s="35">
        <f t="shared" si="14"/>
        <v>310</v>
      </c>
      <c r="AF55" s="35">
        <f t="shared" si="14"/>
        <v>69</v>
      </c>
      <c r="AG55" s="35">
        <f t="shared" si="14"/>
        <v>35</v>
      </c>
      <c r="AH55" s="4">
        <f t="shared" si="14"/>
        <v>414</v>
      </c>
    </row>
    <row r="56" spans="1:34" ht="18.75" customHeight="1">
      <c r="A56" s="26" t="s">
        <v>69</v>
      </c>
      <c r="B56" s="61">
        <v>357</v>
      </c>
      <c r="C56" s="61">
        <v>842</v>
      </c>
      <c r="D56" s="61">
        <v>537</v>
      </c>
      <c r="E56" s="61">
        <v>285</v>
      </c>
      <c r="F56" s="61">
        <v>192</v>
      </c>
      <c r="G56" s="61">
        <v>182</v>
      </c>
      <c r="H56" s="59">
        <f t="shared" si="10"/>
        <v>2395</v>
      </c>
      <c r="I56" s="61">
        <v>3</v>
      </c>
      <c r="J56" s="61">
        <v>40</v>
      </c>
      <c r="K56" s="61">
        <v>33</v>
      </c>
      <c r="L56" s="61">
        <v>16</v>
      </c>
      <c r="M56" s="61">
        <v>9</v>
      </c>
      <c r="N56" s="61">
        <v>12</v>
      </c>
      <c r="O56" s="59">
        <f t="shared" si="11"/>
        <v>113</v>
      </c>
      <c r="P56" s="59">
        <f t="shared" si="8"/>
        <v>360</v>
      </c>
      <c r="Q56" s="59">
        <f t="shared" si="8"/>
        <v>882</v>
      </c>
      <c r="R56" s="59">
        <f t="shared" si="8"/>
        <v>570</v>
      </c>
      <c r="S56" s="59">
        <f t="shared" si="8"/>
        <v>301</v>
      </c>
      <c r="T56" s="59">
        <f t="shared" si="8"/>
        <v>201</v>
      </c>
      <c r="U56" s="59">
        <f t="shared" si="8"/>
        <v>194</v>
      </c>
      <c r="V56" s="59">
        <f t="shared" si="12"/>
        <v>2508</v>
      </c>
      <c r="W56" s="61">
        <v>539</v>
      </c>
      <c r="X56" s="61">
        <v>201</v>
      </c>
      <c r="Y56" s="61">
        <v>115</v>
      </c>
      <c r="Z56" s="59">
        <f t="shared" si="5"/>
        <v>855</v>
      </c>
      <c r="AA56" s="61">
        <v>6</v>
      </c>
      <c r="AB56" s="61">
        <v>4</v>
      </c>
      <c r="AC56" s="61">
        <v>7</v>
      </c>
      <c r="AD56" s="35">
        <f t="shared" si="13"/>
        <v>17</v>
      </c>
      <c r="AE56" s="35">
        <f t="shared" si="14"/>
        <v>545</v>
      </c>
      <c r="AF56" s="35">
        <f t="shared" si="14"/>
        <v>205</v>
      </c>
      <c r="AG56" s="35">
        <f t="shared" si="14"/>
        <v>122</v>
      </c>
      <c r="AH56" s="4">
        <f t="shared" si="14"/>
        <v>872</v>
      </c>
    </row>
    <row r="57" spans="1:34" ht="18.75" customHeight="1">
      <c r="A57" s="28" t="s">
        <v>70</v>
      </c>
      <c r="B57" s="60">
        <f>SUM(B31:B56)</f>
        <v>6102</v>
      </c>
      <c r="C57" s="60">
        <f aca="true" t="shared" si="15" ref="C57:AC57">SUM(C31:C56)</f>
        <v>16408</v>
      </c>
      <c r="D57" s="60">
        <f t="shared" si="15"/>
        <v>10288</v>
      </c>
      <c r="E57" s="60">
        <f t="shared" si="15"/>
        <v>5986</v>
      </c>
      <c r="F57" s="60">
        <f t="shared" si="15"/>
        <v>4018</v>
      </c>
      <c r="G57" s="60">
        <f t="shared" si="15"/>
        <v>3443</v>
      </c>
      <c r="H57" s="60">
        <f>SUM(H31:H56)</f>
        <v>46245</v>
      </c>
      <c r="I57" s="60">
        <f t="shared" si="15"/>
        <v>63</v>
      </c>
      <c r="J57" s="60">
        <f t="shared" si="15"/>
        <v>563</v>
      </c>
      <c r="K57" s="60">
        <f t="shared" si="15"/>
        <v>671</v>
      </c>
      <c r="L57" s="60">
        <f t="shared" si="15"/>
        <v>356</v>
      </c>
      <c r="M57" s="60">
        <f t="shared" si="15"/>
        <v>232</v>
      </c>
      <c r="N57" s="60">
        <f t="shared" si="15"/>
        <v>279</v>
      </c>
      <c r="O57" s="60">
        <f>SUM(O31:O56)</f>
        <v>2164</v>
      </c>
      <c r="P57" s="60">
        <f t="shared" si="15"/>
        <v>6165</v>
      </c>
      <c r="Q57" s="60">
        <f t="shared" si="15"/>
        <v>16971</v>
      </c>
      <c r="R57" s="60">
        <f t="shared" si="15"/>
        <v>10959</v>
      </c>
      <c r="S57" s="60">
        <f t="shared" si="15"/>
        <v>6342</v>
      </c>
      <c r="T57" s="60">
        <f t="shared" si="15"/>
        <v>4250</v>
      </c>
      <c r="U57" s="60">
        <f t="shared" si="15"/>
        <v>3722</v>
      </c>
      <c r="V57" s="60">
        <f t="shared" si="15"/>
        <v>48409</v>
      </c>
      <c r="W57" s="60">
        <f t="shared" si="15"/>
        <v>9500</v>
      </c>
      <c r="X57" s="60">
        <f t="shared" si="15"/>
        <v>4162</v>
      </c>
      <c r="Y57" s="60">
        <f t="shared" si="15"/>
        <v>2857</v>
      </c>
      <c r="Z57" s="60">
        <f t="shared" si="15"/>
        <v>16519</v>
      </c>
      <c r="AA57" s="60">
        <f t="shared" si="15"/>
        <v>125</v>
      </c>
      <c r="AB57" s="60">
        <f t="shared" si="15"/>
        <v>107</v>
      </c>
      <c r="AC57" s="60">
        <f t="shared" si="15"/>
        <v>116</v>
      </c>
      <c r="AD57" s="13">
        <f>SUM(AD31:AD56)</f>
        <v>348</v>
      </c>
      <c r="AE57" s="13">
        <f>SUM(AE31:AE56)</f>
        <v>9625</v>
      </c>
      <c r="AF57" s="13">
        <f>SUM(AF31:AF56)</f>
        <v>4269</v>
      </c>
      <c r="AG57" s="13">
        <f>SUM(AG31:AG56)</f>
        <v>2973</v>
      </c>
      <c r="AH57" s="5">
        <f>SUM(AH31:AH56)</f>
        <v>16867</v>
      </c>
    </row>
    <row r="58" spans="1:34" ht="18.75" customHeight="1">
      <c r="A58" s="26" t="s">
        <v>71</v>
      </c>
      <c r="B58" s="61">
        <v>36</v>
      </c>
      <c r="C58" s="61">
        <v>79</v>
      </c>
      <c r="D58" s="61">
        <v>61</v>
      </c>
      <c r="E58" s="61">
        <v>25</v>
      </c>
      <c r="F58" s="61">
        <v>24</v>
      </c>
      <c r="G58" s="61">
        <v>11</v>
      </c>
      <c r="H58" s="59">
        <f>SUM(B58:G58)</f>
        <v>236</v>
      </c>
      <c r="I58" s="61">
        <v>0</v>
      </c>
      <c r="J58" s="61">
        <v>11</v>
      </c>
      <c r="K58" s="61">
        <v>11</v>
      </c>
      <c r="L58" s="61">
        <v>2</v>
      </c>
      <c r="M58" s="61">
        <v>1</v>
      </c>
      <c r="N58" s="61">
        <v>2</v>
      </c>
      <c r="O58" s="59">
        <f t="shared" si="11"/>
        <v>27</v>
      </c>
      <c r="P58" s="59">
        <f t="shared" si="8"/>
        <v>36</v>
      </c>
      <c r="Q58" s="59">
        <f t="shared" si="8"/>
        <v>90</v>
      </c>
      <c r="R58" s="59">
        <f t="shared" si="8"/>
        <v>72</v>
      </c>
      <c r="S58" s="59">
        <f t="shared" si="8"/>
        <v>27</v>
      </c>
      <c r="T58" s="59">
        <f t="shared" si="8"/>
        <v>25</v>
      </c>
      <c r="U58" s="59">
        <f t="shared" si="8"/>
        <v>13</v>
      </c>
      <c r="V58" s="59">
        <f t="shared" si="12"/>
        <v>263</v>
      </c>
      <c r="W58" s="61">
        <v>101</v>
      </c>
      <c r="X58" s="61">
        <v>25</v>
      </c>
      <c r="Y58" s="61">
        <v>29</v>
      </c>
      <c r="Z58" s="59">
        <f t="shared" si="5"/>
        <v>155</v>
      </c>
      <c r="AA58" s="61">
        <v>1</v>
      </c>
      <c r="AB58" s="61">
        <v>2</v>
      </c>
      <c r="AC58" s="61">
        <v>2</v>
      </c>
      <c r="AD58" s="35">
        <f t="shared" si="13"/>
        <v>5</v>
      </c>
      <c r="AE58" s="35">
        <f t="shared" si="14"/>
        <v>102</v>
      </c>
      <c r="AF58" s="35">
        <f t="shared" si="14"/>
        <v>27</v>
      </c>
      <c r="AG58" s="35">
        <f t="shared" si="14"/>
        <v>31</v>
      </c>
      <c r="AH58" s="4">
        <f t="shared" si="14"/>
        <v>160</v>
      </c>
    </row>
    <row r="59" spans="1:34" ht="18.75" customHeight="1">
      <c r="A59" s="26" t="s">
        <v>72</v>
      </c>
      <c r="B59" s="61">
        <v>24</v>
      </c>
      <c r="C59" s="61">
        <v>89</v>
      </c>
      <c r="D59" s="61">
        <v>42</v>
      </c>
      <c r="E59" s="61">
        <v>19</v>
      </c>
      <c r="F59" s="61">
        <v>11</v>
      </c>
      <c r="G59" s="61">
        <v>8</v>
      </c>
      <c r="H59" s="59">
        <f>SUM(B59:G59)</f>
        <v>193</v>
      </c>
      <c r="I59" s="61">
        <v>0</v>
      </c>
      <c r="J59" s="61">
        <v>6</v>
      </c>
      <c r="K59" s="61">
        <v>5</v>
      </c>
      <c r="L59" s="61">
        <v>1</v>
      </c>
      <c r="M59" s="61">
        <v>1</v>
      </c>
      <c r="N59" s="61">
        <v>0</v>
      </c>
      <c r="O59" s="59">
        <f t="shared" si="11"/>
        <v>13</v>
      </c>
      <c r="P59" s="59">
        <f t="shared" si="8"/>
        <v>24</v>
      </c>
      <c r="Q59" s="59">
        <f t="shared" si="8"/>
        <v>95</v>
      </c>
      <c r="R59" s="59">
        <f t="shared" si="8"/>
        <v>47</v>
      </c>
      <c r="S59" s="59">
        <f t="shared" si="8"/>
        <v>20</v>
      </c>
      <c r="T59" s="59">
        <f t="shared" si="8"/>
        <v>12</v>
      </c>
      <c r="U59" s="59">
        <f t="shared" si="8"/>
        <v>8</v>
      </c>
      <c r="V59" s="59">
        <f t="shared" si="12"/>
        <v>206</v>
      </c>
      <c r="W59" s="61">
        <v>72</v>
      </c>
      <c r="X59" s="61">
        <v>17</v>
      </c>
      <c r="Y59" s="61">
        <v>12</v>
      </c>
      <c r="Z59" s="59">
        <f t="shared" si="5"/>
        <v>101</v>
      </c>
      <c r="AA59" s="61">
        <v>0</v>
      </c>
      <c r="AB59" s="61">
        <v>0</v>
      </c>
      <c r="AC59" s="61">
        <v>0</v>
      </c>
      <c r="AD59" s="35">
        <f t="shared" si="13"/>
        <v>0</v>
      </c>
      <c r="AE59" s="35">
        <f t="shared" si="14"/>
        <v>72</v>
      </c>
      <c r="AF59" s="35">
        <f t="shared" si="14"/>
        <v>17</v>
      </c>
      <c r="AG59" s="35">
        <f t="shared" si="14"/>
        <v>12</v>
      </c>
      <c r="AH59" s="4">
        <f t="shared" si="14"/>
        <v>101</v>
      </c>
    </row>
    <row r="60" spans="1:34" ht="18.75" customHeight="1">
      <c r="A60" s="26" t="s">
        <v>73</v>
      </c>
      <c r="B60" s="61">
        <v>9</v>
      </c>
      <c r="C60" s="61">
        <v>9</v>
      </c>
      <c r="D60" s="61">
        <v>8</v>
      </c>
      <c r="E60" s="61">
        <v>7</v>
      </c>
      <c r="F60" s="61">
        <v>5</v>
      </c>
      <c r="G60" s="61">
        <v>5</v>
      </c>
      <c r="H60" s="59">
        <f>SUM(B60:G60)</f>
        <v>43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59">
        <f t="shared" si="11"/>
        <v>0</v>
      </c>
      <c r="P60" s="59">
        <f t="shared" si="8"/>
        <v>9</v>
      </c>
      <c r="Q60" s="59">
        <f t="shared" si="8"/>
        <v>9</v>
      </c>
      <c r="R60" s="59">
        <f t="shared" si="8"/>
        <v>8</v>
      </c>
      <c r="S60" s="59">
        <f t="shared" si="8"/>
        <v>7</v>
      </c>
      <c r="T60" s="59">
        <f t="shared" si="8"/>
        <v>5</v>
      </c>
      <c r="U60" s="59">
        <f t="shared" si="8"/>
        <v>5</v>
      </c>
      <c r="V60" s="59">
        <f t="shared" si="12"/>
        <v>43</v>
      </c>
      <c r="W60" s="61">
        <v>43</v>
      </c>
      <c r="X60" s="61">
        <v>2</v>
      </c>
      <c r="Y60" s="61">
        <v>1</v>
      </c>
      <c r="Z60" s="59">
        <f t="shared" si="5"/>
        <v>46</v>
      </c>
      <c r="AA60" s="61">
        <v>0</v>
      </c>
      <c r="AB60" s="61">
        <v>0</v>
      </c>
      <c r="AC60" s="61">
        <v>0</v>
      </c>
      <c r="AD60" s="35">
        <f t="shared" si="13"/>
        <v>0</v>
      </c>
      <c r="AE60" s="35">
        <f t="shared" si="14"/>
        <v>43</v>
      </c>
      <c r="AF60" s="35">
        <f t="shared" si="14"/>
        <v>2</v>
      </c>
      <c r="AG60" s="35">
        <f t="shared" si="14"/>
        <v>1</v>
      </c>
      <c r="AH60" s="4">
        <f t="shared" si="14"/>
        <v>46</v>
      </c>
    </row>
    <row r="61" spans="1:34" ht="18.75" customHeight="1">
      <c r="A61" s="26" t="s">
        <v>74</v>
      </c>
      <c r="B61" s="61">
        <v>9</v>
      </c>
      <c r="C61" s="61">
        <v>49</v>
      </c>
      <c r="D61" s="61">
        <v>17</v>
      </c>
      <c r="E61" s="61">
        <v>9</v>
      </c>
      <c r="F61" s="61">
        <v>9</v>
      </c>
      <c r="G61" s="61">
        <v>8</v>
      </c>
      <c r="H61" s="59">
        <f>SUM(B61:G61)</f>
        <v>101</v>
      </c>
      <c r="I61" s="61">
        <v>0</v>
      </c>
      <c r="J61" s="61">
        <v>2</v>
      </c>
      <c r="K61" s="61">
        <v>1</v>
      </c>
      <c r="L61" s="61">
        <v>1</v>
      </c>
      <c r="M61" s="61">
        <v>0</v>
      </c>
      <c r="N61" s="61">
        <v>0</v>
      </c>
      <c r="O61" s="59">
        <f t="shared" si="11"/>
        <v>4</v>
      </c>
      <c r="P61" s="59">
        <f t="shared" si="8"/>
        <v>9</v>
      </c>
      <c r="Q61" s="59">
        <f t="shared" si="8"/>
        <v>51</v>
      </c>
      <c r="R61" s="59">
        <f t="shared" si="8"/>
        <v>18</v>
      </c>
      <c r="S61" s="59">
        <f t="shared" si="8"/>
        <v>10</v>
      </c>
      <c r="T61" s="59">
        <f t="shared" si="8"/>
        <v>9</v>
      </c>
      <c r="U61" s="59">
        <f t="shared" si="8"/>
        <v>8</v>
      </c>
      <c r="V61" s="59">
        <f t="shared" si="12"/>
        <v>105</v>
      </c>
      <c r="W61" s="61">
        <v>115</v>
      </c>
      <c r="X61" s="61">
        <v>2</v>
      </c>
      <c r="Y61" s="61">
        <v>4</v>
      </c>
      <c r="Z61" s="59">
        <f t="shared" si="5"/>
        <v>121</v>
      </c>
      <c r="AA61" s="61">
        <v>3</v>
      </c>
      <c r="AB61" s="61">
        <v>0</v>
      </c>
      <c r="AC61" s="61">
        <v>0</v>
      </c>
      <c r="AD61" s="35">
        <f t="shared" si="13"/>
        <v>3</v>
      </c>
      <c r="AE61" s="35">
        <f t="shared" si="14"/>
        <v>118</v>
      </c>
      <c r="AF61" s="35">
        <f t="shared" si="14"/>
        <v>2</v>
      </c>
      <c r="AG61" s="35">
        <f t="shared" si="14"/>
        <v>4</v>
      </c>
      <c r="AH61" s="4">
        <f t="shared" si="14"/>
        <v>124</v>
      </c>
    </row>
    <row r="62" spans="1:34" ht="18.75" customHeight="1">
      <c r="A62" s="28" t="s">
        <v>75</v>
      </c>
      <c r="B62" s="60">
        <f>SUM(B58:B61)</f>
        <v>78</v>
      </c>
      <c r="C62" s="60">
        <f aca="true" t="shared" si="16" ref="C62:AH62">SUM(C58:C61)</f>
        <v>226</v>
      </c>
      <c r="D62" s="60">
        <f t="shared" si="16"/>
        <v>128</v>
      </c>
      <c r="E62" s="60">
        <f t="shared" si="16"/>
        <v>60</v>
      </c>
      <c r="F62" s="60">
        <f t="shared" si="16"/>
        <v>49</v>
      </c>
      <c r="G62" s="60">
        <f t="shared" si="16"/>
        <v>32</v>
      </c>
      <c r="H62" s="60">
        <f t="shared" si="16"/>
        <v>573</v>
      </c>
      <c r="I62" s="60">
        <f t="shared" si="16"/>
        <v>0</v>
      </c>
      <c r="J62" s="60">
        <f t="shared" si="16"/>
        <v>19</v>
      </c>
      <c r="K62" s="60">
        <f t="shared" si="16"/>
        <v>17</v>
      </c>
      <c r="L62" s="60">
        <f t="shared" si="16"/>
        <v>4</v>
      </c>
      <c r="M62" s="60">
        <f t="shared" si="16"/>
        <v>2</v>
      </c>
      <c r="N62" s="60">
        <f t="shared" si="16"/>
        <v>2</v>
      </c>
      <c r="O62" s="60">
        <f t="shared" si="16"/>
        <v>44</v>
      </c>
      <c r="P62" s="60">
        <f t="shared" si="16"/>
        <v>78</v>
      </c>
      <c r="Q62" s="60">
        <f>SUM(Q58:Q61)</f>
        <v>245</v>
      </c>
      <c r="R62" s="60">
        <f t="shared" si="16"/>
        <v>145</v>
      </c>
      <c r="S62" s="60">
        <f t="shared" si="16"/>
        <v>64</v>
      </c>
      <c r="T62" s="60">
        <f t="shared" si="16"/>
        <v>51</v>
      </c>
      <c r="U62" s="60">
        <f t="shared" si="16"/>
        <v>34</v>
      </c>
      <c r="V62" s="60">
        <f t="shared" si="16"/>
        <v>617</v>
      </c>
      <c r="W62" s="60">
        <f t="shared" si="16"/>
        <v>331</v>
      </c>
      <c r="X62" s="60">
        <f t="shared" si="16"/>
        <v>46</v>
      </c>
      <c r="Y62" s="60">
        <f t="shared" si="16"/>
        <v>46</v>
      </c>
      <c r="Z62" s="60">
        <f t="shared" si="16"/>
        <v>423</v>
      </c>
      <c r="AA62" s="60">
        <f t="shared" si="16"/>
        <v>4</v>
      </c>
      <c r="AB62" s="60">
        <f t="shared" si="16"/>
        <v>2</v>
      </c>
      <c r="AC62" s="60">
        <f t="shared" si="16"/>
        <v>2</v>
      </c>
      <c r="AD62" s="13">
        <f>SUM(AD58:AD61)</f>
        <v>8</v>
      </c>
      <c r="AE62" s="13">
        <f t="shared" si="16"/>
        <v>335</v>
      </c>
      <c r="AF62" s="13">
        <f t="shared" si="16"/>
        <v>48</v>
      </c>
      <c r="AG62" s="13">
        <f t="shared" si="16"/>
        <v>48</v>
      </c>
      <c r="AH62" s="5">
        <f t="shared" si="16"/>
        <v>431</v>
      </c>
    </row>
    <row r="63" spans="1:34" ht="18.75" customHeight="1">
      <c r="A63" s="26" t="s">
        <v>76</v>
      </c>
      <c r="B63" s="61">
        <v>21</v>
      </c>
      <c r="C63" s="61">
        <v>86</v>
      </c>
      <c r="D63" s="61">
        <v>37</v>
      </c>
      <c r="E63" s="61">
        <v>37</v>
      </c>
      <c r="F63" s="61">
        <v>16</v>
      </c>
      <c r="G63" s="61">
        <v>15</v>
      </c>
      <c r="H63" s="59">
        <f>SUM(B63:G63)</f>
        <v>212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59">
        <f t="shared" si="11"/>
        <v>0</v>
      </c>
      <c r="P63" s="59">
        <f t="shared" si="8"/>
        <v>21</v>
      </c>
      <c r="Q63" s="59">
        <f t="shared" si="8"/>
        <v>86</v>
      </c>
      <c r="R63" s="59">
        <f t="shared" si="8"/>
        <v>37</v>
      </c>
      <c r="S63" s="59">
        <f t="shared" si="8"/>
        <v>37</v>
      </c>
      <c r="T63" s="59">
        <f t="shared" si="8"/>
        <v>16</v>
      </c>
      <c r="U63" s="59">
        <f t="shared" si="8"/>
        <v>15</v>
      </c>
      <c r="V63" s="59">
        <f t="shared" si="12"/>
        <v>212</v>
      </c>
      <c r="W63" s="61">
        <v>100</v>
      </c>
      <c r="X63" s="61">
        <v>2</v>
      </c>
      <c r="Y63" s="61">
        <v>4</v>
      </c>
      <c r="Z63" s="59">
        <f>SUM(W63:Y63)</f>
        <v>106</v>
      </c>
      <c r="AA63" s="61">
        <v>0</v>
      </c>
      <c r="AB63" s="61">
        <v>1</v>
      </c>
      <c r="AC63" s="61">
        <v>0</v>
      </c>
      <c r="AD63" s="35">
        <f t="shared" si="13"/>
        <v>1</v>
      </c>
      <c r="AE63" s="35">
        <f t="shared" si="14"/>
        <v>100</v>
      </c>
      <c r="AF63" s="35">
        <f t="shared" si="14"/>
        <v>3</v>
      </c>
      <c r="AG63" s="35">
        <f t="shared" si="14"/>
        <v>4</v>
      </c>
      <c r="AH63" s="4">
        <f>SUM(Z63,AD63)</f>
        <v>107</v>
      </c>
    </row>
    <row r="64" spans="1:34" ht="18.75" customHeight="1">
      <c r="A64" s="26" t="s">
        <v>77</v>
      </c>
      <c r="B64" s="61">
        <v>0</v>
      </c>
      <c r="C64" s="61">
        <v>2</v>
      </c>
      <c r="D64" s="61">
        <v>1</v>
      </c>
      <c r="E64" s="61">
        <v>2</v>
      </c>
      <c r="F64" s="61">
        <v>0</v>
      </c>
      <c r="G64" s="61">
        <v>2</v>
      </c>
      <c r="H64" s="59">
        <f>SUM(B64:G64)</f>
        <v>7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59">
        <f t="shared" si="11"/>
        <v>0</v>
      </c>
      <c r="P64" s="59">
        <f t="shared" si="8"/>
        <v>0</v>
      </c>
      <c r="Q64" s="59">
        <f t="shared" si="8"/>
        <v>2</v>
      </c>
      <c r="R64" s="59">
        <f t="shared" si="8"/>
        <v>1</v>
      </c>
      <c r="S64" s="59">
        <f t="shared" si="8"/>
        <v>2</v>
      </c>
      <c r="T64" s="59">
        <f t="shared" si="8"/>
        <v>0</v>
      </c>
      <c r="U64" s="59">
        <f t="shared" si="8"/>
        <v>2</v>
      </c>
      <c r="V64" s="59">
        <f t="shared" si="12"/>
        <v>7</v>
      </c>
      <c r="W64" s="61">
        <v>5</v>
      </c>
      <c r="X64" s="61">
        <v>0</v>
      </c>
      <c r="Y64" s="61">
        <v>1</v>
      </c>
      <c r="Z64" s="59">
        <f aca="true" t="shared" si="17" ref="Z64:Z71">SUM(W64:Y64)</f>
        <v>6</v>
      </c>
      <c r="AA64" s="61">
        <v>0</v>
      </c>
      <c r="AB64" s="61">
        <v>0</v>
      </c>
      <c r="AC64" s="61">
        <v>0</v>
      </c>
      <c r="AD64" s="35">
        <f t="shared" si="13"/>
        <v>0</v>
      </c>
      <c r="AE64" s="35">
        <f t="shared" si="14"/>
        <v>5</v>
      </c>
      <c r="AF64" s="35">
        <f t="shared" si="14"/>
        <v>0</v>
      </c>
      <c r="AG64" s="35">
        <f t="shared" si="14"/>
        <v>1</v>
      </c>
      <c r="AH64" s="4">
        <f>SUM(Z64,AD64)</f>
        <v>6</v>
      </c>
    </row>
    <row r="65" spans="1:34" ht="18.75" customHeight="1">
      <c r="A65" s="26" t="s">
        <v>78</v>
      </c>
      <c r="B65" s="61">
        <v>14</v>
      </c>
      <c r="C65" s="61">
        <v>44</v>
      </c>
      <c r="D65" s="61">
        <v>19</v>
      </c>
      <c r="E65" s="61">
        <v>9</v>
      </c>
      <c r="F65" s="61">
        <v>4</v>
      </c>
      <c r="G65" s="61">
        <v>7</v>
      </c>
      <c r="H65" s="59">
        <f aca="true" t="shared" si="18" ref="H65:H71">SUM(B65:G65)</f>
        <v>97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59">
        <f t="shared" si="11"/>
        <v>0</v>
      </c>
      <c r="P65" s="59">
        <f t="shared" si="8"/>
        <v>14</v>
      </c>
      <c r="Q65" s="59">
        <f t="shared" si="8"/>
        <v>44</v>
      </c>
      <c r="R65" s="59">
        <f t="shared" si="8"/>
        <v>19</v>
      </c>
      <c r="S65" s="59">
        <f t="shared" si="8"/>
        <v>9</v>
      </c>
      <c r="T65" s="59">
        <f t="shared" si="8"/>
        <v>4</v>
      </c>
      <c r="U65" s="59">
        <f t="shared" si="8"/>
        <v>7</v>
      </c>
      <c r="V65" s="59">
        <f t="shared" si="12"/>
        <v>97</v>
      </c>
      <c r="W65" s="61">
        <v>32</v>
      </c>
      <c r="X65" s="61">
        <v>3</v>
      </c>
      <c r="Y65" s="61">
        <v>0</v>
      </c>
      <c r="Z65" s="59">
        <f t="shared" si="17"/>
        <v>35</v>
      </c>
      <c r="AA65" s="61">
        <v>0</v>
      </c>
      <c r="AB65" s="61">
        <v>0</v>
      </c>
      <c r="AC65" s="61">
        <v>0</v>
      </c>
      <c r="AD65" s="35">
        <f t="shared" si="13"/>
        <v>0</v>
      </c>
      <c r="AE65" s="35">
        <f t="shared" si="14"/>
        <v>32</v>
      </c>
      <c r="AF65" s="35">
        <f t="shared" si="14"/>
        <v>3</v>
      </c>
      <c r="AG65" s="35">
        <f t="shared" si="14"/>
        <v>0</v>
      </c>
      <c r="AH65" s="4">
        <f t="shared" si="14"/>
        <v>35</v>
      </c>
    </row>
    <row r="66" spans="1:34" ht="18.75" customHeight="1">
      <c r="A66" s="26" t="s">
        <v>79</v>
      </c>
      <c r="B66" s="61">
        <v>6</v>
      </c>
      <c r="C66" s="61">
        <v>17</v>
      </c>
      <c r="D66" s="61">
        <v>10</v>
      </c>
      <c r="E66" s="61">
        <v>9</v>
      </c>
      <c r="F66" s="61">
        <v>3</v>
      </c>
      <c r="G66" s="61">
        <v>1</v>
      </c>
      <c r="H66" s="59">
        <f t="shared" si="18"/>
        <v>46</v>
      </c>
      <c r="I66" s="61">
        <v>0</v>
      </c>
      <c r="J66" s="61">
        <v>0</v>
      </c>
      <c r="K66" s="61">
        <v>1</v>
      </c>
      <c r="L66" s="61">
        <v>1</v>
      </c>
      <c r="M66" s="61">
        <v>0</v>
      </c>
      <c r="N66" s="61">
        <v>0</v>
      </c>
      <c r="O66" s="59">
        <f t="shared" si="11"/>
        <v>2</v>
      </c>
      <c r="P66" s="59">
        <f t="shared" si="8"/>
        <v>6</v>
      </c>
      <c r="Q66" s="59">
        <f t="shared" si="8"/>
        <v>17</v>
      </c>
      <c r="R66" s="59">
        <f t="shared" si="8"/>
        <v>11</v>
      </c>
      <c r="S66" s="59">
        <f t="shared" si="8"/>
        <v>10</v>
      </c>
      <c r="T66" s="59">
        <f t="shared" si="8"/>
        <v>3</v>
      </c>
      <c r="U66" s="59">
        <f t="shared" si="8"/>
        <v>1</v>
      </c>
      <c r="V66" s="59">
        <f t="shared" si="12"/>
        <v>48</v>
      </c>
      <c r="W66" s="61">
        <v>36</v>
      </c>
      <c r="X66" s="61">
        <v>0</v>
      </c>
      <c r="Y66" s="61">
        <v>0</v>
      </c>
      <c r="Z66" s="59">
        <f t="shared" si="17"/>
        <v>36</v>
      </c>
      <c r="AA66" s="61">
        <v>0</v>
      </c>
      <c r="AB66" s="61">
        <v>0</v>
      </c>
      <c r="AC66" s="61">
        <v>0</v>
      </c>
      <c r="AD66" s="35">
        <f t="shared" si="13"/>
        <v>0</v>
      </c>
      <c r="AE66" s="35">
        <f t="shared" si="14"/>
        <v>36</v>
      </c>
      <c r="AF66" s="35">
        <f t="shared" si="14"/>
        <v>0</v>
      </c>
      <c r="AG66" s="35">
        <f t="shared" si="14"/>
        <v>0</v>
      </c>
      <c r="AH66" s="4">
        <f t="shared" si="14"/>
        <v>36</v>
      </c>
    </row>
    <row r="67" spans="1:34" ht="18.75" customHeight="1">
      <c r="A67" s="26" t="s">
        <v>80</v>
      </c>
      <c r="B67" s="61">
        <v>15</v>
      </c>
      <c r="C67" s="61">
        <v>26</v>
      </c>
      <c r="D67" s="61">
        <v>39</v>
      </c>
      <c r="E67" s="61">
        <v>11</v>
      </c>
      <c r="F67" s="61">
        <v>3</v>
      </c>
      <c r="G67" s="61">
        <v>2</v>
      </c>
      <c r="H67" s="59">
        <f t="shared" si="18"/>
        <v>96</v>
      </c>
      <c r="I67" s="61">
        <v>0</v>
      </c>
      <c r="J67" s="61">
        <v>0</v>
      </c>
      <c r="K67" s="61">
        <v>2</v>
      </c>
      <c r="L67" s="61">
        <v>0</v>
      </c>
      <c r="M67" s="61">
        <v>0</v>
      </c>
      <c r="N67" s="61">
        <v>0</v>
      </c>
      <c r="O67" s="59">
        <f t="shared" si="11"/>
        <v>2</v>
      </c>
      <c r="P67" s="59">
        <f t="shared" si="8"/>
        <v>15</v>
      </c>
      <c r="Q67" s="59">
        <f t="shared" si="8"/>
        <v>26</v>
      </c>
      <c r="R67" s="59">
        <f t="shared" si="8"/>
        <v>41</v>
      </c>
      <c r="S67" s="59">
        <f t="shared" si="8"/>
        <v>11</v>
      </c>
      <c r="T67" s="59">
        <f t="shared" si="8"/>
        <v>3</v>
      </c>
      <c r="U67" s="59">
        <f t="shared" si="8"/>
        <v>2</v>
      </c>
      <c r="V67" s="59">
        <f t="shared" si="12"/>
        <v>98</v>
      </c>
      <c r="W67" s="61">
        <v>63</v>
      </c>
      <c r="X67" s="61">
        <v>16</v>
      </c>
      <c r="Y67" s="61">
        <v>5</v>
      </c>
      <c r="Z67" s="59">
        <f t="shared" si="17"/>
        <v>84</v>
      </c>
      <c r="AA67" s="61">
        <v>0</v>
      </c>
      <c r="AB67" s="61">
        <v>0</v>
      </c>
      <c r="AC67" s="61">
        <v>0</v>
      </c>
      <c r="AD67" s="35">
        <f t="shared" si="13"/>
        <v>0</v>
      </c>
      <c r="AE67" s="35">
        <f t="shared" si="14"/>
        <v>63</v>
      </c>
      <c r="AF67" s="35">
        <f t="shared" si="14"/>
        <v>16</v>
      </c>
      <c r="AG67" s="35">
        <f t="shared" si="14"/>
        <v>5</v>
      </c>
      <c r="AH67" s="4">
        <f t="shared" si="14"/>
        <v>84</v>
      </c>
    </row>
    <row r="68" spans="1:34" ht="18.75" customHeight="1">
      <c r="A68" s="26" t="s">
        <v>81</v>
      </c>
      <c r="B68" s="61">
        <v>0</v>
      </c>
      <c r="C68" s="61">
        <v>2</v>
      </c>
      <c r="D68" s="61">
        <v>0</v>
      </c>
      <c r="E68" s="61">
        <v>2</v>
      </c>
      <c r="F68" s="61">
        <v>0</v>
      </c>
      <c r="G68" s="61">
        <v>0</v>
      </c>
      <c r="H68" s="59">
        <f t="shared" si="18"/>
        <v>4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59">
        <f t="shared" si="11"/>
        <v>0</v>
      </c>
      <c r="P68" s="59">
        <f t="shared" si="8"/>
        <v>0</v>
      </c>
      <c r="Q68" s="59">
        <f t="shared" si="8"/>
        <v>2</v>
      </c>
      <c r="R68" s="59">
        <f t="shared" si="8"/>
        <v>0</v>
      </c>
      <c r="S68" s="59">
        <f t="shared" si="8"/>
        <v>2</v>
      </c>
      <c r="T68" s="59">
        <f t="shared" si="8"/>
        <v>0</v>
      </c>
      <c r="U68" s="59">
        <f t="shared" si="8"/>
        <v>0</v>
      </c>
      <c r="V68" s="59">
        <f t="shared" si="12"/>
        <v>4</v>
      </c>
      <c r="W68" s="61">
        <v>1</v>
      </c>
      <c r="X68" s="61">
        <v>0</v>
      </c>
      <c r="Y68" s="61">
        <v>0</v>
      </c>
      <c r="Z68" s="59">
        <f t="shared" si="17"/>
        <v>1</v>
      </c>
      <c r="AA68" s="61">
        <v>0</v>
      </c>
      <c r="AB68" s="61">
        <v>0</v>
      </c>
      <c r="AC68" s="61">
        <v>0</v>
      </c>
      <c r="AD68" s="35">
        <f t="shared" si="13"/>
        <v>0</v>
      </c>
      <c r="AE68" s="35">
        <f t="shared" si="14"/>
        <v>1</v>
      </c>
      <c r="AF68" s="35">
        <f t="shared" si="14"/>
        <v>0</v>
      </c>
      <c r="AG68" s="35">
        <f t="shared" si="14"/>
        <v>0</v>
      </c>
      <c r="AH68" s="4">
        <f t="shared" si="14"/>
        <v>1</v>
      </c>
    </row>
    <row r="69" spans="1:34" ht="18.75" customHeight="1">
      <c r="A69" s="26" t="s">
        <v>82</v>
      </c>
      <c r="B69" s="61">
        <v>17</v>
      </c>
      <c r="C69" s="61">
        <v>36</v>
      </c>
      <c r="D69" s="61">
        <v>42</v>
      </c>
      <c r="E69" s="61">
        <v>24</v>
      </c>
      <c r="F69" s="61">
        <v>18</v>
      </c>
      <c r="G69" s="61">
        <v>16</v>
      </c>
      <c r="H69" s="59">
        <f t="shared" si="18"/>
        <v>153</v>
      </c>
      <c r="I69" s="61">
        <v>0</v>
      </c>
      <c r="J69" s="61">
        <v>3</v>
      </c>
      <c r="K69" s="61">
        <v>0</v>
      </c>
      <c r="L69" s="61">
        <v>1</v>
      </c>
      <c r="M69" s="61">
        <v>0</v>
      </c>
      <c r="N69" s="61">
        <v>3</v>
      </c>
      <c r="O69" s="59">
        <f t="shared" si="11"/>
        <v>7</v>
      </c>
      <c r="P69" s="59">
        <f t="shared" si="8"/>
        <v>17</v>
      </c>
      <c r="Q69" s="59">
        <f aca="true" t="shared" si="19" ref="Q69:U71">SUM(C69,J69)</f>
        <v>39</v>
      </c>
      <c r="R69" s="59">
        <f t="shared" si="19"/>
        <v>42</v>
      </c>
      <c r="S69" s="59">
        <f t="shared" si="19"/>
        <v>25</v>
      </c>
      <c r="T69" s="59">
        <f t="shared" si="19"/>
        <v>18</v>
      </c>
      <c r="U69" s="59">
        <f t="shared" si="19"/>
        <v>19</v>
      </c>
      <c r="V69" s="59">
        <f t="shared" si="12"/>
        <v>160</v>
      </c>
      <c r="W69" s="61">
        <v>94</v>
      </c>
      <c r="X69" s="61">
        <v>0</v>
      </c>
      <c r="Y69" s="61">
        <v>3</v>
      </c>
      <c r="Z69" s="59">
        <f t="shared" si="17"/>
        <v>97</v>
      </c>
      <c r="AA69" s="61">
        <v>1</v>
      </c>
      <c r="AB69" s="61">
        <v>0</v>
      </c>
      <c r="AC69" s="61">
        <v>0</v>
      </c>
      <c r="AD69" s="35">
        <f t="shared" si="13"/>
        <v>1</v>
      </c>
      <c r="AE69" s="35">
        <f t="shared" si="14"/>
        <v>95</v>
      </c>
      <c r="AF69" s="35">
        <f t="shared" si="14"/>
        <v>0</v>
      </c>
      <c r="AG69" s="35">
        <f t="shared" si="14"/>
        <v>3</v>
      </c>
      <c r="AH69" s="4">
        <f t="shared" si="14"/>
        <v>98</v>
      </c>
    </row>
    <row r="70" spans="1:34" ht="18.75" customHeight="1">
      <c r="A70" s="26" t="s">
        <v>83</v>
      </c>
      <c r="B70" s="61">
        <v>2</v>
      </c>
      <c r="C70" s="61">
        <v>1</v>
      </c>
      <c r="D70" s="61">
        <v>0</v>
      </c>
      <c r="E70" s="61">
        <v>0</v>
      </c>
      <c r="F70" s="61">
        <v>0</v>
      </c>
      <c r="G70" s="61">
        <v>0</v>
      </c>
      <c r="H70" s="59">
        <f t="shared" si="18"/>
        <v>3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59">
        <f t="shared" si="11"/>
        <v>0</v>
      </c>
      <c r="P70" s="59">
        <f>SUM(B70,I70)</f>
        <v>2</v>
      </c>
      <c r="Q70" s="59">
        <f t="shared" si="19"/>
        <v>1</v>
      </c>
      <c r="R70" s="59">
        <f t="shared" si="19"/>
        <v>0</v>
      </c>
      <c r="S70" s="59">
        <f t="shared" si="19"/>
        <v>0</v>
      </c>
      <c r="T70" s="59">
        <f t="shared" si="19"/>
        <v>0</v>
      </c>
      <c r="U70" s="59">
        <f t="shared" si="19"/>
        <v>0</v>
      </c>
      <c r="V70" s="59">
        <f t="shared" si="12"/>
        <v>3</v>
      </c>
      <c r="W70" s="61">
        <v>3</v>
      </c>
      <c r="X70" s="61">
        <v>0</v>
      </c>
      <c r="Y70" s="61">
        <v>0</v>
      </c>
      <c r="Z70" s="59">
        <f t="shared" si="17"/>
        <v>3</v>
      </c>
      <c r="AA70" s="61">
        <v>0</v>
      </c>
      <c r="AB70" s="61">
        <v>0</v>
      </c>
      <c r="AC70" s="61">
        <v>0</v>
      </c>
      <c r="AD70" s="35">
        <f t="shared" si="13"/>
        <v>0</v>
      </c>
      <c r="AE70" s="35">
        <f t="shared" si="14"/>
        <v>3</v>
      </c>
      <c r="AF70" s="35">
        <f t="shared" si="14"/>
        <v>0</v>
      </c>
      <c r="AG70" s="35">
        <f t="shared" si="14"/>
        <v>0</v>
      </c>
      <c r="AH70" s="4">
        <f t="shared" si="14"/>
        <v>3</v>
      </c>
    </row>
    <row r="71" spans="1:34" ht="18.75" customHeight="1">
      <c r="A71" s="26" t="s">
        <v>84</v>
      </c>
      <c r="B71" s="61">
        <v>1</v>
      </c>
      <c r="C71" s="61">
        <v>9</v>
      </c>
      <c r="D71" s="61">
        <v>6</v>
      </c>
      <c r="E71" s="61">
        <v>1</v>
      </c>
      <c r="F71" s="61">
        <v>1</v>
      </c>
      <c r="G71" s="61">
        <v>4</v>
      </c>
      <c r="H71" s="59">
        <f t="shared" si="18"/>
        <v>22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59">
        <f t="shared" si="11"/>
        <v>0</v>
      </c>
      <c r="P71" s="59">
        <f>SUM(B71,I71)</f>
        <v>1</v>
      </c>
      <c r="Q71" s="59">
        <f t="shared" si="19"/>
        <v>9</v>
      </c>
      <c r="R71" s="59">
        <f t="shared" si="19"/>
        <v>6</v>
      </c>
      <c r="S71" s="59">
        <f t="shared" si="19"/>
        <v>1</v>
      </c>
      <c r="T71" s="59">
        <f t="shared" si="19"/>
        <v>1</v>
      </c>
      <c r="U71" s="59">
        <f t="shared" si="19"/>
        <v>4</v>
      </c>
      <c r="V71" s="59">
        <f t="shared" si="12"/>
        <v>22</v>
      </c>
      <c r="W71" s="61">
        <v>6</v>
      </c>
      <c r="X71" s="61">
        <v>0</v>
      </c>
      <c r="Y71" s="61">
        <v>1</v>
      </c>
      <c r="Z71" s="59">
        <f t="shared" si="17"/>
        <v>7</v>
      </c>
      <c r="AA71" s="61">
        <v>0</v>
      </c>
      <c r="AB71" s="61">
        <v>0</v>
      </c>
      <c r="AC71" s="61">
        <v>0</v>
      </c>
      <c r="AD71" s="35">
        <f t="shared" si="13"/>
        <v>0</v>
      </c>
      <c r="AE71" s="35">
        <f t="shared" si="14"/>
        <v>6</v>
      </c>
      <c r="AF71" s="35">
        <f t="shared" si="14"/>
        <v>0</v>
      </c>
      <c r="AG71" s="35">
        <f t="shared" si="14"/>
        <v>1</v>
      </c>
      <c r="AH71" s="4">
        <f t="shared" si="14"/>
        <v>7</v>
      </c>
    </row>
    <row r="72" spans="1:34" ht="18.75" customHeight="1" thickBot="1">
      <c r="A72" s="30" t="s">
        <v>85</v>
      </c>
      <c r="B72" s="15">
        <f>SUM(B63:B71)</f>
        <v>76</v>
      </c>
      <c r="C72" s="15">
        <f aca="true" t="shared" si="20" ref="C72:AH72">SUM(C63:C71)</f>
        <v>223</v>
      </c>
      <c r="D72" s="15">
        <f t="shared" si="20"/>
        <v>154</v>
      </c>
      <c r="E72" s="15">
        <f t="shared" si="20"/>
        <v>95</v>
      </c>
      <c r="F72" s="15">
        <f t="shared" si="20"/>
        <v>45</v>
      </c>
      <c r="G72" s="15">
        <f t="shared" si="20"/>
        <v>47</v>
      </c>
      <c r="H72" s="15">
        <f t="shared" si="20"/>
        <v>640</v>
      </c>
      <c r="I72" s="15">
        <f t="shared" si="20"/>
        <v>0</v>
      </c>
      <c r="J72" s="15">
        <f t="shared" si="20"/>
        <v>3</v>
      </c>
      <c r="K72" s="15">
        <f t="shared" si="20"/>
        <v>3</v>
      </c>
      <c r="L72" s="15">
        <f t="shared" si="20"/>
        <v>2</v>
      </c>
      <c r="M72" s="15">
        <f t="shared" si="20"/>
        <v>0</v>
      </c>
      <c r="N72" s="15">
        <f t="shared" si="20"/>
        <v>3</v>
      </c>
      <c r="O72" s="15">
        <f t="shared" si="20"/>
        <v>11</v>
      </c>
      <c r="P72" s="15">
        <f t="shared" si="20"/>
        <v>76</v>
      </c>
      <c r="Q72" s="15">
        <f t="shared" si="20"/>
        <v>226</v>
      </c>
      <c r="R72" s="15">
        <f t="shared" si="20"/>
        <v>157</v>
      </c>
      <c r="S72" s="15">
        <f t="shared" si="20"/>
        <v>97</v>
      </c>
      <c r="T72" s="15">
        <f t="shared" si="20"/>
        <v>45</v>
      </c>
      <c r="U72" s="15">
        <f t="shared" si="20"/>
        <v>50</v>
      </c>
      <c r="V72" s="15">
        <f t="shared" si="20"/>
        <v>651</v>
      </c>
      <c r="W72" s="15">
        <f t="shared" si="20"/>
        <v>340</v>
      </c>
      <c r="X72" s="15">
        <f t="shared" si="20"/>
        <v>21</v>
      </c>
      <c r="Y72" s="15">
        <f t="shared" si="20"/>
        <v>14</v>
      </c>
      <c r="Z72" s="15">
        <f>SUM(Z63:Z71)</f>
        <v>375</v>
      </c>
      <c r="AA72" s="15">
        <f t="shared" si="20"/>
        <v>1</v>
      </c>
      <c r="AB72" s="15">
        <f t="shared" si="20"/>
        <v>1</v>
      </c>
      <c r="AC72" s="15">
        <f t="shared" si="20"/>
        <v>0</v>
      </c>
      <c r="AD72" s="15">
        <f>SUM(AD63:AD71)</f>
        <v>2</v>
      </c>
      <c r="AE72" s="15">
        <f t="shared" si="20"/>
        <v>341</v>
      </c>
      <c r="AF72" s="15">
        <f t="shared" si="20"/>
        <v>22</v>
      </c>
      <c r="AG72" s="15">
        <f t="shared" si="20"/>
        <v>14</v>
      </c>
      <c r="AH72" s="16">
        <f t="shared" si="20"/>
        <v>377</v>
      </c>
    </row>
    <row r="73" ht="14.25">
      <c r="A73" s="7"/>
    </row>
    <row r="74" ht="14.25">
      <c r="A74" s="7"/>
    </row>
    <row r="75" ht="14.25">
      <c r="A75" s="7"/>
    </row>
    <row r="76" ht="14.25">
      <c r="A76" s="7"/>
    </row>
    <row r="77" ht="14.25">
      <c r="A77" s="7"/>
    </row>
    <row r="78" ht="14.25">
      <c r="A78" s="7"/>
    </row>
    <row r="79" ht="14.25">
      <c r="A79" s="7"/>
    </row>
    <row r="80" ht="14.25">
      <c r="A80" s="7"/>
    </row>
    <row r="81" ht="14.25">
      <c r="A81" s="7"/>
    </row>
    <row r="82" ht="14.25">
      <c r="A82" s="7"/>
    </row>
    <row r="83" ht="14.25">
      <c r="A83" s="7"/>
    </row>
    <row r="84" ht="14.25">
      <c r="A84" s="7"/>
    </row>
    <row r="85" ht="14.25">
      <c r="A85" s="7"/>
    </row>
    <row r="86" ht="14.25">
      <c r="A86" s="7"/>
    </row>
    <row r="87" ht="14.25">
      <c r="A87" s="7"/>
    </row>
    <row r="88" ht="14.25">
      <c r="A88" s="7"/>
    </row>
    <row r="89" ht="14.25">
      <c r="A89" s="7"/>
    </row>
    <row r="90" ht="14.25">
      <c r="A90" s="7"/>
    </row>
    <row r="91" ht="14.25">
      <c r="A91" s="7"/>
    </row>
    <row r="92" ht="14.25">
      <c r="A92" s="7"/>
    </row>
    <row r="93" ht="14.25">
      <c r="A93" s="7"/>
    </row>
    <row r="94" ht="14.25">
      <c r="A94" s="7"/>
    </row>
    <row r="95" ht="14.25">
      <c r="A95" s="7"/>
    </row>
    <row r="96" ht="14.25">
      <c r="A96" s="7"/>
    </row>
    <row r="97" ht="14.25">
      <c r="A97" s="7"/>
    </row>
    <row r="98" ht="14.25">
      <c r="A98" s="7"/>
    </row>
    <row r="99" ht="14.25">
      <c r="A99" s="7"/>
    </row>
    <row r="100" ht="14.25">
      <c r="A100" s="7"/>
    </row>
    <row r="101" ht="14.25">
      <c r="A101" s="7"/>
    </row>
    <row r="102" ht="14.25">
      <c r="A102" s="7"/>
    </row>
    <row r="103" ht="14.25">
      <c r="A103" s="7"/>
    </row>
    <row r="104" ht="14.25">
      <c r="A104" s="7"/>
    </row>
    <row r="105" ht="14.25">
      <c r="A105" s="7"/>
    </row>
    <row r="106" ht="14.25">
      <c r="A106" s="7"/>
    </row>
    <row r="107" ht="14.25">
      <c r="A107" s="7"/>
    </row>
    <row r="108" ht="14.25">
      <c r="A108" s="7"/>
    </row>
    <row r="109" ht="14.25">
      <c r="A109" s="7"/>
    </row>
    <row r="110" ht="14.25">
      <c r="A110" s="7"/>
    </row>
    <row r="111" ht="14.25">
      <c r="A111" s="7"/>
    </row>
    <row r="112" ht="14.25">
      <c r="A112" s="7"/>
    </row>
    <row r="113" ht="14.25">
      <c r="A113" s="7"/>
    </row>
    <row r="114" ht="14.25">
      <c r="A114" s="7"/>
    </row>
    <row r="115" ht="14.25">
      <c r="A115" s="7"/>
    </row>
    <row r="116" ht="14.25">
      <c r="A116" s="7"/>
    </row>
    <row r="117" ht="14.25">
      <c r="A117" s="7"/>
    </row>
    <row r="118" ht="14.25">
      <c r="A118" s="7"/>
    </row>
    <row r="119" ht="14.25">
      <c r="A119" s="7"/>
    </row>
    <row r="120" ht="14.25">
      <c r="A120" s="7"/>
    </row>
    <row r="121" ht="14.25">
      <c r="A121" s="7"/>
    </row>
    <row r="122" ht="14.25">
      <c r="A122" s="7"/>
    </row>
    <row r="123" ht="14.25">
      <c r="A123" s="7"/>
    </row>
    <row r="124" ht="14.25">
      <c r="A124" s="7"/>
    </row>
    <row r="125" ht="14.25">
      <c r="A125" s="7"/>
    </row>
    <row r="126" ht="14.25">
      <c r="A126" s="7"/>
    </row>
    <row r="127" ht="14.25">
      <c r="A127" s="7"/>
    </row>
    <row r="128" ht="14.25">
      <c r="A128" s="7"/>
    </row>
    <row r="129" ht="14.25">
      <c r="A129" s="7"/>
    </row>
    <row r="130" ht="14.25">
      <c r="A130" s="7"/>
    </row>
    <row r="131" ht="14.25">
      <c r="A131" s="7"/>
    </row>
    <row r="132" ht="14.25">
      <c r="A132" s="7"/>
    </row>
    <row r="133" ht="14.25">
      <c r="A133" s="7"/>
    </row>
    <row r="134" ht="14.25">
      <c r="A134" s="7"/>
    </row>
    <row r="135" ht="14.25">
      <c r="A135" s="7"/>
    </row>
    <row r="136" ht="14.25">
      <c r="A136" s="7"/>
    </row>
    <row r="137" ht="14.25">
      <c r="A137" s="7"/>
    </row>
    <row r="138" ht="14.25">
      <c r="A138" s="7"/>
    </row>
    <row r="139" ht="14.25">
      <c r="A139" s="7"/>
    </row>
    <row r="140" ht="14.25">
      <c r="A140" s="7"/>
    </row>
    <row r="141" ht="14.25">
      <c r="A141" s="7"/>
    </row>
    <row r="142" ht="14.25">
      <c r="A142" s="7"/>
    </row>
    <row r="143" ht="14.25">
      <c r="A143" s="7"/>
    </row>
    <row r="144" ht="14.25">
      <c r="A144" s="7"/>
    </row>
    <row r="145" ht="14.25">
      <c r="A145" s="7"/>
    </row>
    <row r="146" ht="14.25">
      <c r="A146" s="7"/>
    </row>
    <row r="147" ht="14.25">
      <c r="A147" s="7"/>
    </row>
    <row r="148" ht="14.25">
      <c r="A148" s="7"/>
    </row>
    <row r="149" ht="14.25">
      <c r="A149" s="7"/>
    </row>
    <row r="150" ht="14.25">
      <c r="A150" s="7"/>
    </row>
    <row r="151" ht="14.25">
      <c r="A151" s="7"/>
    </row>
    <row r="152" ht="14.25">
      <c r="A152" s="7"/>
    </row>
    <row r="153" ht="14.25">
      <c r="A153" s="7"/>
    </row>
    <row r="154" ht="14.25">
      <c r="A154" s="7"/>
    </row>
    <row r="155" ht="14.25">
      <c r="A155" s="7"/>
    </row>
    <row r="156" ht="14.25">
      <c r="A156" s="7"/>
    </row>
    <row r="157" ht="14.25">
      <c r="A157" s="7"/>
    </row>
    <row r="158" ht="14.25">
      <c r="A158" s="7"/>
    </row>
    <row r="159" ht="14.25">
      <c r="A159" s="7"/>
    </row>
    <row r="160" ht="14.25">
      <c r="A160" s="7"/>
    </row>
    <row r="161" ht="14.25">
      <c r="A161" s="7"/>
    </row>
    <row r="162" ht="14.25">
      <c r="A162" s="7"/>
    </row>
    <row r="163" ht="14.25">
      <c r="A163" s="7"/>
    </row>
    <row r="164" ht="14.25">
      <c r="A164" s="7"/>
    </row>
    <row r="165" ht="14.25">
      <c r="A165" s="7"/>
    </row>
    <row r="166" ht="14.25">
      <c r="A166" s="7"/>
    </row>
    <row r="167" ht="14.25">
      <c r="A167" s="7"/>
    </row>
    <row r="168" ht="14.25">
      <c r="A168" s="7"/>
    </row>
    <row r="169" ht="14.25">
      <c r="A169" s="7"/>
    </row>
    <row r="170" ht="14.25">
      <c r="A170" s="7"/>
    </row>
    <row r="171" ht="14.25">
      <c r="A171" s="7"/>
    </row>
    <row r="172" ht="14.25">
      <c r="A172" s="7"/>
    </row>
  </sheetData>
  <mergeCells count="9">
    <mergeCell ref="A3:A5"/>
    <mergeCell ref="B3:V3"/>
    <mergeCell ref="W3:AH3"/>
    <mergeCell ref="B4:H4"/>
    <mergeCell ref="I4:O4"/>
    <mergeCell ref="P4:V4"/>
    <mergeCell ref="W4:Z4"/>
    <mergeCell ref="AA4:AD4"/>
    <mergeCell ref="AE4:AH4"/>
  </mergeCells>
  <printOptions/>
  <pageMargins left="0.5905511811023623" right="0.5905511811023623" top="0.1968503937007874" bottom="0.1968503937007874" header="0.5118110236220472" footer="0.5118110236220472"/>
  <pageSetup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B217"/>
  <sheetViews>
    <sheetView workbookViewId="0" topLeftCell="A1">
      <pane xSplit="1" ySplit="6" topLeftCell="CD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D1" sqref="CD1"/>
    </sheetView>
  </sheetViews>
  <sheetFormatPr defaultColWidth="8.796875" defaultRowHeight="14.25"/>
  <cols>
    <col min="1" max="1" width="12.3984375" style="1" customWidth="1"/>
    <col min="2" max="2" width="6.8984375" style="1" customWidth="1"/>
    <col min="3" max="3" width="9" style="1" customWidth="1"/>
    <col min="4" max="4" width="8.8984375" style="1" customWidth="1"/>
    <col min="5" max="8" width="9.59765625" style="1" customWidth="1"/>
    <col min="9" max="9" width="9.19921875" style="1" customWidth="1"/>
    <col min="10" max="10" width="7.3984375" style="1" customWidth="1"/>
    <col min="11" max="11" width="7.8984375" style="1" customWidth="1"/>
    <col min="12" max="17" width="9.59765625" style="1" customWidth="1"/>
    <col min="18" max="18" width="7.3984375" style="1" customWidth="1"/>
    <col min="19" max="25" width="9.59765625" style="1" customWidth="1"/>
    <col min="26" max="26" width="7.09765625" style="1" customWidth="1"/>
    <col min="27" max="43" width="9.59765625" style="1" customWidth="1"/>
    <col min="44" max="44" width="10.5" style="1" customWidth="1"/>
    <col min="45" max="57" width="9.59765625" style="1" customWidth="1"/>
    <col min="58" max="58" width="8.19921875" style="1" customWidth="1"/>
    <col min="59" max="59" width="8" style="1" customWidth="1"/>
    <col min="60" max="100" width="9.59765625" style="1" customWidth="1"/>
    <col min="101" max="16384" width="9" style="1" customWidth="1"/>
  </cols>
  <sheetData>
    <row r="1" spans="1:90" ht="17.25">
      <c r="A1" s="7" t="s">
        <v>114</v>
      </c>
      <c r="C1" s="7"/>
      <c r="D1" s="17"/>
      <c r="E1" s="17"/>
      <c r="AG1" s="46"/>
      <c r="BM1" s="46"/>
      <c r="CD1" s="42" t="s">
        <v>146</v>
      </c>
      <c r="CL1" s="47"/>
    </row>
    <row r="2" spans="1:89" ht="15" customHeight="1" thickBot="1">
      <c r="A2" s="40"/>
      <c r="B2" s="55"/>
      <c r="C2" s="55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</row>
    <row r="3" spans="1:89" ht="15" customHeight="1">
      <c r="A3" s="159" t="s">
        <v>0</v>
      </c>
      <c r="B3" s="149" t="s">
        <v>117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1"/>
      <c r="AH3" s="146" t="s">
        <v>116</v>
      </c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8"/>
      <c r="AX3" s="152" t="s">
        <v>118</v>
      </c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53"/>
      <c r="BN3" s="146" t="s">
        <v>119</v>
      </c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5"/>
      <c r="CD3" s="56" t="s">
        <v>134</v>
      </c>
      <c r="CE3" s="57"/>
      <c r="CF3" s="57"/>
      <c r="CG3" s="57"/>
      <c r="CH3" s="57"/>
      <c r="CI3" s="57"/>
      <c r="CJ3" s="57"/>
      <c r="CK3" s="58"/>
    </row>
    <row r="4" spans="1:98" ht="14.25">
      <c r="A4" s="160"/>
      <c r="B4" s="156" t="s">
        <v>1</v>
      </c>
      <c r="C4" s="157"/>
      <c r="D4" s="157"/>
      <c r="E4" s="157"/>
      <c r="F4" s="157"/>
      <c r="G4" s="157"/>
      <c r="H4" s="157"/>
      <c r="I4" s="158"/>
      <c r="J4" s="156" t="s">
        <v>10</v>
      </c>
      <c r="K4" s="157"/>
      <c r="L4" s="157"/>
      <c r="M4" s="157"/>
      <c r="N4" s="157"/>
      <c r="O4" s="157"/>
      <c r="P4" s="157"/>
      <c r="Q4" s="158"/>
      <c r="R4" s="156" t="s">
        <v>11</v>
      </c>
      <c r="S4" s="157"/>
      <c r="T4" s="157"/>
      <c r="U4" s="157"/>
      <c r="V4" s="157"/>
      <c r="W4" s="157"/>
      <c r="X4" s="157"/>
      <c r="Y4" s="158"/>
      <c r="Z4" s="156" t="s">
        <v>12</v>
      </c>
      <c r="AA4" s="157"/>
      <c r="AB4" s="157"/>
      <c r="AC4" s="157"/>
      <c r="AD4" s="157"/>
      <c r="AE4" s="157"/>
      <c r="AF4" s="157"/>
      <c r="AG4" s="158"/>
      <c r="AH4" s="156" t="s">
        <v>13</v>
      </c>
      <c r="AI4" s="157"/>
      <c r="AJ4" s="157"/>
      <c r="AK4" s="157"/>
      <c r="AL4" s="157"/>
      <c r="AM4" s="157"/>
      <c r="AN4" s="157"/>
      <c r="AO4" s="162"/>
      <c r="AP4" s="163" t="s">
        <v>14</v>
      </c>
      <c r="AQ4" s="157"/>
      <c r="AR4" s="157"/>
      <c r="AS4" s="157"/>
      <c r="AT4" s="157"/>
      <c r="AU4" s="157"/>
      <c r="AV4" s="157"/>
      <c r="AW4" s="164"/>
      <c r="AX4" s="168" t="s">
        <v>15</v>
      </c>
      <c r="AY4" s="157"/>
      <c r="AZ4" s="157"/>
      <c r="BA4" s="157"/>
      <c r="BB4" s="157"/>
      <c r="BC4" s="157"/>
      <c r="BD4" s="157"/>
      <c r="BE4" s="158"/>
      <c r="BF4" s="156" t="s">
        <v>128</v>
      </c>
      <c r="BG4" s="157"/>
      <c r="BH4" s="157"/>
      <c r="BI4" s="157"/>
      <c r="BJ4" s="157"/>
      <c r="BK4" s="157"/>
      <c r="BL4" s="157"/>
      <c r="BM4" s="158"/>
      <c r="BN4" s="156" t="s">
        <v>16</v>
      </c>
      <c r="BO4" s="157"/>
      <c r="BP4" s="157"/>
      <c r="BQ4" s="157"/>
      <c r="BR4" s="157"/>
      <c r="BS4" s="157"/>
      <c r="BT4" s="157"/>
      <c r="BU4" s="162"/>
      <c r="BV4" s="163" t="s">
        <v>17</v>
      </c>
      <c r="BW4" s="157"/>
      <c r="BX4" s="157"/>
      <c r="BY4" s="157"/>
      <c r="BZ4" s="157"/>
      <c r="CA4" s="157"/>
      <c r="CB4" s="157"/>
      <c r="CC4" s="164"/>
      <c r="CD4" s="165" t="s">
        <v>18</v>
      </c>
      <c r="CE4" s="166"/>
      <c r="CF4" s="166"/>
      <c r="CG4" s="166"/>
      <c r="CH4" s="166"/>
      <c r="CI4" s="166"/>
      <c r="CJ4" s="166"/>
      <c r="CK4" s="167"/>
      <c r="CL4" s="17"/>
      <c r="CM4" s="17"/>
      <c r="CN4" s="17"/>
      <c r="CO4" s="17"/>
      <c r="CP4" s="17"/>
      <c r="CQ4" s="17"/>
      <c r="CR4" s="17"/>
      <c r="CS4" s="17"/>
      <c r="CT4" s="17"/>
    </row>
    <row r="5" spans="1:98" ht="15.75" customHeight="1" thickBot="1">
      <c r="A5" s="161"/>
      <c r="B5" s="39" t="s">
        <v>2</v>
      </c>
      <c r="C5" s="39" t="s">
        <v>3</v>
      </c>
      <c r="D5" s="39" t="s">
        <v>4</v>
      </c>
      <c r="E5" s="39" t="s">
        <v>5</v>
      </c>
      <c r="F5" s="39" t="s">
        <v>6</v>
      </c>
      <c r="G5" s="39" t="s">
        <v>7</v>
      </c>
      <c r="H5" s="39" t="s">
        <v>8</v>
      </c>
      <c r="I5" s="39" t="s">
        <v>9</v>
      </c>
      <c r="J5" s="39" t="s">
        <v>2</v>
      </c>
      <c r="K5" s="39" t="s">
        <v>3</v>
      </c>
      <c r="L5" s="39" t="s">
        <v>4</v>
      </c>
      <c r="M5" s="39" t="s">
        <v>5</v>
      </c>
      <c r="N5" s="39" t="s">
        <v>6</v>
      </c>
      <c r="O5" s="39" t="s">
        <v>7</v>
      </c>
      <c r="P5" s="39" t="s">
        <v>8</v>
      </c>
      <c r="Q5" s="39" t="s">
        <v>9</v>
      </c>
      <c r="R5" s="48" t="s">
        <v>2</v>
      </c>
      <c r="S5" s="39" t="s">
        <v>3</v>
      </c>
      <c r="T5" s="39" t="s">
        <v>4</v>
      </c>
      <c r="U5" s="39" t="s">
        <v>5</v>
      </c>
      <c r="V5" s="39" t="s">
        <v>6</v>
      </c>
      <c r="W5" s="39" t="s">
        <v>7</v>
      </c>
      <c r="X5" s="39" t="s">
        <v>8</v>
      </c>
      <c r="Y5" s="39" t="s">
        <v>9</v>
      </c>
      <c r="Z5" s="39" t="s">
        <v>2</v>
      </c>
      <c r="AA5" s="39" t="s">
        <v>3</v>
      </c>
      <c r="AB5" s="39" t="s">
        <v>4</v>
      </c>
      <c r="AC5" s="39" t="s">
        <v>5</v>
      </c>
      <c r="AD5" s="39" t="s">
        <v>6</v>
      </c>
      <c r="AE5" s="39" t="s">
        <v>7</v>
      </c>
      <c r="AF5" s="39" t="s">
        <v>8</v>
      </c>
      <c r="AG5" s="39" t="s">
        <v>9</v>
      </c>
      <c r="AH5" s="39" t="s">
        <v>2</v>
      </c>
      <c r="AI5" s="39" t="s">
        <v>3</v>
      </c>
      <c r="AJ5" s="39" t="s">
        <v>4</v>
      </c>
      <c r="AK5" s="39" t="s">
        <v>5</v>
      </c>
      <c r="AL5" s="39" t="s">
        <v>6</v>
      </c>
      <c r="AM5" s="39" t="s">
        <v>7</v>
      </c>
      <c r="AN5" s="39" t="s">
        <v>8</v>
      </c>
      <c r="AO5" s="49" t="s">
        <v>9</v>
      </c>
      <c r="AP5" s="50" t="s">
        <v>2</v>
      </c>
      <c r="AQ5" s="39" t="s">
        <v>3</v>
      </c>
      <c r="AR5" s="39" t="s">
        <v>4</v>
      </c>
      <c r="AS5" s="39" t="s">
        <v>5</v>
      </c>
      <c r="AT5" s="39" t="s">
        <v>6</v>
      </c>
      <c r="AU5" s="39" t="s">
        <v>7</v>
      </c>
      <c r="AV5" s="39" t="s">
        <v>8</v>
      </c>
      <c r="AW5" s="51" t="s">
        <v>9</v>
      </c>
      <c r="AX5" s="48" t="s">
        <v>2</v>
      </c>
      <c r="AY5" s="39" t="s">
        <v>3</v>
      </c>
      <c r="AZ5" s="39" t="s">
        <v>4</v>
      </c>
      <c r="BA5" s="39" t="s">
        <v>5</v>
      </c>
      <c r="BB5" s="39" t="s">
        <v>6</v>
      </c>
      <c r="BC5" s="39" t="s">
        <v>7</v>
      </c>
      <c r="BD5" s="39" t="s">
        <v>8</v>
      </c>
      <c r="BE5" s="39" t="s">
        <v>9</v>
      </c>
      <c r="BF5" s="39" t="s">
        <v>2</v>
      </c>
      <c r="BG5" s="39" t="s">
        <v>3</v>
      </c>
      <c r="BH5" s="39" t="s">
        <v>4</v>
      </c>
      <c r="BI5" s="39" t="s">
        <v>5</v>
      </c>
      <c r="BJ5" s="39" t="s">
        <v>6</v>
      </c>
      <c r="BK5" s="39" t="s">
        <v>7</v>
      </c>
      <c r="BL5" s="39" t="s">
        <v>8</v>
      </c>
      <c r="BM5" s="39" t="s">
        <v>9</v>
      </c>
      <c r="BN5" s="39" t="s">
        <v>2</v>
      </c>
      <c r="BO5" s="39" t="s">
        <v>3</v>
      </c>
      <c r="BP5" s="39" t="s">
        <v>4</v>
      </c>
      <c r="BQ5" s="39" t="s">
        <v>5</v>
      </c>
      <c r="BR5" s="39" t="s">
        <v>6</v>
      </c>
      <c r="BS5" s="39" t="s">
        <v>7</v>
      </c>
      <c r="BT5" s="39" t="s">
        <v>8</v>
      </c>
      <c r="BU5" s="49" t="s">
        <v>9</v>
      </c>
      <c r="BV5" s="50" t="s">
        <v>2</v>
      </c>
      <c r="BW5" s="39" t="s">
        <v>3</v>
      </c>
      <c r="BX5" s="39" t="s">
        <v>4</v>
      </c>
      <c r="BY5" s="39" t="s">
        <v>5</v>
      </c>
      <c r="BZ5" s="39" t="s">
        <v>6</v>
      </c>
      <c r="CA5" s="39" t="s">
        <v>7</v>
      </c>
      <c r="CB5" s="39" t="s">
        <v>8</v>
      </c>
      <c r="CC5" s="51" t="s">
        <v>9</v>
      </c>
      <c r="CD5" s="48" t="s">
        <v>2</v>
      </c>
      <c r="CE5" s="39" t="s">
        <v>3</v>
      </c>
      <c r="CF5" s="39" t="s">
        <v>4</v>
      </c>
      <c r="CG5" s="39" t="s">
        <v>5</v>
      </c>
      <c r="CH5" s="39" t="s">
        <v>6</v>
      </c>
      <c r="CI5" s="39" t="s">
        <v>7</v>
      </c>
      <c r="CJ5" s="39" t="s">
        <v>8</v>
      </c>
      <c r="CK5" s="49" t="s">
        <v>9</v>
      </c>
      <c r="CL5" s="17"/>
      <c r="CM5" s="17"/>
      <c r="CN5" s="17"/>
      <c r="CO5" s="17"/>
      <c r="CP5" s="17"/>
      <c r="CQ5" s="17"/>
      <c r="CR5" s="17"/>
      <c r="CS5" s="17"/>
      <c r="CT5" s="17"/>
    </row>
    <row r="6" spans="1:89" s="17" customFormat="1" ht="19.5" customHeight="1" thickTop="1">
      <c r="A6" s="41" t="s">
        <v>19</v>
      </c>
      <c r="B6" s="24">
        <f aca="true" t="shared" si="0" ref="B6:H6">SUM(,B30,B57,B62,B72)</f>
        <v>0</v>
      </c>
      <c r="C6" s="24">
        <f t="shared" si="0"/>
        <v>26492</v>
      </c>
      <c r="D6" s="24">
        <f t="shared" si="0"/>
        <v>86854</v>
      </c>
      <c r="E6" s="24">
        <f t="shared" si="0"/>
        <v>68292</v>
      </c>
      <c r="F6" s="24">
        <f t="shared" si="0"/>
        <v>49753</v>
      </c>
      <c r="G6" s="24">
        <f t="shared" si="0"/>
        <v>41077</v>
      </c>
      <c r="H6" s="24">
        <f t="shared" si="0"/>
        <v>42041</v>
      </c>
      <c r="I6" s="24">
        <f aca="true" t="shared" si="1" ref="I6:I37">SUM(B6:H6)</f>
        <v>314509</v>
      </c>
      <c r="J6" s="24">
        <f aca="true" t="shared" si="2" ref="J6:P6">SUM(,J30,J57,J62,J72)</f>
        <v>0</v>
      </c>
      <c r="K6" s="24">
        <f t="shared" si="2"/>
        <v>90</v>
      </c>
      <c r="L6" s="24">
        <f t="shared" si="2"/>
        <v>1527</v>
      </c>
      <c r="M6" s="24">
        <f t="shared" si="2"/>
        <v>3042</v>
      </c>
      <c r="N6" s="24">
        <f t="shared" si="2"/>
        <v>3505</v>
      </c>
      <c r="O6" s="24">
        <f t="shared" si="2"/>
        <v>3313</v>
      </c>
      <c r="P6" s="24">
        <f t="shared" si="2"/>
        <v>2774</v>
      </c>
      <c r="Q6" s="24">
        <f aca="true" t="shared" si="3" ref="Q6:Q37">SUM(J6:P6)</f>
        <v>14251</v>
      </c>
      <c r="R6" s="24">
        <f aca="true" t="shared" si="4" ref="R6:X6">SUM(,R30,R57,R62,R72)</f>
        <v>0</v>
      </c>
      <c r="S6" s="24">
        <f t="shared" si="4"/>
        <v>23847</v>
      </c>
      <c r="T6" s="24">
        <f t="shared" si="4"/>
        <v>65633</v>
      </c>
      <c r="U6" s="24">
        <f t="shared" si="4"/>
        <v>46405</v>
      </c>
      <c r="V6" s="24">
        <f t="shared" si="4"/>
        <v>30931</v>
      </c>
      <c r="W6" s="24">
        <f t="shared" si="4"/>
        <v>23879</v>
      </c>
      <c r="X6" s="24">
        <f t="shared" si="4"/>
        <v>23436</v>
      </c>
      <c r="Y6" s="24">
        <f aca="true" t="shared" si="5" ref="Y6:Y37">SUM(R6:X6)</f>
        <v>214131</v>
      </c>
      <c r="Z6" s="24">
        <f aca="true" t="shared" si="6" ref="Z6:AF6">SUM(,Z30,Z57,Z62,Z72)</f>
        <v>0</v>
      </c>
      <c r="AA6" s="24">
        <f t="shared" si="6"/>
        <v>273</v>
      </c>
      <c r="AB6" s="24">
        <f t="shared" si="6"/>
        <v>883</v>
      </c>
      <c r="AC6" s="24">
        <f t="shared" si="6"/>
        <v>821</v>
      </c>
      <c r="AD6" s="24">
        <f t="shared" si="6"/>
        <v>627</v>
      </c>
      <c r="AE6" s="24">
        <f t="shared" si="6"/>
        <v>432</v>
      </c>
      <c r="AF6" s="24">
        <f t="shared" si="6"/>
        <v>175</v>
      </c>
      <c r="AG6" s="24">
        <f aca="true" t="shared" si="7" ref="AG6:AG37">SUM(Z6:AF6)</f>
        <v>3211</v>
      </c>
      <c r="AH6" s="24">
        <f aca="true" t="shared" si="8" ref="AH6:AN6">SUM(,AH30,AH57,AH62,AH72)</f>
        <v>0</v>
      </c>
      <c r="AI6" s="24">
        <f t="shared" si="8"/>
        <v>342</v>
      </c>
      <c r="AJ6" s="24">
        <f t="shared" si="8"/>
        <v>704</v>
      </c>
      <c r="AK6" s="24">
        <f t="shared" si="8"/>
        <v>532</v>
      </c>
      <c r="AL6" s="24">
        <f t="shared" si="8"/>
        <v>347</v>
      </c>
      <c r="AM6" s="24">
        <f t="shared" si="8"/>
        <v>203</v>
      </c>
      <c r="AN6" s="24">
        <f t="shared" si="8"/>
        <v>82</v>
      </c>
      <c r="AO6" s="25">
        <f aca="true" t="shared" si="9" ref="AO6:AO37">SUM(AH6:AN6)</f>
        <v>2210</v>
      </c>
      <c r="AP6" s="33">
        <f aca="true" t="shared" si="10" ref="AP6:AV6">SUM(,AP30,AP57,AP62,AP72)</f>
        <v>0</v>
      </c>
      <c r="AQ6" s="24">
        <f t="shared" si="10"/>
        <v>51044</v>
      </c>
      <c r="AR6" s="24">
        <f t="shared" si="10"/>
        <v>155601</v>
      </c>
      <c r="AS6" s="24">
        <f t="shared" si="10"/>
        <v>119092</v>
      </c>
      <c r="AT6" s="24">
        <f t="shared" si="10"/>
        <v>85163</v>
      </c>
      <c r="AU6" s="24">
        <f t="shared" si="10"/>
        <v>68904</v>
      </c>
      <c r="AV6" s="24">
        <f t="shared" si="10"/>
        <v>68508</v>
      </c>
      <c r="AW6" s="73">
        <f aca="true" t="shared" si="11" ref="AW6:AW37">SUM(AP6:AV6)</f>
        <v>548312</v>
      </c>
      <c r="AX6" s="33">
        <f aca="true" t="shared" si="12" ref="AX6:BD6">SUM(,AX30,AX57,AX62,AX72)</f>
        <v>20</v>
      </c>
      <c r="AY6" s="24">
        <f t="shared" si="12"/>
        <v>107</v>
      </c>
      <c r="AZ6" s="24">
        <f t="shared" si="12"/>
        <v>2920</v>
      </c>
      <c r="BA6" s="24">
        <f t="shared" si="12"/>
        <v>4924</v>
      </c>
      <c r="BB6" s="24">
        <f t="shared" si="12"/>
        <v>6190</v>
      </c>
      <c r="BC6" s="24">
        <f t="shared" si="12"/>
        <v>9435</v>
      </c>
      <c r="BD6" s="24">
        <f t="shared" si="12"/>
        <v>8676</v>
      </c>
      <c r="BE6" s="24">
        <f aca="true" t="shared" si="13" ref="BE6:BE37">SUM(AX6:BD6)</f>
        <v>32272</v>
      </c>
      <c r="BF6" s="24">
        <f aca="true" t="shared" si="14" ref="BF6:BL6">SUM(,BF30,BF57,BF62,BF72)</f>
        <v>0</v>
      </c>
      <c r="BG6" s="24">
        <f t="shared" si="14"/>
        <v>0</v>
      </c>
      <c r="BH6" s="24">
        <f t="shared" si="14"/>
        <v>1406</v>
      </c>
      <c r="BI6" s="24">
        <f t="shared" si="14"/>
        <v>3233</v>
      </c>
      <c r="BJ6" s="24">
        <f t="shared" si="14"/>
        <v>3655</v>
      </c>
      <c r="BK6" s="24">
        <f t="shared" si="14"/>
        <v>3733</v>
      </c>
      <c r="BL6" s="24">
        <f t="shared" si="14"/>
        <v>1858</v>
      </c>
      <c r="BM6" s="24">
        <f aca="true" t="shared" si="15" ref="BM6:BM37">SUM(BF6:BL6)</f>
        <v>13885</v>
      </c>
      <c r="BN6" s="24">
        <f aca="true" t="shared" si="16" ref="BN6:BT6">SUM(,BN30,BN57,BN62,BN72)</f>
        <v>0</v>
      </c>
      <c r="BO6" s="24">
        <f t="shared" si="16"/>
        <v>0</v>
      </c>
      <c r="BP6" s="24">
        <f t="shared" si="16"/>
        <v>178</v>
      </c>
      <c r="BQ6" s="24">
        <f t="shared" si="16"/>
        <v>549</v>
      </c>
      <c r="BR6" s="24">
        <f t="shared" si="16"/>
        <v>986</v>
      </c>
      <c r="BS6" s="24">
        <f t="shared" si="16"/>
        <v>2824</v>
      </c>
      <c r="BT6" s="24">
        <f t="shared" si="16"/>
        <v>4783</v>
      </c>
      <c r="BU6" s="25">
        <f aca="true" t="shared" si="17" ref="BU6:BU37">SUM(BN6:BT6)</f>
        <v>9320</v>
      </c>
      <c r="BV6" s="33">
        <f aca="true" t="shared" si="18" ref="BV6:CB6">SUM(,BV30,BV57,BV62,BV72)</f>
        <v>20</v>
      </c>
      <c r="BW6" s="24">
        <f t="shared" si="18"/>
        <v>107</v>
      </c>
      <c r="BX6" s="24">
        <f t="shared" si="18"/>
        <v>4504</v>
      </c>
      <c r="BY6" s="24">
        <f t="shared" si="18"/>
        <v>8706</v>
      </c>
      <c r="BZ6" s="24">
        <f t="shared" si="18"/>
        <v>10831</v>
      </c>
      <c r="CA6" s="24">
        <f t="shared" si="18"/>
        <v>15992</v>
      </c>
      <c r="CB6" s="24">
        <f t="shared" si="18"/>
        <v>15317</v>
      </c>
      <c r="CC6" s="34">
        <f aca="true" t="shared" si="19" ref="CC6:CC37">SUM(BV6:CB6)</f>
        <v>55477</v>
      </c>
      <c r="CD6" s="33">
        <f aca="true" t="shared" si="20" ref="CD6:CJ6">SUM(,CD30,CD57,CD62,CD72)</f>
        <v>20</v>
      </c>
      <c r="CE6" s="24">
        <f t="shared" si="20"/>
        <v>51151</v>
      </c>
      <c r="CF6" s="24">
        <f t="shared" si="20"/>
        <v>160105</v>
      </c>
      <c r="CG6" s="24">
        <f t="shared" si="20"/>
        <v>127798</v>
      </c>
      <c r="CH6" s="24">
        <f t="shared" si="20"/>
        <v>95994</v>
      </c>
      <c r="CI6" s="24">
        <f t="shared" si="20"/>
        <v>84896</v>
      </c>
      <c r="CJ6" s="24">
        <f t="shared" si="20"/>
        <v>83825</v>
      </c>
      <c r="CK6" s="25">
        <f aca="true" t="shared" si="21" ref="CK6:CK37">SUM(CD6:CJ6)</f>
        <v>603789</v>
      </c>
    </row>
    <row r="7" spans="1:89" s="17" customFormat="1" ht="18.75" customHeight="1">
      <c r="A7" s="32" t="s">
        <v>20</v>
      </c>
      <c r="B7" s="35"/>
      <c r="C7" s="27">
        <v>143</v>
      </c>
      <c r="D7" s="27">
        <v>343</v>
      </c>
      <c r="E7" s="27">
        <v>405</v>
      </c>
      <c r="F7" s="27">
        <v>262</v>
      </c>
      <c r="G7" s="27">
        <v>278</v>
      </c>
      <c r="H7" s="27">
        <v>306</v>
      </c>
      <c r="I7" s="35">
        <f t="shared" si="1"/>
        <v>1737</v>
      </c>
      <c r="J7" s="35"/>
      <c r="K7" s="27">
        <v>0</v>
      </c>
      <c r="L7" s="27">
        <v>3</v>
      </c>
      <c r="M7" s="27">
        <v>19</v>
      </c>
      <c r="N7" s="27">
        <v>12</v>
      </c>
      <c r="O7" s="27">
        <v>15</v>
      </c>
      <c r="P7" s="27">
        <v>16</v>
      </c>
      <c r="Q7" s="35">
        <f t="shared" si="3"/>
        <v>65</v>
      </c>
      <c r="R7" s="35"/>
      <c r="S7" s="27">
        <v>118</v>
      </c>
      <c r="T7" s="27">
        <v>248</v>
      </c>
      <c r="U7" s="27">
        <v>240</v>
      </c>
      <c r="V7" s="27">
        <v>154</v>
      </c>
      <c r="W7" s="27">
        <v>139</v>
      </c>
      <c r="X7" s="27">
        <v>168</v>
      </c>
      <c r="Y7" s="35">
        <f t="shared" si="5"/>
        <v>1067</v>
      </c>
      <c r="Z7" s="35"/>
      <c r="AA7" s="27">
        <v>3</v>
      </c>
      <c r="AB7" s="27">
        <v>2</v>
      </c>
      <c r="AC7" s="27">
        <v>5</v>
      </c>
      <c r="AD7" s="27">
        <v>8</v>
      </c>
      <c r="AE7" s="27">
        <v>4</v>
      </c>
      <c r="AF7" s="27">
        <v>2</v>
      </c>
      <c r="AG7" s="35">
        <f t="shared" si="7"/>
        <v>24</v>
      </c>
      <c r="AH7" s="35"/>
      <c r="AI7" s="27">
        <v>0</v>
      </c>
      <c r="AJ7" s="27">
        <v>5</v>
      </c>
      <c r="AK7" s="27">
        <v>6</v>
      </c>
      <c r="AL7" s="27">
        <v>3</v>
      </c>
      <c r="AM7" s="27">
        <v>7</v>
      </c>
      <c r="AN7" s="27">
        <v>6</v>
      </c>
      <c r="AO7" s="36">
        <f t="shared" si="9"/>
        <v>27</v>
      </c>
      <c r="AP7" s="37"/>
      <c r="AQ7" s="27">
        <v>264</v>
      </c>
      <c r="AR7" s="27">
        <v>601</v>
      </c>
      <c r="AS7" s="27">
        <v>675</v>
      </c>
      <c r="AT7" s="27">
        <v>439</v>
      </c>
      <c r="AU7" s="27">
        <v>443</v>
      </c>
      <c r="AV7" s="27">
        <v>498</v>
      </c>
      <c r="AW7" s="70">
        <f t="shared" si="11"/>
        <v>2920</v>
      </c>
      <c r="AX7" s="72">
        <v>0</v>
      </c>
      <c r="AY7" s="61">
        <v>0</v>
      </c>
      <c r="AZ7" s="61">
        <v>5</v>
      </c>
      <c r="BA7" s="61">
        <v>21</v>
      </c>
      <c r="BB7" s="61">
        <v>18</v>
      </c>
      <c r="BC7" s="61">
        <v>43</v>
      </c>
      <c r="BD7" s="61">
        <v>38</v>
      </c>
      <c r="BE7" s="35">
        <f t="shared" si="13"/>
        <v>125</v>
      </c>
      <c r="BF7" s="35"/>
      <c r="BG7" s="35"/>
      <c r="BH7" s="27">
        <v>3</v>
      </c>
      <c r="BI7" s="27">
        <v>10</v>
      </c>
      <c r="BJ7" s="27">
        <v>17</v>
      </c>
      <c r="BK7" s="27">
        <v>10</v>
      </c>
      <c r="BL7" s="27">
        <v>11</v>
      </c>
      <c r="BM7" s="35">
        <f t="shared" si="15"/>
        <v>51</v>
      </c>
      <c r="BN7" s="35"/>
      <c r="BO7" s="35"/>
      <c r="BP7" s="61">
        <v>1</v>
      </c>
      <c r="BQ7" s="61">
        <v>1</v>
      </c>
      <c r="BR7" s="61">
        <v>3</v>
      </c>
      <c r="BS7" s="61">
        <v>11</v>
      </c>
      <c r="BT7" s="61">
        <v>18</v>
      </c>
      <c r="BU7" s="36">
        <f t="shared" si="17"/>
        <v>34</v>
      </c>
      <c r="BV7" s="74">
        <v>0</v>
      </c>
      <c r="BW7" s="66">
        <v>0</v>
      </c>
      <c r="BX7" s="66">
        <v>9</v>
      </c>
      <c r="BY7" s="66">
        <v>32</v>
      </c>
      <c r="BZ7" s="66">
        <v>38</v>
      </c>
      <c r="CA7" s="66">
        <v>64</v>
      </c>
      <c r="CB7" s="66">
        <v>67</v>
      </c>
      <c r="CC7" s="70">
        <f t="shared" si="19"/>
        <v>210</v>
      </c>
      <c r="CD7" s="74">
        <v>0</v>
      </c>
      <c r="CE7" s="61">
        <v>264</v>
      </c>
      <c r="CF7" s="61">
        <v>610</v>
      </c>
      <c r="CG7" s="61">
        <v>707</v>
      </c>
      <c r="CH7" s="61">
        <v>477</v>
      </c>
      <c r="CI7" s="61">
        <v>507</v>
      </c>
      <c r="CJ7" s="61">
        <v>565</v>
      </c>
      <c r="CK7" s="36">
        <f t="shared" si="21"/>
        <v>3130</v>
      </c>
    </row>
    <row r="8" spans="1:91" s="17" customFormat="1" ht="18.75" customHeight="1">
      <c r="A8" s="26" t="s">
        <v>21</v>
      </c>
      <c r="B8" s="35"/>
      <c r="C8" s="27">
        <v>328</v>
      </c>
      <c r="D8" s="27">
        <v>945</v>
      </c>
      <c r="E8" s="27">
        <v>722</v>
      </c>
      <c r="F8" s="27">
        <v>566</v>
      </c>
      <c r="G8" s="27">
        <v>491</v>
      </c>
      <c r="H8" s="27">
        <v>361</v>
      </c>
      <c r="I8" s="35">
        <f t="shared" si="1"/>
        <v>3413</v>
      </c>
      <c r="J8" s="35"/>
      <c r="K8" s="27">
        <v>4</v>
      </c>
      <c r="L8" s="27">
        <v>29</v>
      </c>
      <c r="M8" s="27">
        <v>44</v>
      </c>
      <c r="N8" s="27">
        <v>65</v>
      </c>
      <c r="O8" s="27">
        <v>44</v>
      </c>
      <c r="P8" s="27">
        <v>25</v>
      </c>
      <c r="Q8" s="35">
        <f t="shared" si="3"/>
        <v>211</v>
      </c>
      <c r="R8" s="35"/>
      <c r="S8" s="27">
        <v>278</v>
      </c>
      <c r="T8" s="27">
        <v>561</v>
      </c>
      <c r="U8" s="27">
        <v>377</v>
      </c>
      <c r="V8" s="27">
        <v>276</v>
      </c>
      <c r="W8" s="27">
        <v>228</v>
      </c>
      <c r="X8" s="27">
        <v>163</v>
      </c>
      <c r="Y8" s="35">
        <f t="shared" si="5"/>
        <v>1883</v>
      </c>
      <c r="Z8" s="35"/>
      <c r="AA8" s="27">
        <v>4</v>
      </c>
      <c r="AB8" s="27">
        <v>5</v>
      </c>
      <c r="AC8" s="27">
        <v>7</v>
      </c>
      <c r="AD8" s="27">
        <v>13</v>
      </c>
      <c r="AE8" s="27">
        <v>3</v>
      </c>
      <c r="AF8" s="27">
        <v>2</v>
      </c>
      <c r="AG8" s="35">
        <f t="shared" si="7"/>
        <v>34</v>
      </c>
      <c r="AH8" s="35"/>
      <c r="AI8" s="27">
        <v>6</v>
      </c>
      <c r="AJ8" s="27">
        <v>10</v>
      </c>
      <c r="AK8" s="27">
        <v>8</v>
      </c>
      <c r="AL8" s="27">
        <v>7</v>
      </c>
      <c r="AM8" s="27">
        <v>2</v>
      </c>
      <c r="AN8" s="27">
        <v>0</v>
      </c>
      <c r="AO8" s="36">
        <f t="shared" si="9"/>
        <v>33</v>
      </c>
      <c r="AP8" s="37"/>
      <c r="AQ8" s="27">
        <v>620</v>
      </c>
      <c r="AR8" s="27">
        <v>1550</v>
      </c>
      <c r="AS8" s="27">
        <v>1158</v>
      </c>
      <c r="AT8" s="27">
        <v>927</v>
      </c>
      <c r="AU8" s="27">
        <v>768</v>
      </c>
      <c r="AV8" s="27">
        <v>551</v>
      </c>
      <c r="AW8" s="70">
        <f t="shared" si="11"/>
        <v>5574</v>
      </c>
      <c r="AX8" s="72">
        <v>0</v>
      </c>
      <c r="AY8" s="61">
        <v>0</v>
      </c>
      <c r="AZ8" s="61">
        <v>24</v>
      </c>
      <c r="BA8" s="61">
        <v>38</v>
      </c>
      <c r="BB8" s="61">
        <v>79</v>
      </c>
      <c r="BC8" s="61">
        <v>146</v>
      </c>
      <c r="BD8" s="61">
        <v>158</v>
      </c>
      <c r="BE8" s="35">
        <f t="shared" si="13"/>
        <v>445</v>
      </c>
      <c r="BF8" s="35"/>
      <c r="BG8" s="35"/>
      <c r="BH8" s="27">
        <v>13</v>
      </c>
      <c r="BI8" s="27">
        <v>12</v>
      </c>
      <c r="BJ8" s="27">
        <v>28</v>
      </c>
      <c r="BK8" s="27">
        <v>22</v>
      </c>
      <c r="BL8" s="27">
        <v>16</v>
      </c>
      <c r="BM8" s="35">
        <f t="shared" si="15"/>
        <v>91</v>
      </c>
      <c r="BN8" s="35"/>
      <c r="BO8" s="35"/>
      <c r="BP8" s="61">
        <v>1</v>
      </c>
      <c r="BQ8" s="61">
        <v>2</v>
      </c>
      <c r="BR8" s="61">
        <v>7</v>
      </c>
      <c r="BS8" s="61">
        <v>22</v>
      </c>
      <c r="BT8" s="61">
        <v>28</v>
      </c>
      <c r="BU8" s="36">
        <f t="shared" si="17"/>
        <v>60</v>
      </c>
      <c r="BV8" s="74">
        <v>0</v>
      </c>
      <c r="BW8" s="66">
        <v>0</v>
      </c>
      <c r="BX8" s="66">
        <v>38</v>
      </c>
      <c r="BY8" s="66">
        <v>52</v>
      </c>
      <c r="BZ8" s="66">
        <v>114</v>
      </c>
      <c r="CA8" s="66">
        <v>190</v>
      </c>
      <c r="CB8" s="66">
        <v>202</v>
      </c>
      <c r="CC8" s="70">
        <f t="shared" si="19"/>
        <v>596</v>
      </c>
      <c r="CD8" s="74">
        <v>0</v>
      </c>
      <c r="CE8" s="61">
        <v>620</v>
      </c>
      <c r="CF8" s="61">
        <v>1588</v>
      </c>
      <c r="CG8" s="61">
        <v>1210</v>
      </c>
      <c r="CH8" s="61">
        <v>1041</v>
      </c>
      <c r="CI8" s="61">
        <v>958</v>
      </c>
      <c r="CJ8" s="61">
        <v>753</v>
      </c>
      <c r="CK8" s="36">
        <f t="shared" si="21"/>
        <v>6170</v>
      </c>
      <c r="CM8" s="17" t="s">
        <v>120</v>
      </c>
    </row>
    <row r="9" spans="1:91" s="17" customFormat="1" ht="18.75" customHeight="1">
      <c r="A9" s="26" t="s">
        <v>22</v>
      </c>
      <c r="B9" s="35"/>
      <c r="C9" s="27">
        <v>489</v>
      </c>
      <c r="D9" s="27">
        <v>1327</v>
      </c>
      <c r="E9" s="27">
        <v>975</v>
      </c>
      <c r="F9" s="27">
        <v>627</v>
      </c>
      <c r="G9" s="27">
        <v>765</v>
      </c>
      <c r="H9" s="27">
        <v>709</v>
      </c>
      <c r="I9" s="35">
        <f t="shared" si="1"/>
        <v>4892</v>
      </c>
      <c r="J9" s="35"/>
      <c r="K9" s="27">
        <v>1</v>
      </c>
      <c r="L9" s="27">
        <v>31</v>
      </c>
      <c r="M9" s="27">
        <v>59</v>
      </c>
      <c r="N9" s="27">
        <v>45</v>
      </c>
      <c r="O9" s="27">
        <v>53</v>
      </c>
      <c r="P9" s="27">
        <v>32</v>
      </c>
      <c r="Q9" s="35">
        <f t="shared" si="3"/>
        <v>221</v>
      </c>
      <c r="R9" s="35"/>
      <c r="S9" s="27">
        <v>460</v>
      </c>
      <c r="T9" s="27">
        <v>1051</v>
      </c>
      <c r="U9" s="27">
        <v>730</v>
      </c>
      <c r="V9" s="27">
        <v>428</v>
      </c>
      <c r="W9" s="27">
        <v>483</v>
      </c>
      <c r="X9" s="27">
        <v>439</v>
      </c>
      <c r="Y9" s="35">
        <f t="shared" si="5"/>
        <v>3591</v>
      </c>
      <c r="Z9" s="35"/>
      <c r="AA9" s="27">
        <v>3</v>
      </c>
      <c r="AB9" s="27">
        <v>23</v>
      </c>
      <c r="AC9" s="27">
        <v>27</v>
      </c>
      <c r="AD9" s="27">
        <v>13</v>
      </c>
      <c r="AE9" s="27">
        <v>10</v>
      </c>
      <c r="AF9" s="27">
        <v>3</v>
      </c>
      <c r="AG9" s="35">
        <f t="shared" si="7"/>
        <v>79</v>
      </c>
      <c r="AH9" s="35"/>
      <c r="AI9" s="27">
        <v>3</v>
      </c>
      <c r="AJ9" s="27">
        <v>17</v>
      </c>
      <c r="AK9" s="27">
        <v>18</v>
      </c>
      <c r="AL9" s="27">
        <v>10</v>
      </c>
      <c r="AM9" s="27">
        <v>7</v>
      </c>
      <c r="AN9" s="27">
        <v>0</v>
      </c>
      <c r="AO9" s="36">
        <f t="shared" si="9"/>
        <v>55</v>
      </c>
      <c r="AP9" s="37"/>
      <c r="AQ9" s="27">
        <v>956</v>
      </c>
      <c r="AR9" s="27">
        <v>2449</v>
      </c>
      <c r="AS9" s="27">
        <v>1809</v>
      </c>
      <c r="AT9" s="27">
        <v>1123</v>
      </c>
      <c r="AU9" s="27">
        <v>1318</v>
      </c>
      <c r="AV9" s="27">
        <v>1183</v>
      </c>
      <c r="AW9" s="70">
        <f t="shared" si="11"/>
        <v>8838</v>
      </c>
      <c r="AX9" s="72">
        <v>4</v>
      </c>
      <c r="AY9" s="61">
        <v>8</v>
      </c>
      <c r="AZ9" s="61">
        <v>51</v>
      </c>
      <c r="BA9" s="61">
        <v>73</v>
      </c>
      <c r="BB9" s="61">
        <v>83</v>
      </c>
      <c r="BC9" s="61">
        <v>148</v>
      </c>
      <c r="BD9" s="61">
        <v>134</v>
      </c>
      <c r="BE9" s="35">
        <f t="shared" si="13"/>
        <v>501</v>
      </c>
      <c r="BF9" s="35"/>
      <c r="BG9" s="35"/>
      <c r="BH9" s="27">
        <v>25</v>
      </c>
      <c r="BI9" s="27">
        <v>47</v>
      </c>
      <c r="BJ9" s="27">
        <v>49</v>
      </c>
      <c r="BK9" s="27">
        <v>56</v>
      </c>
      <c r="BL9" s="27">
        <v>26</v>
      </c>
      <c r="BM9" s="35">
        <f t="shared" si="15"/>
        <v>203</v>
      </c>
      <c r="BN9" s="35"/>
      <c r="BO9" s="35"/>
      <c r="BP9" s="61">
        <v>2</v>
      </c>
      <c r="BQ9" s="61">
        <v>12</v>
      </c>
      <c r="BR9" s="61">
        <v>7</v>
      </c>
      <c r="BS9" s="61">
        <v>34</v>
      </c>
      <c r="BT9" s="61">
        <v>45</v>
      </c>
      <c r="BU9" s="36">
        <f t="shared" si="17"/>
        <v>100</v>
      </c>
      <c r="BV9" s="74">
        <v>4</v>
      </c>
      <c r="BW9" s="66">
        <v>8</v>
      </c>
      <c r="BX9" s="66">
        <v>78</v>
      </c>
      <c r="BY9" s="66">
        <v>132</v>
      </c>
      <c r="BZ9" s="66">
        <v>139</v>
      </c>
      <c r="CA9" s="66">
        <v>238</v>
      </c>
      <c r="CB9" s="66">
        <v>205</v>
      </c>
      <c r="CC9" s="70">
        <f t="shared" si="19"/>
        <v>804</v>
      </c>
      <c r="CD9" s="74">
        <v>4</v>
      </c>
      <c r="CE9" s="61">
        <v>964</v>
      </c>
      <c r="CF9" s="61">
        <v>2527</v>
      </c>
      <c r="CG9" s="61">
        <v>1941</v>
      </c>
      <c r="CH9" s="61">
        <v>1262</v>
      </c>
      <c r="CI9" s="61">
        <v>1556</v>
      </c>
      <c r="CJ9" s="61">
        <v>1388</v>
      </c>
      <c r="CK9" s="36">
        <f t="shared" si="21"/>
        <v>9642</v>
      </c>
      <c r="CM9" s="17" t="s">
        <v>121</v>
      </c>
    </row>
    <row r="10" spans="1:91" s="17" customFormat="1" ht="18.75" customHeight="1">
      <c r="A10" s="26" t="s">
        <v>23</v>
      </c>
      <c r="B10" s="35"/>
      <c r="C10" s="27">
        <v>522</v>
      </c>
      <c r="D10" s="27">
        <v>2533</v>
      </c>
      <c r="E10" s="27">
        <v>1876</v>
      </c>
      <c r="F10" s="27">
        <v>1595</v>
      </c>
      <c r="G10" s="27">
        <v>1350</v>
      </c>
      <c r="H10" s="27">
        <v>1246</v>
      </c>
      <c r="I10" s="35">
        <f t="shared" si="1"/>
        <v>9122</v>
      </c>
      <c r="J10" s="35"/>
      <c r="K10" s="27">
        <v>2</v>
      </c>
      <c r="L10" s="27">
        <v>22</v>
      </c>
      <c r="M10" s="27">
        <v>41</v>
      </c>
      <c r="N10" s="27">
        <v>63</v>
      </c>
      <c r="O10" s="27">
        <v>77</v>
      </c>
      <c r="P10" s="27">
        <v>43</v>
      </c>
      <c r="Q10" s="35">
        <f t="shared" si="3"/>
        <v>248</v>
      </c>
      <c r="R10" s="35"/>
      <c r="S10" s="27">
        <v>500</v>
      </c>
      <c r="T10" s="27">
        <v>2002</v>
      </c>
      <c r="U10" s="27">
        <v>1308</v>
      </c>
      <c r="V10" s="27">
        <v>991</v>
      </c>
      <c r="W10" s="27">
        <v>823</v>
      </c>
      <c r="X10" s="27">
        <v>706</v>
      </c>
      <c r="Y10" s="35">
        <f t="shared" si="5"/>
        <v>6330</v>
      </c>
      <c r="Z10" s="35"/>
      <c r="AA10" s="27">
        <v>10</v>
      </c>
      <c r="AB10" s="27">
        <v>26</v>
      </c>
      <c r="AC10" s="27">
        <v>25</v>
      </c>
      <c r="AD10" s="27">
        <v>25</v>
      </c>
      <c r="AE10" s="27">
        <v>15</v>
      </c>
      <c r="AF10" s="27">
        <v>4</v>
      </c>
      <c r="AG10" s="35">
        <f t="shared" si="7"/>
        <v>105</v>
      </c>
      <c r="AH10" s="35"/>
      <c r="AI10" s="27">
        <v>8</v>
      </c>
      <c r="AJ10" s="27">
        <v>15</v>
      </c>
      <c r="AK10" s="27">
        <v>14</v>
      </c>
      <c r="AL10" s="27">
        <v>10</v>
      </c>
      <c r="AM10" s="27">
        <v>4</v>
      </c>
      <c r="AN10" s="27">
        <v>4</v>
      </c>
      <c r="AO10" s="36">
        <f t="shared" si="9"/>
        <v>55</v>
      </c>
      <c r="AP10" s="37"/>
      <c r="AQ10" s="27">
        <v>1042</v>
      </c>
      <c r="AR10" s="27">
        <v>4598</v>
      </c>
      <c r="AS10" s="27">
        <v>3264</v>
      </c>
      <c r="AT10" s="27">
        <v>2684</v>
      </c>
      <c r="AU10" s="27">
        <v>2269</v>
      </c>
      <c r="AV10" s="27">
        <v>2003</v>
      </c>
      <c r="AW10" s="70">
        <f t="shared" si="11"/>
        <v>15860</v>
      </c>
      <c r="AX10" s="72">
        <v>0</v>
      </c>
      <c r="AY10" s="61">
        <v>0</v>
      </c>
      <c r="AZ10" s="61">
        <v>57</v>
      </c>
      <c r="BA10" s="61">
        <v>147</v>
      </c>
      <c r="BB10" s="61">
        <v>168</v>
      </c>
      <c r="BC10" s="61">
        <v>255</v>
      </c>
      <c r="BD10" s="61">
        <v>239</v>
      </c>
      <c r="BE10" s="35">
        <f t="shared" si="13"/>
        <v>866</v>
      </c>
      <c r="BF10" s="35"/>
      <c r="BG10" s="35"/>
      <c r="BH10" s="27">
        <v>26</v>
      </c>
      <c r="BI10" s="27">
        <v>57</v>
      </c>
      <c r="BJ10" s="27">
        <v>66</v>
      </c>
      <c r="BK10" s="27">
        <v>56</v>
      </c>
      <c r="BL10" s="27">
        <v>32</v>
      </c>
      <c r="BM10" s="35">
        <f t="shared" si="15"/>
        <v>237</v>
      </c>
      <c r="BN10" s="35"/>
      <c r="BO10" s="35"/>
      <c r="BP10" s="61">
        <v>3</v>
      </c>
      <c r="BQ10" s="61">
        <v>19</v>
      </c>
      <c r="BR10" s="61">
        <v>14</v>
      </c>
      <c r="BS10" s="61">
        <v>80</v>
      </c>
      <c r="BT10" s="61">
        <v>114</v>
      </c>
      <c r="BU10" s="36">
        <f t="shared" si="17"/>
        <v>230</v>
      </c>
      <c r="BV10" s="74">
        <v>0</v>
      </c>
      <c r="BW10" s="66">
        <v>0</v>
      </c>
      <c r="BX10" s="66">
        <v>86</v>
      </c>
      <c r="BY10" s="66">
        <v>223</v>
      </c>
      <c r="BZ10" s="66">
        <v>248</v>
      </c>
      <c r="CA10" s="66">
        <v>391</v>
      </c>
      <c r="CB10" s="66">
        <v>385</v>
      </c>
      <c r="CC10" s="70">
        <f t="shared" si="19"/>
        <v>1333</v>
      </c>
      <c r="CD10" s="74">
        <v>0</v>
      </c>
      <c r="CE10" s="61">
        <v>1042</v>
      </c>
      <c r="CF10" s="61">
        <v>4684</v>
      </c>
      <c r="CG10" s="61">
        <v>3487</v>
      </c>
      <c r="CH10" s="61">
        <v>2932</v>
      </c>
      <c r="CI10" s="61">
        <v>2660</v>
      </c>
      <c r="CJ10" s="61">
        <v>2388</v>
      </c>
      <c r="CK10" s="36">
        <f t="shared" si="21"/>
        <v>17193</v>
      </c>
      <c r="CM10" s="17" t="s">
        <v>122</v>
      </c>
    </row>
    <row r="11" spans="1:106" s="17" customFormat="1" ht="18.75" customHeight="1">
      <c r="A11" s="26" t="s">
        <v>24</v>
      </c>
      <c r="B11" s="35"/>
      <c r="C11" s="27">
        <v>580</v>
      </c>
      <c r="D11" s="27">
        <v>1527</v>
      </c>
      <c r="E11" s="27">
        <v>1369</v>
      </c>
      <c r="F11" s="27">
        <v>1134</v>
      </c>
      <c r="G11" s="27">
        <v>926</v>
      </c>
      <c r="H11" s="27">
        <v>991</v>
      </c>
      <c r="I11" s="35">
        <f t="shared" si="1"/>
        <v>6527</v>
      </c>
      <c r="J11" s="35"/>
      <c r="K11" s="27">
        <v>0</v>
      </c>
      <c r="L11" s="27">
        <v>22</v>
      </c>
      <c r="M11" s="27">
        <v>55</v>
      </c>
      <c r="N11" s="27">
        <v>76</v>
      </c>
      <c r="O11" s="27">
        <v>70</v>
      </c>
      <c r="P11" s="27">
        <v>52</v>
      </c>
      <c r="Q11" s="35">
        <f t="shared" si="3"/>
        <v>275</v>
      </c>
      <c r="R11" s="35"/>
      <c r="S11" s="27">
        <v>523</v>
      </c>
      <c r="T11" s="27">
        <v>1134</v>
      </c>
      <c r="U11" s="27">
        <v>864</v>
      </c>
      <c r="V11" s="27">
        <v>654</v>
      </c>
      <c r="W11" s="27">
        <v>484</v>
      </c>
      <c r="X11" s="27">
        <v>494</v>
      </c>
      <c r="Y11" s="35">
        <f t="shared" si="5"/>
        <v>4153</v>
      </c>
      <c r="Z11" s="35"/>
      <c r="AA11" s="27">
        <v>7</v>
      </c>
      <c r="AB11" s="27">
        <v>11</v>
      </c>
      <c r="AC11" s="27">
        <v>22</v>
      </c>
      <c r="AD11" s="27">
        <v>16</v>
      </c>
      <c r="AE11" s="27">
        <v>12</v>
      </c>
      <c r="AF11" s="27">
        <v>5</v>
      </c>
      <c r="AG11" s="35">
        <f t="shared" si="7"/>
        <v>73</v>
      </c>
      <c r="AH11" s="35"/>
      <c r="AI11" s="27">
        <v>8</v>
      </c>
      <c r="AJ11" s="27">
        <v>15</v>
      </c>
      <c r="AK11" s="27">
        <v>6</v>
      </c>
      <c r="AL11" s="27">
        <v>8</v>
      </c>
      <c r="AM11" s="27">
        <v>5</v>
      </c>
      <c r="AN11" s="27">
        <v>2</v>
      </c>
      <c r="AO11" s="36">
        <f t="shared" si="9"/>
        <v>44</v>
      </c>
      <c r="AP11" s="37"/>
      <c r="AQ11" s="27">
        <v>1118</v>
      </c>
      <c r="AR11" s="27">
        <v>2709</v>
      </c>
      <c r="AS11" s="27">
        <v>2316</v>
      </c>
      <c r="AT11" s="27">
        <v>1888</v>
      </c>
      <c r="AU11" s="27">
        <v>1497</v>
      </c>
      <c r="AV11" s="27">
        <v>1544</v>
      </c>
      <c r="AW11" s="70">
        <f t="shared" si="11"/>
        <v>11072</v>
      </c>
      <c r="AX11" s="72">
        <v>0</v>
      </c>
      <c r="AY11" s="61">
        <v>4</v>
      </c>
      <c r="AZ11" s="61">
        <v>28</v>
      </c>
      <c r="BA11" s="61">
        <v>69</v>
      </c>
      <c r="BB11" s="61">
        <v>86</v>
      </c>
      <c r="BC11" s="61">
        <v>150</v>
      </c>
      <c r="BD11" s="61">
        <v>194</v>
      </c>
      <c r="BE11" s="35">
        <f t="shared" si="13"/>
        <v>531</v>
      </c>
      <c r="BF11" s="35"/>
      <c r="BG11" s="35"/>
      <c r="BH11" s="27">
        <v>25</v>
      </c>
      <c r="BI11" s="27">
        <v>48</v>
      </c>
      <c r="BJ11" s="27">
        <v>61</v>
      </c>
      <c r="BK11" s="27">
        <v>60</v>
      </c>
      <c r="BL11" s="27">
        <v>34</v>
      </c>
      <c r="BM11" s="35">
        <f t="shared" si="15"/>
        <v>228</v>
      </c>
      <c r="BN11" s="35"/>
      <c r="BO11" s="35"/>
      <c r="BP11" s="61">
        <v>4</v>
      </c>
      <c r="BQ11" s="61">
        <v>9</v>
      </c>
      <c r="BR11" s="61">
        <v>18</v>
      </c>
      <c r="BS11" s="61">
        <v>73</v>
      </c>
      <c r="BT11" s="61">
        <v>144</v>
      </c>
      <c r="BU11" s="36">
        <f t="shared" si="17"/>
        <v>248</v>
      </c>
      <c r="BV11" s="74">
        <v>0</v>
      </c>
      <c r="BW11" s="66">
        <v>4</v>
      </c>
      <c r="BX11" s="66">
        <v>57</v>
      </c>
      <c r="BY11" s="66">
        <v>126</v>
      </c>
      <c r="BZ11" s="66">
        <v>165</v>
      </c>
      <c r="CA11" s="66">
        <v>283</v>
      </c>
      <c r="CB11" s="66">
        <v>372</v>
      </c>
      <c r="CC11" s="70">
        <f t="shared" si="19"/>
        <v>1007</v>
      </c>
      <c r="CD11" s="74">
        <v>0</v>
      </c>
      <c r="CE11" s="61">
        <v>1122</v>
      </c>
      <c r="CF11" s="61">
        <v>2766</v>
      </c>
      <c r="CG11" s="61">
        <v>2442</v>
      </c>
      <c r="CH11" s="61">
        <v>2053</v>
      </c>
      <c r="CI11" s="61">
        <v>1780</v>
      </c>
      <c r="CJ11" s="61">
        <v>1916</v>
      </c>
      <c r="CK11" s="36">
        <f t="shared" si="21"/>
        <v>12079</v>
      </c>
      <c r="CP11"/>
      <c r="CQ11"/>
      <c r="CR11"/>
      <c r="CS11"/>
      <c r="CT11"/>
      <c r="CU11"/>
      <c r="CV11"/>
      <c r="CW11"/>
      <c r="CX11" s="1"/>
      <c r="CY11" s="1"/>
      <c r="CZ11" s="1"/>
      <c r="DA11" s="1"/>
      <c r="DB11" s="1"/>
    </row>
    <row r="12" spans="1:89" s="17" customFormat="1" ht="18.75" customHeight="1">
      <c r="A12" s="26" t="s">
        <v>25</v>
      </c>
      <c r="B12" s="35"/>
      <c r="C12" s="27">
        <v>455</v>
      </c>
      <c r="D12" s="27">
        <v>1534</v>
      </c>
      <c r="E12" s="27">
        <v>1320</v>
      </c>
      <c r="F12" s="27">
        <v>862</v>
      </c>
      <c r="G12" s="27">
        <v>724</v>
      </c>
      <c r="H12" s="27">
        <v>763</v>
      </c>
      <c r="I12" s="35">
        <f t="shared" si="1"/>
        <v>5658</v>
      </c>
      <c r="J12" s="35"/>
      <c r="K12" s="27">
        <v>1</v>
      </c>
      <c r="L12" s="27">
        <v>20</v>
      </c>
      <c r="M12" s="27">
        <v>55</v>
      </c>
      <c r="N12" s="27">
        <v>73</v>
      </c>
      <c r="O12" s="27">
        <v>57</v>
      </c>
      <c r="P12" s="27">
        <v>43</v>
      </c>
      <c r="Q12" s="35">
        <f t="shared" si="3"/>
        <v>249</v>
      </c>
      <c r="R12" s="35"/>
      <c r="S12" s="27">
        <v>409</v>
      </c>
      <c r="T12" s="27">
        <v>1189</v>
      </c>
      <c r="U12" s="27">
        <v>950</v>
      </c>
      <c r="V12" s="27">
        <v>647</v>
      </c>
      <c r="W12" s="27">
        <v>464</v>
      </c>
      <c r="X12" s="27">
        <v>502</v>
      </c>
      <c r="Y12" s="35">
        <f t="shared" si="5"/>
        <v>4161</v>
      </c>
      <c r="Z12" s="35"/>
      <c r="AA12" s="27">
        <v>4</v>
      </c>
      <c r="AB12" s="27">
        <v>23</v>
      </c>
      <c r="AC12" s="27">
        <v>15</v>
      </c>
      <c r="AD12" s="27">
        <v>19</v>
      </c>
      <c r="AE12" s="27">
        <v>12</v>
      </c>
      <c r="AF12" s="27">
        <v>1</v>
      </c>
      <c r="AG12" s="35">
        <f t="shared" si="7"/>
        <v>74</v>
      </c>
      <c r="AH12" s="35"/>
      <c r="AI12" s="27">
        <v>12</v>
      </c>
      <c r="AJ12" s="27">
        <v>20</v>
      </c>
      <c r="AK12" s="27">
        <v>7</v>
      </c>
      <c r="AL12" s="27">
        <v>12</v>
      </c>
      <c r="AM12" s="27">
        <v>4</v>
      </c>
      <c r="AN12" s="27">
        <v>1</v>
      </c>
      <c r="AO12" s="36">
        <f t="shared" si="9"/>
        <v>56</v>
      </c>
      <c r="AP12" s="37"/>
      <c r="AQ12" s="27">
        <v>881</v>
      </c>
      <c r="AR12" s="27">
        <v>2786</v>
      </c>
      <c r="AS12" s="27">
        <v>2347</v>
      </c>
      <c r="AT12" s="27">
        <v>1613</v>
      </c>
      <c r="AU12" s="27">
        <v>1261</v>
      </c>
      <c r="AV12" s="27">
        <v>1310</v>
      </c>
      <c r="AW12" s="70">
        <f t="shared" si="11"/>
        <v>10198</v>
      </c>
      <c r="AX12" s="72">
        <v>0</v>
      </c>
      <c r="AY12" s="61">
        <v>10</v>
      </c>
      <c r="AZ12" s="61">
        <v>40</v>
      </c>
      <c r="BA12" s="61">
        <v>67</v>
      </c>
      <c r="BB12" s="61">
        <v>104</v>
      </c>
      <c r="BC12" s="61">
        <v>192</v>
      </c>
      <c r="BD12" s="61">
        <v>156</v>
      </c>
      <c r="BE12" s="35">
        <f t="shared" si="13"/>
        <v>569</v>
      </c>
      <c r="BF12" s="35"/>
      <c r="BG12" s="35"/>
      <c r="BH12" s="27">
        <v>23</v>
      </c>
      <c r="BI12" s="27">
        <v>66</v>
      </c>
      <c r="BJ12" s="27">
        <v>87</v>
      </c>
      <c r="BK12" s="27">
        <v>88</v>
      </c>
      <c r="BL12" s="27">
        <v>37</v>
      </c>
      <c r="BM12" s="35">
        <f t="shared" si="15"/>
        <v>301</v>
      </c>
      <c r="BN12" s="35"/>
      <c r="BO12" s="35"/>
      <c r="BP12" s="61">
        <v>5</v>
      </c>
      <c r="BQ12" s="61">
        <v>17</v>
      </c>
      <c r="BR12" s="61">
        <v>20</v>
      </c>
      <c r="BS12" s="61">
        <v>46</v>
      </c>
      <c r="BT12" s="61">
        <v>84</v>
      </c>
      <c r="BU12" s="36">
        <f t="shared" si="17"/>
        <v>172</v>
      </c>
      <c r="BV12" s="74">
        <v>0</v>
      </c>
      <c r="BW12" s="66">
        <v>10</v>
      </c>
      <c r="BX12" s="66">
        <v>68</v>
      </c>
      <c r="BY12" s="66">
        <v>150</v>
      </c>
      <c r="BZ12" s="66">
        <v>211</v>
      </c>
      <c r="CA12" s="66">
        <v>326</v>
      </c>
      <c r="CB12" s="66">
        <v>277</v>
      </c>
      <c r="CC12" s="70">
        <f t="shared" si="19"/>
        <v>1042</v>
      </c>
      <c r="CD12" s="74">
        <v>0</v>
      </c>
      <c r="CE12" s="61">
        <v>891</v>
      </c>
      <c r="CF12" s="61">
        <v>2854</v>
      </c>
      <c r="CG12" s="61">
        <v>2497</v>
      </c>
      <c r="CH12" s="61">
        <v>1824</v>
      </c>
      <c r="CI12" s="61">
        <v>1587</v>
      </c>
      <c r="CJ12" s="61">
        <v>1587</v>
      </c>
      <c r="CK12" s="36">
        <f t="shared" si="21"/>
        <v>11240</v>
      </c>
    </row>
    <row r="13" spans="1:91" s="17" customFormat="1" ht="18.75" customHeight="1">
      <c r="A13" s="26" t="s">
        <v>26</v>
      </c>
      <c r="B13" s="35"/>
      <c r="C13" s="27">
        <v>1087</v>
      </c>
      <c r="D13" s="27">
        <v>2009</v>
      </c>
      <c r="E13" s="27">
        <v>1234</v>
      </c>
      <c r="F13" s="27">
        <v>919</v>
      </c>
      <c r="G13" s="27">
        <v>794</v>
      </c>
      <c r="H13" s="27">
        <v>719</v>
      </c>
      <c r="I13" s="35">
        <f t="shared" si="1"/>
        <v>6762</v>
      </c>
      <c r="J13" s="35"/>
      <c r="K13" s="27">
        <v>4</v>
      </c>
      <c r="L13" s="27">
        <v>36</v>
      </c>
      <c r="M13" s="27">
        <v>57</v>
      </c>
      <c r="N13" s="27">
        <v>54</v>
      </c>
      <c r="O13" s="27">
        <v>63</v>
      </c>
      <c r="P13" s="27">
        <v>44</v>
      </c>
      <c r="Q13" s="35">
        <f t="shared" si="3"/>
        <v>258</v>
      </c>
      <c r="R13" s="35"/>
      <c r="S13" s="27">
        <v>876</v>
      </c>
      <c r="T13" s="27">
        <v>1275</v>
      </c>
      <c r="U13" s="27">
        <v>732</v>
      </c>
      <c r="V13" s="27">
        <v>496</v>
      </c>
      <c r="W13" s="27">
        <v>387</v>
      </c>
      <c r="X13" s="27">
        <v>340</v>
      </c>
      <c r="Y13" s="35">
        <f t="shared" si="5"/>
        <v>4106</v>
      </c>
      <c r="Z13" s="35"/>
      <c r="AA13" s="27">
        <v>16</v>
      </c>
      <c r="AB13" s="27">
        <v>24</v>
      </c>
      <c r="AC13" s="27">
        <v>18</v>
      </c>
      <c r="AD13" s="27">
        <v>14</v>
      </c>
      <c r="AE13" s="27">
        <v>14</v>
      </c>
      <c r="AF13" s="27">
        <v>4</v>
      </c>
      <c r="AG13" s="35">
        <f t="shared" si="7"/>
        <v>90</v>
      </c>
      <c r="AH13" s="35"/>
      <c r="AI13" s="27">
        <v>16</v>
      </c>
      <c r="AJ13" s="27">
        <v>18</v>
      </c>
      <c r="AK13" s="27">
        <v>5</v>
      </c>
      <c r="AL13" s="27">
        <v>5</v>
      </c>
      <c r="AM13" s="27">
        <v>3</v>
      </c>
      <c r="AN13" s="27">
        <v>1</v>
      </c>
      <c r="AO13" s="36">
        <f t="shared" si="9"/>
        <v>48</v>
      </c>
      <c r="AP13" s="37"/>
      <c r="AQ13" s="27">
        <v>1999</v>
      </c>
      <c r="AR13" s="27">
        <v>3362</v>
      </c>
      <c r="AS13" s="27">
        <v>2046</v>
      </c>
      <c r="AT13" s="27">
        <v>1488</v>
      </c>
      <c r="AU13" s="27">
        <v>1261</v>
      </c>
      <c r="AV13" s="27">
        <v>1108</v>
      </c>
      <c r="AW13" s="70">
        <f t="shared" si="11"/>
        <v>11264</v>
      </c>
      <c r="AX13" s="72">
        <v>1</v>
      </c>
      <c r="AY13" s="61">
        <v>3</v>
      </c>
      <c r="AZ13" s="61">
        <v>77</v>
      </c>
      <c r="BA13" s="61">
        <v>120</v>
      </c>
      <c r="BB13" s="61">
        <v>125</v>
      </c>
      <c r="BC13" s="61">
        <v>180</v>
      </c>
      <c r="BD13" s="61">
        <v>147</v>
      </c>
      <c r="BE13" s="35">
        <f t="shared" si="13"/>
        <v>653</v>
      </c>
      <c r="BF13" s="35"/>
      <c r="BG13" s="35"/>
      <c r="BH13" s="27">
        <v>64</v>
      </c>
      <c r="BI13" s="27">
        <v>105</v>
      </c>
      <c r="BJ13" s="27">
        <v>100</v>
      </c>
      <c r="BK13" s="27">
        <v>91</v>
      </c>
      <c r="BL13" s="27">
        <v>36</v>
      </c>
      <c r="BM13" s="35">
        <f t="shared" si="15"/>
        <v>396</v>
      </c>
      <c r="BN13" s="35"/>
      <c r="BO13" s="35"/>
      <c r="BP13" s="61">
        <v>1</v>
      </c>
      <c r="BQ13" s="61">
        <v>16</v>
      </c>
      <c r="BR13" s="61">
        <v>15</v>
      </c>
      <c r="BS13" s="61">
        <v>36</v>
      </c>
      <c r="BT13" s="61">
        <v>42</v>
      </c>
      <c r="BU13" s="36">
        <f t="shared" si="17"/>
        <v>110</v>
      </c>
      <c r="BV13" s="74">
        <v>1</v>
      </c>
      <c r="BW13" s="66">
        <v>3</v>
      </c>
      <c r="BX13" s="66">
        <v>142</v>
      </c>
      <c r="BY13" s="66">
        <v>241</v>
      </c>
      <c r="BZ13" s="66">
        <v>240</v>
      </c>
      <c r="CA13" s="66">
        <v>307</v>
      </c>
      <c r="CB13" s="66">
        <v>225</v>
      </c>
      <c r="CC13" s="70">
        <f t="shared" si="19"/>
        <v>1159</v>
      </c>
      <c r="CD13" s="74">
        <v>1</v>
      </c>
      <c r="CE13" s="61">
        <v>2002</v>
      </c>
      <c r="CF13" s="61">
        <v>3504</v>
      </c>
      <c r="CG13" s="61">
        <v>2287</v>
      </c>
      <c r="CH13" s="61">
        <v>1728</v>
      </c>
      <c r="CI13" s="61">
        <v>1568</v>
      </c>
      <c r="CJ13" s="61">
        <v>1333</v>
      </c>
      <c r="CK13" s="36">
        <f t="shared" si="21"/>
        <v>12423</v>
      </c>
      <c r="CM13" s="17" t="s">
        <v>123</v>
      </c>
    </row>
    <row r="14" spans="1:91" s="17" customFormat="1" ht="18.75" customHeight="1">
      <c r="A14" s="26" t="s">
        <v>27</v>
      </c>
      <c r="B14" s="35"/>
      <c r="C14" s="27">
        <v>795</v>
      </c>
      <c r="D14" s="27">
        <v>2474</v>
      </c>
      <c r="E14" s="27">
        <v>1748</v>
      </c>
      <c r="F14" s="27">
        <v>1318</v>
      </c>
      <c r="G14" s="27">
        <v>1168</v>
      </c>
      <c r="H14" s="27">
        <v>1030</v>
      </c>
      <c r="I14" s="35">
        <f t="shared" si="1"/>
        <v>8533</v>
      </c>
      <c r="J14" s="35"/>
      <c r="K14" s="27">
        <v>4</v>
      </c>
      <c r="L14" s="27">
        <v>54</v>
      </c>
      <c r="M14" s="27">
        <v>111</v>
      </c>
      <c r="N14" s="27">
        <v>139</v>
      </c>
      <c r="O14" s="27">
        <v>127</v>
      </c>
      <c r="P14" s="27">
        <v>87</v>
      </c>
      <c r="Q14" s="35">
        <f t="shared" si="3"/>
        <v>522</v>
      </c>
      <c r="R14" s="35"/>
      <c r="S14" s="27">
        <v>675</v>
      </c>
      <c r="T14" s="27">
        <v>1791</v>
      </c>
      <c r="U14" s="27">
        <v>1129</v>
      </c>
      <c r="V14" s="27">
        <v>839</v>
      </c>
      <c r="W14" s="27">
        <v>658</v>
      </c>
      <c r="X14" s="27">
        <v>550</v>
      </c>
      <c r="Y14" s="35">
        <f t="shared" si="5"/>
        <v>5642</v>
      </c>
      <c r="Z14" s="35"/>
      <c r="AA14" s="27">
        <v>17</v>
      </c>
      <c r="AB14" s="27">
        <v>28</v>
      </c>
      <c r="AC14" s="27">
        <v>16</v>
      </c>
      <c r="AD14" s="27">
        <v>21</v>
      </c>
      <c r="AE14" s="27">
        <v>14</v>
      </c>
      <c r="AF14" s="27">
        <v>7</v>
      </c>
      <c r="AG14" s="35">
        <f t="shared" si="7"/>
        <v>103</v>
      </c>
      <c r="AH14" s="35"/>
      <c r="AI14" s="27">
        <v>15</v>
      </c>
      <c r="AJ14" s="27">
        <v>27</v>
      </c>
      <c r="AK14" s="27">
        <v>19</v>
      </c>
      <c r="AL14" s="27">
        <v>16</v>
      </c>
      <c r="AM14" s="27">
        <v>7</v>
      </c>
      <c r="AN14" s="27">
        <v>1</v>
      </c>
      <c r="AO14" s="36">
        <f t="shared" si="9"/>
        <v>85</v>
      </c>
      <c r="AP14" s="37"/>
      <c r="AQ14" s="27">
        <v>1506</v>
      </c>
      <c r="AR14" s="27">
        <v>4374</v>
      </c>
      <c r="AS14" s="27">
        <v>3023</v>
      </c>
      <c r="AT14" s="27">
        <v>2333</v>
      </c>
      <c r="AU14" s="27">
        <v>1974</v>
      </c>
      <c r="AV14" s="27">
        <v>1675</v>
      </c>
      <c r="AW14" s="70">
        <f t="shared" si="11"/>
        <v>14885</v>
      </c>
      <c r="AX14" s="72">
        <v>0</v>
      </c>
      <c r="AY14" s="61">
        <v>3</v>
      </c>
      <c r="AZ14" s="61">
        <v>37</v>
      </c>
      <c r="BA14" s="61">
        <v>129</v>
      </c>
      <c r="BB14" s="61">
        <v>214</v>
      </c>
      <c r="BC14" s="61">
        <v>361</v>
      </c>
      <c r="BD14" s="61">
        <v>242</v>
      </c>
      <c r="BE14" s="35">
        <f t="shared" si="13"/>
        <v>986</v>
      </c>
      <c r="BF14" s="35"/>
      <c r="BG14" s="35"/>
      <c r="BH14" s="27">
        <v>29</v>
      </c>
      <c r="BI14" s="27">
        <v>86</v>
      </c>
      <c r="BJ14" s="27">
        <v>94</v>
      </c>
      <c r="BK14" s="27">
        <v>109</v>
      </c>
      <c r="BL14" s="27">
        <v>60</v>
      </c>
      <c r="BM14" s="35">
        <f t="shared" si="15"/>
        <v>378</v>
      </c>
      <c r="BN14" s="35"/>
      <c r="BO14" s="35"/>
      <c r="BP14" s="61">
        <v>4</v>
      </c>
      <c r="BQ14" s="61">
        <v>15</v>
      </c>
      <c r="BR14" s="61">
        <v>25</v>
      </c>
      <c r="BS14" s="61">
        <v>91</v>
      </c>
      <c r="BT14" s="61">
        <v>130</v>
      </c>
      <c r="BU14" s="36">
        <f t="shared" si="17"/>
        <v>265</v>
      </c>
      <c r="BV14" s="74">
        <v>0</v>
      </c>
      <c r="BW14" s="66">
        <v>3</v>
      </c>
      <c r="BX14" s="66">
        <v>70</v>
      </c>
      <c r="BY14" s="66">
        <v>230</v>
      </c>
      <c r="BZ14" s="66">
        <v>333</v>
      </c>
      <c r="CA14" s="66">
        <v>561</v>
      </c>
      <c r="CB14" s="66">
        <v>432</v>
      </c>
      <c r="CC14" s="70">
        <f t="shared" si="19"/>
        <v>1629</v>
      </c>
      <c r="CD14" s="74">
        <v>0</v>
      </c>
      <c r="CE14" s="61">
        <v>1509</v>
      </c>
      <c r="CF14" s="61">
        <v>4444</v>
      </c>
      <c r="CG14" s="61">
        <v>3253</v>
      </c>
      <c r="CH14" s="61">
        <v>2666</v>
      </c>
      <c r="CI14" s="61">
        <v>2535</v>
      </c>
      <c r="CJ14" s="61">
        <v>2107</v>
      </c>
      <c r="CK14" s="36">
        <f t="shared" si="21"/>
        <v>16514</v>
      </c>
      <c r="CM14" s="17" t="s">
        <v>124</v>
      </c>
    </row>
    <row r="15" spans="1:89" s="17" customFormat="1" ht="18.75" customHeight="1">
      <c r="A15" s="26" t="s">
        <v>28</v>
      </c>
      <c r="B15" s="35"/>
      <c r="C15" s="27">
        <v>1423</v>
      </c>
      <c r="D15" s="27">
        <v>2926</v>
      </c>
      <c r="E15" s="27">
        <v>1762</v>
      </c>
      <c r="F15" s="27">
        <v>1404</v>
      </c>
      <c r="G15" s="27">
        <v>1020</v>
      </c>
      <c r="H15" s="27">
        <v>1000</v>
      </c>
      <c r="I15" s="35">
        <f t="shared" si="1"/>
        <v>9535</v>
      </c>
      <c r="J15" s="35"/>
      <c r="K15" s="27">
        <v>3</v>
      </c>
      <c r="L15" s="27">
        <v>61</v>
      </c>
      <c r="M15" s="27">
        <v>143</v>
      </c>
      <c r="N15" s="27">
        <v>121</v>
      </c>
      <c r="O15" s="27">
        <v>98</v>
      </c>
      <c r="P15" s="27">
        <v>73</v>
      </c>
      <c r="Q15" s="35">
        <f t="shared" si="3"/>
        <v>499</v>
      </c>
      <c r="R15" s="35"/>
      <c r="S15" s="27">
        <v>1283</v>
      </c>
      <c r="T15" s="27">
        <v>2086</v>
      </c>
      <c r="U15" s="27">
        <v>1177</v>
      </c>
      <c r="V15" s="27">
        <v>833</v>
      </c>
      <c r="W15" s="27">
        <v>608</v>
      </c>
      <c r="X15" s="27">
        <v>595</v>
      </c>
      <c r="Y15" s="35">
        <f t="shared" si="5"/>
        <v>6582</v>
      </c>
      <c r="Z15" s="35"/>
      <c r="AA15" s="27">
        <v>12</v>
      </c>
      <c r="AB15" s="27">
        <v>36</v>
      </c>
      <c r="AC15" s="27">
        <v>24</v>
      </c>
      <c r="AD15" s="27">
        <v>10</v>
      </c>
      <c r="AE15" s="27">
        <v>10</v>
      </c>
      <c r="AF15" s="27">
        <v>4</v>
      </c>
      <c r="AG15" s="35">
        <f t="shared" si="7"/>
        <v>96</v>
      </c>
      <c r="AH15" s="35"/>
      <c r="AI15" s="27">
        <v>22</v>
      </c>
      <c r="AJ15" s="27">
        <v>24</v>
      </c>
      <c r="AK15" s="27">
        <v>14</v>
      </c>
      <c r="AL15" s="27">
        <v>7</v>
      </c>
      <c r="AM15" s="27">
        <v>2</v>
      </c>
      <c r="AN15" s="27">
        <v>2</v>
      </c>
      <c r="AO15" s="36">
        <f t="shared" si="9"/>
        <v>71</v>
      </c>
      <c r="AP15" s="37"/>
      <c r="AQ15" s="27">
        <v>2743</v>
      </c>
      <c r="AR15" s="27">
        <v>5133</v>
      </c>
      <c r="AS15" s="27">
        <v>3120</v>
      </c>
      <c r="AT15" s="27">
        <v>2375</v>
      </c>
      <c r="AU15" s="27">
        <v>1738</v>
      </c>
      <c r="AV15" s="27">
        <v>1674</v>
      </c>
      <c r="AW15" s="70">
        <f t="shared" si="11"/>
        <v>16783</v>
      </c>
      <c r="AX15" s="72">
        <v>0</v>
      </c>
      <c r="AY15" s="61">
        <v>5</v>
      </c>
      <c r="AZ15" s="61">
        <v>70</v>
      </c>
      <c r="BA15" s="61">
        <v>107</v>
      </c>
      <c r="BB15" s="61">
        <v>191</v>
      </c>
      <c r="BC15" s="61">
        <v>289</v>
      </c>
      <c r="BD15" s="61">
        <v>241</v>
      </c>
      <c r="BE15" s="35">
        <f t="shared" si="13"/>
        <v>903</v>
      </c>
      <c r="BF15" s="35"/>
      <c r="BG15" s="35"/>
      <c r="BH15" s="27">
        <v>41</v>
      </c>
      <c r="BI15" s="27">
        <v>99</v>
      </c>
      <c r="BJ15" s="27">
        <v>126</v>
      </c>
      <c r="BK15" s="27">
        <v>99</v>
      </c>
      <c r="BL15" s="27">
        <v>43</v>
      </c>
      <c r="BM15" s="35">
        <f t="shared" si="15"/>
        <v>408</v>
      </c>
      <c r="BN15" s="35"/>
      <c r="BO15" s="35"/>
      <c r="BP15" s="61">
        <v>2</v>
      </c>
      <c r="BQ15" s="61">
        <v>5</v>
      </c>
      <c r="BR15" s="61">
        <v>35</v>
      </c>
      <c r="BS15" s="61">
        <v>84</v>
      </c>
      <c r="BT15" s="61">
        <v>121</v>
      </c>
      <c r="BU15" s="36">
        <f t="shared" si="17"/>
        <v>247</v>
      </c>
      <c r="BV15" s="74">
        <v>0</v>
      </c>
      <c r="BW15" s="66">
        <v>5</v>
      </c>
      <c r="BX15" s="66">
        <v>113</v>
      </c>
      <c r="BY15" s="66">
        <v>211</v>
      </c>
      <c r="BZ15" s="66">
        <v>352</v>
      </c>
      <c r="CA15" s="66">
        <v>472</v>
      </c>
      <c r="CB15" s="66">
        <v>405</v>
      </c>
      <c r="CC15" s="70">
        <f t="shared" si="19"/>
        <v>1558</v>
      </c>
      <c r="CD15" s="74">
        <v>0</v>
      </c>
      <c r="CE15" s="61">
        <v>2748</v>
      </c>
      <c r="CF15" s="61">
        <v>5246</v>
      </c>
      <c r="CG15" s="61">
        <v>3331</v>
      </c>
      <c r="CH15" s="61">
        <v>2727</v>
      </c>
      <c r="CI15" s="61">
        <v>2210</v>
      </c>
      <c r="CJ15" s="61">
        <v>2079</v>
      </c>
      <c r="CK15" s="36">
        <f t="shared" si="21"/>
        <v>18341</v>
      </c>
    </row>
    <row r="16" spans="1:91" s="17" customFormat="1" ht="18.75" customHeight="1">
      <c r="A16" s="26" t="s">
        <v>29</v>
      </c>
      <c r="B16" s="35"/>
      <c r="C16" s="27">
        <v>601</v>
      </c>
      <c r="D16" s="27">
        <v>2021</v>
      </c>
      <c r="E16" s="27">
        <v>1516</v>
      </c>
      <c r="F16" s="27">
        <v>1121</v>
      </c>
      <c r="G16" s="27">
        <v>980</v>
      </c>
      <c r="H16" s="27">
        <v>1053</v>
      </c>
      <c r="I16" s="35">
        <f t="shared" si="1"/>
        <v>7292</v>
      </c>
      <c r="J16" s="35"/>
      <c r="K16" s="27">
        <v>1</v>
      </c>
      <c r="L16" s="27">
        <v>30</v>
      </c>
      <c r="M16" s="27">
        <v>76</v>
      </c>
      <c r="N16" s="27">
        <v>100</v>
      </c>
      <c r="O16" s="27">
        <v>81</v>
      </c>
      <c r="P16" s="27">
        <v>67</v>
      </c>
      <c r="Q16" s="35">
        <f t="shared" si="3"/>
        <v>355</v>
      </c>
      <c r="R16" s="35"/>
      <c r="S16" s="27">
        <v>572</v>
      </c>
      <c r="T16" s="27">
        <v>1592</v>
      </c>
      <c r="U16" s="27">
        <v>1048</v>
      </c>
      <c r="V16" s="27">
        <v>728</v>
      </c>
      <c r="W16" s="27">
        <v>598</v>
      </c>
      <c r="X16" s="27">
        <v>597</v>
      </c>
      <c r="Y16" s="35">
        <f t="shared" si="5"/>
        <v>5135</v>
      </c>
      <c r="Z16" s="35"/>
      <c r="AA16" s="27">
        <v>7</v>
      </c>
      <c r="AB16" s="27">
        <v>34</v>
      </c>
      <c r="AC16" s="27">
        <v>31</v>
      </c>
      <c r="AD16" s="27">
        <v>22</v>
      </c>
      <c r="AE16" s="27">
        <v>19</v>
      </c>
      <c r="AF16" s="27">
        <v>4</v>
      </c>
      <c r="AG16" s="35">
        <f t="shared" si="7"/>
        <v>117</v>
      </c>
      <c r="AH16" s="35"/>
      <c r="AI16" s="27">
        <v>18</v>
      </c>
      <c r="AJ16" s="27">
        <v>30</v>
      </c>
      <c r="AK16" s="27">
        <v>20</v>
      </c>
      <c r="AL16" s="27">
        <v>11</v>
      </c>
      <c r="AM16" s="27">
        <v>8</v>
      </c>
      <c r="AN16" s="27">
        <v>3</v>
      </c>
      <c r="AO16" s="36">
        <f t="shared" si="9"/>
        <v>90</v>
      </c>
      <c r="AP16" s="37"/>
      <c r="AQ16" s="27">
        <v>1199</v>
      </c>
      <c r="AR16" s="27">
        <v>3707</v>
      </c>
      <c r="AS16" s="27">
        <v>2691</v>
      </c>
      <c r="AT16" s="27">
        <v>1982</v>
      </c>
      <c r="AU16" s="27">
        <v>1686</v>
      </c>
      <c r="AV16" s="27">
        <v>1724</v>
      </c>
      <c r="AW16" s="70">
        <f t="shared" si="11"/>
        <v>12989</v>
      </c>
      <c r="AX16" s="72">
        <v>0</v>
      </c>
      <c r="AY16" s="61">
        <v>0</v>
      </c>
      <c r="AZ16" s="61">
        <v>94</v>
      </c>
      <c r="BA16" s="61">
        <v>156</v>
      </c>
      <c r="BB16" s="61">
        <v>173</v>
      </c>
      <c r="BC16" s="61">
        <v>279</v>
      </c>
      <c r="BD16" s="61">
        <v>201</v>
      </c>
      <c r="BE16" s="35">
        <f t="shared" si="13"/>
        <v>903</v>
      </c>
      <c r="BF16" s="35"/>
      <c r="BG16" s="35"/>
      <c r="BH16" s="27">
        <v>29</v>
      </c>
      <c r="BI16" s="27">
        <v>42</v>
      </c>
      <c r="BJ16" s="27">
        <v>48</v>
      </c>
      <c r="BK16" s="27">
        <v>55</v>
      </c>
      <c r="BL16" s="27">
        <v>34</v>
      </c>
      <c r="BM16" s="35">
        <f t="shared" si="15"/>
        <v>208</v>
      </c>
      <c r="BN16" s="35"/>
      <c r="BO16" s="35"/>
      <c r="BP16" s="61">
        <v>1</v>
      </c>
      <c r="BQ16" s="61">
        <v>10</v>
      </c>
      <c r="BR16" s="61">
        <v>12</v>
      </c>
      <c r="BS16" s="61">
        <v>43</v>
      </c>
      <c r="BT16" s="61">
        <v>84</v>
      </c>
      <c r="BU16" s="36">
        <f t="shared" si="17"/>
        <v>150</v>
      </c>
      <c r="BV16" s="74">
        <v>0</v>
      </c>
      <c r="BW16" s="66">
        <v>0</v>
      </c>
      <c r="BX16" s="66">
        <v>124</v>
      </c>
      <c r="BY16" s="66">
        <v>208</v>
      </c>
      <c r="BZ16" s="66">
        <v>233</v>
      </c>
      <c r="CA16" s="66">
        <v>377</v>
      </c>
      <c r="CB16" s="66">
        <v>319</v>
      </c>
      <c r="CC16" s="70">
        <f t="shared" si="19"/>
        <v>1261</v>
      </c>
      <c r="CD16" s="74">
        <v>0</v>
      </c>
      <c r="CE16" s="61">
        <v>1199</v>
      </c>
      <c r="CF16" s="61">
        <v>3831</v>
      </c>
      <c r="CG16" s="61">
        <v>2899</v>
      </c>
      <c r="CH16" s="61">
        <v>2215</v>
      </c>
      <c r="CI16" s="61">
        <v>2063</v>
      </c>
      <c r="CJ16" s="61">
        <v>2043</v>
      </c>
      <c r="CK16" s="36">
        <f t="shared" si="21"/>
        <v>14250</v>
      </c>
      <c r="CM16" s="17" t="s">
        <v>125</v>
      </c>
    </row>
    <row r="17" spans="1:91" s="17" customFormat="1" ht="18.75" customHeight="1">
      <c r="A17" s="26" t="s">
        <v>30</v>
      </c>
      <c r="B17" s="35"/>
      <c r="C17" s="27">
        <v>1070</v>
      </c>
      <c r="D17" s="27">
        <v>4426</v>
      </c>
      <c r="E17" s="27">
        <v>3854</v>
      </c>
      <c r="F17" s="27">
        <v>2927</v>
      </c>
      <c r="G17" s="27">
        <v>2390</v>
      </c>
      <c r="H17" s="27">
        <v>2931</v>
      </c>
      <c r="I17" s="35">
        <f t="shared" si="1"/>
        <v>17598</v>
      </c>
      <c r="J17" s="35"/>
      <c r="K17" s="27">
        <v>3</v>
      </c>
      <c r="L17" s="27">
        <v>31</v>
      </c>
      <c r="M17" s="27">
        <v>127</v>
      </c>
      <c r="N17" s="27">
        <v>122</v>
      </c>
      <c r="O17" s="27">
        <v>123</v>
      </c>
      <c r="P17" s="27">
        <v>122</v>
      </c>
      <c r="Q17" s="35">
        <f t="shared" si="3"/>
        <v>528</v>
      </c>
      <c r="R17" s="35"/>
      <c r="S17" s="27">
        <v>975</v>
      </c>
      <c r="T17" s="27">
        <v>3311</v>
      </c>
      <c r="U17" s="27">
        <v>2699</v>
      </c>
      <c r="V17" s="27">
        <v>1924</v>
      </c>
      <c r="W17" s="27">
        <v>1492</v>
      </c>
      <c r="X17" s="27">
        <v>1639</v>
      </c>
      <c r="Y17" s="35">
        <f t="shared" si="5"/>
        <v>12040</v>
      </c>
      <c r="Z17" s="35"/>
      <c r="AA17" s="27">
        <v>28</v>
      </c>
      <c r="AB17" s="27">
        <v>59</v>
      </c>
      <c r="AC17" s="27">
        <v>51</v>
      </c>
      <c r="AD17" s="27">
        <v>62</v>
      </c>
      <c r="AE17" s="27">
        <v>37</v>
      </c>
      <c r="AF17" s="27">
        <v>21</v>
      </c>
      <c r="AG17" s="35">
        <f t="shared" si="7"/>
        <v>258</v>
      </c>
      <c r="AH17" s="35"/>
      <c r="AI17" s="27">
        <v>17</v>
      </c>
      <c r="AJ17" s="27">
        <v>49</v>
      </c>
      <c r="AK17" s="27">
        <v>40</v>
      </c>
      <c r="AL17" s="27">
        <v>21</v>
      </c>
      <c r="AM17" s="27">
        <v>21</v>
      </c>
      <c r="AN17" s="27">
        <v>11</v>
      </c>
      <c r="AO17" s="36">
        <f t="shared" si="9"/>
        <v>159</v>
      </c>
      <c r="AP17" s="37"/>
      <c r="AQ17" s="27">
        <v>2093</v>
      </c>
      <c r="AR17" s="27">
        <v>7876</v>
      </c>
      <c r="AS17" s="27">
        <v>6771</v>
      </c>
      <c r="AT17" s="27">
        <v>5056</v>
      </c>
      <c r="AU17" s="27">
        <v>4063</v>
      </c>
      <c r="AV17" s="27">
        <v>4724</v>
      </c>
      <c r="AW17" s="70">
        <f t="shared" si="11"/>
        <v>30583</v>
      </c>
      <c r="AX17" s="72">
        <v>0</v>
      </c>
      <c r="AY17" s="61">
        <v>5</v>
      </c>
      <c r="AZ17" s="61">
        <v>99</v>
      </c>
      <c r="BA17" s="61">
        <v>176</v>
      </c>
      <c r="BB17" s="61">
        <v>283</v>
      </c>
      <c r="BC17" s="61">
        <v>414</v>
      </c>
      <c r="BD17" s="61">
        <v>502</v>
      </c>
      <c r="BE17" s="35">
        <f t="shared" si="13"/>
        <v>1479</v>
      </c>
      <c r="BF17" s="35"/>
      <c r="BG17" s="35"/>
      <c r="BH17" s="27">
        <v>48</v>
      </c>
      <c r="BI17" s="27">
        <v>135</v>
      </c>
      <c r="BJ17" s="27">
        <v>144</v>
      </c>
      <c r="BK17" s="27">
        <v>144</v>
      </c>
      <c r="BL17" s="27">
        <v>66</v>
      </c>
      <c r="BM17" s="35">
        <f t="shared" si="15"/>
        <v>537</v>
      </c>
      <c r="BN17" s="35"/>
      <c r="BO17" s="35"/>
      <c r="BP17" s="61">
        <v>9</v>
      </c>
      <c r="BQ17" s="61">
        <v>26</v>
      </c>
      <c r="BR17" s="61">
        <v>55</v>
      </c>
      <c r="BS17" s="61">
        <v>142</v>
      </c>
      <c r="BT17" s="61">
        <v>317</v>
      </c>
      <c r="BU17" s="36">
        <f t="shared" si="17"/>
        <v>549</v>
      </c>
      <c r="BV17" s="74">
        <v>0</v>
      </c>
      <c r="BW17" s="66">
        <v>5</v>
      </c>
      <c r="BX17" s="66">
        <v>156</v>
      </c>
      <c r="BY17" s="66">
        <v>337</v>
      </c>
      <c r="BZ17" s="66">
        <v>482</v>
      </c>
      <c r="CA17" s="66">
        <v>700</v>
      </c>
      <c r="CB17" s="66">
        <v>885</v>
      </c>
      <c r="CC17" s="70">
        <f t="shared" si="19"/>
        <v>2565</v>
      </c>
      <c r="CD17" s="74">
        <v>0</v>
      </c>
      <c r="CE17" s="61">
        <v>2098</v>
      </c>
      <c r="CF17" s="61">
        <v>8032</v>
      </c>
      <c r="CG17" s="61">
        <v>7108</v>
      </c>
      <c r="CH17" s="61">
        <v>5538</v>
      </c>
      <c r="CI17" s="61">
        <v>4763</v>
      </c>
      <c r="CJ17" s="61">
        <v>5609</v>
      </c>
      <c r="CK17" s="36">
        <f t="shared" si="21"/>
        <v>33148</v>
      </c>
      <c r="CM17" s="17" t="s">
        <v>127</v>
      </c>
    </row>
    <row r="18" spans="1:103" s="17" customFormat="1" ht="18.75" customHeight="1">
      <c r="A18" s="26" t="s">
        <v>31</v>
      </c>
      <c r="B18" s="35"/>
      <c r="C18" s="27">
        <v>1931</v>
      </c>
      <c r="D18" s="27">
        <v>5262</v>
      </c>
      <c r="E18" s="27">
        <v>4950</v>
      </c>
      <c r="F18" s="27">
        <v>4017</v>
      </c>
      <c r="G18" s="27">
        <v>3286</v>
      </c>
      <c r="H18" s="27">
        <v>3335</v>
      </c>
      <c r="I18" s="35">
        <f t="shared" si="1"/>
        <v>22781</v>
      </c>
      <c r="J18" s="35"/>
      <c r="K18" s="27">
        <v>2</v>
      </c>
      <c r="L18" s="27">
        <v>57</v>
      </c>
      <c r="M18" s="27">
        <v>153</v>
      </c>
      <c r="N18" s="27">
        <v>223</v>
      </c>
      <c r="O18" s="27">
        <v>187</v>
      </c>
      <c r="P18" s="27">
        <v>151</v>
      </c>
      <c r="Q18" s="35">
        <f t="shared" si="3"/>
        <v>773</v>
      </c>
      <c r="R18" s="35"/>
      <c r="S18" s="27">
        <v>1774</v>
      </c>
      <c r="T18" s="27">
        <v>4066</v>
      </c>
      <c r="U18" s="27">
        <v>3350</v>
      </c>
      <c r="V18" s="27">
        <v>2398</v>
      </c>
      <c r="W18" s="27">
        <v>1801</v>
      </c>
      <c r="X18" s="27">
        <v>1709</v>
      </c>
      <c r="Y18" s="35">
        <f t="shared" si="5"/>
        <v>15098</v>
      </c>
      <c r="Z18" s="35"/>
      <c r="AA18" s="27">
        <v>19</v>
      </c>
      <c r="AB18" s="27">
        <v>78</v>
      </c>
      <c r="AC18" s="27">
        <v>57</v>
      </c>
      <c r="AD18" s="27">
        <v>41</v>
      </c>
      <c r="AE18" s="27">
        <v>33</v>
      </c>
      <c r="AF18" s="27">
        <v>9</v>
      </c>
      <c r="AG18" s="35">
        <f t="shared" si="7"/>
        <v>237</v>
      </c>
      <c r="AH18" s="35"/>
      <c r="AI18" s="27">
        <v>25</v>
      </c>
      <c r="AJ18" s="27">
        <v>54</v>
      </c>
      <c r="AK18" s="27">
        <v>46</v>
      </c>
      <c r="AL18" s="27">
        <v>28</v>
      </c>
      <c r="AM18" s="27">
        <v>14</v>
      </c>
      <c r="AN18" s="27">
        <v>8</v>
      </c>
      <c r="AO18" s="36">
        <f t="shared" si="9"/>
        <v>175</v>
      </c>
      <c r="AP18" s="37"/>
      <c r="AQ18" s="27">
        <v>3751</v>
      </c>
      <c r="AR18" s="27">
        <v>9517</v>
      </c>
      <c r="AS18" s="27">
        <v>8556</v>
      </c>
      <c r="AT18" s="27">
        <v>6707</v>
      </c>
      <c r="AU18" s="27">
        <v>5321</v>
      </c>
      <c r="AV18" s="27">
        <v>5212</v>
      </c>
      <c r="AW18" s="70">
        <f t="shared" si="11"/>
        <v>39064</v>
      </c>
      <c r="AX18" s="72">
        <v>0</v>
      </c>
      <c r="AY18" s="61">
        <v>6</v>
      </c>
      <c r="AZ18" s="61">
        <v>98</v>
      </c>
      <c r="BA18" s="61">
        <v>246</v>
      </c>
      <c r="BB18" s="61">
        <v>305</v>
      </c>
      <c r="BC18" s="61">
        <v>490</v>
      </c>
      <c r="BD18" s="61">
        <v>504</v>
      </c>
      <c r="BE18" s="35">
        <f t="shared" si="13"/>
        <v>1649</v>
      </c>
      <c r="BF18" s="35"/>
      <c r="BG18" s="35"/>
      <c r="BH18" s="27">
        <v>49</v>
      </c>
      <c r="BI18" s="27">
        <v>188</v>
      </c>
      <c r="BJ18" s="27">
        <v>226</v>
      </c>
      <c r="BK18" s="27">
        <v>226</v>
      </c>
      <c r="BL18" s="27">
        <v>100</v>
      </c>
      <c r="BM18" s="35">
        <f t="shared" si="15"/>
        <v>789</v>
      </c>
      <c r="BN18" s="35"/>
      <c r="BO18" s="35"/>
      <c r="BP18" s="61">
        <v>5</v>
      </c>
      <c r="BQ18" s="61">
        <v>33</v>
      </c>
      <c r="BR18" s="61">
        <v>51</v>
      </c>
      <c r="BS18" s="61">
        <v>160</v>
      </c>
      <c r="BT18" s="61">
        <v>344</v>
      </c>
      <c r="BU18" s="36">
        <f t="shared" si="17"/>
        <v>593</v>
      </c>
      <c r="BV18" s="74">
        <v>0</v>
      </c>
      <c r="BW18" s="66">
        <v>6</v>
      </c>
      <c r="BX18" s="66">
        <v>152</v>
      </c>
      <c r="BY18" s="66">
        <v>467</v>
      </c>
      <c r="BZ18" s="66">
        <v>582</v>
      </c>
      <c r="CA18" s="66">
        <v>876</v>
      </c>
      <c r="CB18" s="66">
        <v>948</v>
      </c>
      <c r="CC18" s="70">
        <f t="shared" si="19"/>
        <v>3031</v>
      </c>
      <c r="CD18" s="74">
        <v>0</v>
      </c>
      <c r="CE18" s="61">
        <v>3757</v>
      </c>
      <c r="CF18" s="61">
        <v>9669</v>
      </c>
      <c r="CG18" s="61">
        <v>9023</v>
      </c>
      <c r="CH18" s="61">
        <v>7289</v>
      </c>
      <c r="CI18" s="61">
        <v>6197</v>
      </c>
      <c r="CJ18" s="61">
        <v>6160</v>
      </c>
      <c r="CK18" s="36">
        <f t="shared" si="21"/>
        <v>42095</v>
      </c>
      <c r="CM18" s="17" t="s">
        <v>126</v>
      </c>
      <c r="CN18"/>
      <c r="CO18"/>
      <c r="CP18"/>
      <c r="CQ18"/>
      <c r="CR18"/>
      <c r="CS18"/>
      <c r="CT18"/>
      <c r="CU18" s="1"/>
      <c r="CV18" s="1"/>
      <c r="CW18" s="1"/>
      <c r="CX18" s="1"/>
      <c r="CY18" s="1"/>
    </row>
    <row r="19" spans="1:103" s="17" customFormat="1" ht="18.75" customHeight="1">
      <c r="A19" s="26" t="s">
        <v>32</v>
      </c>
      <c r="B19" s="35"/>
      <c r="C19" s="27">
        <v>635</v>
      </c>
      <c r="D19" s="27">
        <v>1837</v>
      </c>
      <c r="E19" s="27">
        <v>1303</v>
      </c>
      <c r="F19" s="27">
        <v>901</v>
      </c>
      <c r="G19" s="27">
        <v>842</v>
      </c>
      <c r="H19" s="27">
        <v>854</v>
      </c>
      <c r="I19" s="35">
        <f t="shared" si="1"/>
        <v>6372</v>
      </c>
      <c r="J19" s="35"/>
      <c r="K19" s="27">
        <v>1</v>
      </c>
      <c r="L19" s="27">
        <v>35</v>
      </c>
      <c r="M19" s="27">
        <v>72</v>
      </c>
      <c r="N19" s="27">
        <v>57</v>
      </c>
      <c r="O19" s="27">
        <v>61</v>
      </c>
      <c r="P19" s="27">
        <v>62</v>
      </c>
      <c r="Q19" s="35">
        <f t="shared" si="3"/>
        <v>288</v>
      </c>
      <c r="R19" s="35"/>
      <c r="S19" s="27">
        <v>574</v>
      </c>
      <c r="T19" s="27">
        <v>1389</v>
      </c>
      <c r="U19" s="27">
        <v>870</v>
      </c>
      <c r="V19" s="27">
        <v>581</v>
      </c>
      <c r="W19" s="27">
        <v>487</v>
      </c>
      <c r="X19" s="27">
        <v>539</v>
      </c>
      <c r="Y19" s="35">
        <f t="shared" si="5"/>
        <v>4440</v>
      </c>
      <c r="Z19" s="35"/>
      <c r="AA19" s="27">
        <v>2</v>
      </c>
      <c r="AB19" s="27">
        <v>13</v>
      </c>
      <c r="AC19" s="27">
        <v>19</v>
      </c>
      <c r="AD19" s="27">
        <v>11</v>
      </c>
      <c r="AE19" s="27">
        <v>9</v>
      </c>
      <c r="AF19" s="27">
        <v>4</v>
      </c>
      <c r="AG19" s="35">
        <f t="shared" si="7"/>
        <v>58</v>
      </c>
      <c r="AH19" s="35"/>
      <c r="AI19" s="27">
        <v>10</v>
      </c>
      <c r="AJ19" s="27">
        <v>13</v>
      </c>
      <c r="AK19" s="27">
        <v>10</v>
      </c>
      <c r="AL19" s="27">
        <v>7</v>
      </c>
      <c r="AM19" s="27">
        <v>3</v>
      </c>
      <c r="AN19" s="27">
        <v>0</v>
      </c>
      <c r="AO19" s="36">
        <f t="shared" si="9"/>
        <v>43</v>
      </c>
      <c r="AP19" s="37"/>
      <c r="AQ19" s="27">
        <v>1222</v>
      </c>
      <c r="AR19" s="27">
        <v>3287</v>
      </c>
      <c r="AS19" s="27">
        <v>2274</v>
      </c>
      <c r="AT19" s="27">
        <v>1557</v>
      </c>
      <c r="AU19" s="27">
        <v>1402</v>
      </c>
      <c r="AV19" s="27">
        <v>1459</v>
      </c>
      <c r="AW19" s="70">
        <f t="shared" si="11"/>
        <v>11201</v>
      </c>
      <c r="AX19" s="72">
        <v>1</v>
      </c>
      <c r="AY19" s="61">
        <v>3</v>
      </c>
      <c r="AZ19" s="61">
        <v>26</v>
      </c>
      <c r="BA19" s="61">
        <v>67</v>
      </c>
      <c r="BB19" s="61">
        <v>102</v>
      </c>
      <c r="BC19" s="61">
        <v>162</v>
      </c>
      <c r="BD19" s="61">
        <v>200</v>
      </c>
      <c r="BE19" s="35">
        <f t="shared" si="13"/>
        <v>561</v>
      </c>
      <c r="BF19" s="35"/>
      <c r="BG19" s="35"/>
      <c r="BH19" s="27">
        <v>17</v>
      </c>
      <c r="BI19" s="27">
        <v>38</v>
      </c>
      <c r="BJ19" s="27">
        <v>35</v>
      </c>
      <c r="BK19" s="27">
        <v>59</v>
      </c>
      <c r="BL19" s="27">
        <v>24</v>
      </c>
      <c r="BM19" s="35">
        <f t="shared" si="15"/>
        <v>173</v>
      </c>
      <c r="BN19" s="35"/>
      <c r="BO19" s="35"/>
      <c r="BP19" s="61">
        <v>3</v>
      </c>
      <c r="BQ19" s="61">
        <v>11</v>
      </c>
      <c r="BR19" s="61">
        <v>8</v>
      </c>
      <c r="BS19" s="61">
        <v>38</v>
      </c>
      <c r="BT19" s="61">
        <v>66</v>
      </c>
      <c r="BU19" s="36">
        <f t="shared" si="17"/>
        <v>126</v>
      </c>
      <c r="BV19" s="74">
        <v>1</v>
      </c>
      <c r="BW19" s="66">
        <v>3</v>
      </c>
      <c r="BX19" s="66">
        <v>46</v>
      </c>
      <c r="BY19" s="66">
        <v>116</v>
      </c>
      <c r="BZ19" s="66">
        <v>145</v>
      </c>
      <c r="CA19" s="66">
        <v>259</v>
      </c>
      <c r="CB19" s="66">
        <v>290</v>
      </c>
      <c r="CC19" s="70">
        <f t="shared" si="19"/>
        <v>860</v>
      </c>
      <c r="CD19" s="74">
        <v>1</v>
      </c>
      <c r="CE19" s="61">
        <v>1225</v>
      </c>
      <c r="CF19" s="61">
        <v>3333</v>
      </c>
      <c r="CG19" s="61">
        <v>2390</v>
      </c>
      <c r="CH19" s="61">
        <v>1702</v>
      </c>
      <c r="CI19" s="61">
        <v>1661</v>
      </c>
      <c r="CJ19" s="61">
        <v>1749</v>
      </c>
      <c r="CK19" s="36">
        <f t="shared" si="21"/>
        <v>12061</v>
      </c>
      <c r="CM19"/>
      <c r="CN19"/>
      <c r="CO19"/>
      <c r="CP19"/>
      <c r="CQ19"/>
      <c r="CR19"/>
      <c r="CS19"/>
      <c r="CT19"/>
      <c r="CU19" s="1"/>
      <c r="CV19" s="1"/>
      <c r="CW19" s="1"/>
      <c r="CX19" s="1"/>
      <c r="CY19" s="1"/>
    </row>
    <row r="20" spans="1:103" s="17" customFormat="1" ht="18.75" customHeight="1">
      <c r="A20" s="26" t="s">
        <v>33</v>
      </c>
      <c r="B20" s="35"/>
      <c r="C20" s="27">
        <v>574</v>
      </c>
      <c r="D20" s="27">
        <v>2650</v>
      </c>
      <c r="E20" s="27">
        <v>2127</v>
      </c>
      <c r="F20" s="27">
        <v>1567</v>
      </c>
      <c r="G20" s="27">
        <v>1240</v>
      </c>
      <c r="H20" s="27">
        <v>1464</v>
      </c>
      <c r="I20" s="35">
        <f t="shared" si="1"/>
        <v>9622</v>
      </c>
      <c r="J20" s="35"/>
      <c r="K20" s="27">
        <v>0</v>
      </c>
      <c r="L20" s="27">
        <v>20</v>
      </c>
      <c r="M20" s="27">
        <v>51</v>
      </c>
      <c r="N20" s="27">
        <v>69</v>
      </c>
      <c r="O20" s="27">
        <v>57</v>
      </c>
      <c r="P20" s="27">
        <v>65</v>
      </c>
      <c r="Q20" s="35">
        <f t="shared" si="3"/>
        <v>262</v>
      </c>
      <c r="R20" s="35"/>
      <c r="S20" s="27">
        <v>533</v>
      </c>
      <c r="T20" s="27">
        <v>2065</v>
      </c>
      <c r="U20" s="27">
        <v>1455</v>
      </c>
      <c r="V20" s="27">
        <v>939</v>
      </c>
      <c r="W20" s="27">
        <v>758</v>
      </c>
      <c r="X20" s="27">
        <v>720</v>
      </c>
      <c r="Y20" s="35">
        <f t="shared" si="5"/>
        <v>6470</v>
      </c>
      <c r="Z20" s="35"/>
      <c r="AA20" s="27">
        <v>4</v>
      </c>
      <c r="AB20" s="27">
        <v>30</v>
      </c>
      <c r="AC20" s="27">
        <v>21</v>
      </c>
      <c r="AD20" s="27">
        <v>17</v>
      </c>
      <c r="AE20" s="27">
        <v>10</v>
      </c>
      <c r="AF20" s="27">
        <v>4</v>
      </c>
      <c r="AG20" s="35">
        <f t="shared" si="7"/>
        <v>86</v>
      </c>
      <c r="AH20" s="35"/>
      <c r="AI20" s="27">
        <v>8</v>
      </c>
      <c r="AJ20" s="27">
        <v>16</v>
      </c>
      <c r="AK20" s="27">
        <v>16</v>
      </c>
      <c r="AL20" s="27">
        <v>6</v>
      </c>
      <c r="AM20" s="27">
        <v>1</v>
      </c>
      <c r="AN20" s="27">
        <v>2</v>
      </c>
      <c r="AO20" s="36">
        <f t="shared" si="9"/>
        <v>49</v>
      </c>
      <c r="AP20" s="37"/>
      <c r="AQ20" s="27">
        <v>1119</v>
      </c>
      <c r="AR20" s="27">
        <v>4781</v>
      </c>
      <c r="AS20" s="27">
        <v>3670</v>
      </c>
      <c r="AT20" s="27">
        <v>2598</v>
      </c>
      <c r="AU20" s="27">
        <v>2066</v>
      </c>
      <c r="AV20" s="27">
        <v>2255</v>
      </c>
      <c r="AW20" s="70">
        <f t="shared" si="11"/>
        <v>16489</v>
      </c>
      <c r="AX20" s="72">
        <v>0</v>
      </c>
      <c r="AY20" s="61">
        <v>1</v>
      </c>
      <c r="AZ20" s="61">
        <v>85</v>
      </c>
      <c r="BA20" s="61">
        <v>101</v>
      </c>
      <c r="BB20" s="61">
        <v>141</v>
      </c>
      <c r="BC20" s="61">
        <v>274</v>
      </c>
      <c r="BD20" s="61">
        <v>192</v>
      </c>
      <c r="BE20" s="35">
        <f t="shared" si="13"/>
        <v>794</v>
      </c>
      <c r="BF20" s="35"/>
      <c r="BG20" s="35"/>
      <c r="BH20" s="27">
        <v>47</v>
      </c>
      <c r="BI20" s="27">
        <v>79</v>
      </c>
      <c r="BJ20" s="27">
        <v>96</v>
      </c>
      <c r="BK20" s="27">
        <v>94</v>
      </c>
      <c r="BL20" s="27">
        <v>35</v>
      </c>
      <c r="BM20" s="35">
        <f t="shared" si="15"/>
        <v>351</v>
      </c>
      <c r="BN20" s="35"/>
      <c r="BO20" s="35"/>
      <c r="BP20" s="61">
        <v>6</v>
      </c>
      <c r="BQ20" s="61">
        <v>15</v>
      </c>
      <c r="BR20" s="61">
        <v>32</v>
      </c>
      <c r="BS20" s="61">
        <v>105</v>
      </c>
      <c r="BT20" s="61">
        <v>123</v>
      </c>
      <c r="BU20" s="36">
        <f t="shared" si="17"/>
        <v>281</v>
      </c>
      <c r="BV20" s="74">
        <v>0</v>
      </c>
      <c r="BW20" s="66">
        <v>1</v>
      </c>
      <c r="BX20" s="66">
        <v>138</v>
      </c>
      <c r="BY20" s="66">
        <v>195</v>
      </c>
      <c r="BZ20" s="66">
        <v>269</v>
      </c>
      <c r="CA20" s="66">
        <v>473</v>
      </c>
      <c r="CB20" s="66">
        <v>350</v>
      </c>
      <c r="CC20" s="70">
        <f t="shared" si="19"/>
        <v>1426</v>
      </c>
      <c r="CD20" s="74">
        <v>0</v>
      </c>
      <c r="CE20" s="61">
        <v>1120</v>
      </c>
      <c r="CF20" s="61">
        <v>4919</v>
      </c>
      <c r="CG20" s="61">
        <v>3865</v>
      </c>
      <c r="CH20" s="61">
        <v>2867</v>
      </c>
      <c r="CI20" s="61">
        <v>2539</v>
      </c>
      <c r="CJ20" s="61">
        <v>2605</v>
      </c>
      <c r="CK20" s="36">
        <f t="shared" si="21"/>
        <v>17915</v>
      </c>
      <c r="CM20"/>
      <c r="CN20"/>
      <c r="CO20"/>
      <c r="CP20"/>
      <c r="CQ20"/>
      <c r="CR20"/>
      <c r="CS20"/>
      <c r="CT20"/>
      <c r="CU20" s="1"/>
      <c r="CV20" s="1"/>
      <c r="CW20" s="1"/>
      <c r="CX20" s="1"/>
      <c r="CY20" s="1"/>
    </row>
    <row r="21" spans="1:89" s="17" customFormat="1" ht="18.75" customHeight="1">
      <c r="A21" s="26" t="s">
        <v>34</v>
      </c>
      <c r="B21" s="35"/>
      <c r="C21" s="27">
        <v>1509</v>
      </c>
      <c r="D21" s="27">
        <v>4468</v>
      </c>
      <c r="E21" s="27">
        <v>3248</v>
      </c>
      <c r="F21" s="27">
        <v>2097</v>
      </c>
      <c r="G21" s="27">
        <v>1886</v>
      </c>
      <c r="H21" s="27">
        <v>1838</v>
      </c>
      <c r="I21" s="35">
        <f t="shared" si="1"/>
        <v>15046</v>
      </c>
      <c r="J21" s="35"/>
      <c r="K21" s="27">
        <v>4</v>
      </c>
      <c r="L21" s="27">
        <v>57</v>
      </c>
      <c r="M21" s="27">
        <v>143</v>
      </c>
      <c r="N21" s="27">
        <v>132</v>
      </c>
      <c r="O21" s="27">
        <v>129</v>
      </c>
      <c r="P21" s="27">
        <v>94</v>
      </c>
      <c r="Q21" s="35">
        <f t="shared" si="3"/>
        <v>559</v>
      </c>
      <c r="R21" s="35"/>
      <c r="S21" s="27">
        <v>1371</v>
      </c>
      <c r="T21" s="27">
        <v>3430</v>
      </c>
      <c r="U21" s="27">
        <v>2187</v>
      </c>
      <c r="V21" s="27">
        <v>1245</v>
      </c>
      <c r="W21" s="27">
        <v>1044</v>
      </c>
      <c r="X21" s="27">
        <v>999</v>
      </c>
      <c r="Y21" s="35">
        <f t="shared" si="5"/>
        <v>10276</v>
      </c>
      <c r="Z21" s="35"/>
      <c r="AA21" s="27">
        <v>20</v>
      </c>
      <c r="AB21" s="27">
        <v>51</v>
      </c>
      <c r="AC21" s="27">
        <v>53</v>
      </c>
      <c r="AD21" s="27">
        <v>33</v>
      </c>
      <c r="AE21" s="27">
        <v>22</v>
      </c>
      <c r="AF21" s="27">
        <v>7</v>
      </c>
      <c r="AG21" s="35">
        <f t="shared" si="7"/>
        <v>186</v>
      </c>
      <c r="AH21" s="35"/>
      <c r="AI21" s="27">
        <v>24</v>
      </c>
      <c r="AJ21" s="27">
        <v>54</v>
      </c>
      <c r="AK21" s="27">
        <v>38</v>
      </c>
      <c r="AL21" s="27">
        <v>28</v>
      </c>
      <c r="AM21" s="27">
        <v>16</v>
      </c>
      <c r="AN21" s="27">
        <v>5</v>
      </c>
      <c r="AO21" s="36">
        <f t="shared" si="9"/>
        <v>165</v>
      </c>
      <c r="AP21" s="37"/>
      <c r="AQ21" s="27">
        <v>2928</v>
      </c>
      <c r="AR21" s="27">
        <v>8060</v>
      </c>
      <c r="AS21" s="27">
        <v>5669</v>
      </c>
      <c r="AT21" s="27">
        <v>3535</v>
      </c>
      <c r="AU21" s="27">
        <v>3097</v>
      </c>
      <c r="AV21" s="27">
        <v>2943</v>
      </c>
      <c r="AW21" s="70">
        <f t="shared" si="11"/>
        <v>26232</v>
      </c>
      <c r="AX21" s="72">
        <v>0</v>
      </c>
      <c r="AY21" s="61">
        <v>5</v>
      </c>
      <c r="AZ21" s="61">
        <v>91</v>
      </c>
      <c r="BA21" s="61">
        <v>215</v>
      </c>
      <c r="BB21" s="61">
        <v>262</v>
      </c>
      <c r="BC21" s="61">
        <v>459</v>
      </c>
      <c r="BD21" s="61">
        <v>369</v>
      </c>
      <c r="BE21" s="35">
        <f t="shared" si="13"/>
        <v>1401</v>
      </c>
      <c r="BF21" s="35"/>
      <c r="BG21" s="35"/>
      <c r="BH21" s="27">
        <v>42</v>
      </c>
      <c r="BI21" s="27">
        <v>109</v>
      </c>
      <c r="BJ21" s="27">
        <v>137</v>
      </c>
      <c r="BK21" s="27">
        <v>127</v>
      </c>
      <c r="BL21" s="27">
        <v>57</v>
      </c>
      <c r="BM21" s="35">
        <f t="shared" si="15"/>
        <v>472</v>
      </c>
      <c r="BN21" s="35"/>
      <c r="BO21" s="35"/>
      <c r="BP21" s="61">
        <v>5</v>
      </c>
      <c r="BQ21" s="61">
        <v>12</v>
      </c>
      <c r="BR21" s="61">
        <v>34</v>
      </c>
      <c r="BS21" s="61">
        <v>98</v>
      </c>
      <c r="BT21" s="61">
        <v>147</v>
      </c>
      <c r="BU21" s="36">
        <f t="shared" si="17"/>
        <v>296</v>
      </c>
      <c r="BV21" s="74">
        <v>0</v>
      </c>
      <c r="BW21" s="66">
        <v>5</v>
      </c>
      <c r="BX21" s="66">
        <v>138</v>
      </c>
      <c r="BY21" s="66">
        <v>336</v>
      </c>
      <c r="BZ21" s="66">
        <v>433</v>
      </c>
      <c r="CA21" s="66">
        <v>684</v>
      </c>
      <c r="CB21" s="66">
        <v>573</v>
      </c>
      <c r="CC21" s="70">
        <f t="shared" si="19"/>
        <v>2169</v>
      </c>
      <c r="CD21" s="74">
        <v>0</v>
      </c>
      <c r="CE21" s="61">
        <v>2933</v>
      </c>
      <c r="CF21" s="61">
        <v>8198</v>
      </c>
      <c r="CG21" s="61">
        <v>6005</v>
      </c>
      <c r="CH21" s="61">
        <v>3968</v>
      </c>
      <c r="CI21" s="61">
        <v>3781</v>
      </c>
      <c r="CJ21" s="61">
        <v>3516</v>
      </c>
      <c r="CK21" s="36">
        <f t="shared" si="21"/>
        <v>28401</v>
      </c>
    </row>
    <row r="22" spans="1:89" s="17" customFormat="1" ht="18.75" customHeight="1">
      <c r="A22" s="26" t="s">
        <v>35</v>
      </c>
      <c r="B22" s="35"/>
      <c r="C22" s="27">
        <v>925</v>
      </c>
      <c r="D22" s="27">
        <v>2518</v>
      </c>
      <c r="E22" s="27">
        <v>1993</v>
      </c>
      <c r="F22" s="27">
        <v>1568</v>
      </c>
      <c r="G22" s="27">
        <v>1360</v>
      </c>
      <c r="H22" s="27">
        <v>1130</v>
      </c>
      <c r="I22" s="35">
        <f t="shared" si="1"/>
        <v>9494</v>
      </c>
      <c r="J22" s="35"/>
      <c r="K22" s="27">
        <v>1</v>
      </c>
      <c r="L22" s="27">
        <v>22</v>
      </c>
      <c r="M22" s="27">
        <v>67</v>
      </c>
      <c r="N22" s="27">
        <v>83</v>
      </c>
      <c r="O22" s="27">
        <v>83</v>
      </c>
      <c r="P22" s="27">
        <v>54</v>
      </c>
      <c r="Q22" s="35">
        <f t="shared" si="3"/>
        <v>310</v>
      </c>
      <c r="R22" s="35"/>
      <c r="S22" s="27">
        <v>822</v>
      </c>
      <c r="T22" s="27">
        <v>1855</v>
      </c>
      <c r="U22" s="27">
        <v>1342</v>
      </c>
      <c r="V22" s="27">
        <v>958</v>
      </c>
      <c r="W22" s="27">
        <v>791</v>
      </c>
      <c r="X22" s="27">
        <v>654</v>
      </c>
      <c r="Y22" s="35">
        <f t="shared" si="5"/>
        <v>6422</v>
      </c>
      <c r="Z22" s="35"/>
      <c r="AA22" s="27">
        <v>7</v>
      </c>
      <c r="AB22" s="27">
        <v>22</v>
      </c>
      <c r="AC22" s="27">
        <v>30</v>
      </c>
      <c r="AD22" s="27">
        <v>15</v>
      </c>
      <c r="AE22" s="27">
        <v>13</v>
      </c>
      <c r="AF22" s="27">
        <v>5</v>
      </c>
      <c r="AG22" s="35">
        <f t="shared" si="7"/>
        <v>92</v>
      </c>
      <c r="AH22" s="35"/>
      <c r="AI22" s="27">
        <v>14</v>
      </c>
      <c r="AJ22" s="27">
        <v>19</v>
      </c>
      <c r="AK22" s="27">
        <v>14</v>
      </c>
      <c r="AL22" s="27">
        <v>6</v>
      </c>
      <c r="AM22" s="27">
        <v>6</v>
      </c>
      <c r="AN22" s="27">
        <v>4</v>
      </c>
      <c r="AO22" s="36">
        <f t="shared" si="9"/>
        <v>63</v>
      </c>
      <c r="AP22" s="37"/>
      <c r="AQ22" s="27">
        <v>1769</v>
      </c>
      <c r="AR22" s="27">
        <v>4436</v>
      </c>
      <c r="AS22" s="27">
        <v>3446</v>
      </c>
      <c r="AT22" s="27">
        <v>2630</v>
      </c>
      <c r="AU22" s="27">
        <v>2253</v>
      </c>
      <c r="AV22" s="27">
        <v>1847</v>
      </c>
      <c r="AW22" s="70">
        <f t="shared" si="11"/>
        <v>16381</v>
      </c>
      <c r="AX22" s="72">
        <v>0</v>
      </c>
      <c r="AY22" s="61">
        <v>0</v>
      </c>
      <c r="AZ22" s="61">
        <v>59</v>
      </c>
      <c r="BA22" s="61">
        <v>135</v>
      </c>
      <c r="BB22" s="61">
        <v>167</v>
      </c>
      <c r="BC22" s="61">
        <v>238</v>
      </c>
      <c r="BD22" s="61">
        <v>244</v>
      </c>
      <c r="BE22" s="35">
        <f t="shared" si="13"/>
        <v>843</v>
      </c>
      <c r="BF22" s="35"/>
      <c r="BG22" s="35"/>
      <c r="BH22" s="27">
        <v>24</v>
      </c>
      <c r="BI22" s="27">
        <v>88</v>
      </c>
      <c r="BJ22" s="27">
        <v>99</v>
      </c>
      <c r="BK22" s="27">
        <v>81</v>
      </c>
      <c r="BL22" s="27">
        <v>35</v>
      </c>
      <c r="BM22" s="35">
        <f t="shared" si="15"/>
        <v>327</v>
      </c>
      <c r="BN22" s="35"/>
      <c r="BO22" s="35"/>
      <c r="BP22" s="61">
        <v>0</v>
      </c>
      <c r="BQ22" s="61">
        <v>15</v>
      </c>
      <c r="BR22" s="61">
        <v>29</v>
      </c>
      <c r="BS22" s="61">
        <v>66</v>
      </c>
      <c r="BT22" s="61">
        <v>109</v>
      </c>
      <c r="BU22" s="36">
        <f t="shared" si="17"/>
        <v>219</v>
      </c>
      <c r="BV22" s="74">
        <v>0</v>
      </c>
      <c r="BW22" s="66">
        <v>0</v>
      </c>
      <c r="BX22" s="66">
        <v>83</v>
      </c>
      <c r="BY22" s="66">
        <v>238</v>
      </c>
      <c r="BZ22" s="66">
        <v>295</v>
      </c>
      <c r="CA22" s="66">
        <v>385</v>
      </c>
      <c r="CB22" s="66">
        <v>388</v>
      </c>
      <c r="CC22" s="70">
        <f t="shared" si="19"/>
        <v>1389</v>
      </c>
      <c r="CD22" s="74">
        <v>0</v>
      </c>
      <c r="CE22" s="61">
        <v>1769</v>
      </c>
      <c r="CF22" s="61">
        <v>4519</v>
      </c>
      <c r="CG22" s="61">
        <v>3684</v>
      </c>
      <c r="CH22" s="61">
        <v>2925</v>
      </c>
      <c r="CI22" s="61">
        <v>2638</v>
      </c>
      <c r="CJ22" s="61">
        <v>2235</v>
      </c>
      <c r="CK22" s="36">
        <f t="shared" si="21"/>
        <v>17770</v>
      </c>
    </row>
    <row r="23" spans="1:89" s="17" customFormat="1" ht="18.75" customHeight="1">
      <c r="A23" s="26" t="s">
        <v>36</v>
      </c>
      <c r="B23" s="35"/>
      <c r="C23" s="27">
        <v>682</v>
      </c>
      <c r="D23" s="27">
        <v>2606</v>
      </c>
      <c r="E23" s="27">
        <v>2987</v>
      </c>
      <c r="F23" s="27">
        <v>2189</v>
      </c>
      <c r="G23" s="27">
        <v>1395</v>
      </c>
      <c r="H23" s="27">
        <v>1481</v>
      </c>
      <c r="I23" s="35">
        <f t="shared" si="1"/>
        <v>11340</v>
      </c>
      <c r="J23" s="35"/>
      <c r="K23" s="27">
        <v>1</v>
      </c>
      <c r="L23" s="27">
        <v>36</v>
      </c>
      <c r="M23" s="27">
        <v>89</v>
      </c>
      <c r="N23" s="27">
        <v>123</v>
      </c>
      <c r="O23" s="27">
        <v>109</v>
      </c>
      <c r="P23" s="27">
        <v>100</v>
      </c>
      <c r="Q23" s="35">
        <f t="shared" si="3"/>
        <v>458</v>
      </c>
      <c r="R23" s="35"/>
      <c r="S23" s="27">
        <v>595</v>
      </c>
      <c r="T23" s="27">
        <v>2004</v>
      </c>
      <c r="U23" s="27">
        <v>2000</v>
      </c>
      <c r="V23" s="27">
        <v>1372</v>
      </c>
      <c r="W23" s="27">
        <v>877</v>
      </c>
      <c r="X23" s="27">
        <v>856</v>
      </c>
      <c r="Y23" s="35">
        <f t="shared" si="5"/>
        <v>7704</v>
      </c>
      <c r="Z23" s="35"/>
      <c r="AA23" s="27">
        <v>8</v>
      </c>
      <c r="AB23" s="27">
        <v>31</v>
      </c>
      <c r="AC23" s="27">
        <v>47</v>
      </c>
      <c r="AD23" s="27">
        <v>33</v>
      </c>
      <c r="AE23" s="27">
        <v>23</v>
      </c>
      <c r="AF23" s="27">
        <v>9</v>
      </c>
      <c r="AG23" s="35">
        <f t="shared" si="7"/>
        <v>151</v>
      </c>
      <c r="AH23" s="35"/>
      <c r="AI23" s="27">
        <v>8</v>
      </c>
      <c r="AJ23" s="27">
        <v>25</v>
      </c>
      <c r="AK23" s="27">
        <v>17</v>
      </c>
      <c r="AL23" s="27">
        <v>28</v>
      </c>
      <c r="AM23" s="27">
        <v>17</v>
      </c>
      <c r="AN23" s="27">
        <v>2</v>
      </c>
      <c r="AO23" s="36">
        <f t="shared" si="9"/>
        <v>97</v>
      </c>
      <c r="AP23" s="37"/>
      <c r="AQ23" s="27">
        <v>1294</v>
      </c>
      <c r="AR23" s="27">
        <v>4702</v>
      </c>
      <c r="AS23" s="27">
        <v>5140</v>
      </c>
      <c r="AT23" s="27">
        <v>3745</v>
      </c>
      <c r="AU23" s="27">
        <v>2421</v>
      </c>
      <c r="AV23" s="27">
        <v>2448</v>
      </c>
      <c r="AW23" s="70">
        <f t="shared" si="11"/>
        <v>19750</v>
      </c>
      <c r="AX23" s="72">
        <v>0</v>
      </c>
      <c r="AY23" s="61">
        <v>1</v>
      </c>
      <c r="AZ23" s="61">
        <v>465</v>
      </c>
      <c r="BA23" s="61">
        <v>485</v>
      </c>
      <c r="BB23" s="61">
        <v>421</v>
      </c>
      <c r="BC23" s="61">
        <v>441</v>
      </c>
      <c r="BD23" s="61">
        <v>418</v>
      </c>
      <c r="BE23" s="35">
        <f t="shared" si="13"/>
        <v>2231</v>
      </c>
      <c r="BF23" s="35"/>
      <c r="BG23" s="35"/>
      <c r="BH23" s="27">
        <v>32</v>
      </c>
      <c r="BI23" s="27">
        <v>82</v>
      </c>
      <c r="BJ23" s="27">
        <v>84</v>
      </c>
      <c r="BK23" s="27">
        <v>98</v>
      </c>
      <c r="BL23" s="27">
        <v>50</v>
      </c>
      <c r="BM23" s="35">
        <f t="shared" si="15"/>
        <v>346</v>
      </c>
      <c r="BN23" s="35"/>
      <c r="BO23" s="35"/>
      <c r="BP23" s="61">
        <v>3</v>
      </c>
      <c r="BQ23" s="61">
        <v>18</v>
      </c>
      <c r="BR23" s="61">
        <v>30</v>
      </c>
      <c r="BS23" s="61">
        <v>64</v>
      </c>
      <c r="BT23" s="61">
        <v>152</v>
      </c>
      <c r="BU23" s="36">
        <f t="shared" si="17"/>
        <v>267</v>
      </c>
      <c r="BV23" s="74">
        <v>0</v>
      </c>
      <c r="BW23" s="66">
        <v>1</v>
      </c>
      <c r="BX23" s="66">
        <v>500</v>
      </c>
      <c r="BY23" s="66">
        <v>585</v>
      </c>
      <c r="BZ23" s="66">
        <v>535</v>
      </c>
      <c r="CA23" s="66">
        <v>603</v>
      </c>
      <c r="CB23" s="66">
        <v>620</v>
      </c>
      <c r="CC23" s="70">
        <f t="shared" si="19"/>
        <v>2844</v>
      </c>
      <c r="CD23" s="74">
        <v>0</v>
      </c>
      <c r="CE23" s="61">
        <v>1295</v>
      </c>
      <c r="CF23" s="61">
        <v>5202</v>
      </c>
      <c r="CG23" s="61">
        <v>5725</v>
      </c>
      <c r="CH23" s="61">
        <v>4280</v>
      </c>
      <c r="CI23" s="61">
        <v>3024</v>
      </c>
      <c r="CJ23" s="61">
        <v>3068</v>
      </c>
      <c r="CK23" s="36">
        <f t="shared" si="21"/>
        <v>22594</v>
      </c>
    </row>
    <row r="24" spans="1:89" s="17" customFormat="1" ht="18.75" customHeight="1">
      <c r="A24" s="26" t="s">
        <v>37</v>
      </c>
      <c r="B24" s="35"/>
      <c r="C24" s="27">
        <v>419</v>
      </c>
      <c r="D24" s="27">
        <v>1926</v>
      </c>
      <c r="E24" s="27">
        <v>1480</v>
      </c>
      <c r="F24" s="27">
        <v>999</v>
      </c>
      <c r="G24" s="27">
        <v>966</v>
      </c>
      <c r="H24" s="27">
        <v>806</v>
      </c>
      <c r="I24" s="35">
        <f t="shared" si="1"/>
        <v>6596</v>
      </c>
      <c r="J24" s="35"/>
      <c r="K24" s="27">
        <v>0</v>
      </c>
      <c r="L24" s="27">
        <v>16</v>
      </c>
      <c r="M24" s="27">
        <v>45</v>
      </c>
      <c r="N24" s="27">
        <v>60</v>
      </c>
      <c r="O24" s="27">
        <v>61</v>
      </c>
      <c r="P24" s="27">
        <v>56</v>
      </c>
      <c r="Q24" s="35">
        <f t="shared" si="3"/>
        <v>238</v>
      </c>
      <c r="R24" s="35"/>
      <c r="S24" s="27">
        <v>365</v>
      </c>
      <c r="T24" s="27">
        <v>1330</v>
      </c>
      <c r="U24" s="27">
        <v>901</v>
      </c>
      <c r="V24" s="27">
        <v>597</v>
      </c>
      <c r="W24" s="27">
        <v>524</v>
      </c>
      <c r="X24" s="27">
        <v>462</v>
      </c>
      <c r="Y24" s="35">
        <f t="shared" si="5"/>
        <v>4179</v>
      </c>
      <c r="Z24" s="35"/>
      <c r="AA24" s="27">
        <v>2</v>
      </c>
      <c r="AB24" s="27">
        <v>28</v>
      </c>
      <c r="AC24" s="27">
        <v>25</v>
      </c>
      <c r="AD24" s="27">
        <v>11</v>
      </c>
      <c r="AE24" s="27">
        <v>10</v>
      </c>
      <c r="AF24" s="27">
        <v>3</v>
      </c>
      <c r="AG24" s="35">
        <f t="shared" si="7"/>
        <v>79</v>
      </c>
      <c r="AH24" s="35"/>
      <c r="AI24" s="27">
        <v>3</v>
      </c>
      <c r="AJ24" s="27">
        <v>6</v>
      </c>
      <c r="AK24" s="27">
        <v>4</v>
      </c>
      <c r="AL24" s="27">
        <v>4</v>
      </c>
      <c r="AM24" s="27">
        <v>2</v>
      </c>
      <c r="AN24" s="27">
        <v>1</v>
      </c>
      <c r="AO24" s="36">
        <f t="shared" si="9"/>
        <v>20</v>
      </c>
      <c r="AP24" s="37"/>
      <c r="AQ24" s="27">
        <v>789</v>
      </c>
      <c r="AR24" s="27">
        <v>3306</v>
      </c>
      <c r="AS24" s="27">
        <v>2455</v>
      </c>
      <c r="AT24" s="27">
        <v>1671</v>
      </c>
      <c r="AU24" s="27">
        <v>1563</v>
      </c>
      <c r="AV24" s="27">
        <v>1328</v>
      </c>
      <c r="AW24" s="70">
        <f t="shared" si="11"/>
        <v>11112</v>
      </c>
      <c r="AX24" s="72">
        <v>0</v>
      </c>
      <c r="AY24" s="61">
        <v>1</v>
      </c>
      <c r="AZ24" s="61">
        <v>53</v>
      </c>
      <c r="BA24" s="61">
        <v>56</v>
      </c>
      <c r="BB24" s="61">
        <v>90</v>
      </c>
      <c r="BC24" s="61">
        <v>132</v>
      </c>
      <c r="BD24" s="61">
        <v>97</v>
      </c>
      <c r="BE24" s="35">
        <f t="shared" si="13"/>
        <v>429</v>
      </c>
      <c r="BF24" s="35"/>
      <c r="BG24" s="35"/>
      <c r="BH24" s="27">
        <v>30</v>
      </c>
      <c r="BI24" s="27">
        <v>87</v>
      </c>
      <c r="BJ24" s="27">
        <v>105</v>
      </c>
      <c r="BK24" s="27">
        <v>106</v>
      </c>
      <c r="BL24" s="27">
        <v>39</v>
      </c>
      <c r="BM24" s="35">
        <f t="shared" si="15"/>
        <v>367</v>
      </c>
      <c r="BN24" s="35"/>
      <c r="BO24" s="35"/>
      <c r="BP24" s="61">
        <v>5</v>
      </c>
      <c r="BQ24" s="61">
        <v>10</v>
      </c>
      <c r="BR24" s="61">
        <v>20</v>
      </c>
      <c r="BS24" s="61">
        <v>72</v>
      </c>
      <c r="BT24" s="61">
        <v>92</v>
      </c>
      <c r="BU24" s="36">
        <f t="shared" si="17"/>
        <v>199</v>
      </c>
      <c r="BV24" s="74">
        <v>0</v>
      </c>
      <c r="BW24" s="66">
        <v>1</v>
      </c>
      <c r="BX24" s="66">
        <v>88</v>
      </c>
      <c r="BY24" s="66">
        <v>153</v>
      </c>
      <c r="BZ24" s="66">
        <v>215</v>
      </c>
      <c r="CA24" s="66">
        <v>310</v>
      </c>
      <c r="CB24" s="66">
        <v>228</v>
      </c>
      <c r="CC24" s="70">
        <f t="shared" si="19"/>
        <v>995</v>
      </c>
      <c r="CD24" s="74">
        <v>0</v>
      </c>
      <c r="CE24" s="61">
        <v>790</v>
      </c>
      <c r="CF24" s="61">
        <v>3394</v>
      </c>
      <c r="CG24" s="61">
        <v>2608</v>
      </c>
      <c r="CH24" s="61">
        <v>1886</v>
      </c>
      <c r="CI24" s="61">
        <v>1873</v>
      </c>
      <c r="CJ24" s="61">
        <v>1556</v>
      </c>
      <c r="CK24" s="36">
        <f t="shared" si="21"/>
        <v>12107</v>
      </c>
    </row>
    <row r="25" spans="1:89" s="17" customFormat="1" ht="18.75" customHeight="1">
      <c r="A25" s="26" t="s">
        <v>38</v>
      </c>
      <c r="B25" s="35"/>
      <c r="C25" s="27">
        <v>739</v>
      </c>
      <c r="D25" s="27">
        <v>3546</v>
      </c>
      <c r="E25" s="27">
        <v>2896</v>
      </c>
      <c r="F25" s="27">
        <v>1905</v>
      </c>
      <c r="G25" s="27">
        <v>1771</v>
      </c>
      <c r="H25" s="27">
        <v>1619</v>
      </c>
      <c r="I25" s="35">
        <f t="shared" si="1"/>
        <v>12476</v>
      </c>
      <c r="J25" s="35"/>
      <c r="K25" s="27">
        <v>2</v>
      </c>
      <c r="L25" s="27">
        <v>25</v>
      </c>
      <c r="M25" s="27">
        <v>93</v>
      </c>
      <c r="N25" s="27">
        <v>86</v>
      </c>
      <c r="O25" s="27">
        <v>97</v>
      </c>
      <c r="P25" s="27">
        <v>70</v>
      </c>
      <c r="Q25" s="35">
        <f t="shared" si="3"/>
        <v>373</v>
      </c>
      <c r="R25" s="35"/>
      <c r="S25" s="27">
        <v>688</v>
      </c>
      <c r="T25" s="27">
        <v>2762</v>
      </c>
      <c r="U25" s="27">
        <v>2045</v>
      </c>
      <c r="V25" s="27">
        <v>1194</v>
      </c>
      <c r="W25" s="27">
        <v>1049</v>
      </c>
      <c r="X25" s="27">
        <v>926</v>
      </c>
      <c r="Y25" s="35">
        <f t="shared" si="5"/>
        <v>8664</v>
      </c>
      <c r="Z25" s="35"/>
      <c r="AA25" s="27">
        <v>8</v>
      </c>
      <c r="AB25" s="27">
        <v>63</v>
      </c>
      <c r="AC25" s="27">
        <v>51</v>
      </c>
      <c r="AD25" s="27">
        <v>26</v>
      </c>
      <c r="AE25" s="27">
        <v>26</v>
      </c>
      <c r="AF25" s="27">
        <v>8</v>
      </c>
      <c r="AG25" s="35">
        <f t="shared" si="7"/>
        <v>182</v>
      </c>
      <c r="AH25" s="35"/>
      <c r="AI25" s="27">
        <v>20</v>
      </c>
      <c r="AJ25" s="27">
        <v>60</v>
      </c>
      <c r="AK25" s="27">
        <v>37</v>
      </c>
      <c r="AL25" s="27">
        <v>17</v>
      </c>
      <c r="AM25" s="27">
        <v>11</v>
      </c>
      <c r="AN25" s="27">
        <v>2</v>
      </c>
      <c r="AO25" s="36">
        <f t="shared" si="9"/>
        <v>147</v>
      </c>
      <c r="AP25" s="37"/>
      <c r="AQ25" s="27">
        <v>1457</v>
      </c>
      <c r="AR25" s="27">
        <v>6456</v>
      </c>
      <c r="AS25" s="27">
        <v>5122</v>
      </c>
      <c r="AT25" s="27">
        <v>3228</v>
      </c>
      <c r="AU25" s="27">
        <v>2954</v>
      </c>
      <c r="AV25" s="27">
        <v>2625</v>
      </c>
      <c r="AW25" s="70">
        <f t="shared" si="11"/>
        <v>21842</v>
      </c>
      <c r="AX25" s="72">
        <v>2</v>
      </c>
      <c r="AY25" s="61">
        <v>2</v>
      </c>
      <c r="AZ25" s="61">
        <v>75</v>
      </c>
      <c r="BA25" s="61">
        <v>143</v>
      </c>
      <c r="BB25" s="61">
        <v>156</v>
      </c>
      <c r="BC25" s="61">
        <v>263</v>
      </c>
      <c r="BD25" s="61">
        <v>256</v>
      </c>
      <c r="BE25" s="35">
        <f t="shared" si="13"/>
        <v>897</v>
      </c>
      <c r="BF25" s="35"/>
      <c r="BG25" s="35"/>
      <c r="BH25" s="27">
        <v>46</v>
      </c>
      <c r="BI25" s="27">
        <v>132</v>
      </c>
      <c r="BJ25" s="27">
        <v>130</v>
      </c>
      <c r="BK25" s="27">
        <v>153</v>
      </c>
      <c r="BL25" s="27">
        <v>65</v>
      </c>
      <c r="BM25" s="35">
        <f t="shared" si="15"/>
        <v>526</v>
      </c>
      <c r="BN25" s="35"/>
      <c r="BO25" s="35"/>
      <c r="BP25" s="61">
        <v>6</v>
      </c>
      <c r="BQ25" s="61">
        <v>35</v>
      </c>
      <c r="BR25" s="61">
        <v>64</v>
      </c>
      <c r="BS25" s="61">
        <v>177</v>
      </c>
      <c r="BT25" s="61">
        <v>241</v>
      </c>
      <c r="BU25" s="36">
        <f t="shared" si="17"/>
        <v>523</v>
      </c>
      <c r="BV25" s="74">
        <v>2</v>
      </c>
      <c r="BW25" s="66">
        <v>2</v>
      </c>
      <c r="BX25" s="66">
        <v>127</v>
      </c>
      <c r="BY25" s="66">
        <v>310</v>
      </c>
      <c r="BZ25" s="66">
        <v>350</v>
      </c>
      <c r="CA25" s="66">
        <v>593</v>
      </c>
      <c r="CB25" s="66">
        <v>562</v>
      </c>
      <c r="CC25" s="70">
        <f t="shared" si="19"/>
        <v>1946</v>
      </c>
      <c r="CD25" s="74">
        <v>2</v>
      </c>
      <c r="CE25" s="61">
        <v>1459</v>
      </c>
      <c r="CF25" s="61">
        <v>6583</v>
      </c>
      <c r="CG25" s="61">
        <v>5432</v>
      </c>
      <c r="CH25" s="61">
        <v>3578</v>
      </c>
      <c r="CI25" s="61">
        <v>3547</v>
      </c>
      <c r="CJ25" s="61">
        <v>3187</v>
      </c>
      <c r="CK25" s="36">
        <f t="shared" si="21"/>
        <v>23788</v>
      </c>
    </row>
    <row r="26" spans="1:89" s="17" customFormat="1" ht="18.75" customHeight="1">
      <c r="A26" s="26" t="s">
        <v>39</v>
      </c>
      <c r="B26" s="35"/>
      <c r="C26" s="27">
        <v>1886</v>
      </c>
      <c r="D26" s="27">
        <v>4803</v>
      </c>
      <c r="E26" s="27">
        <v>3155</v>
      </c>
      <c r="F26" s="27">
        <v>2665</v>
      </c>
      <c r="G26" s="27">
        <v>2172</v>
      </c>
      <c r="H26" s="27">
        <v>1995</v>
      </c>
      <c r="I26" s="35">
        <f t="shared" si="1"/>
        <v>16676</v>
      </c>
      <c r="J26" s="35"/>
      <c r="K26" s="27">
        <v>6</v>
      </c>
      <c r="L26" s="27">
        <v>91</v>
      </c>
      <c r="M26" s="27">
        <v>135</v>
      </c>
      <c r="N26" s="27">
        <v>186</v>
      </c>
      <c r="O26" s="27">
        <v>191</v>
      </c>
      <c r="P26" s="27">
        <v>121</v>
      </c>
      <c r="Q26" s="35">
        <f t="shared" si="3"/>
        <v>730</v>
      </c>
      <c r="R26" s="35"/>
      <c r="S26" s="27">
        <v>1647</v>
      </c>
      <c r="T26" s="27">
        <v>3581</v>
      </c>
      <c r="U26" s="27">
        <v>2086</v>
      </c>
      <c r="V26" s="27">
        <v>1596</v>
      </c>
      <c r="W26" s="27">
        <v>1181</v>
      </c>
      <c r="X26" s="27">
        <v>1050</v>
      </c>
      <c r="Y26" s="35">
        <f t="shared" si="5"/>
        <v>11141</v>
      </c>
      <c r="Z26" s="35"/>
      <c r="AA26" s="27">
        <v>19</v>
      </c>
      <c r="AB26" s="27">
        <v>66</v>
      </c>
      <c r="AC26" s="27">
        <v>39</v>
      </c>
      <c r="AD26" s="27">
        <v>27</v>
      </c>
      <c r="AE26" s="27">
        <v>20</v>
      </c>
      <c r="AF26" s="27">
        <v>7</v>
      </c>
      <c r="AG26" s="35">
        <f t="shared" si="7"/>
        <v>178</v>
      </c>
      <c r="AH26" s="35"/>
      <c r="AI26" s="27">
        <v>16</v>
      </c>
      <c r="AJ26" s="27">
        <v>50</v>
      </c>
      <c r="AK26" s="27">
        <v>33</v>
      </c>
      <c r="AL26" s="27">
        <v>18</v>
      </c>
      <c r="AM26" s="27">
        <v>10</v>
      </c>
      <c r="AN26" s="27">
        <v>4</v>
      </c>
      <c r="AO26" s="36">
        <f t="shared" si="9"/>
        <v>131</v>
      </c>
      <c r="AP26" s="37"/>
      <c r="AQ26" s="27">
        <v>3574</v>
      </c>
      <c r="AR26" s="27">
        <v>8591</v>
      </c>
      <c r="AS26" s="27">
        <v>5448</v>
      </c>
      <c r="AT26" s="27">
        <v>4492</v>
      </c>
      <c r="AU26" s="27">
        <v>3574</v>
      </c>
      <c r="AV26" s="27">
        <v>3177</v>
      </c>
      <c r="AW26" s="70">
        <f t="shared" si="11"/>
        <v>28856</v>
      </c>
      <c r="AX26" s="72">
        <v>0</v>
      </c>
      <c r="AY26" s="61">
        <v>2</v>
      </c>
      <c r="AZ26" s="61">
        <v>124</v>
      </c>
      <c r="BA26" s="61">
        <v>186</v>
      </c>
      <c r="BB26" s="61">
        <v>242</v>
      </c>
      <c r="BC26" s="61">
        <v>387</v>
      </c>
      <c r="BD26" s="61">
        <v>268</v>
      </c>
      <c r="BE26" s="35">
        <f t="shared" si="13"/>
        <v>1209</v>
      </c>
      <c r="BF26" s="35"/>
      <c r="BG26" s="35"/>
      <c r="BH26" s="27">
        <v>100</v>
      </c>
      <c r="BI26" s="27">
        <v>155</v>
      </c>
      <c r="BJ26" s="27">
        <v>177</v>
      </c>
      <c r="BK26" s="27">
        <v>174</v>
      </c>
      <c r="BL26" s="27">
        <v>52</v>
      </c>
      <c r="BM26" s="35">
        <f t="shared" si="15"/>
        <v>658</v>
      </c>
      <c r="BN26" s="35"/>
      <c r="BO26" s="35"/>
      <c r="BP26" s="61">
        <v>18</v>
      </c>
      <c r="BQ26" s="61">
        <v>32</v>
      </c>
      <c r="BR26" s="61">
        <v>70</v>
      </c>
      <c r="BS26" s="61">
        <v>196</v>
      </c>
      <c r="BT26" s="61">
        <v>215</v>
      </c>
      <c r="BU26" s="36">
        <f t="shared" si="17"/>
        <v>531</v>
      </c>
      <c r="BV26" s="74">
        <v>0</v>
      </c>
      <c r="BW26" s="66">
        <v>2</v>
      </c>
      <c r="BX26" s="66">
        <v>242</v>
      </c>
      <c r="BY26" s="66">
        <v>373</v>
      </c>
      <c r="BZ26" s="66">
        <v>489</v>
      </c>
      <c r="CA26" s="66">
        <v>757</v>
      </c>
      <c r="CB26" s="66">
        <v>535</v>
      </c>
      <c r="CC26" s="70">
        <f t="shared" si="19"/>
        <v>2398</v>
      </c>
      <c r="CD26" s="74">
        <v>0</v>
      </c>
      <c r="CE26" s="61">
        <v>3576</v>
      </c>
      <c r="CF26" s="61">
        <v>8833</v>
      </c>
      <c r="CG26" s="61">
        <v>5821</v>
      </c>
      <c r="CH26" s="61">
        <v>4981</v>
      </c>
      <c r="CI26" s="61">
        <v>4331</v>
      </c>
      <c r="CJ26" s="61">
        <v>3712</v>
      </c>
      <c r="CK26" s="36">
        <f t="shared" si="21"/>
        <v>31254</v>
      </c>
    </row>
    <row r="27" spans="1:89" s="17" customFormat="1" ht="18.75" customHeight="1">
      <c r="A27" s="26" t="s">
        <v>40</v>
      </c>
      <c r="B27" s="35"/>
      <c r="C27" s="27">
        <v>982</v>
      </c>
      <c r="D27" s="27">
        <v>4708</v>
      </c>
      <c r="E27" s="27">
        <v>3885</v>
      </c>
      <c r="F27" s="27">
        <v>3141</v>
      </c>
      <c r="G27" s="27">
        <v>2281</v>
      </c>
      <c r="H27" s="27">
        <v>2613</v>
      </c>
      <c r="I27" s="35">
        <f t="shared" si="1"/>
        <v>17610</v>
      </c>
      <c r="J27" s="35"/>
      <c r="K27" s="27">
        <v>5</v>
      </c>
      <c r="L27" s="27">
        <v>47</v>
      </c>
      <c r="M27" s="27">
        <v>108</v>
      </c>
      <c r="N27" s="27">
        <v>152</v>
      </c>
      <c r="O27" s="27">
        <v>130</v>
      </c>
      <c r="P27" s="27">
        <v>151</v>
      </c>
      <c r="Q27" s="35">
        <f t="shared" si="3"/>
        <v>593</v>
      </c>
      <c r="R27" s="35"/>
      <c r="S27" s="27">
        <v>912</v>
      </c>
      <c r="T27" s="27">
        <v>3824</v>
      </c>
      <c r="U27" s="27">
        <v>3063</v>
      </c>
      <c r="V27" s="27">
        <v>2262</v>
      </c>
      <c r="W27" s="27">
        <v>1596</v>
      </c>
      <c r="X27" s="27">
        <v>1691</v>
      </c>
      <c r="Y27" s="35">
        <f t="shared" si="5"/>
        <v>13348</v>
      </c>
      <c r="Z27" s="35"/>
      <c r="AA27" s="27">
        <v>2</v>
      </c>
      <c r="AB27" s="27">
        <v>9</v>
      </c>
      <c r="AC27" s="27">
        <v>16</v>
      </c>
      <c r="AD27" s="27">
        <v>20</v>
      </c>
      <c r="AE27" s="27">
        <v>16</v>
      </c>
      <c r="AF27" s="27">
        <v>6</v>
      </c>
      <c r="AG27" s="35">
        <f t="shared" si="7"/>
        <v>69</v>
      </c>
      <c r="AH27" s="35"/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36">
        <f t="shared" si="9"/>
        <v>0</v>
      </c>
      <c r="AP27" s="37"/>
      <c r="AQ27" s="27">
        <v>1901</v>
      </c>
      <c r="AR27" s="27">
        <v>8588</v>
      </c>
      <c r="AS27" s="27">
        <v>7072</v>
      </c>
      <c r="AT27" s="27">
        <v>5575</v>
      </c>
      <c r="AU27" s="27">
        <v>4023</v>
      </c>
      <c r="AV27" s="27">
        <v>4461</v>
      </c>
      <c r="AW27" s="70">
        <f t="shared" si="11"/>
        <v>31620</v>
      </c>
      <c r="AX27" s="72">
        <v>2</v>
      </c>
      <c r="AY27" s="61">
        <v>4</v>
      </c>
      <c r="AZ27" s="61">
        <v>84</v>
      </c>
      <c r="BA27" s="61">
        <v>184</v>
      </c>
      <c r="BB27" s="61">
        <v>267</v>
      </c>
      <c r="BC27" s="61">
        <v>425</v>
      </c>
      <c r="BD27" s="61">
        <v>350</v>
      </c>
      <c r="BE27" s="35">
        <f t="shared" si="13"/>
        <v>1316</v>
      </c>
      <c r="BF27" s="35"/>
      <c r="BG27" s="35"/>
      <c r="BH27" s="27">
        <v>61</v>
      </c>
      <c r="BI27" s="27">
        <v>140</v>
      </c>
      <c r="BJ27" s="27">
        <v>196</v>
      </c>
      <c r="BK27" s="27">
        <v>210</v>
      </c>
      <c r="BL27" s="27">
        <v>118</v>
      </c>
      <c r="BM27" s="35">
        <f t="shared" si="15"/>
        <v>725</v>
      </c>
      <c r="BN27" s="35"/>
      <c r="BO27" s="35"/>
      <c r="BP27" s="61">
        <v>8</v>
      </c>
      <c r="BQ27" s="61">
        <v>29</v>
      </c>
      <c r="BR27" s="61">
        <v>40</v>
      </c>
      <c r="BS27" s="61">
        <v>114</v>
      </c>
      <c r="BT27" s="61">
        <v>149</v>
      </c>
      <c r="BU27" s="36">
        <f t="shared" si="17"/>
        <v>340</v>
      </c>
      <c r="BV27" s="74">
        <v>2</v>
      </c>
      <c r="BW27" s="66">
        <v>4</v>
      </c>
      <c r="BX27" s="66">
        <v>153</v>
      </c>
      <c r="BY27" s="66">
        <v>353</v>
      </c>
      <c r="BZ27" s="66">
        <v>503</v>
      </c>
      <c r="CA27" s="66">
        <v>749</v>
      </c>
      <c r="CB27" s="66">
        <v>617</v>
      </c>
      <c r="CC27" s="70">
        <f t="shared" si="19"/>
        <v>2381</v>
      </c>
      <c r="CD27" s="74">
        <v>2</v>
      </c>
      <c r="CE27" s="61">
        <v>1905</v>
      </c>
      <c r="CF27" s="61">
        <v>8741</v>
      </c>
      <c r="CG27" s="61">
        <v>7425</v>
      </c>
      <c r="CH27" s="61">
        <v>6078</v>
      </c>
      <c r="CI27" s="61">
        <v>4772</v>
      </c>
      <c r="CJ27" s="61">
        <v>5078</v>
      </c>
      <c r="CK27" s="36">
        <f t="shared" si="21"/>
        <v>34001</v>
      </c>
    </row>
    <row r="28" spans="1:89" s="17" customFormat="1" ht="18.75" customHeight="1">
      <c r="A28" s="26" t="s">
        <v>41</v>
      </c>
      <c r="B28" s="35"/>
      <c r="C28" s="27">
        <v>781</v>
      </c>
      <c r="D28" s="27">
        <v>2927</v>
      </c>
      <c r="E28" s="27">
        <v>2380</v>
      </c>
      <c r="F28" s="27">
        <v>1494</v>
      </c>
      <c r="G28" s="27">
        <v>1367</v>
      </c>
      <c r="H28" s="27">
        <v>1436</v>
      </c>
      <c r="I28" s="35">
        <f t="shared" si="1"/>
        <v>10385</v>
      </c>
      <c r="J28" s="35"/>
      <c r="K28" s="27">
        <v>2</v>
      </c>
      <c r="L28" s="27">
        <v>29</v>
      </c>
      <c r="M28" s="27">
        <v>77</v>
      </c>
      <c r="N28" s="27">
        <v>96</v>
      </c>
      <c r="O28" s="27">
        <v>99</v>
      </c>
      <c r="P28" s="27">
        <v>93</v>
      </c>
      <c r="Q28" s="35">
        <f t="shared" si="3"/>
        <v>396</v>
      </c>
      <c r="R28" s="35"/>
      <c r="S28" s="27">
        <v>693</v>
      </c>
      <c r="T28" s="27">
        <v>2240</v>
      </c>
      <c r="U28" s="27">
        <v>1621</v>
      </c>
      <c r="V28" s="27">
        <v>1011</v>
      </c>
      <c r="W28" s="27">
        <v>884</v>
      </c>
      <c r="X28" s="27">
        <v>891</v>
      </c>
      <c r="Y28" s="35">
        <f t="shared" si="5"/>
        <v>7340</v>
      </c>
      <c r="Z28" s="35"/>
      <c r="AA28" s="27">
        <v>8</v>
      </c>
      <c r="AB28" s="27">
        <v>29</v>
      </c>
      <c r="AC28" s="27">
        <v>21</v>
      </c>
      <c r="AD28" s="27">
        <v>17</v>
      </c>
      <c r="AE28" s="27">
        <v>10</v>
      </c>
      <c r="AF28" s="27">
        <v>10</v>
      </c>
      <c r="AG28" s="35">
        <f t="shared" si="7"/>
        <v>95</v>
      </c>
      <c r="AH28" s="35"/>
      <c r="AI28" s="27">
        <v>3</v>
      </c>
      <c r="AJ28" s="27">
        <v>17</v>
      </c>
      <c r="AK28" s="27">
        <v>10</v>
      </c>
      <c r="AL28" s="27">
        <v>3</v>
      </c>
      <c r="AM28" s="27">
        <v>2</v>
      </c>
      <c r="AN28" s="27">
        <v>1</v>
      </c>
      <c r="AO28" s="36">
        <f t="shared" si="9"/>
        <v>36</v>
      </c>
      <c r="AP28" s="37"/>
      <c r="AQ28" s="27">
        <v>1487</v>
      </c>
      <c r="AR28" s="27">
        <v>5242</v>
      </c>
      <c r="AS28" s="27">
        <v>4109</v>
      </c>
      <c r="AT28" s="27">
        <v>2621</v>
      </c>
      <c r="AU28" s="27">
        <v>2362</v>
      </c>
      <c r="AV28" s="27">
        <v>2431</v>
      </c>
      <c r="AW28" s="70">
        <f t="shared" si="11"/>
        <v>18252</v>
      </c>
      <c r="AX28" s="72">
        <v>1</v>
      </c>
      <c r="AY28" s="61">
        <v>1</v>
      </c>
      <c r="AZ28" s="61">
        <v>100</v>
      </c>
      <c r="BA28" s="61">
        <v>147</v>
      </c>
      <c r="BB28" s="61">
        <v>202</v>
      </c>
      <c r="BC28" s="61">
        <v>249</v>
      </c>
      <c r="BD28" s="61">
        <v>285</v>
      </c>
      <c r="BE28" s="35">
        <f t="shared" si="13"/>
        <v>985</v>
      </c>
      <c r="BF28" s="35"/>
      <c r="BG28" s="35"/>
      <c r="BH28" s="27">
        <v>65</v>
      </c>
      <c r="BI28" s="27">
        <v>147</v>
      </c>
      <c r="BJ28" s="27">
        <v>138</v>
      </c>
      <c r="BK28" s="27">
        <v>187</v>
      </c>
      <c r="BL28" s="27">
        <v>122</v>
      </c>
      <c r="BM28" s="35">
        <f t="shared" si="15"/>
        <v>659</v>
      </c>
      <c r="BN28" s="35"/>
      <c r="BO28" s="35"/>
      <c r="BP28" s="61">
        <v>11</v>
      </c>
      <c r="BQ28" s="61">
        <v>11</v>
      </c>
      <c r="BR28" s="61">
        <v>25</v>
      </c>
      <c r="BS28" s="61">
        <v>76</v>
      </c>
      <c r="BT28" s="61">
        <v>127</v>
      </c>
      <c r="BU28" s="36">
        <f t="shared" si="17"/>
        <v>250</v>
      </c>
      <c r="BV28" s="74">
        <v>1</v>
      </c>
      <c r="BW28" s="66">
        <v>1</v>
      </c>
      <c r="BX28" s="66">
        <v>176</v>
      </c>
      <c r="BY28" s="66">
        <v>305</v>
      </c>
      <c r="BZ28" s="66">
        <v>365</v>
      </c>
      <c r="CA28" s="66">
        <v>512</v>
      </c>
      <c r="CB28" s="66">
        <v>534</v>
      </c>
      <c r="CC28" s="70">
        <f t="shared" si="19"/>
        <v>1894</v>
      </c>
      <c r="CD28" s="74">
        <v>1</v>
      </c>
      <c r="CE28" s="61">
        <v>1488</v>
      </c>
      <c r="CF28" s="61">
        <v>5418</v>
      </c>
      <c r="CG28" s="61">
        <v>4414</v>
      </c>
      <c r="CH28" s="61">
        <v>2986</v>
      </c>
      <c r="CI28" s="61">
        <v>2874</v>
      </c>
      <c r="CJ28" s="61">
        <v>2965</v>
      </c>
      <c r="CK28" s="36">
        <f t="shared" si="21"/>
        <v>20146</v>
      </c>
    </row>
    <row r="29" spans="1:89" s="17" customFormat="1" ht="18.75" customHeight="1">
      <c r="A29" s="26" t="s">
        <v>42</v>
      </c>
      <c r="B29" s="35"/>
      <c r="C29" s="27">
        <v>828</v>
      </c>
      <c r="D29" s="27">
        <v>2649</v>
      </c>
      <c r="E29" s="27">
        <v>2404</v>
      </c>
      <c r="F29" s="27">
        <v>1864</v>
      </c>
      <c r="G29" s="27">
        <v>1774</v>
      </c>
      <c r="H29" s="27">
        <v>1821</v>
      </c>
      <c r="I29" s="35">
        <f t="shared" si="1"/>
        <v>11340</v>
      </c>
      <c r="J29" s="35"/>
      <c r="K29" s="27">
        <v>3</v>
      </c>
      <c r="L29" s="27">
        <v>70</v>
      </c>
      <c r="M29" s="27">
        <v>151</v>
      </c>
      <c r="N29" s="27">
        <v>154</v>
      </c>
      <c r="O29" s="27">
        <v>178</v>
      </c>
      <c r="P29" s="27">
        <v>183</v>
      </c>
      <c r="Q29" s="35">
        <f t="shared" si="3"/>
        <v>739</v>
      </c>
      <c r="R29" s="35"/>
      <c r="S29" s="27">
        <v>750</v>
      </c>
      <c r="T29" s="27">
        <v>2020</v>
      </c>
      <c r="U29" s="27">
        <v>1684</v>
      </c>
      <c r="V29" s="27">
        <v>1157</v>
      </c>
      <c r="W29" s="27">
        <v>1073</v>
      </c>
      <c r="X29" s="27">
        <v>1079</v>
      </c>
      <c r="Y29" s="35">
        <f t="shared" si="5"/>
        <v>7763</v>
      </c>
      <c r="Z29" s="35"/>
      <c r="AA29" s="27">
        <v>8</v>
      </c>
      <c r="AB29" s="27">
        <v>22</v>
      </c>
      <c r="AC29" s="27">
        <v>17</v>
      </c>
      <c r="AD29" s="27">
        <v>12</v>
      </c>
      <c r="AE29" s="27">
        <v>12</v>
      </c>
      <c r="AF29" s="27">
        <v>3</v>
      </c>
      <c r="AG29" s="35">
        <f t="shared" si="7"/>
        <v>74</v>
      </c>
      <c r="AH29" s="35"/>
      <c r="AI29" s="27">
        <v>11</v>
      </c>
      <c r="AJ29" s="27">
        <v>14</v>
      </c>
      <c r="AK29" s="27">
        <v>18</v>
      </c>
      <c r="AL29" s="27">
        <v>9</v>
      </c>
      <c r="AM29" s="27">
        <v>9</v>
      </c>
      <c r="AN29" s="27">
        <v>1</v>
      </c>
      <c r="AO29" s="36">
        <f t="shared" si="9"/>
        <v>62</v>
      </c>
      <c r="AP29" s="37"/>
      <c r="AQ29" s="27">
        <v>1600</v>
      </c>
      <c r="AR29" s="27">
        <v>4775</v>
      </c>
      <c r="AS29" s="27">
        <v>4274</v>
      </c>
      <c r="AT29" s="27">
        <v>3196</v>
      </c>
      <c r="AU29" s="27">
        <v>3046</v>
      </c>
      <c r="AV29" s="27">
        <v>3087</v>
      </c>
      <c r="AW29" s="70">
        <f t="shared" si="11"/>
        <v>19978</v>
      </c>
      <c r="AX29" s="72">
        <v>3</v>
      </c>
      <c r="AY29" s="61">
        <v>9</v>
      </c>
      <c r="AZ29" s="61">
        <v>100</v>
      </c>
      <c r="BA29" s="61">
        <v>148</v>
      </c>
      <c r="BB29" s="61">
        <v>202</v>
      </c>
      <c r="BC29" s="61">
        <v>347</v>
      </c>
      <c r="BD29" s="61">
        <v>245</v>
      </c>
      <c r="BE29" s="35">
        <f t="shared" si="13"/>
        <v>1054</v>
      </c>
      <c r="BF29" s="35"/>
      <c r="BG29" s="35"/>
      <c r="BH29" s="27">
        <v>49</v>
      </c>
      <c r="BI29" s="27">
        <v>150</v>
      </c>
      <c r="BJ29" s="27">
        <v>162</v>
      </c>
      <c r="BK29" s="27">
        <v>214</v>
      </c>
      <c r="BL29" s="27">
        <v>108</v>
      </c>
      <c r="BM29" s="35">
        <f t="shared" si="15"/>
        <v>683</v>
      </c>
      <c r="BN29" s="35"/>
      <c r="BO29" s="35"/>
      <c r="BP29" s="61">
        <v>6</v>
      </c>
      <c r="BQ29" s="61">
        <v>23</v>
      </c>
      <c r="BR29" s="61">
        <v>41</v>
      </c>
      <c r="BS29" s="61">
        <v>83</v>
      </c>
      <c r="BT29" s="61">
        <v>152</v>
      </c>
      <c r="BU29" s="36">
        <f t="shared" si="17"/>
        <v>305</v>
      </c>
      <c r="BV29" s="74">
        <v>3</v>
      </c>
      <c r="BW29" s="66">
        <v>9</v>
      </c>
      <c r="BX29" s="66">
        <v>155</v>
      </c>
      <c r="BY29" s="66">
        <v>321</v>
      </c>
      <c r="BZ29" s="66">
        <v>405</v>
      </c>
      <c r="CA29" s="66">
        <v>644</v>
      </c>
      <c r="CB29" s="66">
        <v>505</v>
      </c>
      <c r="CC29" s="70">
        <f t="shared" si="19"/>
        <v>2042</v>
      </c>
      <c r="CD29" s="74">
        <v>3</v>
      </c>
      <c r="CE29" s="61">
        <v>1609</v>
      </c>
      <c r="CF29" s="61">
        <v>4930</v>
      </c>
      <c r="CG29" s="61">
        <v>4595</v>
      </c>
      <c r="CH29" s="61">
        <v>3601</v>
      </c>
      <c r="CI29" s="61">
        <v>3690</v>
      </c>
      <c r="CJ29" s="61">
        <v>3592</v>
      </c>
      <c r="CK29" s="36">
        <f t="shared" si="21"/>
        <v>22020</v>
      </c>
    </row>
    <row r="30" spans="1:89" s="17" customFormat="1" ht="18.75" customHeight="1">
      <c r="A30" s="28" t="s">
        <v>43</v>
      </c>
      <c r="B30" s="13">
        <f aca="true" t="shared" si="22" ref="B30:H30">SUM(B7:B29)</f>
        <v>0</v>
      </c>
      <c r="C30" s="29">
        <f t="shared" si="22"/>
        <v>19384</v>
      </c>
      <c r="D30" s="29">
        <f t="shared" si="22"/>
        <v>61965</v>
      </c>
      <c r="E30" s="29">
        <f t="shared" si="22"/>
        <v>49589</v>
      </c>
      <c r="F30" s="29">
        <f t="shared" si="22"/>
        <v>37142</v>
      </c>
      <c r="G30" s="29">
        <f t="shared" si="22"/>
        <v>31226</v>
      </c>
      <c r="H30" s="29">
        <f t="shared" si="22"/>
        <v>31501</v>
      </c>
      <c r="I30" s="13">
        <f t="shared" si="1"/>
        <v>230807</v>
      </c>
      <c r="J30" s="13">
        <f aca="true" t="shared" si="23" ref="J30:P30">SUM(J7:J29)</f>
        <v>0</v>
      </c>
      <c r="K30" s="29">
        <f t="shared" si="23"/>
        <v>50</v>
      </c>
      <c r="L30" s="29">
        <f t="shared" si="23"/>
        <v>844</v>
      </c>
      <c r="M30" s="29">
        <f t="shared" si="23"/>
        <v>1971</v>
      </c>
      <c r="N30" s="29">
        <f t="shared" si="23"/>
        <v>2291</v>
      </c>
      <c r="O30" s="29">
        <f t="shared" si="23"/>
        <v>2190</v>
      </c>
      <c r="P30" s="29">
        <f t="shared" si="23"/>
        <v>1804</v>
      </c>
      <c r="Q30" s="13">
        <f t="shared" si="3"/>
        <v>9150</v>
      </c>
      <c r="R30" s="13">
        <f aca="true" t="shared" si="24" ref="R30:X30">SUM(R7:R29)</f>
        <v>0</v>
      </c>
      <c r="S30" s="29">
        <f t="shared" si="24"/>
        <v>17393</v>
      </c>
      <c r="T30" s="29">
        <f t="shared" si="24"/>
        <v>46806</v>
      </c>
      <c r="U30" s="29">
        <f t="shared" si="24"/>
        <v>33858</v>
      </c>
      <c r="V30" s="29">
        <f t="shared" si="24"/>
        <v>23280</v>
      </c>
      <c r="W30" s="29">
        <f t="shared" si="24"/>
        <v>18429</v>
      </c>
      <c r="X30" s="29">
        <f t="shared" si="24"/>
        <v>17769</v>
      </c>
      <c r="Y30" s="13">
        <f t="shared" si="5"/>
        <v>157535</v>
      </c>
      <c r="Z30" s="13">
        <f aca="true" t="shared" si="25" ref="Z30:AF30">SUM(Z7:Z29)</f>
        <v>0</v>
      </c>
      <c r="AA30" s="29">
        <f t="shared" si="25"/>
        <v>218</v>
      </c>
      <c r="AB30" s="29">
        <f t="shared" si="25"/>
        <v>713</v>
      </c>
      <c r="AC30" s="29">
        <f t="shared" si="25"/>
        <v>637</v>
      </c>
      <c r="AD30" s="29">
        <f t="shared" si="25"/>
        <v>486</v>
      </c>
      <c r="AE30" s="29">
        <f t="shared" si="25"/>
        <v>354</v>
      </c>
      <c r="AF30" s="29">
        <f t="shared" si="25"/>
        <v>132</v>
      </c>
      <c r="AG30" s="13">
        <f t="shared" si="7"/>
        <v>2540</v>
      </c>
      <c r="AH30" s="13">
        <f aca="true" t="shared" si="26" ref="AH30:AN30">SUM(AH7:AH29)</f>
        <v>0</v>
      </c>
      <c r="AI30" s="29">
        <f t="shared" si="26"/>
        <v>267</v>
      </c>
      <c r="AJ30" s="29">
        <f t="shared" si="26"/>
        <v>558</v>
      </c>
      <c r="AK30" s="29">
        <f t="shared" si="26"/>
        <v>400</v>
      </c>
      <c r="AL30" s="29">
        <f t="shared" si="26"/>
        <v>264</v>
      </c>
      <c r="AM30" s="29">
        <f t="shared" si="26"/>
        <v>161</v>
      </c>
      <c r="AN30" s="29">
        <f t="shared" si="26"/>
        <v>61</v>
      </c>
      <c r="AO30" s="14">
        <f t="shared" si="9"/>
        <v>1711</v>
      </c>
      <c r="AP30" s="38">
        <f aca="true" t="shared" si="27" ref="AP30:AV30">SUM(AP7:AP29)</f>
        <v>0</v>
      </c>
      <c r="AQ30" s="29">
        <f t="shared" si="27"/>
        <v>37312</v>
      </c>
      <c r="AR30" s="29">
        <f t="shared" si="27"/>
        <v>110886</v>
      </c>
      <c r="AS30" s="29">
        <f t="shared" si="27"/>
        <v>86455</v>
      </c>
      <c r="AT30" s="29">
        <f t="shared" si="27"/>
        <v>63463</v>
      </c>
      <c r="AU30" s="29">
        <f t="shared" si="27"/>
        <v>52360</v>
      </c>
      <c r="AV30" s="29">
        <f t="shared" si="27"/>
        <v>51267</v>
      </c>
      <c r="AW30" s="71">
        <f t="shared" si="11"/>
        <v>401743</v>
      </c>
      <c r="AX30" s="68">
        <f aca="true" t="shared" si="28" ref="AX30:BD30">SUM(AX7:AX29)</f>
        <v>14</v>
      </c>
      <c r="AY30" s="60">
        <f t="shared" si="28"/>
        <v>73</v>
      </c>
      <c r="AZ30" s="60">
        <f t="shared" si="28"/>
        <v>1942</v>
      </c>
      <c r="BA30" s="60">
        <f t="shared" si="28"/>
        <v>3216</v>
      </c>
      <c r="BB30" s="60">
        <f t="shared" si="28"/>
        <v>4081</v>
      </c>
      <c r="BC30" s="60">
        <f t="shared" si="28"/>
        <v>6324</v>
      </c>
      <c r="BD30" s="60">
        <f t="shared" si="28"/>
        <v>5680</v>
      </c>
      <c r="BE30" s="13">
        <f t="shared" si="13"/>
        <v>21330</v>
      </c>
      <c r="BF30" s="13">
        <f>SUM(,BF54,BF81,BF86,BF96)</f>
        <v>0</v>
      </c>
      <c r="BG30" s="13">
        <f>SUM(,BG54,BG81,BG86,BG96)</f>
        <v>0</v>
      </c>
      <c r="BH30" s="29">
        <f>SUM(BH7:BH29)</f>
        <v>888</v>
      </c>
      <c r="BI30" s="29">
        <f>SUM(BI7:BI29)</f>
        <v>2102</v>
      </c>
      <c r="BJ30" s="29">
        <f>SUM(BJ7:BJ29)</f>
        <v>2405</v>
      </c>
      <c r="BK30" s="29">
        <f>SUM(BK7:BK29)</f>
        <v>2519</v>
      </c>
      <c r="BL30" s="29">
        <f>SUM(BL7:BL29)</f>
        <v>1200</v>
      </c>
      <c r="BM30" s="13">
        <f t="shared" si="15"/>
        <v>9114</v>
      </c>
      <c r="BN30" s="60">
        <f aca="true" t="shared" si="29" ref="BN30:BT30">SUM(BN7:BN29)</f>
        <v>0</v>
      </c>
      <c r="BO30" s="60">
        <f t="shared" si="29"/>
        <v>0</v>
      </c>
      <c r="BP30" s="60">
        <f t="shared" si="29"/>
        <v>109</v>
      </c>
      <c r="BQ30" s="60">
        <f t="shared" si="29"/>
        <v>376</v>
      </c>
      <c r="BR30" s="60">
        <f t="shared" si="29"/>
        <v>655</v>
      </c>
      <c r="BS30" s="60">
        <f t="shared" si="29"/>
        <v>1911</v>
      </c>
      <c r="BT30" s="60">
        <f t="shared" si="29"/>
        <v>3044</v>
      </c>
      <c r="BU30" s="14">
        <f t="shared" si="17"/>
        <v>6095</v>
      </c>
      <c r="BV30" s="68">
        <f aca="true" t="shared" si="30" ref="BV30:CB30">SUM(BV7:BV29)</f>
        <v>14</v>
      </c>
      <c r="BW30" s="60">
        <f t="shared" si="30"/>
        <v>73</v>
      </c>
      <c r="BX30" s="60">
        <f t="shared" si="30"/>
        <v>2939</v>
      </c>
      <c r="BY30" s="60">
        <f t="shared" si="30"/>
        <v>5694</v>
      </c>
      <c r="BZ30" s="60">
        <f t="shared" si="30"/>
        <v>7141</v>
      </c>
      <c r="CA30" s="60">
        <f t="shared" si="30"/>
        <v>10754</v>
      </c>
      <c r="CB30" s="60">
        <f t="shared" si="30"/>
        <v>9924</v>
      </c>
      <c r="CC30" s="71">
        <f t="shared" si="19"/>
        <v>36539</v>
      </c>
      <c r="CD30" s="68">
        <f aca="true" t="shared" si="31" ref="CD30:CJ30">SUM(CD7:CD29)</f>
        <v>14</v>
      </c>
      <c r="CE30" s="60">
        <f t="shared" si="31"/>
        <v>37385</v>
      </c>
      <c r="CF30" s="60">
        <f t="shared" si="31"/>
        <v>113825</v>
      </c>
      <c r="CG30" s="60">
        <f t="shared" si="31"/>
        <v>92149</v>
      </c>
      <c r="CH30" s="60">
        <f t="shared" si="31"/>
        <v>70604</v>
      </c>
      <c r="CI30" s="60">
        <f t="shared" si="31"/>
        <v>63114</v>
      </c>
      <c r="CJ30" s="60">
        <f t="shared" si="31"/>
        <v>61191</v>
      </c>
      <c r="CK30" s="14">
        <f t="shared" si="21"/>
        <v>438282</v>
      </c>
    </row>
    <row r="31" spans="1:89" s="17" customFormat="1" ht="18.75" customHeight="1">
      <c r="A31" s="26" t="s">
        <v>44</v>
      </c>
      <c r="B31" s="35"/>
      <c r="C31" s="27">
        <v>780</v>
      </c>
      <c r="D31" s="27">
        <v>2972</v>
      </c>
      <c r="E31" s="27">
        <v>2341</v>
      </c>
      <c r="F31" s="27">
        <v>1832</v>
      </c>
      <c r="G31" s="27">
        <v>1380</v>
      </c>
      <c r="H31" s="27">
        <v>1432</v>
      </c>
      <c r="I31" s="35">
        <f t="shared" si="1"/>
        <v>10737</v>
      </c>
      <c r="J31" s="35"/>
      <c r="K31" s="27">
        <v>3</v>
      </c>
      <c r="L31" s="27">
        <v>53</v>
      </c>
      <c r="M31" s="27">
        <v>113</v>
      </c>
      <c r="N31" s="27">
        <v>130</v>
      </c>
      <c r="O31" s="27">
        <v>120</v>
      </c>
      <c r="P31" s="27">
        <v>95</v>
      </c>
      <c r="Q31" s="35">
        <f t="shared" si="3"/>
        <v>514</v>
      </c>
      <c r="R31" s="35"/>
      <c r="S31" s="27">
        <v>741</v>
      </c>
      <c r="T31" s="27">
        <v>2350</v>
      </c>
      <c r="U31" s="27">
        <v>1678</v>
      </c>
      <c r="V31" s="27">
        <v>1131</v>
      </c>
      <c r="W31" s="27">
        <v>749</v>
      </c>
      <c r="X31" s="27">
        <v>815</v>
      </c>
      <c r="Y31" s="35">
        <f t="shared" si="5"/>
        <v>7464</v>
      </c>
      <c r="Z31" s="35"/>
      <c r="AA31" s="27">
        <v>6</v>
      </c>
      <c r="AB31" s="27">
        <v>29</v>
      </c>
      <c r="AC31" s="27">
        <v>39</v>
      </c>
      <c r="AD31" s="27">
        <v>31</v>
      </c>
      <c r="AE31" s="27">
        <v>26</v>
      </c>
      <c r="AF31" s="27">
        <v>14</v>
      </c>
      <c r="AG31" s="35">
        <f t="shared" si="7"/>
        <v>145</v>
      </c>
      <c r="AH31" s="35"/>
      <c r="AI31" s="27">
        <v>12</v>
      </c>
      <c r="AJ31" s="27">
        <v>37</v>
      </c>
      <c r="AK31" s="27">
        <v>29</v>
      </c>
      <c r="AL31" s="27">
        <v>22</v>
      </c>
      <c r="AM31" s="27">
        <v>9</v>
      </c>
      <c r="AN31" s="27">
        <v>3</v>
      </c>
      <c r="AO31" s="36">
        <f t="shared" si="9"/>
        <v>112</v>
      </c>
      <c r="AP31" s="37"/>
      <c r="AQ31" s="27">
        <v>1542</v>
      </c>
      <c r="AR31" s="27">
        <v>5441</v>
      </c>
      <c r="AS31" s="27">
        <v>4200</v>
      </c>
      <c r="AT31" s="27">
        <v>3146</v>
      </c>
      <c r="AU31" s="27">
        <v>2284</v>
      </c>
      <c r="AV31" s="27">
        <v>2359</v>
      </c>
      <c r="AW31" s="70">
        <f t="shared" si="11"/>
        <v>18972</v>
      </c>
      <c r="AX31" s="72">
        <v>0</v>
      </c>
      <c r="AY31" s="61">
        <v>3</v>
      </c>
      <c r="AZ31" s="61">
        <v>72</v>
      </c>
      <c r="BA31" s="61">
        <v>156</v>
      </c>
      <c r="BB31" s="61">
        <v>219</v>
      </c>
      <c r="BC31" s="61">
        <v>301</v>
      </c>
      <c r="BD31" s="61">
        <v>301</v>
      </c>
      <c r="BE31" s="35">
        <f t="shared" si="13"/>
        <v>1052</v>
      </c>
      <c r="BF31" s="35"/>
      <c r="BG31" s="35"/>
      <c r="BH31" s="27">
        <v>37</v>
      </c>
      <c r="BI31" s="27">
        <v>122</v>
      </c>
      <c r="BJ31" s="27">
        <v>124</v>
      </c>
      <c r="BK31" s="27">
        <v>139</v>
      </c>
      <c r="BL31" s="27">
        <v>89</v>
      </c>
      <c r="BM31" s="35">
        <f t="shared" si="15"/>
        <v>511</v>
      </c>
      <c r="BN31" s="35"/>
      <c r="BO31" s="35"/>
      <c r="BP31" s="61">
        <v>16</v>
      </c>
      <c r="BQ31" s="61">
        <v>32</v>
      </c>
      <c r="BR31" s="61">
        <v>81</v>
      </c>
      <c r="BS31" s="61">
        <v>174</v>
      </c>
      <c r="BT31" s="61">
        <v>385</v>
      </c>
      <c r="BU31" s="36">
        <f t="shared" si="17"/>
        <v>688</v>
      </c>
      <c r="BV31" s="74">
        <v>0</v>
      </c>
      <c r="BW31" s="66">
        <v>3</v>
      </c>
      <c r="BX31" s="66">
        <v>125</v>
      </c>
      <c r="BY31" s="66">
        <v>310</v>
      </c>
      <c r="BZ31" s="66">
        <v>424</v>
      </c>
      <c r="CA31" s="66">
        <v>614</v>
      </c>
      <c r="CB31" s="66">
        <v>775</v>
      </c>
      <c r="CC31" s="70">
        <f t="shared" si="19"/>
        <v>2251</v>
      </c>
      <c r="CD31" s="74">
        <v>0</v>
      </c>
      <c r="CE31" s="61">
        <v>1545</v>
      </c>
      <c r="CF31" s="61">
        <v>5566</v>
      </c>
      <c r="CG31" s="61">
        <v>4510</v>
      </c>
      <c r="CH31" s="61">
        <v>3570</v>
      </c>
      <c r="CI31" s="61">
        <v>2898</v>
      </c>
      <c r="CJ31" s="61">
        <v>3134</v>
      </c>
      <c r="CK31" s="36">
        <f t="shared" si="21"/>
        <v>21223</v>
      </c>
    </row>
    <row r="32" spans="1:89" s="17" customFormat="1" ht="18.75" customHeight="1">
      <c r="A32" s="26" t="s">
        <v>45</v>
      </c>
      <c r="B32" s="35"/>
      <c r="C32" s="27">
        <v>444</v>
      </c>
      <c r="D32" s="27">
        <v>1255</v>
      </c>
      <c r="E32" s="27">
        <v>766</v>
      </c>
      <c r="F32" s="27">
        <v>460</v>
      </c>
      <c r="G32" s="27">
        <v>432</v>
      </c>
      <c r="H32" s="27">
        <v>425</v>
      </c>
      <c r="I32" s="35">
        <f t="shared" si="1"/>
        <v>3782</v>
      </c>
      <c r="J32" s="35"/>
      <c r="K32" s="27">
        <v>0</v>
      </c>
      <c r="L32" s="27">
        <v>35</v>
      </c>
      <c r="M32" s="27">
        <v>54</v>
      </c>
      <c r="N32" s="27">
        <v>43</v>
      </c>
      <c r="O32" s="27">
        <v>38</v>
      </c>
      <c r="P32" s="27">
        <v>29</v>
      </c>
      <c r="Q32" s="35">
        <f t="shared" si="3"/>
        <v>199</v>
      </c>
      <c r="R32" s="35"/>
      <c r="S32" s="27">
        <v>395</v>
      </c>
      <c r="T32" s="27">
        <v>929</v>
      </c>
      <c r="U32" s="27">
        <v>504</v>
      </c>
      <c r="V32" s="27">
        <v>290</v>
      </c>
      <c r="W32" s="27">
        <v>263</v>
      </c>
      <c r="X32" s="27">
        <v>257</v>
      </c>
      <c r="Y32" s="35">
        <f t="shared" si="5"/>
        <v>2638</v>
      </c>
      <c r="Z32" s="35"/>
      <c r="AA32" s="27">
        <v>1</v>
      </c>
      <c r="AB32" s="27">
        <v>11</v>
      </c>
      <c r="AC32" s="27">
        <v>4</v>
      </c>
      <c r="AD32" s="27">
        <v>8</v>
      </c>
      <c r="AE32" s="27">
        <v>2</v>
      </c>
      <c r="AF32" s="27">
        <v>1</v>
      </c>
      <c r="AG32" s="35">
        <f t="shared" si="7"/>
        <v>27</v>
      </c>
      <c r="AH32" s="35"/>
      <c r="AI32" s="27">
        <v>6</v>
      </c>
      <c r="AJ32" s="27">
        <v>5</v>
      </c>
      <c r="AK32" s="27">
        <v>4</v>
      </c>
      <c r="AL32" s="27">
        <v>6</v>
      </c>
      <c r="AM32" s="27">
        <v>2</v>
      </c>
      <c r="AN32" s="27">
        <v>1</v>
      </c>
      <c r="AO32" s="36">
        <f t="shared" si="9"/>
        <v>24</v>
      </c>
      <c r="AP32" s="37"/>
      <c r="AQ32" s="27">
        <v>846</v>
      </c>
      <c r="AR32" s="27">
        <v>2235</v>
      </c>
      <c r="AS32" s="27">
        <v>1332</v>
      </c>
      <c r="AT32" s="27">
        <v>807</v>
      </c>
      <c r="AU32" s="27">
        <v>737</v>
      </c>
      <c r="AV32" s="27">
        <v>713</v>
      </c>
      <c r="AW32" s="70">
        <f t="shared" si="11"/>
        <v>6670</v>
      </c>
      <c r="AX32" s="72">
        <v>0</v>
      </c>
      <c r="AY32" s="61">
        <v>0</v>
      </c>
      <c r="AZ32" s="61">
        <v>61</v>
      </c>
      <c r="BA32" s="61">
        <v>92</v>
      </c>
      <c r="BB32" s="61">
        <v>92</v>
      </c>
      <c r="BC32" s="61">
        <v>125</v>
      </c>
      <c r="BD32" s="61">
        <v>108</v>
      </c>
      <c r="BE32" s="35">
        <f t="shared" si="13"/>
        <v>478</v>
      </c>
      <c r="BF32" s="35"/>
      <c r="BG32" s="35"/>
      <c r="BH32" s="27">
        <v>22</v>
      </c>
      <c r="BI32" s="27">
        <v>53</v>
      </c>
      <c r="BJ32" s="27">
        <v>66</v>
      </c>
      <c r="BK32" s="27">
        <v>58</v>
      </c>
      <c r="BL32" s="27">
        <v>36</v>
      </c>
      <c r="BM32" s="35">
        <f t="shared" si="15"/>
        <v>235</v>
      </c>
      <c r="BN32" s="35"/>
      <c r="BO32" s="35"/>
      <c r="BP32" s="61">
        <v>4</v>
      </c>
      <c r="BQ32" s="61">
        <v>3</v>
      </c>
      <c r="BR32" s="61">
        <v>8</v>
      </c>
      <c r="BS32" s="61">
        <v>36</v>
      </c>
      <c r="BT32" s="61">
        <v>40</v>
      </c>
      <c r="BU32" s="36">
        <f t="shared" si="17"/>
        <v>91</v>
      </c>
      <c r="BV32" s="74">
        <v>0</v>
      </c>
      <c r="BW32" s="66">
        <v>0</v>
      </c>
      <c r="BX32" s="66">
        <v>87</v>
      </c>
      <c r="BY32" s="66">
        <v>148</v>
      </c>
      <c r="BZ32" s="66">
        <v>166</v>
      </c>
      <c r="CA32" s="66">
        <v>219</v>
      </c>
      <c r="CB32" s="66">
        <v>184</v>
      </c>
      <c r="CC32" s="70">
        <f t="shared" si="19"/>
        <v>804</v>
      </c>
      <c r="CD32" s="74">
        <v>0</v>
      </c>
      <c r="CE32" s="61">
        <v>846</v>
      </c>
      <c r="CF32" s="61">
        <v>2322</v>
      </c>
      <c r="CG32" s="61">
        <v>1480</v>
      </c>
      <c r="CH32" s="61">
        <v>973</v>
      </c>
      <c r="CI32" s="61">
        <v>956</v>
      </c>
      <c r="CJ32" s="61">
        <v>897</v>
      </c>
      <c r="CK32" s="36">
        <f t="shared" si="21"/>
        <v>7474</v>
      </c>
    </row>
    <row r="33" spans="1:89" s="17" customFormat="1" ht="18.75" customHeight="1">
      <c r="A33" s="26" t="s">
        <v>46</v>
      </c>
      <c r="B33" s="35"/>
      <c r="C33" s="27">
        <v>305</v>
      </c>
      <c r="D33" s="27">
        <v>1168</v>
      </c>
      <c r="E33" s="27">
        <v>1044</v>
      </c>
      <c r="F33" s="27">
        <v>774</v>
      </c>
      <c r="G33" s="27">
        <v>468</v>
      </c>
      <c r="H33" s="27">
        <v>515</v>
      </c>
      <c r="I33" s="35">
        <f t="shared" si="1"/>
        <v>4274</v>
      </c>
      <c r="J33" s="35"/>
      <c r="K33" s="27">
        <v>1</v>
      </c>
      <c r="L33" s="27">
        <v>13</v>
      </c>
      <c r="M33" s="27">
        <v>25</v>
      </c>
      <c r="N33" s="27">
        <v>49</v>
      </c>
      <c r="O33" s="27">
        <v>34</v>
      </c>
      <c r="P33" s="27">
        <v>36</v>
      </c>
      <c r="Q33" s="35">
        <f t="shared" si="3"/>
        <v>158</v>
      </c>
      <c r="R33" s="35"/>
      <c r="S33" s="27">
        <v>279</v>
      </c>
      <c r="T33" s="27">
        <v>876</v>
      </c>
      <c r="U33" s="27">
        <v>700</v>
      </c>
      <c r="V33" s="27">
        <v>450</v>
      </c>
      <c r="W33" s="27">
        <v>271</v>
      </c>
      <c r="X33" s="27">
        <v>301</v>
      </c>
      <c r="Y33" s="35">
        <f t="shared" si="5"/>
        <v>2877</v>
      </c>
      <c r="Z33" s="35"/>
      <c r="AA33" s="27">
        <v>4</v>
      </c>
      <c r="AB33" s="27">
        <v>17</v>
      </c>
      <c r="AC33" s="27">
        <v>21</v>
      </c>
      <c r="AD33" s="27">
        <v>11</v>
      </c>
      <c r="AE33" s="27">
        <v>6</v>
      </c>
      <c r="AF33" s="27">
        <v>2</v>
      </c>
      <c r="AG33" s="35">
        <f t="shared" si="7"/>
        <v>61</v>
      </c>
      <c r="AH33" s="35"/>
      <c r="AI33" s="27">
        <v>5</v>
      </c>
      <c r="AJ33" s="27">
        <v>10</v>
      </c>
      <c r="AK33" s="27">
        <v>16</v>
      </c>
      <c r="AL33" s="27">
        <v>3</v>
      </c>
      <c r="AM33" s="27">
        <v>5</v>
      </c>
      <c r="AN33" s="27">
        <v>0</v>
      </c>
      <c r="AO33" s="36">
        <f t="shared" si="9"/>
        <v>39</v>
      </c>
      <c r="AP33" s="37"/>
      <c r="AQ33" s="27">
        <v>594</v>
      </c>
      <c r="AR33" s="27">
        <v>2084</v>
      </c>
      <c r="AS33" s="27">
        <v>1806</v>
      </c>
      <c r="AT33" s="27">
        <v>1287</v>
      </c>
      <c r="AU33" s="27">
        <v>784</v>
      </c>
      <c r="AV33" s="27">
        <v>854</v>
      </c>
      <c r="AW33" s="70">
        <f t="shared" si="11"/>
        <v>7409</v>
      </c>
      <c r="AX33" s="72">
        <v>0</v>
      </c>
      <c r="AY33" s="61">
        <v>0</v>
      </c>
      <c r="AZ33" s="61">
        <v>16</v>
      </c>
      <c r="BA33" s="61">
        <v>69</v>
      </c>
      <c r="BB33" s="61">
        <v>78</v>
      </c>
      <c r="BC33" s="61">
        <v>93</v>
      </c>
      <c r="BD33" s="61">
        <v>177</v>
      </c>
      <c r="BE33" s="35">
        <f t="shared" si="13"/>
        <v>433</v>
      </c>
      <c r="BF33" s="35"/>
      <c r="BG33" s="35"/>
      <c r="BH33" s="27">
        <v>17</v>
      </c>
      <c r="BI33" s="27">
        <v>54</v>
      </c>
      <c r="BJ33" s="27">
        <v>66</v>
      </c>
      <c r="BK33" s="27">
        <v>56</v>
      </c>
      <c r="BL33" s="27">
        <v>36</v>
      </c>
      <c r="BM33" s="35">
        <f t="shared" si="15"/>
        <v>229</v>
      </c>
      <c r="BN33" s="35"/>
      <c r="BO33" s="35"/>
      <c r="BP33" s="61">
        <v>1</v>
      </c>
      <c r="BQ33" s="61">
        <v>4</v>
      </c>
      <c r="BR33" s="61">
        <v>9</v>
      </c>
      <c r="BS33" s="61">
        <v>19</v>
      </c>
      <c r="BT33" s="61">
        <v>44</v>
      </c>
      <c r="BU33" s="36">
        <f t="shared" si="17"/>
        <v>77</v>
      </c>
      <c r="BV33" s="74">
        <v>0</v>
      </c>
      <c r="BW33" s="66">
        <v>0</v>
      </c>
      <c r="BX33" s="66">
        <v>34</v>
      </c>
      <c r="BY33" s="66">
        <v>127</v>
      </c>
      <c r="BZ33" s="66">
        <v>153</v>
      </c>
      <c r="CA33" s="66">
        <v>168</v>
      </c>
      <c r="CB33" s="66">
        <v>257</v>
      </c>
      <c r="CC33" s="70">
        <f t="shared" si="19"/>
        <v>739</v>
      </c>
      <c r="CD33" s="74">
        <v>0</v>
      </c>
      <c r="CE33" s="61">
        <v>594</v>
      </c>
      <c r="CF33" s="61">
        <v>2118</v>
      </c>
      <c r="CG33" s="61">
        <v>1933</v>
      </c>
      <c r="CH33" s="61">
        <v>1440</v>
      </c>
      <c r="CI33" s="61">
        <v>952</v>
      </c>
      <c r="CJ33" s="61">
        <v>1111</v>
      </c>
      <c r="CK33" s="36">
        <f t="shared" si="21"/>
        <v>8148</v>
      </c>
    </row>
    <row r="34" spans="1:89" s="17" customFormat="1" ht="18.75" customHeight="1">
      <c r="A34" s="26" t="s">
        <v>47</v>
      </c>
      <c r="B34" s="35"/>
      <c r="C34" s="27">
        <v>308</v>
      </c>
      <c r="D34" s="27">
        <v>1184</v>
      </c>
      <c r="E34" s="27">
        <v>981</v>
      </c>
      <c r="F34" s="27">
        <v>715</v>
      </c>
      <c r="G34" s="27">
        <v>629</v>
      </c>
      <c r="H34" s="27">
        <v>659</v>
      </c>
      <c r="I34" s="35">
        <f t="shared" si="1"/>
        <v>4476</v>
      </c>
      <c r="J34" s="35"/>
      <c r="K34" s="27">
        <v>0</v>
      </c>
      <c r="L34" s="27">
        <v>20</v>
      </c>
      <c r="M34" s="27">
        <v>31</v>
      </c>
      <c r="N34" s="27">
        <v>37</v>
      </c>
      <c r="O34" s="27">
        <v>54</v>
      </c>
      <c r="P34" s="27">
        <v>52</v>
      </c>
      <c r="Q34" s="35">
        <f t="shared" si="3"/>
        <v>194</v>
      </c>
      <c r="R34" s="35"/>
      <c r="S34" s="27">
        <v>280</v>
      </c>
      <c r="T34" s="27">
        <v>879</v>
      </c>
      <c r="U34" s="27">
        <v>601</v>
      </c>
      <c r="V34" s="27">
        <v>396</v>
      </c>
      <c r="W34" s="27">
        <v>336</v>
      </c>
      <c r="X34" s="27">
        <v>335</v>
      </c>
      <c r="Y34" s="35">
        <f t="shared" si="5"/>
        <v>2827</v>
      </c>
      <c r="Z34" s="35"/>
      <c r="AA34" s="27">
        <v>3</v>
      </c>
      <c r="AB34" s="27">
        <v>10</v>
      </c>
      <c r="AC34" s="27">
        <v>13</v>
      </c>
      <c r="AD34" s="27">
        <v>10</v>
      </c>
      <c r="AE34" s="27">
        <v>6</v>
      </c>
      <c r="AF34" s="27">
        <v>5</v>
      </c>
      <c r="AG34" s="35">
        <f t="shared" si="7"/>
        <v>47</v>
      </c>
      <c r="AH34" s="35"/>
      <c r="AI34" s="27">
        <v>6</v>
      </c>
      <c r="AJ34" s="27">
        <v>14</v>
      </c>
      <c r="AK34" s="27">
        <v>8</v>
      </c>
      <c r="AL34" s="27">
        <v>9</v>
      </c>
      <c r="AM34" s="27">
        <v>4</v>
      </c>
      <c r="AN34" s="27">
        <v>3</v>
      </c>
      <c r="AO34" s="36">
        <f t="shared" si="9"/>
        <v>44</v>
      </c>
      <c r="AP34" s="37"/>
      <c r="AQ34" s="27">
        <v>597</v>
      </c>
      <c r="AR34" s="27">
        <v>2107</v>
      </c>
      <c r="AS34" s="27">
        <v>1634</v>
      </c>
      <c r="AT34" s="27">
        <v>1167</v>
      </c>
      <c r="AU34" s="27">
        <v>1029</v>
      </c>
      <c r="AV34" s="27">
        <v>1054</v>
      </c>
      <c r="AW34" s="70">
        <f t="shared" si="11"/>
        <v>7588</v>
      </c>
      <c r="AX34" s="72">
        <v>0</v>
      </c>
      <c r="AY34" s="61">
        <v>0</v>
      </c>
      <c r="AZ34" s="61">
        <v>37</v>
      </c>
      <c r="BA34" s="61">
        <v>83</v>
      </c>
      <c r="BB34" s="61">
        <v>70</v>
      </c>
      <c r="BC34" s="61">
        <v>135</v>
      </c>
      <c r="BD34" s="61">
        <v>91</v>
      </c>
      <c r="BE34" s="35">
        <f t="shared" si="13"/>
        <v>416</v>
      </c>
      <c r="BF34" s="35"/>
      <c r="BG34" s="35"/>
      <c r="BH34" s="27">
        <v>23</v>
      </c>
      <c r="BI34" s="27">
        <v>26</v>
      </c>
      <c r="BJ34" s="27">
        <v>55</v>
      </c>
      <c r="BK34" s="27">
        <v>66</v>
      </c>
      <c r="BL34" s="27">
        <v>27</v>
      </c>
      <c r="BM34" s="35">
        <f t="shared" si="15"/>
        <v>197</v>
      </c>
      <c r="BN34" s="35"/>
      <c r="BO34" s="35"/>
      <c r="BP34" s="61">
        <v>1</v>
      </c>
      <c r="BQ34" s="61">
        <v>6</v>
      </c>
      <c r="BR34" s="61">
        <v>7</v>
      </c>
      <c r="BS34" s="61">
        <v>19</v>
      </c>
      <c r="BT34" s="61">
        <v>34</v>
      </c>
      <c r="BU34" s="36">
        <f t="shared" si="17"/>
        <v>67</v>
      </c>
      <c r="BV34" s="74">
        <v>0</v>
      </c>
      <c r="BW34" s="66">
        <v>0</v>
      </c>
      <c r="BX34" s="66">
        <v>61</v>
      </c>
      <c r="BY34" s="66">
        <v>115</v>
      </c>
      <c r="BZ34" s="66">
        <v>132</v>
      </c>
      <c r="CA34" s="66">
        <v>220</v>
      </c>
      <c r="CB34" s="66">
        <v>152</v>
      </c>
      <c r="CC34" s="70">
        <f t="shared" si="19"/>
        <v>680</v>
      </c>
      <c r="CD34" s="74">
        <v>0</v>
      </c>
      <c r="CE34" s="61">
        <v>597</v>
      </c>
      <c r="CF34" s="61">
        <v>2168</v>
      </c>
      <c r="CG34" s="61">
        <v>1749</v>
      </c>
      <c r="CH34" s="61">
        <v>1299</v>
      </c>
      <c r="CI34" s="61">
        <v>1249</v>
      </c>
      <c r="CJ34" s="61">
        <v>1206</v>
      </c>
      <c r="CK34" s="36">
        <f t="shared" si="21"/>
        <v>8268</v>
      </c>
    </row>
    <row r="35" spans="1:89" s="17" customFormat="1" ht="18.75" customHeight="1">
      <c r="A35" s="26" t="s">
        <v>48</v>
      </c>
      <c r="B35" s="35"/>
      <c r="C35" s="27">
        <v>194</v>
      </c>
      <c r="D35" s="27">
        <v>594</v>
      </c>
      <c r="E35" s="27">
        <v>407</v>
      </c>
      <c r="F35" s="27">
        <v>261</v>
      </c>
      <c r="G35" s="27">
        <v>218</v>
      </c>
      <c r="H35" s="27">
        <v>191</v>
      </c>
      <c r="I35" s="35">
        <f t="shared" si="1"/>
        <v>1865</v>
      </c>
      <c r="J35" s="35"/>
      <c r="K35" s="27">
        <v>1</v>
      </c>
      <c r="L35" s="27">
        <v>19</v>
      </c>
      <c r="M35" s="27">
        <v>25</v>
      </c>
      <c r="N35" s="27">
        <v>40</v>
      </c>
      <c r="O35" s="27">
        <v>28</v>
      </c>
      <c r="P35" s="27">
        <v>23</v>
      </c>
      <c r="Q35" s="35">
        <f t="shared" si="3"/>
        <v>136</v>
      </c>
      <c r="R35" s="35"/>
      <c r="S35" s="27">
        <v>169</v>
      </c>
      <c r="T35" s="27">
        <v>463</v>
      </c>
      <c r="U35" s="27">
        <v>299</v>
      </c>
      <c r="V35" s="27">
        <v>179</v>
      </c>
      <c r="W35" s="27">
        <v>130</v>
      </c>
      <c r="X35" s="27">
        <v>115</v>
      </c>
      <c r="Y35" s="35">
        <f t="shared" si="5"/>
        <v>1355</v>
      </c>
      <c r="Z35" s="35"/>
      <c r="AA35" s="27">
        <v>4</v>
      </c>
      <c r="AB35" s="27">
        <v>7</v>
      </c>
      <c r="AC35" s="27">
        <v>10</v>
      </c>
      <c r="AD35" s="27">
        <v>7</v>
      </c>
      <c r="AE35" s="27">
        <v>3</v>
      </c>
      <c r="AF35" s="27">
        <v>3</v>
      </c>
      <c r="AG35" s="35">
        <f t="shared" si="7"/>
        <v>34</v>
      </c>
      <c r="AH35" s="35"/>
      <c r="AI35" s="27">
        <v>1</v>
      </c>
      <c r="AJ35" s="27">
        <v>5</v>
      </c>
      <c r="AK35" s="27">
        <v>5</v>
      </c>
      <c r="AL35" s="27">
        <v>6</v>
      </c>
      <c r="AM35" s="27">
        <v>5</v>
      </c>
      <c r="AN35" s="27">
        <v>2</v>
      </c>
      <c r="AO35" s="36">
        <f t="shared" si="9"/>
        <v>24</v>
      </c>
      <c r="AP35" s="37"/>
      <c r="AQ35" s="27">
        <v>369</v>
      </c>
      <c r="AR35" s="27">
        <v>1088</v>
      </c>
      <c r="AS35" s="27">
        <v>746</v>
      </c>
      <c r="AT35" s="27">
        <v>493</v>
      </c>
      <c r="AU35" s="27">
        <v>384</v>
      </c>
      <c r="AV35" s="27">
        <v>334</v>
      </c>
      <c r="AW35" s="70">
        <f t="shared" si="11"/>
        <v>3414</v>
      </c>
      <c r="AX35" s="72">
        <v>0</v>
      </c>
      <c r="AY35" s="61">
        <v>0</v>
      </c>
      <c r="AZ35" s="61">
        <v>47</v>
      </c>
      <c r="BA35" s="61">
        <v>75</v>
      </c>
      <c r="BB35" s="61">
        <v>73</v>
      </c>
      <c r="BC35" s="61">
        <v>142</v>
      </c>
      <c r="BD35" s="61">
        <v>79</v>
      </c>
      <c r="BE35" s="35">
        <f t="shared" si="13"/>
        <v>416</v>
      </c>
      <c r="BF35" s="35"/>
      <c r="BG35" s="35"/>
      <c r="BH35" s="27">
        <v>29</v>
      </c>
      <c r="BI35" s="27">
        <v>41</v>
      </c>
      <c r="BJ35" s="27">
        <v>31</v>
      </c>
      <c r="BK35" s="27">
        <v>25</v>
      </c>
      <c r="BL35" s="27">
        <v>7</v>
      </c>
      <c r="BM35" s="35">
        <f t="shared" si="15"/>
        <v>133</v>
      </c>
      <c r="BN35" s="35"/>
      <c r="BO35" s="35"/>
      <c r="BP35" s="61">
        <v>4</v>
      </c>
      <c r="BQ35" s="61">
        <v>6</v>
      </c>
      <c r="BR35" s="61">
        <v>5</v>
      </c>
      <c r="BS35" s="61">
        <v>38</v>
      </c>
      <c r="BT35" s="61">
        <v>44</v>
      </c>
      <c r="BU35" s="36">
        <f t="shared" si="17"/>
        <v>97</v>
      </c>
      <c r="BV35" s="74">
        <v>0</v>
      </c>
      <c r="BW35" s="66">
        <v>0</v>
      </c>
      <c r="BX35" s="66">
        <v>80</v>
      </c>
      <c r="BY35" s="66">
        <v>122</v>
      </c>
      <c r="BZ35" s="66">
        <v>109</v>
      </c>
      <c r="CA35" s="66">
        <v>205</v>
      </c>
      <c r="CB35" s="66">
        <v>130</v>
      </c>
      <c r="CC35" s="70">
        <f t="shared" si="19"/>
        <v>646</v>
      </c>
      <c r="CD35" s="74">
        <v>0</v>
      </c>
      <c r="CE35" s="61">
        <v>369</v>
      </c>
      <c r="CF35" s="61">
        <v>1168</v>
      </c>
      <c r="CG35" s="61">
        <v>868</v>
      </c>
      <c r="CH35" s="61">
        <v>602</v>
      </c>
      <c r="CI35" s="61">
        <v>589</v>
      </c>
      <c r="CJ35" s="61">
        <v>464</v>
      </c>
      <c r="CK35" s="36">
        <f t="shared" si="21"/>
        <v>4060</v>
      </c>
    </row>
    <row r="36" spans="1:89" s="17" customFormat="1" ht="18.75" customHeight="1">
      <c r="A36" s="26" t="s">
        <v>49</v>
      </c>
      <c r="B36" s="35"/>
      <c r="C36" s="27">
        <v>354</v>
      </c>
      <c r="D36" s="27">
        <v>1372</v>
      </c>
      <c r="E36" s="27">
        <v>1022</v>
      </c>
      <c r="F36" s="27">
        <v>656</v>
      </c>
      <c r="G36" s="27">
        <v>512</v>
      </c>
      <c r="H36" s="27">
        <v>366</v>
      </c>
      <c r="I36" s="35">
        <f t="shared" si="1"/>
        <v>4282</v>
      </c>
      <c r="J36" s="35"/>
      <c r="K36" s="27">
        <v>1</v>
      </c>
      <c r="L36" s="27">
        <v>69</v>
      </c>
      <c r="M36" s="27">
        <v>82</v>
      </c>
      <c r="N36" s="27">
        <v>106</v>
      </c>
      <c r="O36" s="27">
        <v>95</v>
      </c>
      <c r="P36" s="27">
        <v>59</v>
      </c>
      <c r="Q36" s="35">
        <f t="shared" si="3"/>
        <v>412</v>
      </c>
      <c r="R36" s="35"/>
      <c r="S36" s="27">
        <v>358</v>
      </c>
      <c r="T36" s="27">
        <v>1061</v>
      </c>
      <c r="U36" s="27">
        <v>755</v>
      </c>
      <c r="V36" s="27">
        <v>453</v>
      </c>
      <c r="W36" s="27">
        <v>322</v>
      </c>
      <c r="X36" s="27">
        <v>225</v>
      </c>
      <c r="Y36" s="35">
        <f t="shared" si="5"/>
        <v>3174</v>
      </c>
      <c r="Z36" s="35"/>
      <c r="AA36" s="27">
        <v>4</v>
      </c>
      <c r="AB36" s="27">
        <v>19</v>
      </c>
      <c r="AC36" s="27">
        <v>19</v>
      </c>
      <c r="AD36" s="27">
        <v>21</v>
      </c>
      <c r="AE36" s="27">
        <v>8</v>
      </c>
      <c r="AF36" s="27">
        <v>2</v>
      </c>
      <c r="AG36" s="35">
        <f t="shared" si="7"/>
        <v>73</v>
      </c>
      <c r="AH36" s="35"/>
      <c r="AI36" s="27">
        <v>6</v>
      </c>
      <c r="AJ36" s="27">
        <v>3</v>
      </c>
      <c r="AK36" s="27">
        <v>4</v>
      </c>
      <c r="AL36" s="27">
        <v>1</v>
      </c>
      <c r="AM36" s="27">
        <v>1</v>
      </c>
      <c r="AN36" s="27">
        <v>2</v>
      </c>
      <c r="AO36" s="36">
        <f t="shared" si="9"/>
        <v>17</v>
      </c>
      <c r="AP36" s="37"/>
      <c r="AQ36" s="27">
        <v>723</v>
      </c>
      <c r="AR36" s="27">
        <v>2524</v>
      </c>
      <c r="AS36" s="27">
        <v>1882</v>
      </c>
      <c r="AT36" s="27">
        <v>1237</v>
      </c>
      <c r="AU36" s="27">
        <v>938</v>
      </c>
      <c r="AV36" s="27">
        <v>654</v>
      </c>
      <c r="AW36" s="70">
        <f t="shared" si="11"/>
        <v>7958</v>
      </c>
      <c r="AX36" s="72">
        <v>0</v>
      </c>
      <c r="AY36" s="61">
        <v>4</v>
      </c>
      <c r="AZ36" s="61">
        <v>44</v>
      </c>
      <c r="BA36" s="61">
        <v>115</v>
      </c>
      <c r="BB36" s="61">
        <v>113</v>
      </c>
      <c r="BC36" s="61">
        <v>165</v>
      </c>
      <c r="BD36" s="61">
        <v>131</v>
      </c>
      <c r="BE36" s="35">
        <f t="shared" si="13"/>
        <v>572</v>
      </c>
      <c r="BF36" s="35"/>
      <c r="BG36" s="35"/>
      <c r="BH36" s="27">
        <v>15</v>
      </c>
      <c r="BI36" s="27">
        <v>58</v>
      </c>
      <c r="BJ36" s="27">
        <v>71</v>
      </c>
      <c r="BK36" s="27">
        <v>83</v>
      </c>
      <c r="BL36" s="27">
        <v>40</v>
      </c>
      <c r="BM36" s="35">
        <f t="shared" si="15"/>
        <v>267</v>
      </c>
      <c r="BN36" s="35"/>
      <c r="BO36" s="35"/>
      <c r="BP36" s="61">
        <v>1</v>
      </c>
      <c r="BQ36" s="61">
        <v>5</v>
      </c>
      <c r="BR36" s="61">
        <v>18</v>
      </c>
      <c r="BS36" s="61">
        <v>41</v>
      </c>
      <c r="BT36" s="61">
        <v>106</v>
      </c>
      <c r="BU36" s="36">
        <f t="shared" si="17"/>
        <v>171</v>
      </c>
      <c r="BV36" s="74">
        <v>0</v>
      </c>
      <c r="BW36" s="66">
        <v>4</v>
      </c>
      <c r="BX36" s="66">
        <v>60</v>
      </c>
      <c r="BY36" s="66">
        <v>178</v>
      </c>
      <c r="BZ36" s="66">
        <v>202</v>
      </c>
      <c r="CA36" s="66">
        <v>289</v>
      </c>
      <c r="CB36" s="66">
        <v>277</v>
      </c>
      <c r="CC36" s="70">
        <f t="shared" si="19"/>
        <v>1010</v>
      </c>
      <c r="CD36" s="74">
        <v>0</v>
      </c>
      <c r="CE36" s="61">
        <v>727</v>
      </c>
      <c r="CF36" s="61">
        <v>2584</v>
      </c>
      <c r="CG36" s="61">
        <v>2060</v>
      </c>
      <c r="CH36" s="61">
        <v>1439</v>
      </c>
      <c r="CI36" s="61">
        <v>1227</v>
      </c>
      <c r="CJ36" s="61">
        <v>931</v>
      </c>
      <c r="CK36" s="36">
        <f t="shared" si="21"/>
        <v>8968</v>
      </c>
    </row>
    <row r="37" spans="1:89" s="17" customFormat="1" ht="18.75" customHeight="1">
      <c r="A37" s="26" t="s">
        <v>50</v>
      </c>
      <c r="B37" s="35"/>
      <c r="C37" s="27">
        <v>116</v>
      </c>
      <c r="D37" s="27">
        <v>539</v>
      </c>
      <c r="E37" s="27">
        <v>494</v>
      </c>
      <c r="F37" s="27">
        <v>379</v>
      </c>
      <c r="G37" s="27">
        <v>303</v>
      </c>
      <c r="H37" s="27">
        <v>264</v>
      </c>
      <c r="I37" s="35">
        <f t="shared" si="1"/>
        <v>2095</v>
      </c>
      <c r="J37" s="35"/>
      <c r="K37" s="27">
        <v>1</v>
      </c>
      <c r="L37" s="27">
        <v>16</v>
      </c>
      <c r="M37" s="27">
        <v>40</v>
      </c>
      <c r="N37" s="27">
        <v>32</v>
      </c>
      <c r="O37" s="27">
        <v>22</v>
      </c>
      <c r="P37" s="27">
        <v>20</v>
      </c>
      <c r="Q37" s="35">
        <f t="shared" si="3"/>
        <v>131</v>
      </c>
      <c r="R37" s="35"/>
      <c r="S37" s="27">
        <v>112</v>
      </c>
      <c r="T37" s="27">
        <v>425</v>
      </c>
      <c r="U37" s="27">
        <v>354</v>
      </c>
      <c r="V37" s="27">
        <v>241</v>
      </c>
      <c r="W37" s="27">
        <v>175</v>
      </c>
      <c r="X37" s="27">
        <v>164</v>
      </c>
      <c r="Y37" s="35">
        <f t="shared" si="5"/>
        <v>1471</v>
      </c>
      <c r="Z37" s="35"/>
      <c r="AA37" s="27">
        <v>5</v>
      </c>
      <c r="AB37" s="27">
        <v>8</v>
      </c>
      <c r="AC37" s="27">
        <v>10</v>
      </c>
      <c r="AD37" s="27">
        <v>5</v>
      </c>
      <c r="AE37" s="27">
        <v>3</v>
      </c>
      <c r="AF37" s="27">
        <v>1</v>
      </c>
      <c r="AG37" s="35">
        <f t="shared" si="7"/>
        <v>32</v>
      </c>
      <c r="AH37" s="35"/>
      <c r="AI37" s="27">
        <v>5</v>
      </c>
      <c r="AJ37" s="27">
        <v>5</v>
      </c>
      <c r="AK37" s="27">
        <v>8</v>
      </c>
      <c r="AL37" s="27">
        <v>5</v>
      </c>
      <c r="AM37" s="27">
        <v>3</v>
      </c>
      <c r="AN37" s="27">
        <v>0</v>
      </c>
      <c r="AO37" s="36">
        <f t="shared" si="9"/>
        <v>26</v>
      </c>
      <c r="AP37" s="37"/>
      <c r="AQ37" s="27">
        <v>239</v>
      </c>
      <c r="AR37" s="27">
        <v>993</v>
      </c>
      <c r="AS37" s="27">
        <v>906</v>
      </c>
      <c r="AT37" s="27">
        <v>662</v>
      </c>
      <c r="AU37" s="27">
        <v>506</v>
      </c>
      <c r="AV37" s="27">
        <v>449</v>
      </c>
      <c r="AW37" s="70">
        <f t="shared" si="11"/>
        <v>3755</v>
      </c>
      <c r="AX37" s="72">
        <v>0</v>
      </c>
      <c r="AY37" s="61">
        <v>3</v>
      </c>
      <c r="AZ37" s="61">
        <v>43</v>
      </c>
      <c r="BA37" s="61">
        <v>42</v>
      </c>
      <c r="BB37" s="61">
        <v>46</v>
      </c>
      <c r="BC37" s="61">
        <v>96</v>
      </c>
      <c r="BD37" s="61">
        <v>52</v>
      </c>
      <c r="BE37" s="35">
        <f t="shared" si="13"/>
        <v>282</v>
      </c>
      <c r="BF37" s="35"/>
      <c r="BG37" s="35"/>
      <c r="BH37" s="27">
        <v>12</v>
      </c>
      <c r="BI37" s="27">
        <v>34</v>
      </c>
      <c r="BJ37" s="27">
        <v>45</v>
      </c>
      <c r="BK37" s="27">
        <v>40</v>
      </c>
      <c r="BL37" s="27">
        <v>19</v>
      </c>
      <c r="BM37" s="35">
        <f t="shared" si="15"/>
        <v>150</v>
      </c>
      <c r="BN37" s="35"/>
      <c r="BO37" s="35"/>
      <c r="BP37" s="61">
        <v>3</v>
      </c>
      <c r="BQ37" s="61">
        <v>2</v>
      </c>
      <c r="BR37" s="61">
        <v>11</v>
      </c>
      <c r="BS37" s="61">
        <v>30</v>
      </c>
      <c r="BT37" s="61">
        <v>40</v>
      </c>
      <c r="BU37" s="36">
        <f t="shared" si="17"/>
        <v>86</v>
      </c>
      <c r="BV37" s="74">
        <v>0</v>
      </c>
      <c r="BW37" s="66">
        <v>3</v>
      </c>
      <c r="BX37" s="66">
        <v>58</v>
      </c>
      <c r="BY37" s="66">
        <v>78</v>
      </c>
      <c r="BZ37" s="66">
        <v>102</v>
      </c>
      <c r="CA37" s="66">
        <v>166</v>
      </c>
      <c r="CB37" s="66">
        <v>111</v>
      </c>
      <c r="CC37" s="70">
        <f t="shared" si="19"/>
        <v>518</v>
      </c>
      <c r="CD37" s="74">
        <v>0</v>
      </c>
      <c r="CE37" s="61">
        <v>242</v>
      </c>
      <c r="CF37" s="61">
        <v>1051</v>
      </c>
      <c r="CG37" s="61">
        <v>984</v>
      </c>
      <c r="CH37" s="61">
        <v>764</v>
      </c>
      <c r="CI37" s="61">
        <v>672</v>
      </c>
      <c r="CJ37" s="61">
        <v>560</v>
      </c>
      <c r="CK37" s="36">
        <f t="shared" si="21"/>
        <v>4273</v>
      </c>
    </row>
    <row r="38" spans="1:89" s="17" customFormat="1" ht="18.75" customHeight="1">
      <c r="A38" s="26" t="s">
        <v>51</v>
      </c>
      <c r="B38" s="35"/>
      <c r="C38" s="27">
        <v>446</v>
      </c>
      <c r="D38" s="27">
        <v>1576</v>
      </c>
      <c r="E38" s="27">
        <v>969</v>
      </c>
      <c r="F38" s="27">
        <v>651</v>
      </c>
      <c r="G38" s="27">
        <v>477</v>
      </c>
      <c r="H38" s="27">
        <v>610</v>
      </c>
      <c r="I38" s="35">
        <f aca="true" t="shared" si="32" ref="I38:I69">SUM(B38:H38)</f>
        <v>4729</v>
      </c>
      <c r="J38" s="35"/>
      <c r="K38" s="27">
        <v>1</v>
      </c>
      <c r="L38" s="27">
        <v>19</v>
      </c>
      <c r="M38" s="27">
        <v>41</v>
      </c>
      <c r="N38" s="27">
        <v>43</v>
      </c>
      <c r="O38" s="27">
        <v>46</v>
      </c>
      <c r="P38" s="27">
        <v>42</v>
      </c>
      <c r="Q38" s="35">
        <f aca="true" t="shared" si="33" ref="Q38:Q69">SUM(J38:P38)</f>
        <v>192</v>
      </c>
      <c r="R38" s="35"/>
      <c r="S38" s="27">
        <v>425</v>
      </c>
      <c r="T38" s="27">
        <v>1173</v>
      </c>
      <c r="U38" s="27">
        <v>618</v>
      </c>
      <c r="V38" s="27">
        <v>371</v>
      </c>
      <c r="W38" s="27">
        <v>267</v>
      </c>
      <c r="X38" s="27">
        <v>317</v>
      </c>
      <c r="Y38" s="35">
        <f aca="true" t="shared" si="34" ref="Y38:Y69">SUM(R38:X38)</f>
        <v>3171</v>
      </c>
      <c r="Z38" s="35"/>
      <c r="AA38" s="27">
        <v>5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35">
        <f aca="true" t="shared" si="35" ref="AG38:AG69">SUM(Z38:AF38)</f>
        <v>5</v>
      </c>
      <c r="AH38" s="35"/>
      <c r="AI38" s="27">
        <v>3</v>
      </c>
      <c r="AJ38" s="27">
        <v>3</v>
      </c>
      <c r="AK38" s="27">
        <v>3</v>
      </c>
      <c r="AL38" s="27">
        <v>0</v>
      </c>
      <c r="AM38" s="27">
        <v>2</v>
      </c>
      <c r="AN38" s="27">
        <v>0</v>
      </c>
      <c r="AO38" s="36">
        <f aca="true" t="shared" si="36" ref="AO38:AO69">SUM(AH38:AN38)</f>
        <v>11</v>
      </c>
      <c r="AP38" s="37"/>
      <c r="AQ38" s="27">
        <v>880</v>
      </c>
      <c r="AR38" s="27">
        <v>2771</v>
      </c>
      <c r="AS38" s="27">
        <v>1631</v>
      </c>
      <c r="AT38" s="27">
        <v>1065</v>
      </c>
      <c r="AU38" s="27">
        <v>792</v>
      </c>
      <c r="AV38" s="27">
        <v>969</v>
      </c>
      <c r="AW38" s="70">
        <f aca="true" t="shared" si="37" ref="AW38:AW69">SUM(AP38:AV38)</f>
        <v>8108</v>
      </c>
      <c r="AX38" s="72">
        <v>1</v>
      </c>
      <c r="AY38" s="61">
        <v>2</v>
      </c>
      <c r="AZ38" s="61">
        <v>24</v>
      </c>
      <c r="BA38" s="61">
        <v>73</v>
      </c>
      <c r="BB38" s="61">
        <v>93</v>
      </c>
      <c r="BC38" s="61">
        <v>99</v>
      </c>
      <c r="BD38" s="61">
        <v>134</v>
      </c>
      <c r="BE38" s="35">
        <f aca="true" t="shared" si="38" ref="BE38:BE69">SUM(AX38:BD38)</f>
        <v>426</v>
      </c>
      <c r="BF38" s="35"/>
      <c r="BG38" s="35"/>
      <c r="BH38" s="27">
        <v>24</v>
      </c>
      <c r="BI38" s="27">
        <v>61</v>
      </c>
      <c r="BJ38" s="27">
        <v>83</v>
      </c>
      <c r="BK38" s="27">
        <v>70</v>
      </c>
      <c r="BL38" s="27">
        <v>43</v>
      </c>
      <c r="BM38" s="35">
        <f aca="true" t="shared" si="39" ref="BM38:BM69">SUM(BF38:BL38)</f>
        <v>281</v>
      </c>
      <c r="BN38" s="35"/>
      <c r="BO38" s="35"/>
      <c r="BP38" s="61">
        <v>1</v>
      </c>
      <c r="BQ38" s="61">
        <v>11</v>
      </c>
      <c r="BR38" s="61">
        <v>18</v>
      </c>
      <c r="BS38" s="61">
        <v>51</v>
      </c>
      <c r="BT38" s="61">
        <v>121</v>
      </c>
      <c r="BU38" s="36">
        <f aca="true" t="shared" si="40" ref="BU38:BU69">SUM(BN38:BT38)</f>
        <v>202</v>
      </c>
      <c r="BV38" s="74">
        <v>1</v>
      </c>
      <c r="BW38" s="66">
        <v>2</v>
      </c>
      <c r="BX38" s="66">
        <v>49</v>
      </c>
      <c r="BY38" s="66">
        <v>145</v>
      </c>
      <c r="BZ38" s="66">
        <v>194</v>
      </c>
      <c r="CA38" s="66">
        <v>220</v>
      </c>
      <c r="CB38" s="66">
        <v>298</v>
      </c>
      <c r="CC38" s="70">
        <f aca="true" t="shared" si="41" ref="CC38:CC69">SUM(BV38:CB38)</f>
        <v>909</v>
      </c>
      <c r="CD38" s="74">
        <v>1</v>
      </c>
      <c r="CE38" s="61">
        <v>882</v>
      </c>
      <c r="CF38" s="61">
        <v>2820</v>
      </c>
      <c r="CG38" s="61">
        <v>1776</v>
      </c>
      <c r="CH38" s="61">
        <v>1259</v>
      </c>
      <c r="CI38" s="61">
        <v>1012</v>
      </c>
      <c r="CJ38" s="61">
        <v>1267</v>
      </c>
      <c r="CK38" s="36">
        <f aca="true" t="shared" si="42" ref="CK38:CK69">SUM(CD38:CJ38)</f>
        <v>9017</v>
      </c>
    </row>
    <row r="39" spans="1:89" s="17" customFormat="1" ht="18.75" customHeight="1">
      <c r="A39" s="26" t="s">
        <v>52</v>
      </c>
      <c r="B39" s="35"/>
      <c r="C39" s="27">
        <v>509</v>
      </c>
      <c r="D39" s="27">
        <v>2342</v>
      </c>
      <c r="E39" s="27">
        <v>2191</v>
      </c>
      <c r="F39" s="27">
        <v>1555</v>
      </c>
      <c r="G39" s="27">
        <v>1235</v>
      </c>
      <c r="H39" s="27">
        <v>1482</v>
      </c>
      <c r="I39" s="35">
        <f t="shared" si="32"/>
        <v>9314</v>
      </c>
      <c r="J39" s="35"/>
      <c r="K39" s="27">
        <v>1</v>
      </c>
      <c r="L39" s="27">
        <v>74</v>
      </c>
      <c r="M39" s="27">
        <v>132</v>
      </c>
      <c r="N39" s="27">
        <v>191</v>
      </c>
      <c r="O39" s="27">
        <v>181</v>
      </c>
      <c r="P39" s="27">
        <v>193</v>
      </c>
      <c r="Q39" s="35">
        <f t="shared" si="33"/>
        <v>772</v>
      </c>
      <c r="R39" s="35"/>
      <c r="S39" s="27">
        <v>455</v>
      </c>
      <c r="T39" s="27">
        <v>1887</v>
      </c>
      <c r="U39" s="27">
        <v>1520</v>
      </c>
      <c r="V39" s="27">
        <v>991</v>
      </c>
      <c r="W39" s="27">
        <v>660</v>
      </c>
      <c r="X39" s="27">
        <v>796</v>
      </c>
      <c r="Y39" s="35">
        <f t="shared" si="34"/>
        <v>6309</v>
      </c>
      <c r="Z39" s="35"/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35">
        <f t="shared" si="35"/>
        <v>0</v>
      </c>
      <c r="AH39" s="35"/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36">
        <f t="shared" si="36"/>
        <v>0</v>
      </c>
      <c r="AP39" s="37"/>
      <c r="AQ39" s="27">
        <v>965</v>
      </c>
      <c r="AR39" s="27">
        <v>4303</v>
      </c>
      <c r="AS39" s="27">
        <v>3843</v>
      </c>
      <c r="AT39" s="27">
        <v>2737</v>
      </c>
      <c r="AU39" s="27">
        <v>2076</v>
      </c>
      <c r="AV39" s="27">
        <v>2471</v>
      </c>
      <c r="AW39" s="70">
        <f t="shared" si="37"/>
        <v>16395</v>
      </c>
      <c r="AX39" s="72">
        <v>0</v>
      </c>
      <c r="AY39" s="61">
        <v>1</v>
      </c>
      <c r="AZ39" s="61">
        <v>44</v>
      </c>
      <c r="BA39" s="61">
        <v>97</v>
      </c>
      <c r="BB39" s="61">
        <v>146</v>
      </c>
      <c r="BC39" s="61">
        <v>221</v>
      </c>
      <c r="BD39" s="61">
        <v>314</v>
      </c>
      <c r="BE39" s="35">
        <f t="shared" si="38"/>
        <v>823</v>
      </c>
      <c r="BF39" s="35"/>
      <c r="BG39" s="35"/>
      <c r="BH39" s="27">
        <v>23</v>
      </c>
      <c r="BI39" s="27">
        <v>101</v>
      </c>
      <c r="BJ39" s="27">
        <v>99</v>
      </c>
      <c r="BK39" s="27">
        <v>115</v>
      </c>
      <c r="BL39" s="27">
        <v>84</v>
      </c>
      <c r="BM39" s="35">
        <f t="shared" si="39"/>
        <v>422</v>
      </c>
      <c r="BN39" s="35"/>
      <c r="BO39" s="35"/>
      <c r="BP39" s="61">
        <v>3</v>
      </c>
      <c r="BQ39" s="61">
        <v>21</v>
      </c>
      <c r="BR39" s="61">
        <v>27</v>
      </c>
      <c r="BS39" s="61">
        <v>96</v>
      </c>
      <c r="BT39" s="61">
        <v>195</v>
      </c>
      <c r="BU39" s="36">
        <f t="shared" si="40"/>
        <v>342</v>
      </c>
      <c r="BV39" s="74">
        <v>0</v>
      </c>
      <c r="BW39" s="66">
        <v>1</v>
      </c>
      <c r="BX39" s="66">
        <v>70</v>
      </c>
      <c r="BY39" s="66">
        <v>219</v>
      </c>
      <c r="BZ39" s="66">
        <v>272</v>
      </c>
      <c r="CA39" s="66">
        <v>432</v>
      </c>
      <c r="CB39" s="66">
        <v>593</v>
      </c>
      <c r="CC39" s="70">
        <f t="shared" si="41"/>
        <v>1587</v>
      </c>
      <c r="CD39" s="74">
        <v>0</v>
      </c>
      <c r="CE39" s="61">
        <v>966</v>
      </c>
      <c r="CF39" s="61">
        <v>4373</v>
      </c>
      <c r="CG39" s="61">
        <v>4062</v>
      </c>
      <c r="CH39" s="61">
        <v>3009</v>
      </c>
      <c r="CI39" s="61">
        <v>2508</v>
      </c>
      <c r="CJ39" s="61">
        <v>3064</v>
      </c>
      <c r="CK39" s="36">
        <f t="shared" si="42"/>
        <v>17982</v>
      </c>
    </row>
    <row r="40" spans="1:89" s="17" customFormat="1" ht="18.75" customHeight="1">
      <c r="A40" s="26" t="s">
        <v>53</v>
      </c>
      <c r="B40" s="35"/>
      <c r="C40" s="27">
        <v>267</v>
      </c>
      <c r="D40" s="27">
        <v>792</v>
      </c>
      <c r="E40" s="27">
        <v>608</v>
      </c>
      <c r="F40" s="27">
        <v>429</v>
      </c>
      <c r="G40" s="27">
        <v>343</v>
      </c>
      <c r="H40" s="27">
        <v>328</v>
      </c>
      <c r="I40" s="35">
        <f t="shared" si="32"/>
        <v>2767</v>
      </c>
      <c r="J40" s="35"/>
      <c r="K40" s="27">
        <v>0</v>
      </c>
      <c r="L40" s="27">
        <v>21</v>
      </c>
      <c r="M40" s="27">
        <v>18</v>
      </c>
      <c r="N40" s="27">
        <v>38</v>
      </c>
      <c r="O40" s="27">
        <v>27</v>
      </c>
      <c r="P40" s="27">
        <v>21</v>
      </c>
      <c r="Q40" s="35">
        <f t="shared" si="33"/>
        <v>125</v>
      </c>
      <c r="R40" s="35"/>
      <c r="S40" s="27">
        <v>228</v>
      </c>
      <c r="T40" s="27">
        <v>570</v>
      </c>
      <c r="U40" s="27">
        <v>377</v>
      </c>
      <c r="V40" s="27">
        <v>228</v>
      </c>
      <c r="W40" s="27">
        <v>147</v>
      </c>
      <c r="X40" s="27">
        <v>150</v>
      </c>
      <c r="Y40" s="35">
        <f t="shared" si="34"/>
        <v>1700</v>
      </c>
      <c r="Z40" s="35"/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35">
        <f t="shared" si="35"/>
        <v>0</v>
      </c>
      <c r="AH40" s="35"/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36">
        <f t="shared" si="36"/>
        <v>0</v>
      </c>
      <c r="AP40" s="37"/>
      <c r="AQ40" s="27">
        <v>495</v>
      </c>
      <c r="AR40" s="27">
        <v>1383</v>
      </c>
      <c r="AS40" s="27">
        <v>1003</v>
      </c>
      <c r="AT40" s="27">
        <v>695</v>
      </c>
      <c r="AU40" s="27">
        <v>517</v>
      </c>
      <c r="AV40" s="27">
        <v>499</v>
      </c>
      <c r="AW40" s="70">
        <f t="shared" si="37"/>
        <v>4592</v>
      </c>
      <c r="AX40" s="72">
        <v>2</v>
      </c>
      <c r="AY40" s="61">
        <v>3</v>
      </c>
      <c r="AZ40" s="61">
        <v>18</v>
      </c>
      <c r="BA40" s="61">
        <v>32</v>
      </c>
      <c r="BB40" s="61">
        <v>62</v>
      </c>
      <c r="BC40" s="61">
        <v>81</v>
      </c>
      <c r="BD40" s="61">
        <v>85</v>
      </c>
      <c r="BE40" s="35">
        <f t="shared" si="38"/>
        <v>283</v>
      </c>
      <c r="BF40" s="35"/>
      <c r="BG40" s="35"/>
      <c r="BH40" s="27">
        <v>12</v>
      </c>
      <c r="BI40" s="27">
        <v>29</v>
      </c>
      <c r="BJ40" s="27">
        <v>38</v>
      </c>
      <c r="BK40" s="27">
        <v>36</v>
      </c>
      <c r="BL40" s="27">
        <v>11</v>
      </c>
      <c r="BM40" s="35">
        <f t="shared" si="39"/>
        <v>126</v>
      </c>
      <c r="BN40" s="35"/>
      <c r="BO40" s="35"/>
      <c r="BP40" s="61">
        <v>1</v>
      </c>
      <c r="BQ40" s="61">
        <v>10</v>
      </c>
      <c r="BR40" s="61">
        <v>9</v>
      </c>
      <c r="BS40" s="61">
        <v>11</v>
      </c>
      <c r="BT40" s="61">
        <v>19</v>
      </c>
      <c r="BU40" s="36">
        <f t="shared" si="40"/>
        <v>50</v>
      </c>
      <c r="BV40" s="74">
        <v>2</v>
      </c>
      <c r="BW40" s="66">
        <v>3</v>
      </c>
      <c r="BX40" s="66">
        <v>31</v>
      </c>
      <c r="BY40" s="66">
        <v>71</v>
      </c>
      <c r="BZ40" s="66">
        <v>109</v>
      </c>
      <c r="CA40" s="66">
        <v>128</v>
      </c>
      <c r="CB40" s="66">
        <v>115</v>
      </c>
      <c r="CC40" s="70">
        <f t="shared" si="41"/>
        <v>459</v>
      </c>
      <c r="CD40" s="74">
        <v>2</v>
      </c>
      <c r="CE40" s="61">
        <v>498</v>
      </c>
      <c r="CF40" s="61">
        <v>1414</v>
      </c>
      <c r="CG40" s="61">
        <v>1074</v>
      </c>
      <c r="CH40" s="61">
        <v>804</v>
      </c>
      <c r="CI40" s="61">
        <v>645</v>
      </c>
      <c r="CJ40" s="61">
        <v>614</v>
      </c>
      <c r="CK40" s="36">
        <f t="shared" si="42"/>
        <v>5051</v>
      </c>
    </row>
    <row r="41" spans="1:89" s="17" customFormat="1" ht="18.75" customHeight="1">
      <c r="A41" s="26" t="s">
        <v>54</v>
      </c>
      <c r="B41" s="35"/>
      <c r="C41" s="27">
        <v>363</v>
      </c>
      <c r="D41" s="27">
        <v>1342</v>
      </c>
      <c r="E41" s="27">
        <v>853</v>
      </c>
      <c r="F41" s="27">
        <v>438</v>
      </c>
      <c r="G41" s="27">
        <v>425</v>
      </c>
      <c r="H41" s="27">
        <v>486</v>
      </c>
      <c r="I41" s="35">
        <f t="shared" si="32"/>
        <v>3907</v>
      </c>
      <c r="J41" s="35"/>
      <c r="K41" s="27">
        <v>4</v>
      </c>
      <c r="L41" s="27">
        <v>37</v>
      </c>
      <c r="M41" s="27">
        <v>61</v>
      </c>
      <c r="N41" s="27">
        <v>43</v>
      </c>
      <c r="O41" s="27">
        <v>46</v>
      </c>
      <c r="P41" s="27">
        <v>44</v>
      </c>
      <c r="Q41" s="35">
        <f t="shared" si="33"/>
        <v>235</v>
      </c>
      <c r="R41" s="35"/>
      <c r="S41" s="27">
        <v>310</v>
      </c>
      <c r="T41" s="27">
        <v>927</v>
      </c>
      <c r="U41" s="27">
        <v>488</v>
      </c>
      <c r="V41" s="27">
        <v>238</v>
      </c>
      <c r="W41" s="27">
        <v>187</v>
      </c>
      <c r="X41" s="27">
        <v>190</v>
      </c>
      <c r="Y41" s="35">
        <f t="shared" si="34"/>
        <v>2340</v>
      </c>
      <c r="Z41" s="35"/>
      <c r="AA41" s="27">
        <v>5</v>
      </c>
      <c r="AB41" s="27">
        <v>11</v>
      </c>
      <c r="AC41" s="27">
        <v>14</v>
      </c>
      <c r="AD41" s="27">
        <v>10</v>
      </c>
      <c r="AE41" s="27">
        <v>3</v>
      </c>
      <c r="AF41" s="27">
        <v>2</v>
      </c>
      <c r="AG41" s="35">
        <f t="shared" si="35"/>
        <v>45</v>
      </c>
      <c r="AH41" s="35"/>
      <c r="AI41" s="27">
        <v>7</v>
      </c>
      <c r="AJ41" s="27">
        <v>13</v>
      </c>
      <c r="AK41" s="27">
        <v>21</v>
      </c>
      <c r="AL41" s="27">
        <v>8</v>
      </c>
      <c r="AM41" s="27">
        <v>6</v>
      </c>
      <c r="AN41" s="27">
        <v>5</v>
      </c>
      <c r="AO41" s="36">
        <f t="shared" si="36"/>
        <v>60</v>
      </c>
      <c r="AP41" s="37"/>
      <c r="AQ41" s="27">
        <v>689</v>
      </c>
      <c r="AR41" s="27">
        <v>2330</v>
      </c>
      <c r="AS41" s="27">
        <v>1437</v>
      </c>
      <c r="AT41" s="27">
        <v>737</v>
      </c>
      <c r="AU41" s="27">
        <v>667</v>
      </c>
      <c r="AV41" s="27">
        <v>727</v>
      </c>
      <c r="AW41" s="70">
        <f t="shared" si="37"/>
        <v>6587</v>
      </c>
      <c r="AX41" s="72">
        <v>0</v>
      </c>
      <c r="AY41" s="61">
        <v>2</v>
      </c>
      <c r="AZ41" s="61">
        <v>58</v>
      </c>
      <c r="BA41" s="61">
        <v>69</v>
      </c>
      <c r="BB41" s="61">
        <v>74</v>
      </c>
      <c r="BC41" s="61">
        <v>117</v>
      </c>
      <c r="BD41" s="61">
        <v>119</v>
      </c>
      <c r="BE41" s="35">
        <f t="shared" si="38"/>
        <v>439</v>
      </c>
      <c r="BF41" s="35"/>
      <c r="BG41" s="35"/>
      <c r="BH41" s="27">
        <v>32</v>
      </c>
      <c r="BI41" s="27">
        <v>53</v>
      </c>
      <c r="BJ41" s="27">
        <v>47</v>
      </c>
      <c r="BK41" s="27">
        <v>54</v>
      </c>
      <c r="BL41" s="27">
        <v>19</v>
      </c>
      <c r="BM41" s="35">
        <f t="shared" si="39"/>
        <v>205</v>
      </c>
      <c r="BN41" s="35"/>
      <c r="BO41" s="35"/>
      <c r="BP41" s="61">
        <v>4</v>
      </c>
      <c r="BQ41" s="61">
        <v>12</v>
      </c>
      <c r="BR41" s="61">
        <v>9</v>
      </c>
      <c r="BS41" s="61">
        <v>37</v>
      </c>
      <c r="BT41" s="61">
        <v>54</v>
      </c>
      <c r="BU41" s="36">
        <f t="shared" si="40"/>
        <v>116</v>
      </c>
      <c r="BV41" s="74">
        <v>0</v>
      </c>
      <c r="BW41" s="66">
        <v>2</v>
      </c>
      <c r="BX41" s="66">
        <v>94</v>
      </c>
      <c r="BY41" s="66">
        <v>134</v>
      </c>
      <c r="BZ41" s="66">
        <v>130</v>
      </c>
      <c r="CA41" s="66">
        <v>208</v>
      </c>
      <c r="CB41" s="66">
        <v>192</v>
      </c>
      <c r="CC41" s="70">
        <f t="shared" si="41"/>
        <v>760</v>
      </c>
      <c r="CD41" s="74">
        <v>0</v>
      </c>
      <c r="CE41" s="61">
        <v>691</v>
      </c>
      <c r="CF41" s="61">
        <v>2424</v>
      </c>
      <c r="CG41" s="61">
        <v>1571</v>
      </c>
      <c r="CH41" s="61">
        <v>867</v>
      </c>
      <c r="CI41" s="61">
        <v>875</v>
      </c>
      <c r="CJ41" s="61">
        <v>919</v>
      </c>
      <c r="CK41" s="36">
        <f t="shared" si="42"/>
        <v>7347</v>
      </c>
    </row>
    <row r="42" spans="1:89" s="17" customFormat="1" ht="18.75" customHeight="1">
      <c r="A42" s="26" t="s">
        <v>55</v>
      </c>
      <c r="B42" s="35"/>
      <c r="C42" s="27">
        <v>429</v>
      </c>
      <c r="D42" s="27">
        <v>1092</v>
      </c>
      <c r="E42" s="27">
        <v>857</v>
      </c>
      <c r="F42" s="27">
        <v>590</v>
      </c>
      <c r="G42" s="27">
        <v>406</v>
      </c>
      <c r="H42" s="27">
        <v>411</v>
      </c>
      <c r="I42" s="35">
        <f t="shared" si="32"/>
        <v>3785</v>
      </c>
      <c r="J42" s="35"/>
      <c r="K42" s="27">
        <v>3</v>
      </c>
      <c r="L42" s="27">
        <v>31</v>
      </c>
      <c r="M42" s="27">
        <v>46</v>
      </c>
      <c r="N42" s="27">
        <v>54</v>
      </c>
      <c r="O42" s="27">
        <v>41</v>
      </c>
      <c r="P42" s="27">
        <v>34</v>
      </c>
      <c r="Q42" s="35">
        <f t="shared" si="33"/>
        <v>209</v>
      </c>
      <c r="R42" s="35"/>
      <c r="S42" s="27">
        <v>373</v>
      </c>
      <c r="T42" s="27">
        <v>784</v>
      </c>
      <c r="U42" s="27">
        <v>542</v>
      </c>
      <c r="V42" s="27">
        <v>339</v>
      </c>
      <c r="W42" s="27">
        <v>202</v>
      </c>
      <c r="X42" s="27">
        <v>208</v>
      </c>
      <c r="Y42" s="35">
        <f t="shared" si="34"/>
        <v>2448</v>
      </c>
      <c r="Z42" s="35"/>
      <c r="AA42" s="27">
        <v>1</v>
      </c>
      <c r="AB42" s="27">
        <v>2</v>
      </c>
      <c r="AC42" s="27">
        <v>3</v>
      </c>
      <c r="AD42" s="27">
        <v>3</v>
      </c>
      <c r="AE42" s="27">
        <v>2</v>
      </c>
      <c r="AF42" s="27">
        <v>0</v>
      </c>
      <c r="AG42" s="35">
        <f t="shared" si="35"/>
        <v>11</v>
      </c>
      <c r="AH42" s="35"/>
      <c r="AI42" s="27">
        <v>3</v>
      </c>
      <c r="AJ42" s="27">
        <v>6</v>
      </c>
      <c r="AK42" s="27">
        <v>7</v>
      </c>
      <c r="AL42" s="27">
        <v>3</v>
      </c>
      <c r="AM42" s="27">
        <v>0</v>
      </c>
      <c r="AN42" s="27">
        <v>0</v>
      </c>
      <c r="AO42" s="36">
        <f t="shared" si="36"/>
        <v>19</v>
      </c>
      <c r="AP42" s="37"/>
      <c r="AQ42" s="27">
        <v>809</v>
      </c>
      <c r="AR42" s="27">
        <v>1915</v>
      </c>
      <c r="AS42" s="27">
        <v>1455</v>
      </c>
      <c r="AT42" s="27">
        <v>989</v>
      </c>
      <c r="AU42" s="27">
        <v>651</v>
      </c>
      <c r="AV42" s="27">
        <v>653</v>
      </c>
      <c r="AW42" s="70">
        <f t="shared" si="37"/>
        <v>6472</v>
      </c>
      <c r="AX42" s="72">
        <v>0</v>
      </c>
      <c r="AY42" s="61">
        <v>0</v>
      </c>
      <c r="AZ42" s="61">
        <v>32</v>
      </c>
      <c r="BA42" s="61">
        <v>71</v>
      </c>
      <c r="BB42" s="61">
        <v>75</v>
      </c>
      <c r="BC42" s="61">
        <v>114</v>
      </c>
      <c r="BD42" s="61">
        <v>85</v>
      </c>
      <c r="BE42" s="35">
        <f t="shared" si="38"/>
        <v>377</v>
      </c>
      <c r="BF42" s="35"/>
      <c r="BG42" s="35"/>
      <c r="BH42" s="27">
        <v>46</v>
      </c>
      <c r="BI42" s="27">
        <v>58</v>
      </c>
      <c r="BJ42" s="27">
        <v>66</v>
      </c>
      <c r="BK42" s="27">
        <v>61</v>
      </c>
      <c r="BL42" s="27">
        <v>40</v>
      </c>
      <c r="BM42" s="35">
        <f t="shared" si="39"/>
        <v>271</v>
      </c>
      <c r="BN42" s="35"/>
      <c r="BO42" s="35"/>
      <c r="BP42" s="61">
        <v>4</v>
      </c>
      <c r="BQ42" s="61">
        <v>10</v>
      </c>
      <c r="BR42" s="61">
        <v>6</v>
      </c>
      <c r="BS42" s="61">
        <v>40</v>
      </c>
      <c r="BT42" s="61">
        <v>78</v>
      </c>
      <c r="BU42" s="36">
        <f t="shared" si="40"/>
        <v>138</v>
      </c>
      <c r="BV42" s="74">
        <v>0</v>
      </c>
      <c r="BW42" s="66">
        <v>0</v>
      </c>
      <c r="BX42" s="66">
        <v>82</v>
      </c>
      <c r="BY42" s="66">
        <v>139</v>
      </c>
      <c r="BZ42" s="66">
        <v>147</v>
      </c>
      <c r="CA42" s="66">
        <v>215</v>
      </c>
      <c r="CB42" s="66">
        <v>203</v>
      </c>
      <c r="CC42" s="70">
        <f t="shared" si="41"/>
        <v>786</v>
      </c>
      <c r="CD42" s="74">
        <v>0</v>
      </c>
      <c r="CE42" s="61">
        <v>809</v>
      </c>
      <c r="CF42" s="61">
        <v>1997</v>
      </c>
      <c r="CG42" s="61">
        <v>1594</v>
      </c>
      <c r="CH42" s="61">
        <v>1136</v>
      </c>
      <c r="CI42" s="61">
        <v>866</v>
      </c>
      <c r="CJ42" s="61">
        <v>856</v>
      </c>
      <c r="CK42" s="36">
        <f t="shared" si="42"/>
        <v>7258</v>
      </c>
    </row>
    <row r="43" spans="1:89" s="17" customFormat="1" ht="18.75" customHeight="1">
      <c r="A43" s="26" t="s">
        <v>56</v>
      </c>
      <c r="B43" s="35"/>
      <c r="C43" s="27">
        <v>220</v>
      </c>
      <c r="D43" s="27">
        <v>930</v>
      </c>
      <c r="E43" s="27">
        <v>656</v>
      </c>
      <c r="F43" s="27">
        <v>329</v>
      </c>
      <c r="G43" s="27">
        <v>336</v>
      </c>
      <c r="H43" s="27">
        <v>362</v>
      </c>
      <c r="I43" s="35">
        <f t="shared" si="32"/>
        <v>2833</v>
      </c>
      <c r="J43" s="35"/>
      <c r="K43" s="27">
        <v>3</v>
      </c>
      <c r="L43" s="27">
        <v>25</v>
      </c>
      <c r="M43" s="27">
        <v>48</v>
      </c>
      <c r="N43" s="27">
        <v>31</v>
      </c>
      <c r="O43" s="27">
        <v>46</v>
      </c>
      <c r="P43" s="27">
        <v>31</v>
      </c>
      <c r="Q43" s="35">
        <f t="shared" si="33"/>
        <v>184</v>
      </c>
      <c r="R43" s="35"/>
      <c r="S43" s="27">
        <v>204</v>
      </c>
      <c r="T43" s="27">
        <v>723</v>
      </c>
      <c r="U43" s="27">
        <v>446</v>
      </c>
      <c r="V43" s="27">
        <v>214</v>
      </c>
      <c r="W43" s="27">
        <v>184</v>
      </c>
      <c r="X43" s="27">
        <v>203</v>
      </c>
      <c r="Y43" s="35">
        <f t="shared" si="34"/>
        <v>1974</v>
      </c>
      <c r="Z43" s="35"/>
      <c r="AA43" s="27">
        <v>0</v>
      </c>
      <c r="AB43" s="27">
        <v>4</v>
      </c>
      <c r="AC43" s="27">
        <v>5</v>
      </c>
      <c r="AD43" s="27">
        <v>3</v>
      </c>
      <c r="AE43" s="27">
        <v>1</v>
      </c>
      <c r="AF43" s="27">
        <v>1</v>
      </c>
      <c r="AG43" s="35">
        <f t="shared" si="35"/>
        <v>14</v>
      </c>
      <c r="AH43" s="35"/>
      <c r="AI43" s="27">
        <v>1</v>
      </c>
      <c r="AJ43" s="27">
        <v>4</v>
      </c>
      <c r="AK43" s="27">
        <v>0</v>
      </c>
      <c r="AL43" s="27">
        <v>3</v>
      </c>
      <c r="AM43" s="27">
        <v>0</v>
      </c>
      <c r="AN43" s="27">
        <v>2</v>
      </c>
      <c r="AO43" s="36">
        <f t="shared" si="36"/>
        <v>10</v>
      </c>
      <c r="AP43" s="37"/>
      <c r="AQ43" s="27">
        <v>428</v>
      </c>
      <c r="AR43" s="27">
        <v>1686</v>
      </c>
      <c r="AS43" s="27">
        <v>1155</v>
      </c>
      <c r="AT43" s="27">
        <v>580</v>
      </c>
      <c r="AU43" s="27">
        <v>567</v>
      </c>
      <c r="AV43" s="27">
        <v>599</v>
      </c>
      <c r="AW43" s="70">
        <f t="shared" si="37"/>
        <v>5015</v>
      </c>
      <c r="AX43" s="72">
        <v>0</v>
      </c>
      <c r="AY43" s="61">
        <v>0</v>
      </c>
      <c r="AZ43" s="61">
        <v>54</v>
      </c>
      <c r="BA43" s="61">
        <v>100</v>
      </c>
      <c r="BB43" s="61">
        <v>88</v>
      </c>
      <c r="BC43" s="61">
        <v>139</v>
      </c>
      <c r="BD43" s="61">
        <v>133</v>
      </c>
      <c r="BE43" s="35">
        <f t="shared" si="38"/>
        <v>514</v>
      </c>
      <c r="BF43" s="35"/>
      <c r="BG43" s="35"/>
      <c r="BH43" s="27">
        <v>23</v>
      </c>
      <c r="BI43" s="27">
        <v>39</v>
      </c>
      <c r="BJ43" s="27">
        <v>43</v>
      </c>
      <c r="BK43" s="27">
        <v>44</v>
      </c>
      <c r="BL43" s="27">
        <v>35</v>
      </c>
      <c r="BM43" s="35">
        <f t="shared" si="39"/>
        <v>184</v>
      </c>
      <c r="BN43" s="35"/>
      <c r="BO43" s="35"/>
      <c r="BP43" s="61">
        <v>4</v>
      </c>
      <c r="BQ43" s="61">
        <v>5</v>
      </c>
      <c r="BR43" s="61">
        <v>16</v>
      </c>
      <c r="BS43" s="61">
        <v>39</v>
      </c>
      <c r="BT43" s="61">
        <v>54</v>
      </c>
      <c r="BU43" s="36">
        <f t="shared" si="40"/>
        <v>118</v>
      </c>
      <c r="BV43" s="74">
        <v>0</v>
      </c>
      <c r="BW43" s="66">
        <v>0</v>
      </c>
      <c r="BX43" s="66">
        <v>81</v>
      </c>
      <c r="BY43" s="66">
        <v>144</v>
      </c>
      <c r="BZ43" s="66">
        <v>147</v>
      </c>
      <c r="CA43" s="66">
        <v>222</v>
      </c>
      <c r="CB43" s="66">
        <v>222</v>
      </c>
      <c r="CC43" s="70">
        <f t="shared" si="41"/>
        <v>816</v>
      </c>
      <c r="CD43" s="74">
        <v>0</v>
      </c>
      <c r="CE43" s="61">
        <v>428</v>
      </c>
      <c r="CF43" s="61">
        <v>1767</v>
      </c>
      <c r="CG43" s="61">
        <v>1299</v>
      </c>
      <c r="CH43" s="61">
        <v>727</v>
      </c>
      <c r="CI43" s="61">
        <v>789</v>
      </c>
      <c r="CJ43" s="61">
        <v>821</v>
      </c>
      <c r="CK43" s="36">
        <f t="shared" si="42"/>
        <v>5831</v>
      </c>
    </row>
    <row r="44" spans="1:89" s="17" customFormat="1" ht="18.75" customHeight="1">
      <c r="A44" s="26" t="s">
        <v>57</v>
      </c>
      <c r="B44" s="35"/>
      <c r="C44" s="27">
        <v>159</v>
      </c>
      <c r="D44" s="27">
        <v>695</v>
      </c>
      <c r="E44" s="27">
        <v>552</v>
      </c>
      <c r="F44" s="27">
        <v>395</v>
      </c>
      <c r="G44" s="27">
        <v>252</v>
      </c>
      <c r="H44" s="27">
        <v>435</v>
      </c>
      <c r="I44" s="35">
        <f t="shared" si="32"/>
        <v>2488</v>
      </c>
      <c r="J44" s="35"/>
      <c r="K44" s="27">
        <v>1</v>
      </c>
      <c r="L44" s="27">
        <v>11</v>
      </c>
      <c r="M44" s="27">
        <v>23</v>
      </c>
      <c r="N44" s="27">
        <v>28</v>
      </c>
      <c r="O44" s="27">
        <v>44</v>
      </c>
      <c r="P44" s="27">
        <v>39</v>
      </c>
      <c r="Q44" s="35">
        <f t="shared" si="33"/>
        <v>146</v>
      </c>
      <c r="R44" s="35"/>
      <c r="S44" s="27">
        <v>134</v>
      </c>
      <c r="T44" s="27">
        <v>507</v>
      </c>
      <c r="U44" s="27">
        <v>335</v>
      </c>
      <c r="V44" s="27">
        <v>208</v>
      </c>
      <c r="W44" s="27">
        <v>123</v>
      </c>
      <c r="X44" s="27">
        <v>202</v>
      </c>
      <c r="Y44" s="35">
        <f t="shared" si="34"/>
        <v>1509</v>
      </c>
      <c r="Z44" s="35"/>
      <c r="AA44" s="27">
        <v>2</v>
      </c>
      <c r="AB44" s="27">
        <v>10</v>
      </c>
      <c r="AC44" s="27">
        <v>9</v>
      </c>
      <c r="AD44" s="27">
        <v>8</v>
      </c>
      <c r="AE44" s="27">
        <v>2</v>
      </c>
      <c r="AF44" s="27">
        <v>1</v>
      </c>
      <c r="AG44" s="35">
        <f t="shared" si="35"/>
        <v>32</v>
      </c>
      <c r="AH44" s="35"/>
      <c r="AI44" s="27">
        <v>0</v>
      </c>
      <c r="AJ44" s="27">
        <v>4</v>
      </c>
      <c r="AK44" s="27">
        <v>3</v>
      </c>
      <c r="AL44" s="27">
        <v>2</v>
      </c>
      <c r="AM44" s="27">
        <v>0</v>
      </c>
      <c r="AN44" s="27">
        <v>0</v>
      </c>
      <c r="AO44" s="36">
        <f t="shared" si="36"/>
        <v>9</v>
      </c>
      <c r="AP44" s="37"/>
      <c r="AQ44" s="27">
        <v>296</v>
      </c>
      <c r="AR44" s="27">
        <v>1227</v>
      </c>
      <c r="AS44" s="27">
        <v>922</v>
      </c>
      <c r="AT44" s="27">
        <v>641</v>
      </c>
      <c r="AU44" s="27">
        <v>421</v>
      </c>
      <c r="AV44" s="27">
        <v>677</v>
      </c>
      <c r="AW44" s="70">
        <f t="shared" si="37"/>
        <v>4184</v>
      </c>
      <c r="AX44" s="72">
        <v>0</v>
      </c>
      <c r="AY44" s="61">
        <v>0</v>
      </c>
      <c r="AZ44" s="61">
        <v>18</v>
      </c>
      <c r="BA44" s="61">
        <v>34</v>
      </c>
      <c r="BB44" s="61">
        <v>47</v>
      </c>
      <c r="BC44" s="61">
        <v>81</v>
      </c>
      <c r="BD44" s="61">
        <v>103</v>
      </c>
      <c r="BE44" s="35">
        <f t="shared" si="38"/>
        <v>283</v>
      </c>
      <c r="BF44" s="35"/>
      <c r="BG44" s="35"/>
      <c r="BH44" s="27">
        <v>12</v>
      </c>
      <c r="BI44" s="27">
        <v>33</v>
      </c>
      <c r="BJ44" s="27">
        <v>20</v>
      </c>
      <c r="BK44" s="27">
        <v>22</v>
      </c>
      <c r="BL44" s="27">
        <v>10</v>
      </c>
      <c r="BM44" s="35">
        <f t="shared" si="39"/>
        <v>97</v>
      </c>
      <c r="BN44" s="35"/>
      <c r="BO44" s="35"/>
      <c r="BP44" s="61">
        <v>0</v>
      </c>
      <c r="BQ44" s="61">
        <v>5</v>
      </c>
      <c r="BR44" s="61">
        <v>12</v>
      </c>
      <c r="BS44" s="61">
        <v>18</v>
      </c>
      <c r="BT44" s="61">
        <v>44</v>
      </c>
      <c r="BU44" s="36">
        <f t="shared" si="40"/>
        <v>79</v>
      </c>
      <c r="BV44" s="74">
        <v>0</v>
      </c>
      <c r="BW44" s="66">
        <v>0</v>
      </c>
      <c r="BX44" s="66">
        <v>30</v>
      </c>
      <c r="BY44" s="66">
        <v>72</v>
      </c>
      <c r="BZ44" s="66">
        <v>79</v>
      </c>
      <c r="CA44" s="66">
        <v>121</v>
      </c>
      <c r="CB44" s="66">
        <v>157</v>
      </c>
      <c r="CC44" s="70">
        <f t="shared" si="41"/>
        <v>459</v>
      </c>
      <c r="CD44" s="74">
        <v>0</v>
      </c>
      <c r="CE44" s="61">
        <v>296</v>
      </c>
      <c r="CF44" s="61">
        <v>1257</v>
      </c>
      <c r="CG44" s="61">
        <v>994</v>
      </c>
      <c r="CH44" s="61">
        <v>720</v>
      </c>
      <c r="CI44" s="61">
        <v>542</v>
      </c>
      <c r="CJ44" s="61">
        <v>834</v>
      </c>
      <c r="CK44" s="36">
        <f t="shared" si="42"/>
        <v>4643</v>
      </c>
    </row>
    <row r="45" spans="1:89" s="17" customFormat="1" ht="18.75" customHeight="1">
      <c r="A45" s="26" t="s">
        <v>58</v>
      </c>
      <c r="B45" s="35"/>
      <c r="C45" s="27">
        <v>228</v>
      </c>
      <c r="D45" s="27">
        <v>439</v>
      </c>
      <c r="E45" s="27">
        <v>257</v>
      </c>
      <c r="F45" s="27">
        <v>235</v>
      </c>
      <c r="G45" s="27">
        <v>170</v>
      </c>
      <c r="H45" s="27">
        <v>307</v>
      </c>
      <c r="I45" s="35">
        <f t="shared" si="32"/>
        <v>1636</v>
      </c>
      <c r="J45" s="35"/>
      <c r="K45" s="27">
        <v>0</v>
      </c>
      <c r="L45" s="27">
        <v>12</v>
      </c>
      <c r="M45" s="27">
        <v>21</v>
      </c>
      <c r="N45" s="27">
        <v>25</v>
      </c>
      <c r="O45" s="27">
        <v>21</v>
      </c>
      <c r="P45" s="27">
        <v>19</v>
      </c>
      <c r="Q45" s="35">
        <f t="shared" si="33"/>
        <v>98</v>
      </c>
      <c r="R45" s="35"/>
      <c r="S45" s="27">
        <v>195</v>
      </c>
      <c r="T45" s="27">
        <v>308</v>
      </c>
      <c r="U45" s="27">
        <v>176</v>
      </c>
      <c r="V45" s="27">
        <v>136</v>
      </c>
      <c r="W45" s="27">
        <v>101</v>
      </c>
      <c r="X45" s="27">
        <v>163</v>
      </c>
      <c r="Y45" s="35">
        <f t="shared" si="34"/>
        <v>1079</v>
      </c>
      <c r="Z45" s="35"/>
      <c r="AA45" s="27">
        <v>3</v>
      </c>
      <c r="AB45" s="27">
        <v>3</v>
      </c>
      <c r="AC45" s="27">
        <v>5</v>
      </c>
      <c r="AD45" s="27">
        <v>2</v>
      </c>
      <c r="AE45" s="27">
        <v>3</v>
      </c>
      <c r="AF45" s="27">
        <v>2</v>
      </c>
      <c r="AG45" s="35">
        <f t="shared" si="35"/>
        <v>18</v>
      </c>
      <c r="AH45" s="35"/>
      <c r="AI45" s="27">
        <v>3</v>
      </c>
      <c r="AJ45" s="27">
        <v>3</v>
      </c>
      <c r="AK45" s="27">
        <v>2</v>
      </c>
      <c r="AL45" s="27">
        <v>3</v>
      </c>
      <c r="AM45" s="27">
        <v>0</v>
      </c>
      <c r="AN45" s="27">
        <v>0</v>
      </c>
      <c r="AO45" s="36">
        <f t="shared" si="36"/>
        <v>11</v>
      </c>
      <c r="AP45" s="37"/>
      <c r="AQ45" s="27">
        <v>429</v>
      </c>
      <c r="AR45" s="27">
        <v>765</v>
      </c>
      <c r="AS45" s="27">
        <v>461</v>
      </c>
      <c r="AT45" s="27">
        <v>401</v>
      </c>
      <c r="AU45" s="27">
        <v>295</v>
      </c>
      <c r="AV45" s="27">
        <v>491</v>
      </c>
      <c r="AW45" s="70">
        <f t="shared" si="37"/>
        <v>2842</v>
      </c>
      <c r="AX45" s="72">
        <v>0</v>
      </c>
      <c r="AY45" s="61">
        <v>0</v>
      </c>
      <c r="AZ45" s="61">
        <v>22</v>
      </c>
      <c r="BA45" s="61">
        <v>22</v>
      </c>
      <c r="BB45" s="61">
        <v>35</v>
      </c>
      <c r="BC45" s="61">
        <v>51</v>
      </c>
      <c r="BD45" s="61">
        <v>63</v>
      </c>
      <c r="BE45" s="35">
        <f t="shared" si="38"/>
        <v>193</v>
      </c>
      <c r="BF45" s="35"/>
      <c r="BG45" s="35"/>
      <c r="BH45" s="27">
        <v>8</v>
      </c>
      <c r="BI45" s="27">
        <v>35</v>
      </c>
      <c r="BJ45" s="27">
        <v>29</v>
      </c>
      <c r="BK45" s="27">
        <v>21</v>
      </c>
      <c r="BL45" s="27">
        <v>12</v>
      </c>
      <c r="BM45" s="35">
        <f t="shared" si="39"/>
        <v>105</v>
      </c>
      <c r="BN45" s="35"/>
      <c r="BO45" s="35"/>
      <c r="BP45" s="61">
        <v>0</v>
      </c>
      <c r="BQ45" s="61">
        <v>2</v>
      </c>
      <c r="BR45" s="61">
        <v>9</v>
      </c>
      <c r="BS45" s="61">
        <v>11</v>
      </c>
      <c r="BT45" s="61">
        <v>25</v>
      </c>
      <c r="BU45" s="36">
        <f t="shared" si="40"/>
        <v>47</v>
      </c>
      <c r="BV45" s="74">
        <v>0</v>
      </c>
      <c r="BW45" s="66">
        <v>0</v>
      </c>
      <c r="BX45" s="66">
        <v>30</v>
      </c>
      <c r="BY45" s="66">
        <v>59</v>
      </c>
      <c r="BZ45" s="66">
        <v>73</v>
      </c>
      <c r="CA45" s="66">
        <v>83</v>
      </c>
      <c r="CB45" s="66">
        <v>100</v>
      </c>
      <c r="CC45" s="70">
        <f t="shared" si="41"/>
        <v>345</v>
      </c>
      <c r="CD45" s="74">
        <v>0</v>
      </c>
      <c r="CE45" s="61">
        <v>429</v>
      </c>
      <c r="CF45" s="61">
        <v>795</v>
      </c>
      <c r="CG45" s="61">
        <v>520</v>
      </c>
      <c r="CH45" s="61">
        <v>474</v>
      </c>
      <c r="CI45" s="61">
        <v>378</v>
      </c>
      <c r="CJ45" s="61">
        <v>591</v>
      </c>
      <c r="CK45" s="36">
        <f t="shared" si="42"/>
        <v>3187</v>
      </c>
    </row>
    <row r="46" spans="1:89" s="17" customFormat="1" ht="18.75" customHeight="1">
      <c r="A46" s="26" t="s">
        <v>59</v>
      </c>
      <c r="B46" s="35"/>
      <c r="C46" s="27">
        <v>92</v>
      </c>
      <c r="D46" s="27">
        <v>399</v>
      </c>
      <c r="E46" s="27">
        <v>251</v>
      </c>
      <c r="F46" s="27">
        <v>166</v>
      </c>
      <c r="G46" s="27">
        <v>140</v>
      </c>
      <c r="H46" s="27">
        <v>63</v>
      </c>
      <c r="I46" s="35">
        <f t="shared" si="32"/>
        <v>1111</v>
      </c>
      <c r="J46" s="35"/>
      <c r="K46" s="27">
        <v>0</v>
      </c>
      <c r="L46" s="27">
        <v>14</v>
      </c>
      <c r="M46" s="27">
        <v>19</v>
      </c>
      <c r="N46" s="27">
        <v>19</v>
      </c>
      <c r="O46" s="27">
        <v>13</v>
      </c>
      <c r="P46" s="27">
        <v>7</v>
      </c>
      <c r="Q46" s="35">
        <f t="shared" si="33"/>
        <v>72</v>
      </c>
      <c r="R46" s="35"/>
      <c r="S46" s="27">
        <v>88</v>
      </c>
      <c r="T46" s="27">
        <v>299</v>
      </c>
      <c r="U46" s="27">
        <v>163</v>
      </c>
      <c r="V46" s="27">
        <v>109</v>
      </c>
      <c r="W46" s="27">
        <v>85</v>
      </c>
      <c r="X46" s="27">
        <v>47</v>
      </c>
      <c r="Y46" s="35">
        <f t="shared" si="34"/>
        <v>791</v>
      </c>
      <c r="Z46" s="35"/>
      <c r="AA46" s="27">
        <v>0</v>
      </c>
      <c r="AB46" s="27">
        <v>2</v>
      </c>
      <c r="AC46" s="27">
        <v>4</v>
      </c>
      <c r="AD46" s="27">
        <v>4</v>
      </c>
      <c r="AE46" s="27">
        <v>0</v>
      </c>
      <c r="AF46" s="27">
        <v>1</v>
      </c>
      <c r="AG46" s="35">
        <f t="shared" si="35"/>
        <v>11</v>
      </c>
      <c r="AH46" s="35"/>
      <c r="AI46" s="27">
        <v>2</v>
      </c>
      <c r="AJ46" s="27">
        <v>3</v>
      </c>
      <c r="AK46" s="27">
        <v>4</v>
      </c>
      <c r="AL46" s="27">
        <v>1</v>
      </c>
      <c r="AM46" s="27">
        <v>0</v>
      </c>
      <c r="AN46" s="27">
        <v>0</v>
      </c>
      <c r="AO46" s="36">
        <f t="shared" si="36"/>
        <v>10</v>
      </c>
      <c r="AP46" s="37"/>
      <c r="AQ46" s="27">
        <v>182</v>
      </c>
      <c r="AR46" s="27">
        <v>717</v>
      </c>
      <c r="AS46" s="27">
        <v>441</v>
      </c>
      <c r="AT46" s="27">
        <v>299</v>
      </c>
      <c r="AU46" s="27">
        <v>238</v>
      </c>
      <c r="AV46" s="27">
        <v>118</v>
      </c>
      <c r="AW46" s="70">
        <f t="shared" si="37"/>
        <v>1995</v>
      </c>
      <c r="AX46" s="72">
        <v>0</v>
      </c>
      <c r="AY46" s="61">
        <v>4</v>
      </c>
      <c r="AZ46" s="61">
        <v>20</v>
      </c>
      <c r="BA46" s="61">
        <v>28</v>
      </c>
      <c r="BB46" s="61">
        <v>53</v>
      </c>
      <c r="BC46" s="61">
        <v>65</v>
      </c>
      <c r="BD46" s="61">
        <v>24</v>
      </c>
      <c r="BE46" s="35">
        <f t="shared" si="38"/>
        <v>194</v>
      </c>
      <c r="BF46" s="35"/>
      <c r="BG46" s="35"/>
      <c r="BH46" s="27">
        <v>8</v>
      </c>
      <c r="BI46" s="27">
        <v>15</v>
      </c>
      <c r="BJ46" s="27">
        <v>17</v>
      </c>
      <c r="BK46" s="27">
        <v>10</v>
      </c>
      <c r="BL46" s="27">
        <v>2</v>
      </c>
      <c r="BM46" s="35">
        <f t="shared" si="39"/>
        <v>52</v>
      </c>
      <c r="BN46" s="35"/>
      <c r="BO46" s="35"/>
      <c r="BP46" s="61">
        <v>3</v>
      </c>
      <c r="BQ46" s="61">
        <v>2</v>
      </c>
      <c r="BR46" s="61">
        <v>2</v>
      </c>
      <c r="BS46" s="61">
        <v>11</v>
      </c>
      <c r="BT46" s="61">
        <v>9</v>
      </c>
      <c r="BU46" s="36">
        <f t="shared" si="40"/>
        <v>27</v>
      </c>
      <c r="BV46" s="74">
        <v>0</v>
      </c>
      <c r="BW46" s="66">
        <v>4</v>
      </c>
      <c r="BX46" s="66">
        <v>31</v>
      </c>
      <c r="BY46" s="66">
        <v>45</v>
      </c>
      <c r="BZ46" s="66">
        <v>72</v>
      </c>
      <c r="CA46" s="66">
        <v>86</v>
      </c>
      <c r="CB46" s="66">
        <v>35</v>
      </c>
      <c r="CC46" s="70">
        <f t="shared" si="41"/>
        <v>273</v>
      </c>
      <c r="CD46" s="74">
        <v>0</v>
      </c>
      <c r="CE46" s="61">
        <v>186</v>
      </c>
      <c r="CF46" s="61">
        <v>748</v>
      </c>
      <c r="CG46" s="61">
        <v>486</v>
      </c>
      <c r="CH46" s="61">
        <v>371</v>
      </c>
      <c r="CI46" s="61">
        <v>324</v>
      </c>
      <c r="CJ46" s="61">
        <v>153</v>
      </c>
      <c r="CK46" s="36">
        <f t="shared" si="42"/>
        <v>2268</v>
      </c>
    </row>
    <row r="47" spans="1:89" s="17" customFormat="1" ht="18.75" customHeight="1">
      <c r="A47" s="26" t="s">
        <v>60</v>
      </c>
      <c r="B47" s="35"/>
      <c r="C47" s="27">
        <v>174</v>
      </c>
      <c r="D47" s="27">
        <v>497</v>
      </c>
      <c r="E47" s="27">
        <v>375</v>
      </c>
      <c r="F47" s="27">
        <v>237</v>
      </c>
      <c r="G47" s="27">
        <v>212</v>
      </c>
      <c r="H47" s="27">
        <v>219</v>
      </c>
      <c r="I47" s="35">
        <f t="shared" si="32"/>
        <v>1714</v>
      </c>
      <c r="J47" s="35"/>
      <c r="K47" s="27">
        <v>1</v>
      </c>
      <c r="L47" s="27">
        <v>7</v>
      </c>
      <c r="M47" s="27">
        <v>11</v>
      </c>
      <c r="N47" s="27">
        <v>21</v>
      </c>
      <c r="O47" s="27">
        <v>20</v>
      </c>
      <c r="P47" s="27">
        <v>13</v>
      </c>
      <c r="Q47" s="35">
        <f t="shared" si="33"/>
        <v>73</v>
      </c>
      <c r="R47" s="35"/>
      <c r="S47" s="27">
        <v>155</v>
      </c>
      <c r="T47" s="27">
        <v>334</v>
      </c>
      <c r="U47" s="27">
        <v>226</v>
      </c>
      <c r="V47" s="27">
        <v>133</v>
      </c>
      <c r="W47" s="27">
        <v>100</v>
      </c>
      <c r="X47" s="27">
        <v>105</v>
      </c>
      <c r="Y47" s="35">
        <f t="shared" si="34"/>
        <v>1053</v>
      </c>
      <c r="Z47" s="35"/>
      <c r="AA47" s="27">
        <v>3</v>
      </c>
      <c r="AB47" s="27">
        <v>2</v>
      </c>
      <c r="AC47" s="27">
        <v>7</v>
      </c>
      <c r="AD47" s="27">
        <v>3</v>
      </c>
      <c r="AE47" s="27">
        <v>2</v>
      </c>
      <c r="AF47" s="27">
        <v>2</v>
      </c>
      <c r="AG47" s="35">
        <f t="shared" si="35"/>
        <v>19</v>
      </c>
      <c r="AH47" s="35"/>
      <c r="AI47" s="27">
        <v>2</v>
      </c>
      <c r="AJ47" s="27">
        <v>7</v>
      </c>
      <c r="AK47" s="27">
        <v>2</v>
      </c>
      <c r="AL47" s="27">
        <v>3</v>
      </c>
      <c r="AM47" s="27">
        <v>2</v>
      </c>
      <c r="AN47" s="27">
        <v>0</v>
      </c>
      <c r="AO47" s="36">
        <f t="shared" si="36"/>
        <v>16</v>
      </c>
      <c r="AP47" s="37"/>
      <c r="AQ47" s="27">
        <v>335</v>
      </c>
      <c r="AR47" s="27">
        <v>847</v>
      </c>
      <c r="AS47" s="27">
        <v>621</v>
      </c>
      <c r="AT47" s="27">
        <v>397</v>
      </c>
      <c r="AU47" s="27">
        <v>336</v>
      </c>
      <c r="AV47" s="27">
        <v>339</v>
      </c>
      <c r="AW47" s="70">
        <f t="shared" si="37"/>
        <v>2875</v>
      </c>
      <c r="AX47" s="72">
        <v>0</v>
      </c>
      <c r="AY47" s="61">
        <v>0</v>
      </c>
      <c r="AZ47" s="61">
        <v>15</v>
      </c>
      <c r="BA47" s="61">
        <v>25</v>
      </c>
      <c r="BB47" s="61">
        <v>45</v>
      </c>
      <c r="BC47" s="61">
        <v>74</v>
      </c>
      <c r="BD47" s="61">
        <v>57</v>
      </c>
      <c r="BE47" s="35">
        <f t="shared" si="38"/>
        <v>216</v>
      </c>
      <c r="BF47" s="35"/>
      <c r="BG47" s="35"/>
      <c r="BH47" s="27">
        <v>5</v>
      </c>
      <c r="BI47" s="27">
        <v>8</v>
      </c>
      <c r="BJ47" s="27">
        <v>13</v>
      </c>
      <c r="BK47" s="27">
        <v>16</v>
      </c>
      <c r="BL47" s="27">
        <v>5</v>
      </c>
      <c r="BM47" s="35">
        <f t="shared" si="39"/>
        <v>47</v>
      </c>
      <c r="BN47" s="35"/>
      <c r="BO47" s="35"/>
      <c r="BP47" s="61">
        <v>1</v>
      </c>
      <c r="BQ47" s="61">
        <v>4</v>
      </c>
      <c r="BR47" s="61">
        <v>4</v>
      </c>
      <c r="BS47" s="61">
        <v>27</v>
      </c>
      <c r="BT47" s="61">
        <v>59</v>
      </c>
      <c r="BU47" s="36">
        <f t="shared" si="40"/>
        <v>95</v>
      </c>
      <c r="BV47" s="74">
        <v>0</v>
      </c>
      <c r="BW47" s="66">
        <v>0</v>
      </c>
      <c r="BX47" s="66">
        <v>21</v>
      </c>
      <c r="BY47" s="66">
        <v>37</v>
      </c>
      <c r="BZ47" s="66">
        <v>62</v>
      </c>
      <c r="CA47" s="66">
        <v>117</v>
      </c>
      <c r="CB47" s="66">
        <v>121</v>
      </c>
      <c r="CC47" s="70">
        <f t="shared" si="41"/>
        <v>358</v>
      </c>
      <c r="CD47" s="74">
        <v>0</v>
      </c>
      <c r="CE47" s="61">
        <v>335</v>
      </c>
      <c r="CF47" s="61">
        <v>868</v>
      </c>
      <c r="CG47" s="61">
        <v>658</v>
      </c>
      <c r="CH47" s="61">
        <v>459</v>
      </c>
      <c r="CI47" s="61">
        <v>453</v>
      </c>
      <c r="CJ47" s="61">
        <v>460</v>
      </c>
      <c r="CK47" s="36">
        <f t="shared" si="42"/>
        <v>3233</v>
      </c>
    </row>
    <row r="48" spans="1:89" s="17" customFormat="1" ht="18.75" customHeight="1">
      <c r="A48" s="26" t="s">
        <v>61</v>
      </c>
      <c r="B48" s="35"/>
      <c r="C48" s="27">
        <v>67</v>
      </c>
      <c r="D48" s="27">
        <v>423</v>
      </c>
      <c r="E48" s="27">
        <v>257</v>
      </c>
      <c r="F48" s="27">
        <v>202</v>
      </c>
      <c r="G48" s="27">
        <v>148</v>
      </c>
      <c r="H48" s="27">
        <v>146</v>
      </c>
      <c r="I48" s="35">
        <f t="shared" si="32"/>
        <v>1243</v>
      </c>
      <c r="J48" s="35"/>
      <c r="K48" s="27">
        <v>1</v>
      </c>
      <c r="L48" s="27">
        <v>13</v>
      </c>
      <c r="M48" s="27">
        <v>16</v>
      </c>
      <c r="N48" s="27">
        <v>19</v>
      </c>
      <c r="O48" s="27">
        <v>24</v>
      </c>
      <c r="P48" s="27">
        <v>14</v>
      </c>
      <c r="Q48" s="35">
        <f t="shared" si="33"/>
        <v>87</v>
      </c>
      <c r="R48" s="35"/>
      <c r="S48" s="27">
        <v>65</v>
      </c>
      <c r="T48" s="27">
        <v>308</v>
      </c>
      <c r="U48" s="27">
        <v>183</v>
      </c>
      <c r="V48" s="27">
        <v>123</v>
      </c>
      <c r="W48" s="27">
        <v>78</v>
      </c>
      <c r="X48" s="27">
        <v>66</v>
      </c>
      <c r="Y48" s="35">
        <f t="shared" si="34"/>
        <v>823</v>
      </c>
      <c r="Z48" s="35"/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35">
        <f t="shared" si="35"/>
        <v>0</v>
      </c>
      <c r="AH48" s="35"/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36">
        <f t="shared" si="36"/>
        <v>0</v>
      </c>
      <c r="AP48" s="37"/>
      <c r="AQ48" s="27">
        <v>133</v>
      </c>
      <c r="AR48" s="27">
        <v>744</v>
      </c>
      <c r="AS48" s="27">
        <v>456</v>
      </c>
      <c r="AT48" s="27">
        <v>344</v>
      </c>
      <c r="AU48" s="27">
        <v>250</v>
      </c>
      <c r="AV48" s="27">
        <v>226</v>
      </c>
      <c r="AW48" s="70">
        <f t="shared" si="37"/>
        <v>2153</v>
      </c>
      <c r="AX48" s="72">
        <v>0</v>
      </c>
      <c r="AY48" s="61">
        <v>1</v>
      </c>
      <c r="AZ48" s="61">
        <v>18</v>
      </c>
      <c r="BA48" s="61">
        <v>35</v>
      </c>
      <c r="BB48" s="61">
        <v>46</v>
      </c>
      <c r="BC48" s="61">
        <v>70</v>
      </c>
      <c r="BD48" s="61">
        <v>61</v>
      </c>
      <c r="BE48" s="35">
        <f t="shared" si="38"/>
        <v>231</v>
      </c>
      <c r="BF48" s="35"/>
      <c r="BG48" s="35"/>
      <c r="BH48" s="27">
        <v>14</v>
      </c>
      <c r="BI48" s="27">
        <v>26</v>
      </c>
      <c r="BJ48" s="27">
        <v>23</v>
      </c>
      <c r="BK48" s="27">
        <v>22</v>
      </c>
      <c r="BL48" s="27">
        <v>20</v>
      </c>
      <c r="BM48" s="35">
        <f t="shared" si="39"/>
        <v>105</v>
      </c>
      <c r="BN48" s="35"/>
      <c r="BO48" s="35"/>
      <c r="BP48" s="61">
        <v>0</v>
      </c>
      <c r="BQ48" s="61">
        <v>1</v>
      </c>
      <c r="BR48" s="61">
        <v>4</v>
      </c>
      <c r="BS48" s="61">
        <v>15</v>
      </c>
      <c r="BT48" s="61">
        <v>21</v>
      </c>
      <c r="BU48" s="36">
        <f t="shared" si="40"/>
        <v>41</v>
      </c>
      <c r="BV48" s="74">
        <v>0</v>
      </c>
      <c r="BW48" s="66">
        <v>1</v>
      </c>
      <c r="BX48" s="66">
        <v>32</v>
      </c>
      <c r="BY48" s="66">
        <v>62</v>
      </c>
      <c r="BZ48" s="66">
        <v>73</v>
      </c>
      <c r="CA48" s="66">
        <v>107</v>
      </c>
      <c r="CB48" s="66">
        <v>102</v>
      </c>
      <c r="CC48" s="70">
        <f t="shared" si="41"/>
        <v>377</v>
      </c>
      <c r="CD48" s="74">
        <v>0</v>
      </c>
      <c r="CE48" s="61">
        <v>134</v>
      </c>
      <c r="CF48" s="61">
        <v>776</v>
      </c>
      <c r="CG48" s="61">
        <v>518</v>
      </c>
      <c r="CH48" s="61">
        <v>417</v>
      </c>
      <c r="CI48" s="61">
        <v>357</v>
      </c>
      <c r="CJ48" s="61">
        <v>328</v>
      </c>
      <c r="CK48" s="36">
        <f t="shared" si="42"/>
        <v>2530</v>
      </c>
    </row>
    <row r="49" spans="1:89" s="17" customFormat="1" ht="18.75" customHeight="1">
      <c r="A49" s="26" t="s">
        <v>62</v>
      </c>
      <c r="B49" s="35"/>
      <c r="C49" s="27">
        <v>150</v>
      </c>
      <c r="D49" s="27">
        <v>494</v>
      </c>
      <c r="E49" s="27">
        <v>422</v>
      </c>
      <c r="F49" s="27">
        <v>218</v>
      </c>
      <c r="G49" s="27">
        <v>154</v>
      </c>
      <c r="H49" s="27">
        <v>138</v>
      </c>
      <c r="I49" s="35">
        <f t="shared" si="32"/>
        <v>1576</v>
      </c>
      <c r="J49" s="35"/>
      <c r="K49" s="27">
        <v>1</v>
      </c>
      <c r="L49" s="27">
        <v>16</v>
      </c>
      <c r="M49" s="27">
        <v>23</v>
      </c>
      <c r="N49" s="27">
        <v>25</v>
      </c>
      <c r="O49" s="27">
        <v>13</v>
      </c>
      <c r="P49" s="27">
        <v>10</v>
      </c>
      <c r="Q49" s="35">
        <f t="shared" si="33"/>
        <v>88</v>
      </c>
      <c r="R49" s="35"/>
      <c r="S49" s="27">
        <v>129</v>
      </c>
      <c r="T49" s="27">
        <v>379</v>
      </c>
      <c r="U49" s="27">
        <v>296</v>
      </c>
      <c r="V49" s="27">
        <v>143</v>
      </c>
      <c r="W49" s="27">
        <v>100</v>
      </c>
      <c r="X49" s="27">
        <v>66</v>
      </c>
      <c r="Y49" s="35">
        <f t="shared" si="34"/>
        <v>1113</v>
      </c>
      <c r="Z49" s="35"/>
      <c r="AA49" s="27">
        <v>0</v>
      </c>
      <c r="AB49" s="27">
        <v>9</v>
      </c>
      <c r="AC49" s="27">
        <v>4</v>
      </c>
      <c r="AD49" s="27">
        <v>6</v>
      </c>
      <c r="AE49" s="27">
        <v>5</v>
      </c>
      <c r="AF49" s="27">
        <v>3</v>
      </c>
      <c r="AG49" s="35">
        <f t="shared" si="35"/>
        <v>27</v>
      </c>
      <c r="AH49" s="35"/>
      <c r="AI49" s="27">
        <v>1</v>
      </c>
      <c r="AJ49" s="27">
        <v>5</v>
      </c>
      <c r="AK49" s="27">
        <v>1</v>
      </c>
      <c r="AL49" s="27">
        <v>3</v>
      </c>
      <c r="AM49" s="27">
        <v>0</v>
      </c>
      <c r="AN49" s="27">
        <v>3</v>
      </c>
      <c r="AO49" s="36">
        <f t="shared" si="36"/>
        <v>13</v>
      </c>
      <c r="AP49" s="37"/>
      <c r="AQ49" s="27">
        <v>281</v>
      </c>
      <c r="AR49" s="27">
        <v>903</v>
      </c>
      <c r="AS49" s="27">
        <v>746</v>
      </c>
      <c r="AT49" s="27">
        <v>395</v>
      </c>
      <c r="AU49" s="27">
        <v>272</v>
      </c>
      <c r="AV49" s="27">
        <v>220</v>
      </c>
      <c r="AW49" s="70">
        <f t="shared" si="37"/>
        <v>2817</v>
      </c>
      <c r="AX49" s="72">
        <v>1</v>
      </c>
      <c r="AY49" s="61">
        <v>0</v>
      </c>
      <c r="AZ49" s="61">
        <v>38</v>
      </c>
      <c r="BA49" s="61">
        <v>38</v>
      </c>
      <c r="BB49" s="61">
        <v>51</v>
      </c>
      <c r="BC49" s="61">
        <v>58</v>
      </c>
      <c r="BD49" s="61">
        <v>43</v>
      </c>
      <c r="BE49" s="35">
        <f t="shared" si="38"/>
        <v>229</v>
      </c>
      <c r="BF49" s="35"/>
      <c r="BG49" s="35"/>
      <c r="BH49" s="27">
        <v>11</v>
      </c>
      <c r="BI49" s="27">
        <v>18</v>
      </c>
      <c r="BJ49" s="27">
        <v>20</v>
      </c>
      <c r="BK49" s="27">
        <v>22</v>
      </c>
      <c r="BL49" s="27">
        <v>11</v>
      </c>
      <c r="BM49" s="35">
        <f t="shared" si="39"/>
        <v>82</v>
      </c>
      <c r="BN49" s="35"/>
      <c r="BO49" s="35"/>
      <c r="BP49" s="61">
        <v>4</v>
      </c>
      <c r="BQ49" s="61">
        <v>3</v>
      </c>
      <c r="BR49" s="61">
        <v>10</v>
      </c>
      <c r="BS49" s="61">
        <v>24</v>
      </c>
      <c r="BT49" s="61">
        <v>38</v>
      </c>
      <c r="BU49" s="36">
        <f t="shared" si="40"/>
        <v>79</v>
      </c>
      <c r="BV49" s="74">
        <v>1</v>
      </c>
      <c r="BW49" s="66">
        <v>0</v>
      </c>
      <c r="BX49" s="66">
        <v>53</v>
      </c>
      <c r="BY49" s="66">
        <v>59</v>
      </c>
      <c r="BZ49" s="66">
        <v>81</v>
      </c>
      <c r="CA49" s="66">
        <v>104</v>
      </c>
      <c r="CB49" s="66">
        <v>92</v>
      </c>
      <c r="CC49" s="70">
        <f t="shared" si="41"/>
        <v>390</v>
      </c>
      <c r="CD49" s="74">
        <v>1</v>
      </c>
      <c r="CE49" s="61">
        <v>281</v>
      </c>
      <c r="CF49" s="61">
        <v>956</v>
      </c>
      <c r="CG49" s="61">
        <v>805</v>
      </c>
      <c r="CH49" s="61">
        <v>476</v>
      </c>
      <c r="CI49" s="61">
        <v>376</v>
      </c>
      <c r="CJ49" s="61">
        <v>312</v>
      </c>
      <c r="CK49" s="36">
        <f t="shared" si="42"/>
        <v>3207</v>
      </c>
    </row>
    <row r="50" spans="1:89" s="17" customFormat="1" ht="18.75" customHeight="1">
      <c r="A50" s="26" t="s">
        <v>63</v>
      </c>
      <c r="B50" s="35"/>
      <c r="C50" s="27">
        <v>225</v>
      </c>
      <c r="D50" s="27">
        <v>781</v>
      </c>
      <c r="E50" s="27">
        <v>490</v>
      </c>
      <c r="F50" s="27">
        <v>232</v>
      </c>
      <c r="G50" s="27">
        <v>226</v>
      </c>
      <c r="H50" s="27">
        <v>273</v>
      </c>
      <c r="I50" s="35">
        <f t="shared" si="32"/>
        <v>2227</v>
      </c>
      <c r="J50" s="35"/>
      <c r="K50" s="27">
        <v>1</v>
      </c>
      <c r="L50" s="27">
        <v>25</v>
      </c>
      <c r="M50" s="27">
        <v>38</v>
      </c>
      <c r="N50" s="27">
        <v>26</v>
      </c>
      <c r="O50" s="27">
        <v>34</v>
      </c>
      <c r="P50" s="27">
        <v>35</v>
      </c>
      <c r="Q50" s="35">
        <f t="shared" si="33"/>
        <v>159</v>
      </c>
      <c r="R50" s="35"/>
      <c r="S50" s="27">
        <v>202</v>
      </c>
      <c r="T50" s="27">
        <v>694</v>
      </c>
      <c r="U50" s="27">
        <v>349</v>
      </c>
      <c r="V50" s="27">
        <v>153</v>
      </c>
      <c r="W50" s="27">
        <v>150</v>
      </c>
      <c r="X50" s="27">
        <v>190</v>
      </c>
      <c r="Y50" s="35">
        <f t="shared" si="34"/>
        <v>1738</v>
      </c>
      <c r="Z50" s="35"/>
      <c r="AA50" s="27">
        <v>1</v>
      </c>
      <c r="AB50" s="27">
        <v>8</v>
      </c>
      <c r="AC50" s="27">
        <v>6</v>
      </c>
      <c r="AD50" s="27">
        <v>2</v>
      </c>
      <c r="AE50" s="27">
        <v>3</v>
      </c>
      <c r="AF50" s="27">
        <v>0</v>
      </c>
      <c r="AG50" s="35">
        <f t="shared" si="35"/>
        <v>20</v>
      </c>
      <c r="AH50" s="35"/>
      <c r="AI50" s="27">
        <v>1</v>
      </c>
      <c r="AJ50" s="27">
        <v>6</v>
      </c>
      <c r="AK50" s="27">
        <v>3</v>
      </c>
      <c r="AL50" s="27">
        <v>2</v>
      </c>
      <c r="AM50" s="27">
        <v>1</v>
      </c>
      <c r="AN50" s="27">
        <v>0</v>
      </c>
      <c r="AO50" s="36">
        <f t="shared" si="36"/>
        <v>13</v>
      </c>
      <c r="AP50" s="37"/>
      <c r="AQ50" s="27">
        <v>430</v>
      </c>
      <c r="AR50" s="27">
        <v>1514</v>
      </c>
      <c r="AS50" s="27">
        <v>886</v>
      </c>
      <c r="AT50" s="27">
        <v>415</v>
      </c>
      <c r="AU50" s="27">
        <v>414</v>
      </c>
      <c r="AV50" s="27">
        <v>498</v>
      </c>
      <c r="AW50" s="70">
        <f t="shared" si="37"/>
        <v>4157</v>
      </c>
      <c r="AX50" s="72">
        <v>0</v>
      </c>
      <c r="AY50" s="61">
        <v>0</v>
      </c>
      <c r="AZ50" s="61">
        <v>17</v>
      </c>
      <c r="BA50" s="61">
        <v>37</v>
      </c>
      <c r="BB50" s="61">
        <v>44</v>
      </c>
      <c r="BC50" s="61">
        <v>78</v>
      </c>
      <c r="BD50" s="61">
        <v>66</v>
      </c>
      <c r="BE50" s="35">
        <f t="shared" si="38"/>
        <v>242</v>
      </c>
      <c r="BF50" s="35"/>
      <c r="BG50" s="35"/>
      <c r="BH50" s="27">
        <v>10</v>
      </c>
      <c r="BI50" s="27">
        <v>28</v>
      </c>
      <c r="BJ50" s="27">
        <v>36</v>
      </c>
      <c r="BK50" s="27">
        <v>43</v>
      </c>
      <c r="BL50" s="27">
        <v>10</v>
      </c>
      <c r="BM50" s="35">
        <f t="shared" si="39"/>
        <v>127</v>
      </c>
      <c r="BN50" s="35"/>
      <c r="BO50" s="35"/>
      <c r="BP50" s="61">
        <v>0</v>
      </c>
      <c r="BQ50" s="61">
        <v>5</v>
      </c>
      <c r="BR50" s="61">
        <v>15</v>
      </c>
      <c r="BS50" s="61">
        <v>32</v>
      </c>
      <c r="BT50" s="61">
        <v>44</v>
      </c>
      <c r="BU50" s="36">
        <f t="shared" si="40"/>
        <v>96</v>
      </c>
      <c r="BV50" s="74">
        <v>0</v>
      </c>
      <c r="BW50" s="66">
        <v>0</v>
      </c>
      <c r="BX50" s="66">
        <v>27</v>
      </c>
      <c r="BY50" s="66">
        <v>70</v>
      </c>
      <c r="BZ50" s="66">
        <v>95</v>
      </c>
      <c r="CA50" s="66">
        <v>153</v>
      </c>
      <c r="CB50" s="66">
        <v>120</v>
      </c>
      <c r="CC50" s="70">
        <f t="shared" si="41"/>
        <v>465</v>
      </c>
      <c r="CD50" s="74">
        <v>0</v>
      </c>
      <c r="CE50" s="61">
        <v>430</v>
      </c>
      <c r="CF50" s="61">
        <v>1541</v>
      </c>
      <c r="CG50" s="61">
        <v>956</v>
      </c>
      <c r="CH50" s="61">
        <v>510</v>
      </c>
      <c r="CI50" s="61">
        <v>567</v>
      </c>
      <c r="CJ50" s="61">
        <v>618</v>
      </c>
      <c r="CK50" s="36">
        <f t="shared" si="42"/>
        <v>4622</v>
      </c>
    </row>
    <row r="51" spans="1:89" s="17" customFormat="1" ht="18.75" customHeight="1">
      <c r="A51" s="26" t="s">
        <v>64</v>
      </c>
      <c r="B51" s="35"/>
      <c r="C51" s="27">
        <v>119</v>
      </c>
      <c r="D51" s="27">
        <v>396</v>
      </c>
      <c r="E51" s="27">
        <v>320</v>
      </c>
      <c r="F51" s="27">
        <v>205</v>
      </c>
      <c r="G51" s="27">
        <v>134</v>
      </c>
      <c r="H51" s="27">
        <v>109</v>
      </c>
      <c r="I51" s="35">
        <f t="shared" si="32"/>
        <v>1283</v>
      </c>
      <c r="J51" s="35"/>
      <c r="K51" s="27">
        <v>0</v>
      </c>
      <c r="L51" s="27">
        <v>9</v>
      </c>
      <c r="M51" s="27">
        <v>19</v>
      </c>
      <c r="N51" s="27">
        <v>23</v>
      </c>
      <c r="O51" s="27">
        <v>20</v>
      </c>
      <c r="P51" s="27">
        <v>19</v>
      </c>
      <c r="Q51" s="35">
        <f t="shared" si="33"/>
        <v>90</v>
      </c>
      <c r="R51" s="35"/>
      <c r="S51" s="27">
        <v>106</v>
      </c>
      <c r="T51" s="27">
        <v>294</v>
      </c>
      <c r="U51" s="27">
        <v>205</v>
      </c>
      <c r="V51" s="27">
        <v>122</v>
      </c>
      <c r="W51" s="27">
        <v>79</v>
      </c>
      <c r="X51" s="27">
        <v>61</v>
      </c>
      <c r="Y51" s="35">
        <f t="shared" si="34"/>
        <v>867</v>
      </c>
      <c r="Z51" s="35"/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35">
        <f t="shared" si="35"/>
        <v>0</v>
      </c>
      <c r="AH51" s="35"/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36">
        <f t="shared" si="36"/>
        <v>0</v>
      </c>
      <c r="AP51" s="37"/>
      <c r="AQ51" s="27">
        <v>225</v>
      </c>
      <c r="AR51" s="27">
        <v>699</v>
      </c>
      <c r="AS51" s="27">
        <v>544</v>
      </c>
      <c r="AT51" s="27">
        <v>350</v>
      </c>
      <c r="AU51" s="27">
        <v>233</v>
      </c>
      <c r="AV51" s="27">
        <v>189</v>
      </c>
      <c r="AW51" s="70">
        <f t="shared" si="37"/>
        <v>2240</v>
      </c>
      <c r="AX51" s="72">
        <v>0</v>
      </c>
      <c r="AY51" s="61">
        <v>0</v>
      </c>
      <c r="AZ51" s="61">
        <v>20</v>
      </c>
      <c r="BA51" s="61">
        <v>38</v>
      </c>
      <c r="BB51" s="61">
        <v>38</v>
      </c>
      <c r="BC51" s="61">
        <v>70</v>
      </c>
      <c r="BD51" s="61">
        <v>46</v>
      </c>
      <c r="BE51" s="35">
        <f t="shared" si="38"/>
        <v>212</v>
      </c>
      <c r="BF51" s="35"/>
      <c r="BG51" s="35"/>
      <c r="BH51" s="27">
        <v>6</v>
      </c>
      <c r="BI51" s="27">
        <v>15</v>
      </c>
      <c r="BJ51" s="27">
        <v>17</v>
      </c>
      <c r="BK51" s="27">
        <v>16</v>
      </c>
      <c r="BL51" s="27">
        <v>14</v>
      </c>
      <c r="BM51" s="35">
        <f t="shared" si="39"/>
        <v>68</v>
      </c>
      <c r="BN51" s="35"/>
      <c r="BO51" s="35"/>
      <c r="BP51" s="61">
        <v>0</v>
      </c>
      <c r="BQ51" s="61">
        <v>0</v>
      </c>
      <c r="BR51" s="61">
        <v>2</v>
      </c>
      <c r="BS51" s="61">
        <v>8</v>
      </c>
      <c r="BT51" s="61">
        <v>19</v>
      </c>
      <c r="BU51" s="36">
        <f t="shared" si="40"/>
        <v>29</v>
      </c>
      <c r="BV51" s="74">
        <v>0</v>
      </c>
      <c r="BW51" s="66">
        <v>0</v>
      </c>
      <c r="BX51" s="66">
        <v>26</v>
      </c>
      <c r="BY51" s="66">
        <v>53</v>
      </c>
      <c r="BZ51" s="66">
        <v>57</v>
      </c>
      <c r="CA51" s="66">
        <v>94</v>
      </c>
      <c r="CB51" s="66">
        <v>79</v>
      </c>
      <c r="CC51" s="70">
        <f t="shared" si="41"/>
        <v>309</v>
      </c>
      <c r="CD51" s="74">
        <v>0</v>
      </c>
      <c r="CE51" s="61">
        <v>225</v>
      </c>
      <c r="CF51" s="61">
        <v>725</v>
      </c>
      <c r="CG51" s="61">
        <v>597</v>
      </c>
      <c r="CH51" s="61">
        <v>407</v>
      </c>
      <c r="CI51" s="61">
        <v>327</v>
      </c>
      <c r="CJ51" s="61">
        <v>268</v>
      </c>
      <c r="CK51" s="36">
        <f t="shared" si="42"/>
        <v>2549</v>
      </c>
    </row>
    <row r="52" spans="1:89" s="17" customFormat="1" ht="18.75" customHeight="1">
      <c r="A52" s="26" t="s">
        <v>65</v>
      </c>
      <c r="B52" s="35"/>
      <c r="C52" s="27">
        <v>121</v>
      </c>
      <c r="D52" s="27">
        <v>713</v>
      </c>
      <c r="E52" s="27">
        <v>538</v>
      </c>
      <c r="F52" s="27">
        <v>333</v>
      </c>
      <c r="G52" s="27">
        <v>219</v>
      </c>
      <c r="H52" s="27">
        <v>276</v>
      </c>
      <c r="I52" s="35">
        <f t="shared" si="32"/>
        <v>2200</v>
      </c>
      <c r="J52" s="35"/>
      <c r="K52" s="27">
        <v>1</v>
      </c>
      <c r="L52" s="27">
        <v>18</v>
      </c>
      <c r="M52" s="27">
        <v>19</v>
      </c>
      <c r="N52" s="27">
        <v>32</v>
      </c>
      <c r="O52" s="27">
        <v>23</v>
      </c>
      <c r="P52" s="27">
        <v>27</v>
      </c>
      <c r="Q52" s="35">
        <f t="shared" si="33"/>
        <v>120</v>
      </c>
      <c r="R52" s="35"/>
      <c r="S52" s="27">
        <v>113</v>
      </c>
      <c r="T52" s="27">
        <v>492</v>
      </c>
      <c r="U52" s="27">
        <v>361</v>
      </c>
      <c r="V52" s="27">
        <v>217</v>
      </c>
      <c r="W52" s="27">
        <v>160</v>
      </c>
      <c r="X52" s="27">
        <v>185</v>
      </c>
      <c r="Y52" s="35">
        <f t="shared" si="34"/>
        <v>1528</v>
      </c>
      <c r="Z52" s="35"/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35">
        <f t="shared" si="35"/>
        <v>0</v>
      </c>
      <c r="AH52" s="35"/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36">
        <f t="shared" si="36"/>
        <v>0</v>
      </c>
      <c r="AP52" s="37"/>
      <c r="AQ52" s="27">
        <v>235</v>
      </c>
      <c r="AR52" s="27">
        <v>1223</v>
      </c>
      <c r="AS52" s="27">
        <v>918</v>
      </c>
      <c r="AT52" s="27">
        <v>582</v>
      </c>
      <c r="AU52" s="27">
        <v>402</v>
      </c>
      <c r="AV52" s="27">
        <v>488</v>
      </c>
      <c r="AW52" s="70">
        <f t="shared" si="37"/>
        <v>3848</v>
      </c>
      <c r="AX52" s="72">
        <v>0</v>
      </c>
      <c r="AY52" s="61">
        <v>1</v>
      </c>
      <c r="AZ52" s="61">
        <v>27</v>
      </c>
      <c r="BA52" s="61">
        <v>27</v>
      </c>
      <c r="BB52" s="61">
        <v>44</v>
      </c>
      <c r="BC52" s="61">
        <v>71</v>
      </c>
      <c r="BD52" s="61">
        <v>99</v>
      </c>
      <c r="BE52" s="35">
        <f t="shared" si="38"/>
        <v>269</v>
      </c>
      <c r="BF52" s="35"/>
      <c r="BG52" s="35"/>
      <c r="BH52" s="27">
        <v>27</v>
      </c>
      <c r="BI52" s="27">
        <v>41</v>
      </c>
      <c r="BJ52" s="27">
        <v>40</v>
      </c>
      <c r="BK52" s="27">
        <v>38</v>
      </c>
      <c r="BL52" s="27">
        <v>24</v>
      </c>
      <c r="BM52" s="35">
        <f t="shared" si="39"/>
        <v>170</v>
      </c>
      <c r="BN52" s="35"/>
      <c r="BO52" s="35"/>
      <c r="BP52" s="61">
        <v>3</v>
      </c>
      <c r="BQ52" s="61">
        <v>4</v>
      </c>
      <c r="BR52" s="61">
        <v>4</v>
      </c>
      <c r="BS52" s="61">
        <v>14</v>
      </c>
      <c r="BT52" s="61">
        <v>45</v>
      </c>
      <c r="BU52" s="36">
        <f t="shared" si="40"/>
        <v>70</v>
      </c>
      <c r="BV52" s="74">
        <v>0</v>
      </c>
      <c r="BW52" s="66">
        <v>1</v>
      </c>
      <c r="BX52" s="66">
        <v>57</v>
      </c>
      <c r="BY52" s="66">
        <v>72</v>
      </c>
      <c r="BZ52" s="66">
        <v>88</v>
      </c>
      <c r="CA52" s="66">
        <v>123</v>
      </c>
      <c r="CB52" s="66">
        <v>168</v>
      </c>
      <c r="CC52" s="70">
        <f t="shared" si="41"/>
        <v>509</v>
      </c>
      <c r="CD52" s="74">
        <v>0</v>
      </c>
      <c r="CE52" s="61">
        <v>236</v>
      </c>
      <c r="CF52" s="61">
        <v>1280</v>
      </c>
      <c r="CG52" s="61">
        <v>990</v>
      </c>
      <c r="CH52" s="61">
        <v>670</v>
      </c>
      <c r="CI52" s="61">
        <v>525</v>
      </c>
      <c r="CJ52" s="61">
        <v>656</v>
      </c>
      <c r="CK52" s="36">
        <f t="shared" si="42"/>
        <v>4357</v>
      </c>
    </row>
    <row r="53" spans="1:89" s="17" customFormat="1" ht="18.75" customHeight="1">
      <c r="A53" s="26" t="s">
        <v>66</v>
      </c>
      <c r="B53" s="35"/>
      <c r="C53" s="27">
        <v>196</v>
      </c>
      <c r="D53" s="27">
        <v>296</v>
      </c>
      <c r="E53" s="27">
        <v>212</v>
      </c>
      <c r="F53" s="27">
        <v>176</v>
      </c>
      <c r="G53" s="27">
        <v>168</v>
      </c>
      <c r="H53" s="27">
        <v>97</v>
      </c>
      <c r="I53" s="35">
        <f t="shared" si="32"/>
        <v>1145</v>
      </c>
      <c r="J53" s="35"/>
      <c r="K53" s="27">
        <v>2</v>
      </c>
      <c r="L53" s="27">
        <v>15</v>
      </c>
      <c r="M53" s="27">
        <v>18</v>
      </c>
      <c r="N53" s="27">
        <v>17</v>
      </c>
      <c r="O53" s="27">
        <v>15</v>
      </c>
      <c r="P53" s="27">
        <v>9</v>
      </c>
      <c r="Q53" s="35">
        <f t="shared" si="33"/>
        <v>76</v>
      </c>
      <c r="R53" s="35"/>
      <c r="S53" s="27">
        <v>169</v>
      </c>
      <c r="T53" s="27">
        <v>206</v>
      </c>
      <c r="U53" s="27">
        <v>145</v>
      </c>
      <c r="V53" s="27">
        <v>92</v>
      </c>
      <c r="W53" s="27">
        <v>77</v>
      </c>
      <c r="X53" s="27">
        <v>56</v>
      </c>
      <c r="Y53" s="35">
        <f t="shared" si="34"/>
        <v>745</v>
      </c>
      <c r="Z53" s="35"/>
      <c r="AA53" s="27">
        <v>2</v>
      </c>
      <c r="AB53" s="27">
        <v>2</v>
      </c>
      <c r="AC53" s="27">
        <v>3</v>
      </c>
      <c r="AD53" s="27">
        <v>1</v>
      </c>
      <c r="AE53" s="27">
        <v>0</v>
      </c>
      <c r="AF53" s="27">
        <v>0</v>
      </c>
      <c r="AG53" s="35">
        <f t="shared" si="35"/>
        <v>8</v>
      </c>
      <c r="AH53" s="35"/>
      <c r="AI53" s="27">
        <v>7</v>
      </c>
      <c r="AJ53" s="27">
        <v>1</v>
      </c>
      <c r="AK53" s="27">
        <v>5</v>
      </c>
      <c r="AL53" s="27">
        <v>0</v>
      </c>
      <c r="AM53" s="27">
        <v>0</v>
      </c>
      <c r="AN53" s="27">
        <v>0</v>
      </c>
      <c r="AO53" s="36">
        <f t="shared" si="36"/>
        <v>13</v>
      </c>
      <c r="AP53" s="37"/>
      <c r="AQ53" s="27">
        <v>376</v>
      </c>
      <c r="AR53" s="27">
        <v>520</v>
      </c>
      <c r="AS53" s="27">
        <v>383</v>
      </c>
      <c r="AT53" s="27">
        <v>286</v>
      </c>
      <c r="AU53" s="27">
        <v>260</v>
      </c>
      <c r="AV53" s="27">
        <v>162</v>
      </c>
      <c r="AW53" s="70">
        <f t="shared" si="37"/>
        <v>1987</v>
      </c>
      <c r="AX53" s="72">
        <v>1</v>
      </c>
      <c r="AY53" s="61">
        <v>2</v>
      </c>
      <c r="AZ53" s="61">
        <v>17</v>
      </c>
      <c r="BA53" s="61">
        <v>20</v>
      </c>
      <c r="BB53" s="61">
        <v>29</v>
      </c>
      <c r="BC53" s="61">
        <v>42</v>
      </c>
      <c r="BD53" s="61">
        <v>29</v>
      </c>
      <c r="BE53" s="35">
        <f t="shared" si="38"/>
        <v>140</v>
      </c>
      <c r="BF53" s="35"/>
      <c r="BG53" s="35"/>
      <c r="BH53" s="27">
        <v>18</v>
      </c>
      <c r="BI53" s="27">
        <v>15</v>
      </c>
      <c r="BJ53" s="27">
        <v>22</v>
      </c>
      <c r="BK53" s="27">
        <v>19</v>
      </c>
      <c r="BL53" s="27">
        <v>4</v>
      </c>
      <c r="BM53" s="35">
        <f t="shared" si="39"/>
        <v>78</v>
      </c>
      <c r="BN53" s="35"/>
      <c r="BO53" s="35"/>
      <c r="BP53" s="61">
        <v>0</v>
      </c>
      <c r="BQ53" s="61">
        <v>2</v>
      </c>
      <c r="BR53" s="61">
        <v>1</v>
      </c>
      <c r="BS53" s="61">
        <v>7</v>
      </c>
      <c r="BT53" s="61">
        <v>19</v>
      </c>
      <c r="BU53" s="36">
        <f t="shared" si="40"/>
        <v>29</v>
      </c>
      <c r="BV53" s="74">
        <v>1</v>
      </c>
      <c r="BW53" s="66">
        <v>2</v>
      </c>
      <c r="BX53" s="66">
        <v>35</v>
      </c>
      <c r="BY53" s="66">
        <v>37</v>
      </c>
      <c r="BZ53" s="66">
        <v>52</v>
      </c>
      <c r="CA53" s="66">
        <v>68</v>
      </c>
      <c r="CB53" s="66">
        <v>52</v>
      </c>
      <c r="CC53" s="70">
        <f t="shared" si="41"/>
        <v>247</v>
      </c>
      <c r="CD53" s="74">
        <v>1</v>
      </c>
      <c r="CE53" s="61">
        <v>378</v>
      </c>
      <c r="CF53" s="61">
        <v>555</v>
      </c>
      <c r="CG53" s="61">
        <v>420</v>
      </c>
      <c r="CH53" s="61">
        <v>338</v>
      </c>
      <c r="CI53" s="61">
        <v>328</v>
      </c>
      <c r="CJ53" s="61">
        <v>214</v>
      </c>
      <c r="CK53" s="36">
        <f t="shared" si="42"/>
        <v>2234</v>
      </c>
    </row>
    <row r="54" spans="1:89" s="17" customFormat="1" ht="18.75" customHeight="1">
      <c r="A54" s="26" t="s">
        <v>67</v>
      </c>
      <c r="B54" s="35"/>
      <c r="C54" s="27">
        <v>77</v>
      </c>
      <c r="D54" s="27">
        <v>247</v>
      </c>
      <c r="E54" s="27">
        <v>110</v>
      </c>
      <c r="F54" s="27">
        <v>92</v>
      </c>
      <c r="G54" s="27">
        <v>68</v>
      </c>
      <c r="H54" s="27">
        <v>60</v>
      </c>
      <c r="I54" s="35">
        <f t="shared" si="32"/>
        <v>654</v>
      </c>
      <c r="J54" s="35"/>
      <c r="K54" s="27">
        <v>1</v>
      </c>
      <c r="L54" s="27">
        <v>11</v>
      </c>
      <c r="M54" s="27">
        <v>7</v>
      </c>
      <c r="N54" s="27">
        <v>12</v>
      </c>
      <c r="O54" s="27">
        <v>12</v>
      </c>
      <c r="P54" s="27">
        <v>7</v>
      </c>
      <c r="Q54" s="35">
        <f t="shared" si="33"/>
        <v>50</v>
      </c>
      <c r="R54" s="35"/>
      <c r="S54" s="27">
        <v>87</v>
      </c>
      <c r="T54" s="27">
        <v>223</v>
      </c>
      <c r="U54" s="27">
        <v>87</v>
      </c>
      <c r="V54" s="27">
        <v>63</v>
      </c>
      <c r="W54" s="27">
        <v>51</v>
      </c>
      <c r="X54" s="27">
        <v>41</v>
      </c>
      <c r="Y54" s="35">
        <f t="shared" si="34"/>
        <v>552</v>
      </c>
      <c r="Z54" s="35"/>
      <c r="AA54" s="27">
        <v>2</v>
      </c>
      <c r="AB54" s="27">
        <v>4</v>
      </c>
      <c r="AC54" s="27">
        <v>2</v>
      </c>
      <c r="AD54" s="27">
        <v>0</v>
      </c>
      <c r="AE54" s="27">
        <v>0</v>
      </c>
      <c r="AF54" s="27">
        <v>0</v>
      </c>
      <c r="AG54" s="35">
        <f t="shared" si="35"/>
        <v>8</v>
      </c>
      <c r="AH54" s="35"/>
      <c r="AI54" s="27">
        <v>0</v>
      </c>
      <c r="AJ54" s="27">
        <v>5</v>
      </c>
      <c r="AK54" s="27">
        <v>0</v>
      </c>
      <c r="AL54" s="27">
        <v>0</v>
      </c>
      <c r="AM54" s="27">
        <v>0</v>
      </c>
      <c r="AN54" s="27">
        <v>0</v>
      </c>
      <c r="AO54" s="36">
        <f t="shared" si="36"/>
        <v>5</v>
      </c>
      <c r="AP54" s="37"/>
      <c r="AQ54" s="27">
        <v>167</v>
      </c>
      <c r="AR54" s="27">
        <v>490</v>
      </c>
      <c r="AS54" s="27">
        <v>206</v>
      </c>
      <c r="AT54" s="27">
        <v>167</v>
      </c>
      <c r="AU54" s="27">
        <v>131</v>
      </c>
      <c r="AV54" s="27">
        <v>108</v>
      </c>
      <c r="AW54" s="70">
        <f t="shared" si="37"/>
        <v>1269</v>
      </c>
      <c r="AX54" s="72">
        <v>0</v>
      </c>
      <c r="AY54" s="61">
        <v>1</v>
      </c>
      <c r="AZ54" s="61">
        <v>19</v>
      </c>
      <c r="BA54" s="61">
        <v>18</v>
      </c>
      <c r="BB54" s="61">
        <v>26</v>
      </c>
      <c r="BC54" s="61">
        <v>28</v>
      </c>
      <c r="BD54" s="61">
        <v>26</v>
      </c>
      <c r="BE54" s="35">
        <f t="shared" si="38"/>
        <v>118</v>
      </c>
      <c r="BF54" s="35"/>
      <c r="BG54" s="35"/>
      <c r="BH54" s="27">
        <v>6</v>
      </c>
      <c r="BI54" s="27">
        <v>12</v>
      </c>
      <c r="BJ54" s="27">
        <v>12</v>
      </c>
      <c r="BK54" s="27">
        <v>7</v>
      </c>
      <c r="BL54" s="27">
        <v>6</v>
      </c>
      <c r="BM54" s="35">
        <f t="shared" si="39"/>
        <v>43</v>
      </c>
      <c r="BN54" s="35"/>
      <c r="BO54" s="35"/>
      <c r="BP54" s="61">
        <v>1</v>
      </c>
      <c r="BQ54" s="61">
        <v>3</v>
      </c>
      <c r="BR54" s="61">
        <v>3</v>
      </c>
      <c r="BS54" s="61">
        <v>9</v>
      </c>
      <c r="BT54" s="61">
        <v>15</v>
      </c>
      <c r="BU54" s="36">
        <f t="shared" si="40"/>
        <v>31</v>
      </c>
      <c r="BV54" s="74">
        <v>0</v>
      </c>
      <c r="BW54" s="66">
        <v>1</v>
      </c>
      <c r="BX54" s="66">
        <v>26</v>
      </c>
      <c r="BY54" s="66">
        <v>33</v>
      </c>
      <c r="BZ54" s="66">
        <v>41</v>
      </c>
      <c r="CA54" s="66">
        <v>44</v>
      </c>
      <c r="CB54" s="66">
        <v>47</v>
      </c>
      <c r="CC54" s="70">
        <f t="shared" si="41"/>
        <v>192</v>
      </c>
      <c r="CD54" s="74">
        <v>0</v>
      </c>
      <c r="CE54" s="61">
        <v>168</v>
      </c>
      <c r="CF54" s="61">
        <v>516</v>
      </c>
      <c r="CG54" s="61">
        <v>239</v>
      </c>
      <c r="CH54" s="61">
        <v>208</v>
      </c>
      <c r="CI54" s="61">
        <v>175</v>
      </c>
      <c r="CJ54" s="61">
        <v>155</v>
      </c>
      <c r="CK54" s="36">
        <f t="shared" si="42"/>
        <v>1461</v>
      </c>
    </row>
    <row r="55" spans="1:89" s="17" customFormat="1" ht="18.75" customHeight="1">
      <c r="A55" s="26" t="s">
        <v>68</v>
      </c>
      <c r="B55" s="35"/>
      <c r="C55" s="27">
        <v>145</v>
      </c>
      <c r="D55" s="27">
        <v>409</v>
      </c>
      <c r="E55" s="27">
        <v>306</v>
      </c>
      <c r="F55" s="27">
        <v>184</v>
      </c>
      <c r="G55" s="27">
        <v>165</v>
      </c>
      <c r="H55" s="27">
        <v>139</v>
      </c>
      <c r="I55" s="35">
        <f t="shared" si="32"/>
        <v>1348</v>
      </c>
      <c r="J55" s="35"/>
      <c r="K55" s="27">
        <v>2</v>
      </c>
      <c r="L55" s="27">
        <v>20</v>
      </c>
      <c r="M55" s="27">
        <v>22</v>
      </c>
      <c r="N55" s="27">
        <v>23</v>
      </c>
      <c r="O55" s="27">
        <v>23</v>
      </c>
      <c r="P55" s="27">
        <v>13</v>
      </c>
      <c r="Q55" s="35">
        <f t="shared" si="33"/>
        <v>103</v>
      </c>
      <c r="R55" s="35"/>
      <c r="S55" s="27">
        <v>133</v>
      </c>
      <c r="T55" s="27">
        <v>291</v>
      </c>
      <c r="U55" s="27">
        <v>193</v>
      </c>
      <c r="V55" s="27">
        <v>115</v>
      </c>
      <c r="W55" s="27">
        <v>91</v>
      </c>
      <c r="X55" s="27">
        <v>70</v>
      </c>
      <c r="Y55" s="35">
        <f t="shared" si="34"/>
        <v>893</v>
      </c>
      <c r="Z55" s="35"/>
      <c r="AA55" s="27">
        <v>2</v>
      </c>
      <c r="AB55" s="27">
        <v>8</v>
      </c>
      <c r="AC55" s="27">
        <v>1</v>
      </c>
      <c r="AD55" s="27">
        <v>4</v>
      </c>
      <c r="AE55" s="27">
        <v>1</v>
      </c>
      <c r="AF55" s="27">
        <v>2</v>
      </c>
      <c r="AG55" s="35">
        <f t="shared" si="35"/>
        <v>18</v>
      </c>
      <c r="AH55" s="35"/>
      <c r="AI55" s="27">
        <v>2</v>
      </c>
      <c r="AJ55" s="27">
        <v>3</v>
      </c>
      <c r="AK55" s="27">
        <v>4</v>
      </c>
      <c r="AL55" s="27">
        <v>2</v>
      </c>
      <c r="AM55" s="27">
        <v>2</v>
      </c>
      <c r="AN55" s="27">
        <v>0</v>
      </c>
      <c r="AO55" s="36">
        <f t="shared" si="36"/>
        <v>13</v>
      </c>
      <c r="AP55" s="37"/>
      <c r="AQ55" s="27">
        <v>284</v>
      </c>
      <c r="AR55" s="27">
        <v>731</v>
      </c>
      <c r="AS55" s="27">
        <v>526</v>
      </c>
      <c r="AT55" s="27">
        <v>328</v>
      </c>
      <c r="AU55" s="27">
        <v>282</v>
      </c>
      <c r="AV55" s="27">
        <v>224</v>
      </c>
      <c r="AW55" s="70">
        <f t="shared" si="37"/>
        <v>2375</v>
      </c>
      <c r="AX55" s="72">
        <v>0</v>
      </c>
      <c r="AY55" s="61">
        <v>0</v>
      </c>
      <c r="AZ55" s="61">
        <v>29</v>
      </c>
      <c r="BA55" s="61">
        <v>43</v>
      </c>
      <c r="BB55" s="61">
        <v>80</v>
      </c>
      <c r="BC55" s="61">
        <v>94</v>
      </c>
      <c r="BD55" s="61">
        <v>84</v>
      </c>
      <c r="BE55" s="35">
        <f t="shared" si="38"/>
        <v>330</v>
      </c>
      <c r="BF55" s="35"/>
      <c r="BG55" s="35"/>
      <c r="BH55" s="27">
        <v>14</v>
      </c>
      <c r="BI55" s="27">
        <v>13</v>
      </c>
      <c r="BJ55" s="27">
        <v>20</v>
      </c>
      <c r="BK55" s="27">
        <v>19</v>
      </c>
      <c r="BL55" s="27">
        <v>7</v>
      </c>
      <c r="BM55" s="35">
        <f t="shared" si="39"/>
        <v>73</v>
      </c>
      <c r="BN55" s="35"/>
      <c r="BO55" s="35"/>
      <c r="BP55" s="61">
        <v>1</v>
      </c>
      <c r="BQ55" s="61">
        <v>0</v>
      </c>
      <c r="BR55" s="61">
        <v>7</v>
      </c>
      <c r="BS55" s="61">
        <v>9</v>
      </c>
      <c r="BT55" s="61">
        <v>20</v>
      </c>
      <c r="BU55" s="36">
        <f t="shared" si="40"/>
        <v>37</v>
      </c>
      <c r="BV55" s="74">
        <v>0</v>
      </c>
      <c r="BW55" s="66">
        <v>0</v>
      </c>
      <c r="BX55" s="66">
        <v>44</v>
      </c>
      <c r="BY55" s="66">
        <v>56</v>
      </c>
      <c r="BZ55" s="66">
        <v>107</v>
      </c>
      <c r="CA55" s="66">
        <v>122</v>
      </c>
      <c r="CB55" s="66">
        <v>111</v>
      </c>
      <c r="CC55" s="70">
        <f t="shared" si="41"/>
        <v>440</v>
      </c>
      <c r="CD55" s="74">
        <v>0</v>
      </c>
      <c r="CE55" s="61">
        <v>284</v>
      </c>
      <c r="CF55" s="61">
        <v>775</v>
      </c>
      <c r="CG55" s="61">
        <v>582</v>
      </c>
      <c r="CH55" s="61">
        <v>435</v>
      </c>
      <c r="CI55" s="61">
        <v>404</v>
      </c>
      <c r="CJ55" s="61">
        <v>335</v>
      </c>
      <c r="CK55" s="36">
        <f t="shared" si="42"/>
        <v>2815</v>
      </c>
    </row>
    <row r="56" spans="1:89" s="17" customFormat="1" ht="18.75" customHeight="1">
      <c r="A56" s="26" t="s">
        <v>69</v>
      </c>
      <c r="B56" s="35"/>
      <c r="C56" s="27">
        <v>437</v>
      </c>
      <c r="D56" s="27">
        <v>1291</v>
      </c>
      <c r="E56" s="27">
        <v>1015</v>
      </c>
      <c r="F56" s="27">
        <v>623</v>
      </c>
      <c r="G56" s="27">
        <v>469</v>
      </c>
      <c r="H56" s="27">
        <v>576</v>
      </c>
      <c r="I56" s="35">
        <f t="shared" si="32"/>
        <v>4411</v>
      </c>
      <c r="J56" s="35"/>
      <c r="K56" s="27">
        <v>7</v>
      </c>
      <c r="L56" s="27">
        <v>31</v>
      </c>
      <c r="M56" s="27">
        <v>55</v>
      </c>
      <c r="N56" s="27">
        <v>54</v>
      </c>
      <c r="O56" s="27">
        <v>54</v>
      </c>
      <c r="P56" s="27">
        <v>48</v>
      </c>
      <c r="Q56" s="35">
        <f t="shared" si="33"/>
        <v>249</v>
      </c>
      <c r="R56" s="35"/>
      <c r="S56" s="27">
        <v>386</v>
      </c>
      <c r="T56" s="27">
        <v>936</v>
      </c>
      <c r="U56" s="27">
        <v>623</v>
      </c>
      <c r="V56" s="27">
        <v>333</v>
      </c>
      <c r="W56" s="27">
        <v>239</v>
      </c>
      <c r="X56" s="27">
        <v>236</v>
      </c>
      <c r="Y56" s="35">
        <f t="shared" si="34"/>
        <v>2753</v>
      </c>
      <c r="Z56" s="35"/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35">
        <f t="shared" si="35"/>
        <v>0</v>
      </c>
      <c r="AH56" s="35"/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36">
        <f t="shared" si="36"/>
        <v>0</v>
      </c>
      <c r="AP56" s="37"/>
      <c r="AQ56" s="27">
        <v>830</v>
      </c>
      <c r="AR56" s="27">
        <v>2258</v>
      </c>
      <c r="AS56" s="27">
        <v>1693</v>
      </c>
      <c r="AT56" s="27">
        <v>1010</v>
      </c>
      <c r="AU56" s="27">
        <v>762</v>
      </c>
      <c r="AV56" s="27">
        <v>860</v>
      </c>
      <c r="AW56" s="70">
        <f t="shared" si="37"/>
        <v>7413</v>
      </c>
      <c r="AX56" s="72">
        <v>0</v>
      </c>
      <c r="AY56" s="61">
        <v>2</v>
      </c>
      <c r="AZ56" s="61">
        <v>84</v>
      </c>
      <c r="BA56" s="61">
        <v>156</v>
      </c>
      <c r="BB56" s="61">
        <v>200</v>
      </c>
      <c r="BC56" s="61">
        <v>293</v>
      </c>
      <c r="BD56" s="61">
        <v>363</v>
      </c>
      <c r="BE56" s="35">
        <f t="shared" si="38"/>
        <v>1098</v>
      </c>
      <c r="BF56" s="35"/>
      <c r="BG56" s="35"/>
      <c r="BH56" s="27">
        <v>54</v>
      </c>
      <c r="BI56" s="27">
        <v>120</v>
      </c>
      <c r="BJ56" s="27">
        <v>120</v>
      </c>
      <c r="BK56" s="27">
        <v>98</v>
      </c>
      <c r="BL56" s="27">
        <v>44</v>
      </c>
      <c r="BM56" s="35">
        <f t="shared" si="39"/>
        <v>436</v>
      </c>
      <c r="BN56" s="35"/>
      <c r="BO56" s="35"/>
      <c r="BP56" s="61">
        <v>6</v>
      </c>
      <c r="BQ56" s="61">
        <v>8</v>
      </c>
      <c r="BR56" s="61">
        <v>28</v>
      </c>
      <c r="BS56" s="61">
        <v>66</v>
      </c>
      <c r="BT56" s="61">
        <v>140</v>
      </c>
      <c r="BU56" s="36">
        <f t="shared" si="40"/>
        <v>248</v>
      </c>
      <c r="BV56" s="74">
        <v>0</v>
      </c>
      <c r="BW56" s="66">
        <v>2</v>
      </c>
      <c r="BX56" s="66">
        <v>144</v>
      </c>
      <c r="BY56" s="66">
        <v>284</v>
      </c>
      <c r="BZ56" s="66">
        <v>348</v>
      </c>
      <c r="CA56" s="66">
        <v>457</v>
      </c>
      <c r="CB56" s="66">
        <v>547</v>
      </c>
      <c r="CC56" s="70">
        <f t="shared" si="41"/>
        <v>1782</v>
      </c>
      <c r="CD56" s="74">
        <v>0</v>
      </c>
      <c r="CE56" s="61">
        <v>832</v>
      </c>
      <c r="CF56" s="61">
        <v>2402</v>
      </c>
      <c r="CG56" s="61">
        <v>1977</v>
      </c>
      <c r="CH56" s="61">
        <v>1358</v>
      </c>
      <c r="CI56" s="61">
        <v>1219</v>
      </c>
      <c r="CJ56" s="61">
        <v>1407</v>
      </c>
      <c r="CK56" s="36">
        <f t="shared" si="42"/>
        <v>9195</v>
      </c>
    </row>
    <row r="57" spans="1:89" s="17" customFormat="1" ht="18.75" customHeight="1">
      <c r="A57" s="28" t="s">
        <v>70</v>
      </c>
      <c r="B57" s="13">
        <f aca="true" t="shared" si="43" ref="B57:H57">SUM(B31:B56)</f>
        <v>0</v>
      </c>
      <c r="C57" s="29">
        <f t="shared" si="43"/>
        <v>6925</v>
      </c>
      <c r="D57" s="29">
        <f t="shared" si="43"/>
        <v>24238</v>
      </c>
      <c r="E57" s="29">
        <f t="shared" si="43"/>
        <v>18294</v>
      </c>
      <c r="F57" s="29">
        <f t="shared" si="43"/>
        <v>12367</v>
      </c>
      <c r="G57" s="29">
        <f t="shared" si="43"/>
        <v>9689</v>
      </c>
      <c r="H57" s="29">
        <f t="shared" si="43"/>
        <v>10369</v>
      </c>
      <c r="I57" s="13">
        <f t="shared" si="32"/>
        <v>81882</v>
      </c>
      <c r="J57" s="13">
        <f aca="true" t="shared" si="44" ref="J57:P57">SUM(J31:J56)</f>
        <v>0</v>
      </c>
      <c r="K57" s="29">
        <f t="shared" si="44"/>
        <v>37</v>
      </c>
      <c r="L57" s="29">
        <f t="shared" si="44"/>
        <v>634</v>
      </c>
      <c r="M57" s="29">
        <f t="shared" si="44"/>
        <v>1007</v>
      </c>
      <c r="N57" s="29">
        <f t="shared" si="44"/>
        <v>1161</v>
      </c>
      <c r="O57" s="29">
        <f t="shared" si="44"/>
        <v>1094</v>
      </c>
      <c r="P57" s="29">
        <f t="shared" si="44"/>
        <v>939</v>
      </c>
      <c r="Q57" s="13">
        <f t="shared" si="33"/>
        <v>4872</v>
      </c>
      <c r="R57" s="13">
        <f aca="true" t="shared" si="45" ref="R57:X57">SUM(R31:R56)</f>
        <v>0</v>
      </c>
      <c r="S57" s="29">
        <f t="shared" si="45"/>
        <v>6291</v>
      </c>
      <c r="T57" s="29">
        <f t="shared" si="45"/>
        <v>18318</v>
      </c>
      <c r="U57" s="29">
        <f t="shared" si="45"/>
        <v>12224</v>
      </c>
      <c r="V57" s="29">
        <f t="shared" si="45"/>
        <v>7468</v>
      </c>
      <c r="W57" s="29">
        <f t="shared" si="45"/>
        <v>5327</v>
      </c>
      <c r="X57" s="29">
        <f t="shared" si="45"/>
        <v>5564</v>
      </c>
      <c r="Y57" s="13">
        <f t="shared" si="34"/>
        <v>55192</v>
      </c>
      <c r="Z57" s="13">
        <f aca="true" t="shared" si="46" ref="Z57:AF57">SUM(Z31:Z56)</f>
        <v>0</v>
      </c>
      <c r="AA57" s="29">
        <f t="shared" si="46"/>
        <v>53</v>
      </c>
      <c r="AB57" s="29">
        <f t="shared" si="46"/>
        <v>166</v>
      </c>
      <c r="AC57" s="29">
        <f t="shared" si="46"/>
        <v>179</v>
      </c>
      <c r="AD57" s="29">
        <f t="shared" si="46"/>
        <v>139</v>
      </c>
      <c r="AE57" s="29">
        <f t="shared" si="46"/>
        <v>76</v>
      </c>
      <c r="AF57" s="29">
        <f t="shared" si="46"/>
        <v>42</v>
      </c>
      <c r="AG57" s="13">
        <f t="shared" si="35"/>
        <v>655</v>
      </c>
      <c r="AH57" s="13">
        <f aca="true" t="shared" si="47" ref="AH57:AN57">SUM(AH31:AH56)</f>
        <v>0</v>
      </c>
      <c r="AI57" s="29">
        <f t="shared" si="47"/>
        <v>73</v>
      </c>
      <c r="AJ57" s="29">
        <f t="shared" si="47"/>
        <v>142</v>
      </c>
      <c r="AK57" s="29">
        <f t="shared" si="47"/>
        <v>129</v>
      </c>
      <c r="AL57" s="29">
        <f t="shared" si="47"/>
        <v>82</v>
      </c>
      <c r="AM57" s="29">
        <f t="shared" si="47"/>
        <v>42</v>
      </c>
      <c r="AN57" s="29">
        <f t="shared" si="47"/>
        <v>21</v>
      </c>
      <c r="AO57" s="14">
        <f t="shared" si="36"/>
        <v>489</v>
      </c>
      <c r="AP57" s="38">
        <f aca="true" t="shared" si="48" ref="AP57:AV57">SUM(AP31:AP56)</f>
        <v>0</v>
      </c>
      <c r="AQ57" s="29">
        <f t="shared" si="48"/>
        <v>13379</v>
      </c>
      <c r="AR57" s="29">
        <f t="shared" si="48"/>
        <v>43498</v>
      </c>
      <c r="AS57" s="29">
        <f t="shared" si="48"/>
        <v>31833</v>
      </c>
      <c r="AT57" s="29">
        <f t="shared" si="48"/>
        <v>21217</v>
      </c>
      <c r="AU57" s="29">
        <f t="shared" si="48"/>
        <v>16228</v>
      </c>
      <c r="AV57" s="29">
        <f t="shared" si="48"/>
        <v>16935</v>
      </c>
      <c r="AW57" s="71">
        <f t="shared" si="37"/>
        <v>143090</v>
      </c>
      <c r="AX57" s="68">
        <f aca="true" t="shared" si="49" ref="AX57:BD57">SUM(AX31:AX56)</f>
        <v>5</v>
      </c>
      <c r="AY57" s="60">
        <f t="shared" si="49"/>
        <v>29</v>
      </c>
      <c r="AZ57" s="60">
        <f t="shared" si="49"/>
        <v>894</v>
      </c>
      <c r="BA57" s="60">
        <f t="shared" si="49"/>
        <v>1595</v>
      </c>
      <c r="BB57" s="60">
        <f t="shared" si="49"/>
        <v>1967</v>
      </c>
      <c r="BC57" s="60">
        <f t="shared" si="49"/>
        <v>2903</v>
      </c>
      <c r="BD57" s="60">
        <f t="shared" si="49"/>
        <v>2873</v>
      </c>
      <c r="BE57" s="13">
        <f t="shared" si="38"/>
        <v>10266</v>
      </c>
      <c r="BF57" s="13">
        <f aca="true" t="shared" si="50" ref="BF57:BL57">SUM(BF31:BF56)</f>
        <v>0</v>
      </c>
      <c r="BG57" s="13">
        <f t="shared" si="50"/>
        <v>0</v>
      </c>
      <c r="BH57" s="29">
        <f t="shared" si="50"/>
        <v>508</v>
      </c>
      <c r="BI57" s="29">
        <f t="shared" si="50"/>
        <v>1108</v>
      </c>
      <c r="BJ57" s="29">
        <f t="shared" si="50"/>
        <v>1223</v>
      </c>
      <c r="BK57" s="29">
        <f t="shared" si="50"/>
        <v>1200</v>
      </c>
      <c r="BL57" s="29">
        <f t="shared" si="50"/>
        <v>655</v>
      </c>
      <c r="BM57" s="13">
        <f t="shared" si="39"/>
        <v>4694</v>
      </c>
      <c r="BN57" s="13">
        <f aca="true" t="shared" si="51" ref="BN57:BT57">SUM(BN31:BN56)</f>
        <v>0</v>
      </c>
      <c r="BO57" s="13">
        <f t="shared" si="51"/>
        <v>0</v>
      </c>
      <c r="BP57" s="60">
        <f t="shared" si="51"/>
        <v>66</v>
      </c>
      <c r="BQ57" s="60">
        <f t="shared" si="51"/>
        <v>166</v>
      </c>
      <c r="BR57" s="60">
        <f t="shared" si="51"/>
        <v>325</v>
      </c>
      <c r="BS57" s="60">
        <f t="shared" si="51"/>
        <v>882</v>
      </c>
      <c r="BT57" s="60">
        <f t="shared" si="51"/>
        <v>1712</v>
      </c>
      <c r="BU57" s="14">
        <f t="shared" si="40"/>
        <v>3151</v>
      </c>
      <c r="BV57" s="68">
        <f aca="true" t="shared" si="52" ref="BV57:CB57">SUM(BV31:BV56)</f>
        <v>5</v>
      </c>
      <c r="BW57" s="60">
        <f t="shared" si="52"/>
        <v>29</v>
      </c>
      <c r="BX57" s="60">
        <f t="shared" si="52"/>
        <v>1468</v>
      </c>
      <c r="BY57" s="60">
        <f t="shared" si="52"/>
        <v>2869</v>
      </c>
      <c r="BZ57" s="60">
        <f t="shared" si="52"/>
        <v>3515</v>
      </c>
      <c r="CA57" s="60">
        <f t="shared" si="52"/>
        <v>4985</v>
      </c>
      <c r="CB57" s="60">
        <f t="shared" si="52"/>
        <v>5240</v>
      </c>
      <c r="CC57" s="71">
        <f t="shared" si="41"/>
        <v>18111</v>
      </c>
      <c r="CD57" s="69">
        <f aca="true" t="shared" si="53" ref="CD57:CJ57">SUM(CD31:CD56)</f>
        <v>5</v>
      </c>
      <c r="CE57" s="60">
        <f t="shared" si="53"/>
        <v>13408</v>
      </c>
      <c r="CF57" s="60">
        <f t="shared" si="53"/>
        <v>44966</v>
      </c>
      <c r="CG57" s="60">
        <f t="shared" si="53"/>
        <v>34702</v>
      </c>
      <c r="CH57" s="60">
        <f t="shared" si="53"/>
        <v>24732</v>
      </c>
      <c r="CI57" s="60">
        <f t="shared" si="53"/>
        <v>21213</v>
      </c>
      <c r="CJ57" s="60">
        <f t="shared" si="53"/>
        <v>22175</v>
      </c>
      <c r="CK57" s="14">
        <f t="shared" si="42"/>
        <v>161201</v>
      </c>
    </row>
    <row r="58" spans="1:89" s="17" customFormat="1" ht="18.75" customHeight="1">
      <c r="A58" s="26" t="s">
        <v>71</v>
      </c>
      <c r="B58" s="35"/>
      <c r="C58" s="27">
        <v>38</v>
      </c>
      <c r="D58" s="27">
        <v>138</v>
      </c>
      <c r="E58" s="27">
        <v>97</v>
      </c>
      <c r="F58" s="27">
        <v>52</v>
      </c>
      <c r="G58" s="27">
        <v>48</v>
      </c>
      <c r="H58" s="27">
        <v>33</v>
      </c>
      <c r="I58" s="35">
        <f t="shared" si="32"/>
        <v>406</v>
      </c>
      <c r="J58" s="35"/>
      <c r="K58" s="27">
        <v>0</v>
      </c>
      <c r="L58" s="27">
        <v>15</v>
      </c>
      <c r="M58" s="27">
        <v>13</v>
      </c>
      <c r="N58" s="27">
        <v>10</v>
      </c>
      <c r="O58" s="27">
        <v>4</v>
      </c>
      <c r="P58" s="27">
        <v>6</v>
      </c>
      <c r="Q58" s="35">
        <f t="shared" si="33"/>
        <v>48</v>
      </c>
      <c r="R58" s="35"/>
      <c r="S58" s="27">
        <v>36</v>
      </c>
      <c r="T58" s="27">
        <v>101</v>
      </c>
      <c r="U58" s="27">
        <v>69</v>
      </c>
      <c r="V58" s="27">
        <v>33</v>
      </c>
      <c r="W58" s="27">
        <v>31</v>
      </c>
      <c r="X58" s="27">
        <v>15</v>
      </c>
      <c r="Y58" s="35">
        <f t="shared" si="34"/>
        <v>285</v>
      </c>
      <c r="Z58" s="35"/>
      <c r="AA58" s="27">
        <v>0</v>
      </c>
      <c r="AB58" s="27">
        <v>1</v>
      </c>
      <c r="AC58" s="27">
        <v>0</v>
      </c>
      <c r="AD58" s="27">
        <v>1</v>
      </c>
      <c r="AE58" s="27">
        <v>0</v>
      </c>
      <c r="AF58" s="27">
        <v>1</v>
      </c>
      <c r="AG58" s="35">
        <f t="shared" si="35"/>
        <v>3</v>
      </c>
      <c r="AH58" s="35"/>
      <c r="AI58" s="27">
        <v>0</v>
      </c>
      <c r="AJ58" s="27">
        <v>1</v>
      </c>
      <c r="AK58" s="27">
        <v>1</v>
      </c>
      <c r="AL58" s="27">
        <v>0</v>
      </c>
      <c r="AM58" s="27">
        <v>0</v>
      </c>
      <c r="AN58" s="27">
        <v>0</v>
      </c>
      <c r="AO58" s="36">
        <f t="shared" si="36"/>
        <v>2</v>
      </c>
      <c r="AP58" s="37"/>
      <c r="AQ58" s="27">
        <v>74</v>
      </c>
      <c r="AR58" s="27">
        <v>256</v>
      </c>
      <c r="AS58" s="27">
        <v>180</v>
      </c>
      <c r="AT58" s="27">
        <v>96</v>
      </c>
      <c r="AU58" s="27">
        <v>83</v>
      </c>
      <c r="AV58" s="27">
        <v>55</v>
      </c>
      <c r="AW58" s="70">
        <f t="shared" si="37"/>
        <v>744</v>
      </c>
      <c r="AX58" s="72">
        <v>0</v>
      </c>
      <c r="AY58" s="61">
        <v>2</v>
      </c>
      <c r="AZ58" s="61">
        <v>17</v>
      </c>
      <c r="BA58" s="61">
        <v>17</v>
      </c>
      <c r="BB58" s="61">
        <v>20</v>
      </c>
      <c r="BC58" s="61">
        <v>30</v>
      </c>
      <c r="BD58" s="61">
        <v>21</v>
      </c>
      <c r="BE58" s="35">
        <f t="shared" si="38"/>
        <v>107</v>
      </c>
      <c r="BF58" s="35"/>
      <c r="BG58" s="35"/>
      <c r="BH58" s="27">
        <v>3</v>
      </c>
      <c r="BI58" s="27">
        <v>9</v>
      </c>
      <c r="BJ58" s="27">
        <v>9</v>
      </c>
      <c r="BK58" s="27">
        <v>6</v>
      </c>
      <c r="BL58" s="27">
        <v>2</v>
      </c>
      <c r="BM58" s="35">
        <f t="shared" si="39"/>
        <v>29</v>
      </c>
      <c r="BN58" s="35"/>
      <c r="BO58" s="35"/>
      <c r="BP58" s="61">
        <v>2</v>
      </c>
      <c r="BQ58" s="61">
        <v>3</v>
      </c>
      <c r="BR58" s="61">
        <v>2</v>
      </c>
      <c r="BS58" s="61">
        <v>14</v>
      </c>
      <c r="BT58" s="61">
        <v>13</v>
      </c>
      <c r="BU58" s="36">
        <f t="shared" si="40"/>
        <v>34</v>
      </c>
      <c r="BV58" s="74">
        <v>0</v>
      </c>
      <c r="BW58" s="66">
        <v>2</v>
      </c>
      <c r="BX58" s="66">
        <v>22</v>
      </c>
      <c r="BY58" s="66">
        <v>29</v>
      </c>
      <c r="BZ58" s="66">
        <v>31</v>
      </c>
      <c r="CA58" s="66">
        <v>50</v>
      </c>
      <c r="CB58" s="66">
        <v>36</v>
      </c>
      <c r="CC58" s="70">
        <f t="shared" si="41"/>
        <v>170</v>
      </c>
      <c r="CD58" s="74">
        <v>0</v>
      </c>
      <c r="CE58" s="61">
        <v>76</v>
      </c>
      <c r="CF58" s="61">
        <v>278</v>
      </c>
      <c r="CG58" s="61">
        <v>209</v>
      </c>
      <c r="CH58" s="61">
        <v>127</v>
      </c>
      <c r="CI58" s="61">
        <v>133</v>
      </c>
      <c r="CJ58" s="61">
        <v>91</v>
      </c>
      <c r="CK58" s="36">
        <f t="shared" si="42"/>
        <v>914</v>
      </c>
    </row>
    <row r="59" spans="1:89" s="17" customFormat="1" ht="18.75" customHeight="1">
      <c r="A59" s="26" t="s">
        <v>72</v>
      </c>
      <c r="B59" s="35"/>
      <c r="C59" s="27">
        <v>29</v>
      </c>
      <c r="D59" s="27">
        <v>153</v>
      </c>
      <c r="E59" s="27">
        <v>67</v>
      </c>
      <c r="F59" s="27">
        <v>46</v>
      </c>
      <c r="G59" s="27">
        <v>21</v>
      </c>
      <c r="H59" s="27">
        <v>28</v>
      </c>
      <c r="I59" s="35">
        <f t="shared" si="32"/>
        <v>344</v>
      </c>
      <c r="J59" s="35"/>
      <c r="K59" s="27">
        <v>0</v>
      </c>
      <c r="L59" s="27">
        <v>7</v>
      </c>
      <c r="M59" s="27">
        <v>8</v>
      </c>
      <c r="N59" s="27">
        <v>8</v>
      </c>
      <c r="O59" s="27">
        <v>1</v>
      </c>
      <c r="P59" s="27">
        <v>1</v>
      </c>
      <c r="Q59" s="35">
        <f t="shared" si="33"/>
        <v>25</v>
      </c>
      <c r="R59" s="35"/>
      <c r="S59" s="27">
        <v>29</v>
      </c>
      <c r="T59" s="27">
        <v>106</v>
      </c>
      <c r="U59" s="27">
        <v>50</v>
      </c>
      <c r="V59" s="27">
        <v>25</v>
      </c>
      <c r="W59" s="27">
        <v>15</v>
      </c>
      <c r="X59" s="27">
        <v>12</v>
      </c>
      <c r="Y59" s="35">
        <f t="shared" si="34"/>
        <v>237</v>
      </c>
      <c r="Z59" s="35"/>
      <c r="AA59" s="27">
        <v>1</v>
      </c>
      <c r="AB59" s="27">
        <v>0</v>
      </c>
      <c r="AC59" s="27">
        <v>1</v>
      </c>
      <c r="AD59" s="27">
        <v>0</v>
      </c>
      <c r="AE59" s="27">
        <v>0</v>
      </c>
      <c r="AF59" s="27">
        <v>0</v>
      </c>
      <c r="AG59" s="35">
        <f t="shared" si="35"/>
        <v>2</v>
      </c>
      <c r="AH59" s="35"/>
      <c r="AI59" s="27">
        <v>0</v>
      </c>
      <c r="AJ59" s="27">
        <v>3</v>
      </c>
      <c r="AK59" s="27">
        <v>1</v>
      </c>
      <c r="AL59" s="27">
        <v>0</v>
      </c>
      <c r="AM59" s="27">
        <v>0</v>
      </c>
      <c r="AN59" s="27">
        <v>0</v>
      </c>
      <c r="AO59" s="36">
        <f t="shared" si="36"/>
        <v>4</v>
      </c>
      <c r="AP59" s="37"/>
      <c r="AQ59" s="27">
        <v>59</v>
      </c>
      <c r="AR59" s="27">
        <v>269</v>
      </c>
      <c r="AS59" s="27">
        <v>127</v>
      </c>
      <c r="AT59" s="27">
        <v>79</v>
      </c>
      <c r="AU59" s="27">
        <v>37</v>
      </c>
      <c r="AV59" s="27">
        <v>41</v>
      </c>
      <c r="AW59" s="70">
        <f t="shared" si="37"/>
        <v>612</v>
      </c>
      <c r="AX59" s="72">
        <v>0</v>
      </c>
      <c r="AY59" s="61">
        <v>0</v>
      </c>
      <c r="AZ59" s="61">
        <v>10</v>
      </c>
      <c r="BA59" s="61">
        <v>16</v>
      </c>
      <c r="BB59" s="61">
        <v>14</v>
      </c>
      <c r="BC59" s="61">
        <v>15</v>
      </c>
      <c r="BD59" s="61">
        <v>19</v>
      </c>
      <c r="BE59" s="35">
        <f t="shared" si="38"/>
        <v>74</v>
      </c>
      <c r="BF59" s="35"/>
      <c r="BG59" s="35"/>
      <c r="BH59" s="27">
        <v>5</v>
      </c>
      <c r="BI59" s="27">
        <v>5</v>
      </c>
      <c r="BJ59" s="27">
        <v>4</v>
      </c>
      <c r="BK59" s="27">
        <v>5</v>
      </c>
      <c r="BL59" s="27">
        <v>0</v>
      </c>
      <c r="BM59" s="35">
        <f t="shared" si="39"/>
        <v>19</v>
      </c>
      <c r="BN59" s="35"/>
      <c r="BO59" s="35"/>
      <c r="BP59" s="61">
        <v>0</v>
      </c>
      <c r="BQ59" s="61">
        <v>2</v>
      </c>
      <c r="BR59" s="61">
        <v>0</v>
      </c>
      <c r="BS59" s="61">
        <v>5</v>
      </c>
      <c r="BT59" s="61">
        <v>5</v>
      </c>
      <c r="BU59" s="36">
        <f t="shared" si="40"/>
        <v>12</v>
      </c>
      <c r="BV59" s="74">
        <v>0</v>
      </c>
      <c r="BW59" s="66">
        <v>0</v>
      </c>
      <c r="BX59" s="66">
        <v>15</v>
      </c>
      <c r="BY59" s="66">
        <v>23</v>
      </c>
      <c r="BZ59" s="66">
        <v>18</v>
      </c>
      <c r="CA59" s="66">
        <v>25</v>
      </c>
      <c r="CB59" s="66">
        <v>24</v>
      </c>
      <c r="CC59" s="70">
        <f t="shared" si="41"/>
        <v>105</v>
      </c>
      <c r="CD59" s="74">
        <v>0</v>
      </c>
      <c r="CE59" s="61">
        <v>59</v>
      </c>
      <c r="CF59" s="61">
        <v>284</v>
      </c>
      <c r="CG59" s="61">
        <v>150</v>
      </c>
      <c r="CH59" s="61">
        <v>97</v>
      </c>
      <c r="CI59" s="61">
        <v>62</v>
      </c>
      <c r="CJ59" s="61">
        <v>65</v>
      </c>
      <c r="CK59" s="36">
        <f t="shared" si="42"/>
        <v>717</v>
      </c>
    </row>
    <row r="60" spans="1:89" s="17" customFormat="1" ht="18.75" customHeight="1">
      <c r="A60" s="26" t="s">
        <v>73</v>
      </c>
      <c r="B60" s="35"/>
      <c r="C60" s="27">
        <v>10</v>
      </c>
      <c r="D60" s="27">
        <v>12</v>
      </c>
      <c r="E60" s="27">
        <v>8</v>
      </c>
      <c r="F60" s="27">
        <v>6</v>
      </c>
      <c r="G60" s="27">
        <v>13</v>
      </c>
      <c r="H60" s="27">
        <v>5</v>
      </c>
      <c r="I60" s="35">
        <f t="shared" si="32"/>
        <v>54</v>
      </c>
      <c r="J60" s="35"/>
      <c r="K60" s="27">
        <v>0</v>
      </c>
      <c r="L60" s="27">
        <v>0</v>
      </c>
      <c r="M60" s="27">
        <v>2</v>
      </c>
      <c r="N60" s="27">
        <v>1</v>
      </c>
      <c r="O60" s="27">
        <v>3</v>
      </c>
      <c r="P60" s="27">
        <v>3</v>
      </c>
      <c r="Q60" s="35">
        <f t="shared" si="33"/>
        <v>9</v>
      </c>
      <c r="R60" s="35"/>
      <c r="S60" s="27">
        <v>8</v>
      </c>
      <c r="T60" s="27">
        <v>9</v>
      </c>
      <c r="U60" s="27">
        <v>8</v>
      </c>
      <c r="V60" s="27">
        <v>6</v>
      </c>
      <c r="W60" s="27">
        <v>8</v>
      </c>
      <c r="X60" s="27">
        <v>5</v>
      </c>
      <c r="Y60" s="35">
        <f t="shared" si="34"/>
        <v>44</v>
      </c>
      <c r="Z60" s="35"/>
      <c r="AA60" s="27">
        <v>1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35">
        <f t="shared" si="35"/>
        <v>1</v>
      </c>
      <c r="AH60" s="35"/>
      <c r="AI60" s="27">
        <v>1</v>
      </c>
      <c r="AJ60" s="27">
        <v>0</v>
      </c>
      <c r="AK60" s="27">
        <v>1</v>
      </c>
      <c r="AL60" s="27">
        <v>0</v>
      </c>
      <c r="AM60" s="27">
        <v>0</v>
      </c>
      <c r="AN60" s="27">
        <v>0</v>
      </c>
      <c r="AO60" s="36">
        <f t="shared" si="36"/>
        <v>2</v>
      </c>
      <c r="AP60" s="37"/>
      <c r="AQ60" s="27">
        <v>20</v>
      </c>
      <c r="AR60" s="27">
        <v>21</v>
      </c>
      <c r="AS60" s="27">
        <v>19</v>
      </c>
      <c r="AT60" s="27">
        <v>13</v>
      </c>
      <c r="AU60" s="27">
        <v>24</v>
      </c>
      <c r="AV60" s="27">
        <v>13</v>
      </c>
      <c r="AW60" s="70">
        <f t="shared" si="37"/>
        <v>110</v>
      </c>
      <c r="AX60" s="72">
        <v>0</v>
      </c>
      <c r="AY60" s="61">
        <v>0</v>
      </c>
      <c r="AZ60" s="61">
        <v>-1</v>
      </c>
      <c r="BA60" s="61">
        <v>6</v>
      </c>
      <c r="BB60" s="61">
        <v>2</v>
      </c>
      <c r="BC60" s="61">
        <v>7</v>
      </c>
      <c r="BD60" s="61">
        <v>14</v>
      </c>
      <c r="BE60" s="35">
        <f t="shared" si="38"/>
        <v>28</v>
      </c>
      <c r="BF60" s="35"/>
      <c r="BG60" s="35"/>
      <c r="BH60" s="27">
        <v>0</v>
      </c>
      <c r="BI60" s="27">
        <v>1</v>
      </c>
      <c r="BJ60" s="27">
        <v>1</v>
      </c>
      <c r="BK60" s="27">
        <v>0</v>
      </c>
      <c r="BL60" s="27">
        <v>0</v>
      </c>
      <c r="BM60" s="35">
        <f t="shared" si="39"/>
        <v>2</v>
      </c>
      <c r="BN60" s="35"/>
      <c r="BO60" s="35"/>
      <c r="BP60" s="61">
        <v>0</v>
      </c>
      <c r="BQ60" s="61">
        <v>1</v>
      </c>
      <c r="BR60" s="61">
        <v>0</v>
      </c>
      <c r="BS60" s="61">
        <v>0</v>
      </c>
      <c r="BT60" s="61">
        <v>1</v>
      </c>
      <c r="BU60" s="36">
        <f t="shared" si="40"/>
        <v>2</v>
      </c>
      <c r="BV60" s="74">
        <v>0</v>
      </c>
      <c r="BW60" s="66">
        <v>0</v>
      </c>
      <c r="BX60" s="66">
        <v>-1</v>
      </c>
      <c r="BY60" s="66">
        <v>8</v>
      </c>
      <c r="BZ60" s="66">
        <v>3</v>
      </c>
      <c r="CA60" s="66">
        <v>7</v>
      </c>
      <c r="CB60" s="66">
        <v>15</v>
      </c>
      <c r="CC60" s="70">
        <f t="shared" si="41"/>
        <v>32</v>
      </c>
      <c r="CD60" s="74">
        <v>0</v>
      </c>
      <c r="CE60" s="61">
        <v>20</v>
      </c>
      <c r="CF60" s="61">
        <v>20</v>
      </c>
      <c r="CG60" s="61">
        <v>27</v>
      </c>
      <c r="CH60" s="61">
        <v>16</v>
      </c>
      <c r="CI60" s="61">
        <v>31</v>
      </c>
      <c r="CJ60" s="61">
        <v>28</v>
      </c>
      <c r="CK60" s="36">
        <f t="shared" si="42"/>
        <v>142</v>
      </c>
    </row>
    <row r="61" spans="1:89" s="17" customFormat="1" ht="18.75" customHeight="1">
      <c r="A61" s="26" t="s">
        <v>74</v>
      </c>
      <c r="B61" s="35"/>
      <c r="C61" s="27">
        <v>11</v>
      </c>
      <c r="D61" s="27">
        <v>70</v>
      </c>
      <c r="E61" s="27">
        <v>27</v>
      </c>
      <c r="F61" s="27">
        <v>21</v>
      </c>
      <c r="G61" s="27">
        <v>17</v>
      </c>
      <c r="H61" s="27">
        <v>16</v>
      </c>
      <c r="I61" s="35">
        <f t="shared" si="32"/>
        <v>162</v>
      </c>
      <c r="J61" s="35"/>
      <c r="K61" s="27">
        <v>0</v>
      </c>
      <c r="L61" s="27">
        <v>1</v>
      </c>
      <c r="M61" s="27">
        <v>5</v>
      </c>
      <c r="N61" s="27">
        <v>2</v>
      </c>
      <c r="O61" s="27">
        <v>5</v>
      </c>
      <c r="P61" s="27">
        <v>3</v>
      </c>
      <c r="Q61" s="35">
        <f t="shared" si="33"/>
        <v>16</v>
      </c>
      <c r="R61" s="35"/>
      <c r="S61" s="27">
        <v>10</v>
      </c>
      <c r="T61" s="27">
        <v>52</v>
      </c>
      <c r="U61" s="27">
        <v>24</v>
      </c>
      <c r="V61" s="27">
        <v>14</v>
      </c>
      <c r="W61" s="27">
        <v>10</v>
      </c>
      <c r="X61" s="27">
        <v>6</v>
      </c>
      <c r="Y61" s="35">
        <f t="shared" si="34"/>
        <v>116</v>
      </c>
      <c r="Z61" s="35"/>
      <c r="AA61" s="27">
        <v>0</v>
      </c>
      <c r="AB61" s="27">
        <v>0</v>
      </c>
      <c r="AC61" s="27">
        <v>0</v>
      </c>
      <c r="AD61" s="27">
        <v>1</v>
      </c>
      <c r="AE61" s="27">
        <v>0</v>
      </c>
      <c r="AF61" s="27">
        <v>0</v>
      </c>
      <c r="AG61" s="35">
        <f t="shared" si="35"/>
        <v>1</v>
      </c>
      <c r="AH61" s="35"/>
      <c r="AI61" s="27">
        <v>0</v>
      </c>
      <c r="AJ61" s="27">
        <v>0</v>
      </c>
      <c r="AK61" s="27">
        <v>0</v>
      </c>
      <c r="AL61" s="27">
        <v>1</v>
      </c>
      <c r="AM61" s="27">
        <v>0</v>
      </c>
      <c r="AN61" s="27">
        <v>0</v>
      </c>
      <c r="AO61" s="36">
        <f t="shared" si="36"/>
        <v>1</v>
      </c>
      <c r="AP61" s="37"/>
      <c r="AQ61" s="27">
        <v>21</v>
      </c>
      <c r="AR61" s="27">
        <v>123</v>
      </c>
      <c r="AS61" s="27">
        <v>56</v>
      </c>
      <c r="AT61" s="27">
        <v>39</v>
      </c>
      <c r="AU61" s="27">
        <v>32</v>
      </c>
      <c r="AV61" s="27">
        <v>25</v>
      </c>
      <c r="AW61" s="70">
        <f t="shared" si="37"/>
        <v>296</v>
      </c>
      <c r="AX61" s="72">
        <v>1</v>
      </c>
      <c r="AY61" s="61">
        <v>1</v>
      </c>
      <c r="AZ61" s="61">
        <v>22</v>
      </c>
      <c r="BA61" s="61">
        <v>23</v>
      </c>
      <c r="BB61" s="61">
        <v>20</v>
      </c>
      <c r="BC61" s="61">
        <v>32</v>
      </c>
      <c r="BD61" s="61">
        <v>19</v>
      </c>
      <c r="BE61" s="35">
        <f t="shared" si="38"/>
        <v>118</v>
      </c>
      <c r="BF61" s="35"/>
      <c r="BG61" s="35"/>
      <c r="BH61" s="27">
        <v>0</v>
      </c>
      <c r="BI61" s="27">
        <v>1</v>
      </c>
      <c r="BJ61" s="27">
        <v>1</v>
      </c>
      <c r="BK61" s="27">
        <v>0</v>
      </c>
      <c r="BL61" s="27">
        <v>0</v>
      </c>
      <c r="BM61" s="35">
        <f t="shared" si="39"/>
        <v>2</v>
      </c>
      <c r="BN61" s="35"/>
      <c r="BO61" s="35"/>
      <c r="BP61" s="61">
        <v>1</v>
      </c>
      <c r="BQ61" s="61">
        <v>1</v>
      </c>
      <c r="BR61" s="61">
        <v>0</v>
      </c>
      <c r="BS61" s="61">
        <v>1</v>
      </c>
      <c r="BT61" s="61">
        <v>1</v>
      </c>
      <c r="BU61" s="36">
        <f t="shared" si="40"/>
        <v>4</v>
      </c>
      <c r="BV61" s="74">
        <v>1</v>
      </c>
      <c r="BW61" s="66">
        <v>1</v>
      </c>
      <c r="BX61" s="66">
        <v>23</v>
      </c>
      <c r="BY61" s="66">
        <v>25</v>
      </c>
      <c r="BZ61" s="66">
        <v>21</v>
      </c>
      <c r="CA61" s="66">
        <v>33</v>
      </c>
      <c r="CB61" s="66">
        <v>20</v>
      </c>
      <c r="CC61" s="70">
        <f t="shared" si="41"/>
        <v>124</v>
      </c>
      <c r="CD61" s="74">
        <v>1</v>
      </c>
      <c r="CE61" s="61">
        <v>22</v>
      </c>
      <c r="CF61" s="61">
        <v>146</v>
      </c>
      <c r="CG61" s="61">
        <v>81</v>
      </c>
      <c r="CH61" s="61">
        <v>60</v>
      </c>
      <c r="CI61" s="61">
        <v>65</v>
      </c>
      <c r="CJ61" s="61">
        <v>45</v>
      </c>
      <c r="CK61" s="36">
        <f t="shared" si="42"/>
        <v>420</v>
      </c>
    </row>
    <row r="62" spans="1:89" s="17" customFormat="1" ht="18.75" customHeight="1">
      <c r="A62" s="28" t="s">
        <v>75</v>
      </c>
      <c r="B62" s="13">
        <f aca="true" t="shared" si="54" ref="B62:H62">SUM(B58:B61)</f>
        <v>0</v>
      </c>
      <c r="C62" s="29">
        <f t="shared" si="54"/>
        <v>88</v>
      </c>
      <c r="D62" s="29">
        <f t="shared" si="54"/>
        <v>373</v>
      </c>
      <c r="E62" s="29">
        <f t="shared" si="54"/>
        <v>199</v>
      </c>
      <c r="F62" s="29">
        <f t="shared" si="54"/>
        <v>125</v>
      </c>
      <c r="G62" s="29">
        <f t="shared" si="54"/>
        <v>99</v>
      </c>
      <c r="H62" s="29">
        <f t="shared" si="54"/>
        <v>82</v>
      </c>
      <c r="I62" s="13">
        <f t="shared" si="32"/>
        <v>966</v>
      </c>
      <c r="J62" s="13">
        <f aca="true" t="shared" si="55" ref="J62:P62">SUM(J58:J61)</f>
        <v>0</v>
      </c>
      <c r="K62" s="29">
        <f t="shared" si="55"/>
        <v>0</v>
      </c>
      <c r="L62" s="29">
        <f t="shared" si="55"/>
        <v>23</v>
      </c>
      <c r="M62" s="29">
        <f t="shared" si="55"/>
        <v>28</v>
      </c>
      <c r="N62" s="29">
        <f t="shared" si="55"/>
        <v>21</v>
      </c>
      <c r="O62" s="29">
        <f t="shared" si="55"/>
        <v>13</v>
      </c>
      <c r="P62" s="29">
        <f t="shared" si="55"/>
        <v>13</v>
      </c>
      <c r="Q62" s="13">
        <f t="shared" si="33"/>
        <v>98</v>
      </c>
      <c r="R62" s="13">
        <f aca="true" t="shared" si="56" ref="R62:X62">SUM(R58:R61)</f>
        <v>0</v>
      </c>
      <c r="S62" s="29">
        <f t="shared" si="56"/>
        <v>83</v>
      </c>
      <c r="T62" s="29">
        <f t="shared" si="56"/>
        <v>268</v>
      </c>
      <c r="U62" s="29">
        <f t="shared" si="56"/>
        <v>151</v>
      </c>
      <c r="V62" s="29">
        <f t="shared" si="56"/>
        <v>78</v>
      </c>
      <c r="W62" s="29">
        <f t="shared" si="56"/>
        <v>64</v>
      </c>
      <c r="X62" s="29">
        <f t="shared" si="56"/>
        <v>38</v>
      </c>
      <c r="Y62" s="13">
        <f t="shared" si="34"/>
        <v>682</v>
      </c>
      <c r="Z62" s="13">
        <f aca="true" t="shared" si="57" ref="Z62:AF62">SUM(Z58:Z61)</f>
        <v>0</v>
      </c>
      <c r="AA62" s="29">
        <f t="shared" si="57"/>
        <v>2</v>
      </c>
      <c r="AB62" s="29">
        <f t="shared" si="57"/>
        <v>1</v>
      </c>
      <c r="AC62" s="29">
        <f t="shared" si="57"/>
        <v>1</v>
      </c>
      <c r="AD62" s="29">
        <f t="shared" si="57"/>
        <v>2</v>
      </c>
      <c r="AE62" s="29">
        <f t="shared" si="57"/>
        <v>0</v>
      </c>
      <c r="AF62" s="29">
        <f t="shared" si="57"/>
        <v>1</v>
      </c>
      <c r="AG62" s="13">
        <f t="shared" si="35"/>
        <v>7</v>
      </c>
      <c r="AH62" s="13">
        <f aca="true" t="shared" si="58" ref="AH62:AN62">SUM(AH58:AH61)</f>
        <v>0</v>
      </c>
      <c r="AI62" s="29">
        <f t="shared" si="58"/>
        <v>1</v>
      </c>
      <c r="AJ62" s="29">
        <f t="shared" si="58"/>
        <v>4</v>
      </c>
      <c r="AK62" s="29">
        <f t="shared" si="58"/>
        <v>3</v>
      </c>
      <c r="AL62" s="29">
        <f t="shared" si="58"/>
        <v>1</v>
      </c>
      <c r="AM62" s="29">
        <f t="shared" si="58"/>
        <v>0</v>
      </c>
      <c r="AN62" s="29">
        <f t="shared" si="58"/>
        <v>0</v>
      </c>
      <c r="AO62" s="14">
        <f t="shared" si="36"/>
        <v>9</v>
      </c>
      <c r="AP62" s="38">
        <f aca="true" t="shared" si="59" ref="AP62:AV62">SUM(AP58:AP61)</f>
        <v>0</v>
      </c>
      <c r="AQ62" s="29">
        <f t="shared" si="59"/>
        <v>174</v>
      </c>
      <c r="AR62" s="29">
        <f t="shared" si="59"/>
        <v>669</v>
      </c>
      <c r="AS62" s="29">
        <f t="shared" si="59"/>
        <v>382</v>
      </c>
      <c r="AT62" s="29">
        <f t="shared" si="59"/>
        <v>227</v>
      </c>
      <c r="AU62" s="29">
        <f t="shared" si="59"/>
        <v>176</v>
      </c>
      <c r="AV62" s="29">
        <f t="shared" si="59"/>
        <v>134</v>
      </c>
      <c r="AW62" s="71">
        <f t="shared" si="37"/>
        <v>1762</v>
      </c>
      <c r="AX62" s="68">
        <f aca="true" t="shared" si="60" ref="AX62:BD62">SUM(AX58:AX61)</f>
        <v>1</v>
      </c>
      <c r="AY62" s="60">
        <f t="shared" si="60"/>
        <v>3</v>
      </c>
      <c r="AZ62" s="60">
        <f t="shared" si="60"/>
        <v>48</v>
      </c>
      <c r="BA62" s="60">
        <f t="shared" si="60"/>
        <v>62</v>
      </c>
      <c r="BB62" s="60">
        <f t="shared" si="60"/>
        <v>56</v>
      </c>
      <c r="BC62" s="60">
        <f t="shared" si="60"/>
        <v>84</v>
      </c>
      <c r="BD62" s="60">
        <f t="shared" si="60"/>
        <v>73</v>
      </c>
      <c r="BE62" s="13">
        <f t="shared" si="38"/>
        <v>327</v>
      </c>
      <c r="BF62" s="13">
        <f aca="true" t="shared" si="61" ref="BF62:BL62">SUM(BF58:BF61)</f>
        <v>0</v>
      </c>
      <c r="BG62" s="13">
        <f t="shared" si="61"/>
        <v>0</v>
      </c>
      <c r="BH62" s="29">
        <f t="shared" si="61"/>
        <v>8</v>
      </c>
      <c r="BI62" s="29">
        <f t="shared" si="61"/>
        <v>16</v>
      </c>
      <c r="BJ62" s="29">
        <f t="shared" si="61"/>
        <v>15</v>
      </c>
      <c r="BK62" s="29">
        <f t="shared" si="61"/>
        <v>11</v>
      </c>
      <c r="BL62" s="29">
        <f t="shared" si="61"/>
        <v>2</v>
      </c>
      <c r="BM62" s="13">
        <f t="shared" si="39"/>
        <v>52</v>
      </c>
      <c r="BN62" s="13">
        <f aca="true" t="shared" si="62" ref="BN62:BT62">SUM(BN58:BN61)</f>
        <v>0</v>
      </c>
      <c r="BO62" s="13">
        <f t="shared" si="62"/>
        <v>0</v>
      </c>
      <c r="BP62" s="60">
        <f t="shared" si="62"/>
        <v>3</v>
      </c>
      <c r="BQ62" s="60">
        <f t="shared" si="62"/>
        <v>7</v>
      </c>
      <c r="BR62" s="60">
        <f t="shared" si="62"/>
        <v>2</v>
      </c>
      <c r="BS62" s="60">
        <f t="shared" si="62"/>
        <v>20</v>
      </c>
      <c r="BT62" s="60">
        <f t="shared" si="62"/>
        <v>20</v>
      </c>
      <c r="BU62" s="14">
        <f t="shared" si="40"/>
        <v>52</v>
      </c>
      <c r="BV62" s="68">
        <f aca="true" t="shared" si="63" ref="BV62:CB62">SUM(BV58:BV61)</f>
        <v>1</v>
      </c>
      <c r="BW62" s="60">
        <f t="shared" si="63"/>
        <v>3</v>
      </c>
      <c r="BX62" s="60">
        <f t="shared" si="63"/>
        <v>59</v>
      </c>
      <c r="BY62" s="60">
        <f t="shared" si="63"/>
        <v>85</v>
      </c>
      <c r="BZ62" s="60">
        <f t="shared" si="63"/>
        <v>73</v>
      </c>
      <c r="CA62" s="60">
        <f t="shared" si="63"/>
        <v>115</v>
      </c>
      <c r="CB62" s="60">
        <f t="shared" si="63"/>
        <v>95</v>
      </c>
      <c r="CC62" s="71">
        <f t="shared" si="41"/>
        <v>431</v>
      </c>
      <c r="CD62" s="69">
        <f aca="true" t="shared" si="64" ref="CD62:CJ62">SUM(CD58:CD61)</f>
        <v>1</v>
      </c>
      <c r="CE62" s="60">
        <f t="shared" si="64"/>
        <v>177</v>
      </c>
      <c r="CF62" s="60">
        <f t="shared" si="64"/>
        <v>728</v>
      </c>
      <c r="CG62" s="60">
        <f t="shared" si="64"/>
        <v>467</v>
      </c>
      <c r="CH62" s="60">
        <f t="shared" si="64"/>
        <v>300</v>
      </c>
      <c r="CI62" s="60">
        <f t="shared" si="64"/>
        <v>291</v>
      </c>
      <c r="CJ62" s="60">
        <f t="shared" si="64"/>
        <v>229</v>
      </c>
      <c r="CK62" s="14">
        <f t="shared" si="42"/>
        <v>2193</v>
      </c>
    </row>
    <row r="63" spans="1:89" s="17" customFormat="1" ht="18.75" customHeight="1">
      <c r="A63" s="26" t="s">
        <v>76</v>
      </c>
      <c r="B63" s="35"/>
      <c r="C63" s="27">
        <v>24</v>
      </c>
      <c r="D63" s="27">
        <v>107</v>
      </c>
      <c r="E63" s="27">
        <v>46</v>
      </c>
      <c r="F63" s="27">
        <v>47</v>
      </c>
      <c r="G63" s="27">
        <v>23</v>
      </c>
      <c r="H63" s="27">
        <v>34</v>
      </c>
      <c r="I63" s="35">
        <f t="shared" si="32"/>
        <v>281</v>
      </c>
      <c r="J63" s="35"/>
      <c r="K63" s="27">
        <v>0</v>
      </c>
      <c r="L63" s="27">
        <v>9</v>
      </c>
      <c r="M63" s="27">
        <v>6</v>
      </c>
      <c r="N63" s="27">
        <v>12</v>
      </c>
      <c r="O63" s="27">
        <v>4</v>
      </c>
      <c r="P63" s="27">
        <v>3</v>
      </c>
      <c r="Q63" s="35">
        <f t="shared" si="33"/>
        <v>34</v>
      </c>
      <c r="R63" s="35"/>
      <c r="S63" s="27">
        <v>23</v>
      </c>
      <c r="T63" s="27">
        <v>91</v>
      </c>
      <c r="U63" s="27">
        <v>40</v>
      </c>
      <c r="V63" s="27">
        <v>41</v>
      </c>
      <c r="W63" s="27">
        <v>22</v>
      </c>
      <c r="X63" s="27">
        <v>24</v>
      </c>
      <c r="Y63" s="35">
        <f t="shared" si="34"/>
        <v>241</v>
      </c>
      <c r="Z63" s="35"/>
      <c r="AA63" s="27">
        <v>0</v>
      </c>
      <c r="AB63" s="27">
        <v>1</v>
      </c>
      <c r="AC63" s="27">
        <v>4</v>
      </c>
      <c r="AD63" s="27">
        <v>0</v>
      </c>
      <c r="AE63" s="27">
        <v>2</v>
      </c>
      <c r="AF63" s="27">
        <v>0</v>
      </c>
      <c r="AG63" s="35">
        <f t="shared" si="35"/>
        <v>7</v>
      </c>
      <c r="AH63" s="35"/>
      <c r="AI63" s="27">
        <v>1</v>
      </c>
      <c r="AJ63" s="27">
        <v>0</v>
      </c>
      <c r="AK63" s="27">
        <v>0</v>
      </c>
      <c r="AL63" s="27">
        <v>0</v>
      </c>
      <c r="AM63" s="27">
        <v>0</v>
      </c>
      <c r="AN63" s="27">
        <v>0</v>
      </c>
      <c r="AO63" s="36">
        <f t="shared" si="36"/>
        <v>1</v>
      </c>
      <c r="AP63" s="37"/>
      <c r="AQ63" s="27">
        <v>48</v>
      </c>
      <c r="AR63" s="27">
        <v>208</v>
      </c>
      <c r="AS63" s="27">
        <v>96</v>
      </c>
      <c r="AT63" s="27">
        <v>100</v>
      </c>
      <c r="AU63" s="27">
        <v>51</v>
      </c>
      <c r="AV63" s="27">
        <v>61</v>
      </c>
      <c r="AW63" s="70">
        <f t="shared" si="37"/>
        <v>564</v>
      </c>
      <c r="AX63" s="72">
        <v>0</v>
      </c>
      <c r="AY63" s="61">
        <v>2</v>
      </c>
      <c r="AZ63" s="61">
        <v>13</v>
      </c>
      <c r="BA63" s="61">
        <v>17</v>
      </c>
      <c r="BB63" s="61">
        <v>21</v>
      </c>
      <c r="BC63" s="61">
        <v>33</v>
      </c>
      <c r="BD63" s="61">
        <v>16</v>
      </c>
      <c r="BE63" s="35">
        <f t="shared" si="38"/>
        <v>102</v>
      </c>
      <c r="BF63" s="35"/>
      <c r="BG63" s="35"/>
      <c r="BH63" s="27">
        <v>0</v>
      </c>
      <c r="BI63" s="27">
        <v>0</v>
      </c>
      <c r="BJ63" s="27">
        <v>3</v>
      </c>
      <c r="BK63" s="27">
        <v>0</v>
      </c>
      <c r="BL63" s="27">
        <v>1</v>
      </c>
      <c r="BM63" s="35">
        <f t="shared" si="39"/>
        <v>4</v>
      </c>
      <c r="BN63" s="35"/>
      <c r="BO63" s="35"/>
      <c r="BP63" s="61">
        <v>0</v>
      </c>
      <c r="BQ63" s="61">
        <v>0</v>
      </c>
      <c r="BR63" s="61">
        <v>1</v>
      </c>
      <c r="BS63" s="61">
        <v>0</v>
      </c>
      <c r="BT63" s="61">
        <v>3</v>
      </c>
      <c r="BU63" s="36">
        <f t="shared" si="40"/>
        <v>4</v>
      </c>
      <c r="BV63" s="74">
        <v>0</v>
      </c>
      <c r="BW63" s="66">
        <v>2</v>
      </c>
      <c r="BX63" s="66">
        <v>13</v>
      </c>
      <c r="BY63" s="66">
        <v>17</v>
      </c>
      <c r="BZ63" s="66">
        <v>25</v>
      </c>
      <c r="CA63" s="66">
        <v>33</v>
      </c>
      <c r="CB63" s="66">
        <v>20</v>
      </c>
      <c r="CC63" s="70">
        <f t="shared" si="41"/>
        <v>110</v>
      </c>
      <c r="CD63" s="74">
        <v>0</v>
      </c>
      <c r="CE63" s="61">
        <v>50</v>
      </c>
      <c r="CF63" s="61">
        <v>221</v>
      </c>
      <c r="CG63" s="61">
        <v>113</v>
      </c>
      <c r="CH63" s="61">
        <v>125</v>
      </c>
      <c r="CI63" s="61">
        <v>84</v>
      </c>
      <c r="CJ63" s="61">
        <v>81</v>
      </c>
      <c r="CK63" s="36">
        <f t="shared" si="42"/>
        <v>674</v>
      </c>
    </row>
    <row r="64" spans="1:89" s="17" customFormat="1" ht="18.75" customHeight="1">
      <c r="A64" s="26" t="s">
        <v>77</v>
      </c>
      <c r="B64" s="35"/>
      <c r="C64" s="27">
        <v>0</v>
      </c>
      <c r="D64" s="27">
        <v>2</v>
      </c>
      <c r="E64" s="27">
        <v>1</v>
      </c>
      <c r="F64" s="27">
        <v>2</v>
      </c>
      <c r="G64" s="27">
        <v>0</v>
      </c>
      <c r="H64" s="27">
        <v>3</v>
      </c>
      <c r="I64" s="35">
        <f t="shared" si="32"/>
        <v>8</v>
      </c>
      <c r="J64" s="35"/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1</v>
      </c>
      <c r="Q64" s="35">
        <f t="shared" si="33"/>
        <v>1</v>
      </c>
      <c r="R64" s="35"/>
      <c r="S64" s="27">
        <v>0</v>
      </c>
      <c r="T64" s="27">
        <v>2</v>
      </c>
      <c r="U64" s="27">
        <v>1</v>
      </c>
      <c r="V64" s="27">
        <v>2</v>
      </c>
      <c r="W64" s="27">
        <v>0</v>
      </c>
      <c r="X64" s="27">
        <v>2</v>
      </c>
      <c r="Y64" s="35">
        <f t="shared" si="34"/>
        <v>7</v>
      </c>
      <c r="Z64" s="35"/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35">
        <f t="shared" si="35"/>
        <v>0</v>
      </c>
      <c r="AH64" s="35"/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36">
        <f t="shared" si="36"/>
        <v>0</v>
      </c>
      <c r="AP64" s="37"/>
      <c r="AQ64" s="27">
        <v>0</v>
      </c>
      <c r="AR64" s="27">
        <v>4</v>
      </c>
      <c r="AS64" s="27">
        <v>2</v>
      </c>
      <c r="AT64" s="27">
        <v>4</v>
      </c>
      <c r="AU64" s="27">
        <v>0</v>
      </c>
      <c r="AV64" s="27">
        <v>6</v>
      </c>
      <c r="AW64" s="70">
        <f t="shared" si="37"/>
        <v>16</v>
      </c>
      <c r="AX64" s="72">
        <v>0</v>
      </c>
      <c r="AY64" s="61">
        <v>0</v>
      </c>
      <c r="AZ64" s="61">
        <v>0</v>
      </c>
      <c r="BA64" s="61">
        <v>0</v>
      </c>
      <c r="BB64" s="61">
        <v>1</v>
      </c>
      <c r="BC64" s="61">
        <v>3</v>
      </c>
      <c r="BD64" s="61">
        <v>1</v>
      </c>
      <c r="BE64" s="35">
        <f t="shared" si="38"/>
        <v>5</v>
      </c>
      <c r="BF64" s="35"/>
      <c r="BG64" s="35"/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35">
        <f t="shared" si="39"/>
        <v>0</v>
      </c>
      <c r="BN64" s="35"/>
      <c r="BO64" s="35"/>
      <c r="BP64" s="61">
        <v>0</v>
      </c>
      <c r="BQ64" s="61">
        <v>0</v>
      </c>
      <c r="BR64" s="61">
        <v>1</v>
      </c>
      <c r="BS64" s="61">
        <v>0</v>
      </c>
      <c r="BT64" s="61">
        <v>0</v>
      </c>
      <c r="BU64" s="36">
        <f t="shared" si="40"/>
        <v>1</v>
      </c>
      <c r="BV64" s="74">
        <v>0</v>
      </c>
      <c r="BW64" s="66">
        <v>0</v>
      </c>
      <c r="BX64" s="66">
        <v>0</v>
      </c>
      <c r="BY64" s="66">
        <v>0</v>
      </c>
      <c r="BZ64" s="66">
        <v>2</v>
      </c>
      <c r="CA64" s="66">
        <v>3</v>
      </c>
      <c r="CB64" s="66">
        <v>1</v>
      </c>
      <c r="CC64" s="70">
        <f t="shared" si="41"/>
        <v>6</v>
      </c>
      <c r="CD64" s="74">
        <v>0</v>
      </c>
      <c r="CE64" s="61">
        <v>0</v>
      </c>
      <c r="CF64" s="61">
        <v>4</v>
      </c>
      <c r="CG64" s="61">
        <v>2</v>
      </c>
      <c r="CH64" s="61">
        <v>6</v>
      </c>
      <c r="CI64" s="61">
        <v>3</v>
      </c>
      <c r="CJ64" s="61">
        <v>7</v>
      </c>
      <c r="CK64" s="36">
        <f t="shared" si="42"/>
        <v>22</v>
      </c>
    </row>
    <row r="65" spans="1:89" s="17" customFormat="1" ht="18.75" customHeight="1">
      <c r="A65" s="26" t="s">
        <v>78</v>
      </c>
      <c r="B65" s="35"/>
      <c r="C65" s="27">
        <v>14</v>
      </c>
      <c r="D65" s="27">
        <v>54</v>
      </c>
      <c r="E65" s="27">
        <v>28</v>
      </c>
      <c r="F65" s="27">
        <v>12</v>
      </c>
      <c r="G65" s="27">
        <v>6</v>
      </c>
      <c r="H65" s="27">
        <v>9</v>
      </c>
      <c r="I65" s="35">
        <f t="shared" si="32"/>
        <v>123</v>
      </c>
      <c r="J65" s="35"/>
      <c r="K65" s="27">
        <v>1</v>
      </c>
      <c r="L65" s="27">
        <v>9</v>
      </c>
      <c r="M65" s="27">
        <v>9</v>
      </c>
      <c r="N65" s="27">
        <v>5</v>
      </c>
      <c r="O65" s="27">
        <v>3</v>
      </c>
      <c r="P65" s="27">
        <v>6</v>
      </c>
      <c r="Q65" s="35">
        <f t="shared" si="33"/>
        <v>33</v>
      </c>
      <c r="R65" s="35"/>
      <c r="S65" s="27">
        <v>14</v>
      </c>
      <c r="T65" s="27">
        <v>44</v>
      </c>
      <c r="U65" s="27">
        <v>19</v>
      </c>
      <c r="V65" s="27">
        <v>9</v>
      </c>
      <c r="W65" s="27">
        <v>4</v>
      </c>
      <c r="X65" s="27">
        <v>7</v>
      </c>
      <c r="Y65" s="35">
        <f t="shared" si="34"/>
        <v>97</v>
      </c>
      <c r="Z65" s="35"/>
      <c r="AA65" s="27">
        <v>0</v>
      </c>
      <c r="AB65" s="27">
        <v>1</v>
      </c>
      <c r="AC65" s="27">
        <v>0</v>
      </c>
      <c r="AD65" s="27">
        <v>0</v>
      </c>
      <c r="AE65" s="27">
        <v>0</v>
      </c>
      <c r="AF65" s="27">
        <v>0</v>
      </c>
      <c r="AG65" s="35">
        <f t="shared" si="35"/>
        <v>1</v>
      </c>
      <c r="AH65" s="35"/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36">
        <f t="shared" si="36"/>
        <v>0</v>
      </c>
      <c r="AP65" s="37"/>
      <c r="AQ65" s="27">
        <v>29</v>
      </c>
      <c r="AR65" s="27">
        <v>108</v>
      </c>
      <c r="AS65" s="27">
        <v>56</v>
      </c>
      <c r="AT65" s="27">
        <v>26</v>
      </c>
      <c r="AU65" s="27">
        <v>13</v>
      </c>
      <c r="AV65" s="27">
        <v>22</v>
      </c>
      <c r="AW65" s="70">
        <f t="shared" si="37"/>
        <v>254</v>
      </c>
      <c r="AX65" s="72">
        <v>0</v>
      </c>
      <c r="AY65" s="61">
        <v>0</v>
      </c>
      <c r="AZ65" s="61">
        <v>4</v>
      </c>
      <c r="BA65" s="61">
        <v>6</v>
      </c>
      <c r="BB65" s="61">
        <v>6</v>
      </c>
      <c r="BC65" s="61">
        <v>8</v>
      </c>
      <c r="BD65" s="61">
        <v>8</v>
      </c>
      <c r="BE65" s="35">
        <f t="shared" si="38"/>
        <v>32</v>
      </c>
      <c r="BF65" s="35"/>
      <c r="BG65" s="35"/>
      <c r="BH65" s="27">
        <v>1</v>
      </c>
      <c r="BI65" s="27">
        <v>1</v>
      </c>
      <c r="BJ65" s="27">
        <v>0</v>
      </c>
      <c r="BK65" s="27">
        <v>1</v>
      </c>
      <c r="BL65" s="27">
        <v>0</v>
      </c>
      <c r="BM65" s="35">
        <f t="shared" si="39"/>
        <v>3</v>
      </c>
      <c r="BN65" s="35"/>
      <c r="BO65" s="35"/>
      <c r="BP65" s="61">
        <v>0</v>
      </c>
      <c r="BQ65" s="61">
        <v>0</v>
      </c>
      <c r="BR65" s="61">
        <v>0</v>
      </c>
      <c r="BS65" s="61">
        <v>0</v>
      </c>
      <c r="BT65" s="61">
        <v>0</v>
      </c>
      <c r="BU65" s="36">
        <f t="shared" si="40"/>
        <v>0</v>
      </c>
      <c r="BV65" s="74">
        <v>0</v>
      </c>
      <c r="BW65" s="66">
        <v>0</v>
      </c>
      <c r="BX65" s="66">
        <v>5</v>
      </c>
      <c r="BY65" s="66">
        <v>7</v>
      </c>
      <c r="BZ65" s="66">
        <v>6</v>
      </c>
      <c r="CA65" s="66">
        <v>9</v>
      </c>
      <c r="CB65" s="66">
        <v>8</v>
      </c>
      <c r="CC65" s="70">
        <f t="shared" si="41"/>
        <v>35</v>
      </c>
      <c r="CD65" s="74">
        <v>0</v>
      </c>
      <c r="CE65" s="61">
        <v>29</v>
      </c>
      <c r="CF65" s="61">
        <v>113</v>
      </c>
      <c r="CG65" s="61">
        <v>63</v>
      </c>
      <c r="CH65" s="61">
        <v>32</v>
      </c>
      <c r="CI65" s="61">
        <v>22</v>
      </c>
      <c r="CJ65" s="61">
        <v>30</v>
      </c>
      <c r="CK65" s="36">
        <f t="shared" si="42"/>
        <v>289</v>
      </c>
    </row>
    <row r="66" spans="1:89" s="17" customFormat="1" ht="18.75" customHeight="1">
      <c r="A66" s="26" t="s">
        <v>79</v>
      </c>
      <c r="B66" s="35"/>
      <c r="C66" s="27">
        <v>8</v>
      </c>
      <c r="D66" s="27">
        <v>29</v>
      </c>
      <c r="E66" s="27">
        <v>16</v>
      </c>
      <c r="F66" s="27">
        <v>12</v>
      </c>
      <c r="G66" s="27">
        <v>3</v>
      </c>
      <c r="H66" s="27">
        <v>0</v>
      </c>
      <c r="I66" s="35">
        <f t="shared" si="32"/>
        <v>68</v>
      </c>
      <c r="J66" s="35"/>
      <c r="K66" s="27">
        <v>0</v>
      </c>
      <c r="L66" s="27">
        <v>3</v>
      </c>
      <c r="M66" s="27">
        <v>0</v>
      </c>
      <c r="N66" s="27">
        <v>5</v>
      </c>
      <c r="O66" s="27">
        <v>1</v>
      </c>
      <c r="P66" s="27">
        <v>1</v>
      </c>
      <c r="Q66" s="35">
        <f t="shared" si="33"/>
        <v>10</v>
      </c>
      <c r="R66" s="35"/>
      <c r="S66" s="27">
        <v>7</v>
      </c>
      <c r="T66" s="27">
        <v>22</v>
      </c>
      <c r="U66" s="27">
        <v>12</v>
      </c>
      <c r="V66" s="27">
        <v>11</v>
      </c>
      <c r="W66" s="27">
        <v>3</v>
      </c>
      <c r="X66" s="27">
        <v>1</v>
      </c>
      <c r="Y66" s="35">
        <f t="shared" si="34"/>
        <v>56</v>
      </c>
      <c r="Z66" s="35"/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27">
        <v>0</v>
      </c>
      <c r="AG66" s="35">
        <f t="shared" si="35"/>
        <v>0</v>
      </c>
      <c r="AH66" s="35"/>
      <c r="AI66" s="27">
        <v>0</v>
      </c>
      <c r="AJ66" s="27">
        <v>0</v>
      </c>
      <c r="AK66" s="27">
        <v>0</v>
      </c>
      <c r="AL66" s="27">
        <v>0</v>
      </c>
      <c r="AM66" s="27">
        <v>0</v>
      </c>
      <c r="AN66" s="27">
        <v>0</v>
      </c>
      <c r="AO66" s="36">
        <f t="shared" si="36"/>
        <v>0</v>
      </c>
      <c r="AP66" s="37"/>
      <c r="AQ66" s="27">
        <v>15</v>
      </c>
      <c r="AR66" s="27">
        <v>54</v>
      </c>
      <c r="AS66" s="27">
        <v>28</v>
      </c>
      <c r="AT66" s="27">
        <v>28</v>
      </c>
      <c r="AU66" s="27">
        <v>7</v>
      </c>
      <c r="AV66" s="27">
        <v>2</v>
      </c>
      <c r="AW66" s="70">
        <f t="shared" si="37"/>
        <v>134</v>
      </c>
      <c r="AX66" s="72">
        <v>0</v>
      </c>
      <c r="AY66" s="61">
        <v>0</v>
      </c>
      <c r="AZ66" s="61">
        <v>1</v>
      </c>
      <c r="BA66" s="61">
        <v>4</v>
      </c>
      <c r="BB66" s="61">
        <v>8</v>
      </c>
      <c r="BC66" s="61">
        <v>18</v>
      </c>
      <c r="BD66" s="61">
        <v>5</v>
      </c>
      <c r="BE66" s="35">
        <f t="shared" si="38"/>
        <v>36</v>
      </c>
      <c r="BF66" s="35"/>
      <c r="BG66" s="35"/>
      <c r="BH66" s="27">
        <v>0</v>
      </c>
      <c r="BI66" s="27">
        <v>0</v>
      </c>
      <c r="BJ66" s="27">
        <v>0</v>
      </c>
      <c r="BK66" s="27">
        <v>0</v>
      </c>
      <c r="BL66" s="27">
        <v>0</v>
      </c>
      <c r="BM66" s="35">
        <f t="shared" si="39"/>
        <v>0</v>
      </c>
      <c r="BN66" s="35"/>
      <c r="BO66" s="35"/>
      <c r="BP66" s="61">
        <v>0</v>
      </c>
      <c r="BQ66" s="61">
        <v>0</v>
      </c>
      <c r="BR66" s="61">
        <v>0</v>
      </c>
      <c r="BS66" s="61">
        <v>1</v>
      </c>
      <c r="BT66" s="61">
        <v>0</v>
      </c>
      <c r="BU66" s="36">
        <f t="shared" si="40"/>
        <v>1</v>
      </c>
      <c r="BV66" s="74">
        <v>0</v>
      </c>
      <c r="BW66" s="66">
        <v>0</v>
      </c>
      <c r="BX66" s="66">
        <v>1</v>
      </c>
      <c r="BY66" s="66">
        <v>4</v>
      </c>
      <c r="BZ66" s="66">
        <v>8</v>
      </c>
      <c r="CA66" s="66">
        <v>19</v>
      </c>
      <c r="CB66" s="66">
        <v>5</v>
      </c>
      <c r="CC66" s="70">
        <f t="shared" si="41"/>
        <v>37</v>
      </c>
      <c r="CD66" s="74">
        <v>0</v>
      </c>
      <c r="CE66" s="61">
        <v>15</v>
      </c>
      <c r="CF66" s="61">
        <v>55</v>
      </c>
      <c r="CG66" s="61">
        <v>32</v>
      </c>
      <c r="CH66" s="61">
        <v>36</v>
      </c>
      <c r="CI66" s="61">
        <v>26</v>
      </c>
      <c r="CJ66" s="61">
        <v>7</v>
      </c>
      <c r="CK66" s="36">
        <f t="shared" si="42"/>
        <v>171</v>
      </c>
    </row>
    <row r="67" spans="1:89" s="17" customFormat="1" ht="18.75" customHeight="1">
      <c r="A67" s="26" t="s">
        <v>80</v>
      </c>
      <c r="B67" s="35"/>
      <c r="C67" s="27">
        <v>25</v>
      </c>
      <c r="D67" s="27">
        <v>29</v>
      </c>
      <c r="E67" s="27">
        <v>64</v>
      </c>
      <c r="F67" s="27">
        <v>19</v>
      </c>
      <c r="G67" s="27">
        <v>6</v>
      </c>
      <c r="H67" s="27">
        <v>6</v>
      </c>
      <c r="I67" s="35">
        <f t="shared" si="32"/>
        <v>149</v>
      </c>
      <c r="J67" s="35"/>
      <c r="K67" s="27">
        <v>0</v>
      </c>
      <c r="L67" s="27">
        <v>3</v>
      </c>
      <c r="M67" s="27">
        <v>8</v>
      </c>
      <c r="N67" s="27">
        <v>1</v>
      </c>
      <c r="O67" s="27">
        <v>0</v>
      </c>
      <c r="P67" s="27">
        <v>0</v>
      </c>
      <c r="Q67" s="35">
        <f t="shared" si="33"/>
        <v>12</v>
      </c>
      <c r="R67" s="35"/>
      <c r="S67" s="27">
        <v>17</v>
      </c>
      <c r="T67" s="27">
        <v>31</v>
      </c>
      <c r="U67" s="27">
        <v>49</v>
      </c>
      <c r="V67" s="27">
        <v>13</v>
      </c>
      <c r="W67" s="27">
        <v>3</v>
      </c>
      <c r="X67" s="27">
        <v>3</v>
      </c>
      <c r="Y67" s="35">
        <f t="shared" si="34"/>
        <v>116</v>
      </c>
      <c r="Z67" s="35"/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35">
        <f t="shared" si="35"/>
        <v>0</v>
      </c>
      <c r="AH67" s="35"/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36">
        <f t="shared" si="36"/>
        <v>0</v>
      </c>
      <c r="AP67" s="37"/>
      <c r="AQ67" s="27">
        <v>42</v>
      </c>
      <c r="AR67" s="27">
        <v>63</v>
      </c>
      <c r="AS67" s="27">
        <v>121</v>
      </c>
      <c r="AT67" s="27">
        <v>33</v>
      </c>
      <c r="AU67" s="27">
        <v>9</v>
      </c>
      <c r="AV67" s="27">
        <v>9</v>
      </c>
      <c r="AW67" s="70">
        <f t="shared" si="37"/>
        <v>277</v>
      </c>
      <c r="AX67" s="72">
        <v>0</v>
      </c>
      <c r="AY67" s="61">
        <v>0</v>
      </c>
      <c r="AZ67" s="61">
        <v>13</v>
      </c>
      <c r="BA67" s="61">
        <v>9</v>
      </c>
      <c r="BB67" s="61">
        <v>13</v>
      </c>
      <c r="BC67" s="61">
        <v>20</v>
      </c>
      <c r="BD67" s="61">
        <v>10</v>
      </c>
      <c r="BE67" s="35">
        <f t="shared" si="38"/>
        <v>65</v>
      </c>
      <c r="BF67" s="35"/>
      <c r="BG67" s="35"/>
      <c r="BH67" s="27">
        <v>1</v>
      </c>
      <c r="BI67" s="27">
        <v>6</v>
      </c>
      <c r="BJ67" s="27">
        <v>9</v>
      </c>
      <c r="BK67" s="27">
        <v>2</v>
      </c>
      <c r="BL67" s="27">
        <v>0</v>
      </c>
      <c r="BM67" s="35">
        <f t="shared" si="39"/>
        <v>18</v>
      </c>
      <c r="BN67" s="35"/>
      <c r="BO67" s="35"/>
      <c r="BP67" s="61">
        <v>0</v>
      </c>
      <c r="BQ67" s="61">
        <v>0</v>
      </c>
      <c r="BR67" s="61">
        <v>2</v>
      </c>
      <c r="BS67" s="61">
        <v>9</v>
      </c>
      <c r="BT67" s="61">
        <v>1</v>
      </c>
      <c r="BU67" s="36">
        <f t="shared" si="40"/>
        <v>12</v>
      </c>
      <c r="BV67" s="74">
        <v>0</v>
      </c>
      <c r="BW67" s="66">
        <v>0</v>
      </c>
      <c r="BX67" s="66">
        <v>14</v>
      </c>
      <c r="BY67" s="66">
        <v>15</v>
      </c>
      <c r="BZ67" s="66">
        <v>24</v>
      </c>
      <c r="CA67" s="66">
        <v>31</v>
      </c>
      <c r="CB67" s="66">
        <v>11</v>
      </c>
      <c r="CC67" s="70">
        <f t="shared" si="41"/>
        <v>95</v>
      </c>
      <c r="CD67" s="74">
        <v>0</v>
      </c>
      <c r="CE67" s="61">
        <v>42</v>
      </c>
      <c r="CF67" s="61">
        <v>77</v>
      </c>
      <c r="CG67" s="61">
        <v>136</v>
      </c>
      <c r="CH67" s="61">
        <v>57</v>
      </c>
      <c r="CI67" s="61">
        <v>40</v>
      </c>
      <c r="CJ67" s="61">
        <v>20</v>
      </c>
      <c r="CK67" s="36">
        <f t="shared" si="42"/>
        <v>372</v>
      </c>
    </row>
    <row r="68" spans="1:89" s="17" customFormat="1" ht="18.75" customHeight="1">
      <c r="A68" s="26" t="s">
        <v>81</v>
      </c>
      <c r="B68" s="35"/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35">
        <f t="shared" si="32"/>
        <v>0</v>
      </c>
      <c r="J68" s="35"/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35">
        <f t="shared" si="33"/>
        <v>0</v>
      </c>
      <c r="R68" s="35"/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35">
        <f t="shared" si="34"/>
        <v>0</v>
      </c>
      <c r="Z68" s="35"/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35">
        <f t="shared" si="35"/>
        <v>0</v>
      </c>
      <c r="AH68" s="35"/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36">
        <f t="shared" si="36"/>
        <v>0</v>
      </c>
      <c r="AP68" s="37"/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70">
        <f t="shared" si="37"/>
        <v>0</v>
      </c>
      <c r="AX68" s="72">
        <v>0</v>
      </c>
      <c r="AY68" s="61">
        <v>0</v>
      </c>
      <c r="AZ68" s="61">
        <v>0</v>
      </c>
      <c r="BA68" s="61">
        <v>0</v>
      </c>
      <c r="BB68" s="61">
        <v>0</v>
      </c>
      <c r="BC68" s="61">
        <v>0</v>
      </c>
      <c r="BD68" s="61">
        <v>1</v>
      </c>
      <c r="BE68" s="35">
        <f t="shared" si="38"/>
        <v>1</v>
      </c>
      <c r="BF68" s="35"/>
      <c r="BG68" s="35"/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35">
        <f t="shared" si="39"/>
        <v>0</v>
      </c>
      <c r="BN68" s="35"/>
      <c r="BO68" s="35"/>
      <c r="BP68" s="61">
        <v>0</v>
      </c>
      <c r="BQ68" s="61">
        <v>0</v>
      </c>
      <c r="BR68" s="61">
        <v>0</v>
      </c>
      <c r="BS68" s="61">
        <v>0</v>
      </c>
      <c r="BT68" s="61">
        <v>0</v>
      </c>
      <c r="BU68" s="36">
        <f t="shared" si="40"/>
        <v>0</v>
      </c>
      <c r="BV68" s="74">
        <v>0</v>
      </c>
      <c r="BW68" s="66">
        <v>0</v>
      </c>
      <c r="BX68" s="66">
        <v>0</v>
      </c>
      <c r="BY68" s="66">
        <v>0</v>
      </c>
      <c r="BZ68" s="66">
        <v>0</v>
      </c>
      <c r="CA68" s="66">
        <v>0</v>
      </c>
      <c r="CB68" s="66">
        <v>1</v>
      </c>
      <c r="CC68" s="70">
        <f t="shared" si="41"/>
        <v>1</v>
      </c>
      <c r="CD68" s="74">
        <v>0</v>
      </c>
      <c r="CE68" s="61">
        <v>0</v>
      </c>
      <c r="CF68" s="61">
        <v>0</v>
      </c>
      <c r="CG68" s="61">
        <v>0</v>
      </c>
      <c r="CH68" s="61">
        <v>0</v>
      </c>
      <c r="CI68" s="61">
        <v>0</v>
      </c>
      <c r="CJ68" s="61">
        <v>1</v>
      </c>
      <c r="CK68" s="36">
        <f t="shared" si="42"/>
        <v>1</v>
      </c>
    </row>
    <row r="69" spans="1:89" s="17" customFormat="1" ht="18.75" customHeight="1">
      <c r="A69" s="26" t="s">
        <v>82</v>
      </c>
      <c r="B69" s="35"/>
      <c r="C69" s="27">
        <v>20</v>
      </c>
      <c r="D69" s="27">
        <v>41</v>
      </c>
      <c r="E69" s="27">
        <v>44</v>
      </c>
      <c r="F69" s="27">
        <v>26</v>
      </c>
      <c r="G69" s="27">
        <v>22</v>
      </c>
      <c r="H69" s="27">
        <v>29</v>
      </c>
      <c r="I69" s="35">
        <f t="shared" si="32"/>
        <v>182</v>
      </c>
      <c r="J69" s="35"/>
      <c r="K69" s="27">
        <v>2</v>
      </c>
      <c r="L69" s="27">
        <v>2</v>
      </c>
      <c r="M69" s="27">
        <v>12</v>
      </c>
      <c r="N69" s="27">
        <v>9</v>
      </c>
      <c r="O69" s="27">
        <v>8</v>
      </c>
      <c r="P69" s="27">
        <v>7</v>
      </c>
      <c r="Q69" s="35">
        <f t="shared" si="33"/>
        <v>40</v>
      </c>
      <c r="R69" s="35"/>
      <c r="S69" s="27">
        <v>18</v>
      </c>
      <c r="T69" s="27">
        <v>42</v>
      </c>
      <c r="U69" s="27">
        <v>44</v>
      </c>
      <c r="V69" s="27">
        <v>28</v>
      </c>
      <c r="W69" s="27">
        <v>24</v>
      </c>
      <c r="X69" s="27">
        <v>24</v>
      </c>
      <c r="Y69" s="35">
        <f t="shared" si="34"/>
        <v>180</v>
      </c>
      <c r="Z69" s="35"/>
      <c r="AA69" s="27">
        <v>0</v>
      </c>
      <c r="AB69" s="27">
        <v>1</v>
      </c>
      <c r="AC69" s="27">
        <v>0</v>
      </c>
      <c r="AD69" s="27">
        <v>0</v>
      </c>
      <c r="AE69" s="27">
        <v>0</v>
      </c>
      <c r="AF69" s="27">
        <v>0</v>
      </c>
      <c r="AG69" s="35">
        <f t="shared" si="35"/>
        <v>1</v>
      </c>
      <c r="AH69" s="35"/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36">
        <f t="shared" si="36"/>
        <v>0</v>
      </c>
      <c r="AP69" s="37"/>
      <c r="AQ69" s="27">
        <v>40</v>
      </c>
      <c r="AR69" s="27">
        <v>86</v>
      </c>
      <c r="AS69" s="27">
        <v>100</v>
      </c>
      <c r="AT69" s="27">
        <v>63</v>
      </c>
      <c r="AU69" s="27">
        <v>54</v>
      </c>
      <c r="AV69" s="27">
        <v>60</v>
      </c>
      <c r="AW69" s="70">
        <f t="shared" si="37"/>
        <v>403</v>
      </c>
      <c r="AX69" s="72">
        <v>0</v>
      </c>
      <c r="AY69" s="61">
        <v>0</v>
      </c>
      <c r="AZ69" s="61">
        <v>5</v>
      </c>
      <c r="BA69" s="61">
        <v>12</v>
      </c>
      <c r="BB69" s="61">
        <v>36</v>
      </c>
      <c r="BC69" s="61">
        <v>37</v>
      </c>
      <c r="BD69" s="61">
        <v>8</v>
      </c>
      <c r="BE69" s="35">
        <f t="shared" si="38"/>
        <v>98</v>
      </c>
      <c r="BF69" s="35"/>
      <c r="BG69" s="35"/>
      <c r="BH69" s="27">
        <v>0</v>
      </c>
      <c r="BI69" s="27">
        <v>0</v>
      </c>
      <c r="BJ69" s="27">
        <v>0</v>
      </c>
      <c r="BK69" s="27">
        <v>0</v>
      </c>
      <c r="BL69" s="27">
        <v>0</v>
      </c>
      <c r="BM69" s="35">
        <f t="shared" si="39"/>
        <v>0</v>
      </c>
      <c r="BN69" s="35"/>
      <c r="BO69" s="35"/>
      <c r="BP69" s="61">
        <v>0</v>
      </c>
      <c r="BQ69" s="61">
        <v>0</v>
      </c>
      <c r="BR69" s="61">
        <v>0</v>
      </c>
      <c r="BS69" s="61">
        <v>1</v>
      </c>
      <c r="BT69" s="61">
        <v>2</v>
      </c>
      <c r="BU69" s="36">
        <f t="shared" si="40"/>
        <v>3</v>
      </c>
      <c r="BV69" s="74">
        <v>0</v>
      </c>
      <c r="BW69" s="66">
        <v>0</v>
      </c>
      <c r="BX69" s="66">
        <v>5</v>
      </c>
      <c r="BY69" s="66">
        <v>12</v>
      </c>
      <c r="BZ69" s="66">
        <v>36</v>
      </c>
      <c r="CA69" s="66">
        <v>38</v>
      </c>
      <c r="CB69" s="66">
        <v>10</v>
      </c>
      <c r="CC69" s="70">
        <f t="shared" si="41"/>
        <v>101</v>
      </c>
      <c r="CD69" s="74">
        <v>0</v>
      </c>
      <c r="CE69" s="61">
        <v>40</v>
      </c>
      <c r="CF69" s="61">
        <v>91</v>
      </c>
      <c r="CG69" s="61">
        <v>112</v>
      </c>
      <c r="CH69" s="61">
        <v>99</v>
      </c>
      <c r="CI69" s="61">
        <v>92</v>
      </c>
      <c r="CJ69" s="61">
        <v>70</v>
      </c>
      <c r="CK69" s="36">
        <f t="shared" si="42"/>
        <v>504</v>
      </c>
    </row>
    <row r="70" spans="1:89" s="17" customFormat="1" ht="18.75" customHeight="1">
      <c r="A70" s="26" t="s">
        <v>83</v>
      </c>
      <c r="B70" s="35"/>
      <c r="C70" s="27">
        <v>3</v>
      </c>
      <c r="D70" s="27">
        <v>1</v>
      </c>
      <c r="E70" s="27">
        <v>0</v>
      </c>
      <c r="F70" s="27">
        <v>0</v>
      </c>
      <c r="G70" s="27">
        <v>0</v>
      </c>
      <c r="H70" s="27">
        <v>0</v>
      </c>
      <c r="I70" s="35">
        <f>SUM(B70:H70)</f>
        <v>4</v>
      </c>
      <c r="J70" s="35"/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35">
        <f>SUM(J70:P70)</f>
        <v>0</v>
      </c>
      <c r="R70" s="35"/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35">
        <f>SUM(R70:X70)</f>
        <v>0</v>
      </c>
      <c r="Z70" s="35"/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35">
        <f>SUM(Z70:AF70)</f>
        <v>0</v>
      </c>
      <c r="AH70" s="35"/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36">
        <f>SUM(AH70:AN70)</f>
        <v>0</v>
      </c>
      <c r="AP70" s="37"/>
      <c r="AQ70" s="27">
        <v>3</v>
      </c>
      <c r="AR70" s="27">
        <v>1</v>
      </c>
      <c r="AS70" s="27">
        <v>0</v>
      </c>
      <c r="AT70" s="27">
        <v>0</v>
      </c>
      <c r="AU70" s="27">
        <v>0</v>
      </c>
      <c r="AV70" s="27">
        <v>0</v>
      </c>
      <c r="AW70" s="70">
        <f>SUM(AP70:AV70)</f>
        <v>4</v>
      </c>
      <c r="AX70" s="72">
        <v>0</v>
      </c>
      <c r="AY70" s="61">
        <v>0</v>
      </c>
      <c r="AZ70" s="61">
        <v>0</v>
      </c>
      <c r="BA70" s="61">
        <v>1</v>
      </c>
      <c r="BB70" s="61">
        <v>1</v>
      </c>
      <c r="BC70" s="61">
        <v>1</v>
      </c>
      <c r="BD70" s="61">
        <v>0</v>
      </c>
      <c r="BE70" s="35">
        <f>SUM(AX70:BD70)</f>
        <v>3</v>
      </c>
      <c r="BF70" s="35"/>
      <c r="BG70" s="35"/>
      <c r="BH70" s="27">
        <v>0</v>
      </c>
      <c r="BI70" s="27">
        <v>0</v>
      </c>
      <c r="BJ70" s="27">
        <v>0</v>
      </c>
      <c r="BK70" s="27">
        <v>0</v>
      </c>
      <c r="BL70" s="27">
        <v>0</v>
      </c>
      <c r="BM70" s="35">
        <f>SUM(BF70:BL70)</f>
        <v>0</v>
      </c>
      <c r="BN70" s="35"/>
      <c r="BO70" s="35"/>
      <c r="BP70" s="61">
        <v>0</v>
      </c>
      <c r="BQ70" s="61">
        <v>0</v>
      </c>
      <c r="BR70" s="61">
        <v>0</v>
      </c>
      <c r="BS70" s="61">
        <v>0</v>
      </c>
      <c r="BT70" s="61">
        <v>0</v>
      </c>
      <c r="BU70" s="36">
        <f>SUM(BN70:BT70)</f>
        <v>0</v>
      </c>
      <c r="BV70" s="74">
        <v>0</v>
      </c>
      <c r="BW70" s="66">
        <v>0</v>
      </c>
      <c r="BX70" s="66">
        <v>0</v>
      </c>
      <c r="BY70" s="66">
        <v>1</v>
      </c>
      <c r="BZ70" s="66">
        <v>1</v>
      </c>
      <c r="CA70" s="66">
        <v>1</v>
      </c>
      <c r="CB70" s="66">
        <v>0</v>
      </c>
      <c r="CC70" s="70">
        <f>SUM(BV70:CB70)</f>
        <v>3</v>
      </c>
      <c r="CD70" s="74">
        <v>0</v>
      </c>
      <c r="CE70" s="61">
        <v>3</v>
      </c>
      <c r="CF70" s="61">
        <v>1</v>
      </c>
      <c r="CG70" s="61">
        <v>1</v>
      </c>
      <c r="CH70" s="61">
        <v>1</v>
      </c>
      <c r="CI70" s="61">
        <v>1</v>
      </c>
      <c r="CJ70" s="61">
        <v>0</v>
      </c>
      <c r="CK70" s="36">
        <f>SUM(CD70:CJ70)</f>
        <v>7</v>
      </c>
    </row>
    <row r="71" spans="1:89" s="17" customFormat="1" ht="18.75" customHeight="1">
      <c r="A71" s="26" t="s">
        <v>84</v>
      </c>
      <c r="B71" s="35"/>
      <c r="C71" s="27">
        <v>1</v>
      </c>
      <c r="D71" s="27">
        <v>15</v>
      </c>
      <c r="E71" s="27">
        <v>11</v>
      </c>
      <c r="F71" s="27">
        <v>1</v>
      </c>
      <c r="G71" s="27">
        <v>3</v>
      </c>
      <c r="H71" s="27">
        <v>8</v>
      </c>
      <c r="I71" s="35">
        <f>SUM(B71:H71)</f>
        <v>39</v>
      </c>
      <c r="J71" s="35"/>
      <c r="K71" s="27">
        <v>0</v>
      </c>
      <c r="L71" s="27">
        <v>0</v>
      </c>
      <c r="M71" s="27">
        <v>1</v>
      </c>
      <c r="N71" s="27">
        <v>0</v>
      </c>
      <c r="O71" s="27">
        <v>0</v>
      </c>
      <c r="P71" s="27">
        <v>0</v>
      </c>
      <c r="Q71" s="35">
        <f>SUM(J71:P71)</f>
        <v>1</v>
      </c>
      <c r="R71" s="35"/>
      <c r="S71" s="27">
        <v>1</v>
      </c>
      <c r="T71" s="27">
        <v>9</v>
      </c>
      <c r="U71" s="27">
        <v>7</v>
      </c>
      <c r="V71" s="27">
        <v>1</v>
      </c>
      <c r="W71" s="27">
        <v>3</v>
      </c>
      <c r="X71" s="27">
        <v>4</v>
      </c>
      <c r="Y71" s="35">
        <f>SUM(R71:X71)</f>
        <v>25</v>
      </c>
      <c r="Z71" s="35"/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35">
        <f>SUM(Z71:AF71)</f>
        <v>0</v>
      </c>
      <c r="AH71" s="35"/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36">
        <f>SUM(AH71:AN71)</f>
        <v>0</v>
      </c>
      <c r="AP71" s="37"/>
      <c r="AQ71" s="27">
        <v>2</v>
      </c>
      <c r="AR71" s="27">
        <v>24</v>
      </c>
      <c r="AS71" s="27">
        <v>19</v>
      </c>
      <c r="AT71" s="27">
        <v>2</v>
      </c>
      <c r="AU71" s="27">
        <v>6</v>
      </c>
      <c r="AV71" s="27">
        <v>12</v>
      </c>
      <c r="AW71" s="70">
        <f>SUM(AP71:AV71)</f>
        <v>65</v>
      </c>
      <c r="AX71" s="72">
        <v>0</v>
      </c>
      <c r="AY71" s="61">
        <v>0</v>
      </c>
      <c r="AZ71" s="61">
        <v>0</v>
      </c>
      <c r="BA71" s="61">
        <v>2</v>
      </c>
      <c r="BB71" s="61">
        <v>0</v>
      </c>
      <c r="BC71" s="61">
        <v>4</v>
      </c>
      <c r="BD71" s="61">
        <v>1</v>
      </c>
      <c r="BE71" s="35">
        <f>SUM(AX71:BD71)</f>
        <v>7</v>
      </c>
      <c r="BF71" s="35"/>
      <c r="BG71" s="35"/>
      <c r="BH71" s="27">
        <v>0</v>
      </c>
      <c r="BI71" s="27">
        <v>0</v>
      </c>
      <c r="BJ71" s="27">
        <v>0</v>
      </c>
      <c r="BK71" s="27">
        <v>0</v>
      </c>
      <c r="BL71" s="27">
        <v>0</v>
      </c>
      <c r="BM71" s="35">
        <f>SUM(BF71:BL71)</f>
        <v>0</v>
      </c>
      <c r="BN71" s="35"/>
      <c r="BO71" s="35"/>
      <c r="BP71" s="61">
        <v>0</v>
      </c>
      <c r="BQ71" s="61">
        <v>0</v>
      </c>
      <c r="BR71" s="61">
        <v>0</v>
      </c>
      <c r="BS71" s="61">
        <v>0</v>
      </c>
      <c r="BT71" s="61">
        <v>1</v>
      </c>
      <c r="BU71" s="36">
        <f>SUM(BN71:BT71)</f>
        <v>1</v>
      </c>
      <c r="BV71" s="74">
        <v>0</v>
      </c>
      <c r="BW71" s="66">
        <v>0</v>
      </c>
      <c r="BX71" s="66">
        <v>0</v>
      </c>
      <c r="BY71" s="66">
        <v>2</v>
      </c>
      <c r="BZ71" s="66">
        <v>0</v>
      </c>
      <c r="CA71" s="66">
        <v>4</v>
      </c>
      <c r="CB71" s="66">
        <v>2</v>
      </c>
      <c r="CC71" s="70">
        <f>SUM(BV71:CB71)</f>
        <v>8</v>
      </c>
      <c r="CD71" s="74">
        <v>0</v>
      </c>
      <c r="CE71" s="61">
        <v>2</v>
      </c>
      <c r="CF71" s="61">
        <v>24</v>
      </c>
      <c r="CG71" s="61">
        <v>21</v>
      </c>
      <c r="CH71" s="61">
        <v>2</v>
      </c>
      <c r="CI71" s="61">
        <v>10</v>
      </c>
      <c r="CJ71" s="61">
        <v>14</v>
      </c>
      <c r="CK71" s="36">
        <f>SUM(CD71:CJ71)</f>
        <v>73</v>
      </c>
    </row>
    <row r="72" spans="1:89" s="17" customFormat="1" ht="18.75" customHeight="1" thickBot="1">
      <c r="A72" s="30" t="s">
        <v>85</v>
      </c>
      <c r="B72" s="15">
        <f aca="true" t="shared" si="65" ref="B72:H72">SUM(B63:B71)</f>
        <v>0</v>
      </c>
      <c r="C72" s="15">
        <f t="shared" si="65"/>
        <v>95</v>
      </c>
      <c r="D72" s="15">
        <f t="shared" si="65"/>
        <v>278</v>
      </c>
      <c r="E72" s="15">
        <f t="shared" si="65"/>
        <v>210</v>
      </c>
      <c r="F72" s="15">
        <f t="shared" si="65"/>
        <v>119</v>
      </c>
      <c r="G72" s="15">
        <f t="shared" si="65"/>
        <v>63</v>
      </c>
      <c r="H72" s="15">
        <f t="shared" si="65"/>
        <v>89</v>
      </c>
      <c r="I72" s="15">
        <f>SUM(B72:H72)</f>
        <v>854</v>
      </c>
      <c r="J72" s="15">
        <f aca="true" t="shared" si="66" ref="J72:P72">SUM(J63:J71)</f>
        <v>0</v>
      </c>
      <c r="K72" s="15">
        <f t="shared" si="66"/>
        <v>3</v>
      </c>
      <c r="L72" s="15">
        <f t="shared" si="66"/>
        <v>26</v>
      </c>
      <c r="M72" s="15">
        <f t="shared" si="66"/>
        <v>36</v>
      </c>
      <c r="N72" s="15">
        <f t="shared" si="66"/>
        <v>32</v>
      </c>
      <c r="O72" s="15">
        <f t="shared" si="66"/>
        <v>16</v>
      </c>
      <c r="P72" s="15">
        <f t="shared" si="66"/>
        <v>18</v>
      </c>
      <c r="Q72" s="15">
        <f>SUM(J72:P72)</f>
        <v>131</v>
      </c>
      <c r="R72" s="15">
        <f aca="true" t="shared" si="67" ref="R72:X72">SUM(R63:R71)</f>
        <v>0</v>
      </c>
      <c r="S72" s="15">
        <f t="shared" si="67"/>
        <v>80</v>
      </c>
      <c r="T72" s="15">
        <f t="shared" si="67"/>
        <v>241</v>
      </c>
      <c r="U72" s="15">
        <f t="shared" si="67"/>
        <v>172</v>
      </c>
      <c r="V72" s="15">
        <f t="shared" si="67"/>
        <v>105</v>
      </c>
      <c r="W72" s="15">
        <f t="shared" si="67"/>
        <v>59</v>
      </c>
      <c r="X72" s="15">
        <f t="shared" si="67"/>
        <v>65</v>
      </c>
      <c r="Y72" s="15">
        <f>SUM(R72:X72)</f>
        <v>722</v>
      </c>
      <c r="Z72" s="15">
        <f aca="true" t="shared" si="68" ref="Z72:AF72">SUM(Z63:Z71)</f>
        <v>0</v>
      </c>
      <c r="AA72" s="15">
        <f t="shared" si="68"/>
        <v>0</v>
      </c>
      <c r="AB72" s="15">
        <f t="shared" si="68"/>
        <v>3</v>
      </c>
      <c r="AC72" s="15">
        <f t="shared" si="68"/>
        <v>4</v>
      </c>
      <c r="AD72" s="15">
        <f t="shared" si="68"/>
        <v>0</v>
      </c>
      <c r="AE72" s="15">
        <f t="shared" si="68"/>
        <v>2</v>
      </c>
      <c r="AF72" s="15">
        <f t="shared" si="68"/>
        <v>0</v>
      </c>
      <c r="AG72" s="15">
        <f>SUM(Z72:AF72)</f>
        <v>9</v>
      </c>
      <c r="AH72" s="15">
        <f aca="true" t="shared" si="69" ref="AH72:AN72">SUM(AH63:AH71)</f>
        <v>0</v>
      </c>
      <c r="AI72" s="15">
        <f t="shared" si="69"/>
        <v>1</v>
      </c>
      <c r="AJ72" s="15">
        <f t="shared" si="69"/>
        <v>0</v>
      </c>
      <c r="AK72" s="15">
        <f t="shared" si="69"/>
        <v>0</v>
      </c>
      <c r="AL72" s="15">
        <f t="shared" si="69"/>
        <v>0</v>
      </c>
      <c r="AM72" s="15">
        <f t="shared" si="69"/>
        <v>0</v>
      </c>
      <c r="AN72" s="15">
        <f t="shared" si="69"/>
        <v>0</v>
      </c>
      <c r="AO72" s="16">
        <f>SUM(AH72:AN72)</f>
        <v>1</v>
      </c>
      <c r="AP72" s="44">
        <f aca="true" t="shared" si="70" ref="AP72:AV72">SUM(AP63:AP71)</f>
        <v>0</v>
      </c>
      <c r="AQ72" s="15">
        <f t="shared" si="70"/>
        <v>179</v>
      </c>
      <c r="AR72" s="15">
        <f t="shared" si="70"/>
        <v>548</v>
      </c>
      <c r="AS72" s="15">
        <f t="shared" si="70"/>
        <v>422</v>
      </c>
      <c r="AT72" s="15">
        <f t="shared" si="70"/>
        <v>256</v>
      </c>
      <c r="AU72" s="15">
        <f t="shared" si="70"/>
        <v>140</v>
      </c>
      <c r="AV72" s="15">
        <f t="shared" si="70"/>
        <v>172</v>
      </c>
      <c r="AW72" s="45">
        <f>SUM(AP72:AV72)</f>
        <v>1717</v>
      </c>
      <c r="AX72" s="44">
        <f aca="true" t="shared" si="71" ref="AX72:BD72">SUM(AX63:AX71)</f>
        <v>0</v>
      </c>
      <c r="AY72" s="15">
        <f t="shared" si="71"/>
        <v>2</v>
      </c>
      <c r="AZ72" s="15">
        <f t="shared" si="71"/>
        <v>36</v>
      </c>
      <c r="BA72" s="15">
        <f t="shared" si="71"/>
        <v>51</v>
      </c>
      <c r="BB72" s="15">
        <f t="shared" si="71"/>
        <v>86</v>
      </c>
      <c r="BC72" s="15">
        <f t="shared" si="71"/>
        <v>124</v>
      </c>
      <c r="BD72" s="15">
        <f t="shared" si="71"/>
        <v>50</v>
      </c>
      <c r="BE72" s="15">
        <f>SUM(AX72:BD72)</f>
        <v>349</v>
      </c>
      <c r="BF72" s="15">
        <f aca="true" t="shared" si="72" ref="BF72:BL72">SUM(BF63:BF71)</f>
        <v>0</v>
      </c>
      <c r="BG72" s="15">
        <f t="shared" si="72"/>
        <v>0</v>
      </c>
      <c r="BH72" s="15">
        <f t="shared" si="72"/>
        <v>2</v>
      </c>
      <c r="BI72" s="15">
        <f t="shared" si="72"/>
        <v>7</v>
      </c>
      <c r="BJ72" s="15">
        <f t="shared" si="72"/>
        <v>12</v>
      </c>
      <c r="BK72" s="15">
        <f t="shared" si="72"/>
        <v>3</v>
      </c>
      <c r="BL72" s="15">
        <f t="shared" si="72"/>
        <v>1</v>
      </c>
      <c r="BM72" s="15">
        <f>SUM(BF72:BL72)</f>
        <v>25</v>
      </c>
      <c r="BN72" s="15">
        <f aca="true" t="shared" si="73" ref="BN72:BT72">SUM(BN63:BN71)</f>
        <v>0</v>
      </c>
      <c r="BO72" s="15">
        <f t="shared" si="73"/>
        <v>0</v>
      </c>
      <c r="BP72" s="15">
        <f t="shared" si="73"/>
        <v>0</v>
      </c>
      <c r="BQ72" s="15">
        <f t="shared" si="73"/>
        <v>0</v>
      </c>
      <c r="BR72" s="15">
        <f t="shared" si="73"/>
        <v>4</v>
      </c>
      <c r="BS72" s="15">
        <f t="shared" si="73"/>
        <v>11</v>
      </c>
      <c r="BT72" s="15">
        <f t="shared" si="73"/>
        <v>7</v>
      </c>
      <c r="BU72" s="16">
        <f>SUM(BN72:BT72)</f>
        <v>22</v>
      </c>
      <c r="BV72" s="44">
        <f aca="true" t="shared" si="74" ref="BV72:CB72">SUM(BV63:BV71)</f>
        <v>0</v>
      </c>
      <c r="BW72" s="15">
        <f t="shared" si="74"/>
        <v>2</v>
      </c>
      <c r="BX72" s="15">
        <f t="shared" si="74"/>
        <v>38</v>
      </c>
      <c r="BY72" s="15">
        <f t="shared" si="74"/>
        <v>58</v>
      </c>
      <c r="BZ72" s="15">
        <f t="shared" si="74"/>
        <v>102</v>
      </c>
      <c r="CA72" s="15">
        <f t="shared" si="74"/>
        <v>138</v>
      </c>
      <c r="CB72" s="15">
        <f t="shared" si="74"/>
        <v>58</v>
      </c>
      <c r="CC72" s="45">
        <f>SUM(BV72:CB72)</f>
        <v>396</v>
      </c>
      <c r="CD72" s="44">
        <f aca="true" t="shared" si="75" ref="CD72:CJ72">SUM(CD63:CD71)</f>
        <v>0</v>
      </c>
      <c r="CE72" s="15">
        <f t="shared" si="75"/>
        <v>181</v>
      </c>
      <c r="CF72" s="15">
        <f t="shared" si="75"/>
        <v>586</v>
      </c>
      <c r="CG72" s="15">
        <f t="shared" si="75"/>
        <v>480</v>
      </c>
      <c r="CH72" s="15">
        <f t="shared" si="75"/>
        <v>358</v>
      </c>
      <c r="CI72" s="15">
        <f t="shared" si="75"/>
        <v>278</v>
      </c>
      <c r="CJ72" s="15">
        <f t="shared" si="75"/>
        <v>230</v>
      </c>
      <c r="CK72" s="16">
        <f>SUM(CD72:CJ72)</f>
        <v>2113</v>
      </c>
    </row>
    <row r="73" spans="1:90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</row>
    <row r="74" spans="1:90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</row>
    <row r="75" spans="1:90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</row>
    <row r="76" spans="1:90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</row>
    <row r="77" spans="1:90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</row>
    <row r="78" spans="1:90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</row>
    <row r="79" spans="1:90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</row>
    <row r="80" spans="1:90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</row>
    <row r="81" spans="1:90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</row>
    <row r="82" spans="1:90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</row>
    <row r="83" spans="1:90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</row>
    <row r="84" spans="1:90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</row>
    <row r="85" spans="1:90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</row>
    <row r="86" spans="1:90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</row>
    <row r="87" spans="1:90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</row>
    <row r="88" spans="1:90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</row>
    <row r="89" spans="1:90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</row>
    <row r="90" spans="1:90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</row>
    <row r="91" spans="1:90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</row>
    <row r="92" spans="1:90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</row>
    <row r="93" spans="1:90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</row>
    <row r="94" spans="1:90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</row>
    <row r="95" spans="1:90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</row>
    <row r="96" spans="1:90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</row>
    <row r="97" spans="1:90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</row>
    <row r="98" spans="1:90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</row>
    <row r="99" spans="1:90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</row>
    <row r="100" spans="1:90" ht="13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</row>
    <row r="101" spans="1:90" ht="13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</row>
    <row r="102" spans="1:90" ht="13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</row>
    <row r="103" spans="1:90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</row>
    <row r="104" spans="1:90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</row>
    <row r="105" spans="1:90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</row>
    <row r="106" spans="1:90" ht="13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</row>
    <row r="107" spans="1:90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</row>
    <row r="108" spans="1:90" ht="13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</row>
    <row r="109" spans="1:90" ht="13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</row>
    <row r="110" spans="1:90" ht="13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</row>
    <row r="111" spans="1:90" ht="13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</row>
    <row r="112" spans="1:90" ht="13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</row>
    <row r="113" spans="1:90" ht="13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</row>
    <row r="114" spans="1:90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</row>
    <row r="115" spans="1:90" ht="13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</row>
    <row r="116" spans="1:90" ht="13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</row>
    <row r="117" spans="1:90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</row>
    <row r="118" spans="1:90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</row>
    <row r="119" spans="1:90" ht="13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</row>
    <row r="120" spans="1:90" ht="13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</row>
    <row r="121" spans="1:90" ht="13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</row>
    <row r="122" spans="1:90" ht="13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</row>
    <row r="123" spans="1:90" ht="13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</row>
    <row r="124" spans="1:90" ht="13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</row>
    <row r="125" spans="1:90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</row>
    <row r="126" spans="1:90" ht="13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</row>
    <row r="127" spans="1:90" ht="13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</row>
    <row r="128" spans="1:90" ht="13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</row>
    <row r="129" spans="1:90" ht="13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</row>
    <row r="130" spans="1:90" ht="13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</row>
    <row r="131" spans="1:90" ht="13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</row>
    <row r="132" spans="1:90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</row>
    <row r="133" spans="1:90" ht="13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</row>
    <row r="134" spans="1:90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</row>
    <row r="135" spans="1:90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</row>
    <row r="136" spans="1:90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</row>
    <row r="137" spans="1:90" ht="13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</row>
    <row r="138" spans="1:90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</row>
    <row r="139" spans="1:90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</row>
    <row r="140" spans="1:90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</row>
    <row r="141" spans="1:90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</row>
    <row r="142" spans="1:90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</row>
    <row r="143" spans="1:90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</row>
    <row r="144" spans="1:90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</row>
    <row r="145" spans="1:90" ht="13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</row>
    <row r="146" spans="1:90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</row>
    <row r="147" spans="1:90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</row>
    <row r="148" spans="1:90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</row>
    <row r="149" spans="1:90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</row>
    <row r="150" spans="1:90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</row>
    <row r="151" spans="1:90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</row>
    <row r="152" spans="1:90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</row>
    <row r="153" spans="1:90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</row>
    <row r="154" spans="1:90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</row>
    <row r="155" spans="1:90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</row>
    <row r="156" spans="1:90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</row>
    <row r="157" spans="1:90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</row>
    <row r="158" spans="1:90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</row>
    <row r="159" spans="1:90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</row>
    <row r="160" spans="1:90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</row>
    <row r="161" spans="1:90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</row>
    <row r="162" spans="1:90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</row>
    <row r="163" spans="1:90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</row>
    <row r="164" spans="1:90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</row>
    <row r="165" spans="1:90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</row>
    <row r="166" spans="1:90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</row>
    <row r="167" spans="1:90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</row>
    <row r="168" spans="1:90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</row>
    <row r="169" spans="1:90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</row>
    <row r="170" spans="1:90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</row>
    <row r="171" spans="1:90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</row>
    <row r="172" spans="1:90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</row>
    <row r="173" spans="1:90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</row>
    <row r="174" spans="1:90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</row>
    <row r="175" spans="1:90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</row>
    <row r="176" spans="1:90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</row>
    <row r="177" spans="1:90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</row>
    <row r="178" spans="1:90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</row>
    <row r="179" spans="1:90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</row>
    <row r="180" spans="1:90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</row>
    <row r="181" spans="1:90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</row>
    <row r="182" spans="1:90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</row>
    <row r="183" spans="1:90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</row>
    <row r="184" spans="1:90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</row>
    <row r="185" spans="1:90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</row>
    <row r="186" spans="1:90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</row>
    <row r="187" spans="1:90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</row>
    <row r="188" spans="1:90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</row>
    <row r="189" spans="1:90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</row>
    <row r="190" spans="1:90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</row>
    <row r="191" spans="1:90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</row>
    <row r="192" spans="1:90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</row>
    <row r="193" spans="1:90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</row>
    <row r="194" spans="1:90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</row>
    <row r="195" spans="1:90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</row>
    <row r="196" spans="1:90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</row>
    <row r="197" spans="1:90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</row>
    <row r="198" spans="1:90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</row>
    <row r="199" spans="1:90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</row>
    <row r="200" spans="1:90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</row>
    <row r="201" spans="1:90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</row>
    <row r="202" spans="1:90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</row>
    <row r="203" spans="1:90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</row>
    <row r="204" spans="1:90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</row>
    <row r="205" spans="1:90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</row>
    <row r="206" spans="1:90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</row>
    <row r="207" spans="1:90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</row>
    <row r="208" spans="1:90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</row>
    <row r="209" spans="1:90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</row>
    <row r="210" spans="1:90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</row>
    <row r="211" spans="1:90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</row>
    <row r="212" spans="1:90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</row>
    <row r="213" spans="1:90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</row>
    <row r="214" spans="1:90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</row>
    <row r="215" spans="1:90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</row>
    <row r="216" spans="1:90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</row>
    <row r="217" spans="1:90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</row>
  </sheetData>
  <mergeCells count="16">
    <mergeCell ref="Z4:AG4"/>
    <mergeCell ref="AH4:AO4"/>
    <mergeCell ref="BV4:CC4"/>
    <mergeCell ref="CD4:CK4"/>
    <mergeCell ref="AP4:AW4"/>
    <mergeCell ref="AX4:BE4"/>
    <mergeCell ref="BF4:BM4"/>
    <mergeCell ref="BN4:BU4"/>
    <mergeCell ref="B4:I4"/>
    <mergeCell ref="J4:Q4"/>
    <mergeCell ref="R4:Y4"/>
    <mergeCell ref="A3:A5"/>
    <mergeCell ref="AH3:AW3"/>
    <mergeCell ref="B3:AG3"/>
    <mergeCell ref="AX3:BM3"/>
    <mergeCell ref="BN3:CC3"/>
  </mergeCells>
  <printOptions/>
  <pageMargins left="0.3937007874015748" right="0.3937007874015748" top="0.1968503937007874" bottom="0.1968503937007874" header="0.5118110236220472" footer="0.5118110236220472"/>
  <pageSetup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217"/>
  <sheetViews>
    <sheetView workbookViewId="0" topLeftCell="A1">
      <pane xSplit="1" ySplit="6" topLeftCell="BR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T1" sqref="BT1"/>
    </sheetView>
  </sheetViews>
  <sheetFormatPr defaultColWidth="8.796875" defaultRowHeight="14.25"/>
  <cols>
    <col min="1" max="1" width="13.3984375" style="1" customWidth="1"/>
    <col min="2" max="2" width="14.5" style="1" customWidth="1"/>
    <col min="3" max="3" width="15.5" style="1" customWidth="1"/>
    <col min="4" max="4" width="15.69921875" style="1" customWidth="1"/>
    <col min="5" max="5" width="15.09765625" style="1" customWidth="1"/>
    <col min="6" max="7" width="15.5" style="1" customWidth="1"/>
    <col min="8" max="8" width="15.69921875" style="1" customWidth="1"/>
    <col min="9" max="9" width="13.5" style="1" customWidth="1"/>
    <col min="10" max="11" width="13" style="1" customWidth="1"/>
    <col min="12" max="12" width="13.09765625" style="1" customWidth="1"/>
    <col min="13" max="13" width="14.19921875" style="1" customWidth="1"/>
    <col min="14" max="14" width="14.09765625" style="1" customWidth="1"/>
    <col min="15" max="15" width="15.5" style="1" customWidth="1"/>
    <col min="16" max="16" width="13.19921875" style="1" customWidth="1"/>
    <col min="17" max="17" width="14.3984375" style="1" customWidth="1"/>
    <col min="18" max="18" width="14" style="1" customWidth="1"/>
    <col min="19" max="19" width="13.8984375" style="1" customWidth="1"/>
    <col min="20" max="20" width="14.19921875" style="1" customWidth="1"/>
    <col min="21" max="21" width="14.59765625" style="1" customWidth="1"/>
    <col min="22" max="22" width="15.69921875" style="1" customWidth="1"/>
    <col min="23" max="23" width="12.5" style="1" customWidth="1"/>
    <col min="24" max="24" width="13.09765625" style="1" customWidth="1"/>
    <col min="25" max="25" width="14.5" style="1" customWidth="1"/>
    <col min="26" max="26" width="13.8984375" style="1" customWidth="1"/>
    <col min="27" max="28" width="12.5" style="1" customWidth="1"/>
    <col min="29" max="29" width="12.19921875" style="1" customWidth="1"/>
    <col min="30" max="30" width="13.69921875" style="1" customWidth="1"/>
    <col min="31" max="31" width="13.5" style="1" customWidth="1"/>
    <col min="32" max="32" width="13.69921875" style="1" customWidth="1"/>
    <col min="33" max="33" width="13.09765625" style="1" customWidth="1"/>
    <col min="34" max="34" width="13.8984375" style="1" customWidth="1"/>
    <col min="35" max="36" width="14.19921875" style="1" customWidth="1"/>
    <col min="37" max="37" width="15" style="1" customWidth="1"/>
    <col min="38" max="38" width="16.8984375" style="1" customWidth="1"/>
    <col min="39" max="39" width="17.5" style="1" customWidth="1"/>
    <col min="40" max="40" width="17.19921875" style="1" customWidth="1"/>
    <col min="41" max="42" width="17.59765625" style="1" customWidth="1"/>
    <col min="43" max="43" width="18.5" style="1" customWidth="1"/>
    <col min="44" max="44" width="12.8984375" style="1" customWidth="1"/>
    <col min="45" max="45" width="13.19921875" style="1" customWidth="1"/>
    <col min="46" max="46" width="15.8984375" style="1" customWidth="1"/>
    <col min="47" max="47" width="15.69921875" style="1" customWidth="1"/>
    <col min="48" max="48" width="15.8984375" style="1" customWidth="1"/>
    <col min="49" max="49" width="15.69921875" style="1" customWidth="1"/>
    <col min="50" max="50" width="16.8984375" style="1" customWidth="1"/>
    <col min="51" max="51" width="16.09765625" style="1" customWidth="1"/>
    <col min="52" max="52" width="15" style="1" customWidth="1"/>
    <col min="53" max="53" width="16.3984375" style="1" customWidth="1"/>
    <col min="54" max="54" width="16.09765625" style="1" customWidth="1"/>
    <col min="55" max="55" width="16.19921875" style="1" customWidth="1"/>
    <col min="56" max="56" width="16.3984375" style="1" customWidth="1"/>
    <col min="57" max="57" width="17.59765625" style="1" customWidth="1"/>
    <col min="58" max="58" width="14.8984375" style="1" customWidth="1"/>
    <col min="59" max="59" width="16.09765625" style="1" customWidth="1"/>
    <col min="60" max="60" width="15.09765625" style="1" customWidth="1"/>
    <col min="61" max="61" width="17" style="1" customWidth="1"/>
    <col min="62" max="64" width="17.59765625" style="1" customWidth="1"/>
    <col min="65" max="65" width="14.69921875" style="1" customWidth="1"/>
    <col min="66" max="66" width="16.09765625" style="1" customWidth="1"/>
    <col min="67" max="71" width="17.59765625" style="1" customWidth="1"/>
    <col min="72" max="72" width="15.8984375" style="1" customWidth="1"/>
    <col min="73" max="79" width="17.59765625" style="1" customWidth="1"/>
    <col min="80" max="80" width="1.69921875" style="1" customWidth="1"/>
    <col min="81" max="81" width="17.8984375" style="1" customWidth="1"/>
    <col min="82" max="82" width="24.3984375" style="1" customWidth="1"/>
    <col min="83" max="110" width="18.59765625" style="1" customWidth="1"/>
    <col min="111" max="111" width="16.59765625" style="1" customWidth="1"/>
    <col min="112" max="16384" width="9" style="1" customWidth="1"/>
  </cols>
  <sheetData>
    <row r="1" spans="1:72" ht="17.25">
      <c r="A1" s="18" t="s">
        <v>115</v>
      </c>
      <c r="B1" s="7"/>
      <c r="C1" s="17"/>
      <c r="D1" s="17"/>
      <c r="BT1" s="42" t="s">
        <v>145</v>
      </c>
    </row>
    <row r="2" spans="2:79" ht="14.25" thickBot="1">
      <c r="B2" s="54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</row>
    <row r="3" spans="1:79" ht="15" thickBot="1">
      <c r="A3" s="180" t="s">
        <v>108</v>
      </c>
      <c r="B3" s="183" t="s">
        <v>117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 t="s">
        <v>133</v>
      </c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9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79" t="s">
        <v>118</v>
      </c>
      <c r="BG3" s="79"/>
      <c r="BH3" s="79"/>
      <c r="BI3" s="79"/>
      <c r="BJ3" s="79"/>
      <c r="BK3" s="79"/>
      <c r="BL3" s="177" t="s">
        <v>119</v>
      </c>
      <c r="BM3" s="178"/>
      <c r="BN3" s="178"/>
      <c r="BO3" s="178"/>
      <c r="BP3" s="178"/>
      <c r="BQ3" s="178"/>
      <c r="BR3" s="178"/>
      <c r="BS3" s="179"/>
      <c r="BT3" s="169"/>
      <c r="BU3" s="170"/>
      <c r="BV3" s="170"/>
      <c r="BW3" s="170"/>
      <c r="BX3" s="170"/>
      <c r="BY3" s="170"/>
      <c r="BZ3" s="170"/>
      <c r="CA3" s="171"/>
    </row>
    <row r="4" spans="1:84" ht="14.25">
      <c r="A4" s="181"/>
      <c r="B4" s="172" t="s">
        <v>1</v>
      </c>
      <c r="C4" s="172"/>
      <c r="D4" s="172"/>
      <c r="E4" s="172"/>
      <c r="F4" s="172"/>
      <c r="G4" s="172"/>
      <c r="H4" s="173"/>
      <c r="I4" s="172" t="s">
        <v>10</v>
      </c>
      <c r="J4" s="172"/>
      <c r="K4" s="172"/>
      <c r="L4" s="172"/>
      <c r="M4" s="172"/>
      <c r="N4" s="172"/>
      <c r="O4" s="173"/>
      <c r="P4" s="172" t="s">
        <v>11</v>
      </c>
      <c r="Q4" s="172"/>
      <c r="R4" s="172"/>
      <c r="S4" s="172"/>
      <c r="T4" s="172"/>
      <c r="U4" s="172"/>
      <c r="V4" s="173"/>
      <c r="W4" s="172" t="s">
        <v>129</v>
      </c>
      <c r="X4" s="172"/>
      <c r="Y4" s="172"/>
      <c r="Z4" s="172"/>
      <c r="AA4" s="172"/>
      <c r="AB4" s="172"/>
      <c r="AC4" s="173"/>
      <c r="AD4" s="172" t="s">
        <v>130</v>
      </c>
      <c r="AE4" s="172"/>
      <c r="AF4" s="172"/>
      <c r="AG4" s="172"/>
      <c r="AH4" s="172"/>
      <c r="AI4" s="172"/>
      <c r="AJ4" s="174"/>
      <c r="AK4" s="172" t="s">
        <v>14</v>
      </c>
      <c r="AL4" s="172"/>
      <c r="AM4" s="172"/>
      <c r="AN4" s="172"/>
      <c r="AO4" s="172"/>
      <c r="AP4" s="172"/>
      <c r="AQ4" s="176"/>
      <c r="AR4" s="172" t="s">
        <v>15</v>
      </c>
      <c r="AS4" s="172"/>
      <c r="AT4" s="172"/>
      <c r="AU4" s="172"/>
      <c r="AV4" s="172"/>
      <c r="AW4" s="172"/>
      <c r="AX4" s="172"/>
      <c r="AY4" s="173"/>
      <c r="AZ4" s="172" t="s">
        <v>128</v>
      </c>
      <c r="BA4" s="172"/>
      <c r="BB4" s="172"/>
      <c r="BC4" s="172"/>
      <c r="BD4" s="172"/>
      <c r="BE4" s="173"/>
      <c r="BF4" s="172" t="s">
        <v>16</v>
      </c>
      <c r="BG4" s="172"/>
      <c r="BH4" s="172"/>
      <c r="BI4" s="172"/>
      <c r="BJ4" s="172"/>
      <c r="BK4" s="174"/>
      <c r="BL4" s="175" t="s">
        <v>17</v>
      </c>
      <c r="BM4" s="172"/>
      <c r="BN4" s="172"/>
      <c r="BO4" s="172"/>
      <c r="BP4" s="172"/>
      <c r="BQ4" s="172"/>
      <c r="BR4" s="172"/>
      <c r="BS4" s="176"/>
      <c r="BT4" s="172" t="s">
        <v>18</v>
      </c>
      <c r="BU4" s="172"/>
      <c r="BV4" s="172"/>
      <c r="BW4" s="172"/>
      <c r="BX4" s="172"/>
      <c r="BY4" s="172"/>
      <c r="BZ4" s="172"/>
      <c r="CA4" s="174"/>
      <c r="CB4" s="17"/>
      <c r="CC4" s="17"/>
      <c r="CD4" s="17"/>
      <c r="CE4" s="17"/>
      <c r="CF4" s="17"/>
    </row>
    <row r="5" spans="1:84" ht="16.5" customHeight="1" thickBot="1">
      <c r="A5" s="182"/>
      <c r="B5" s="48" t="s">
        <v>3</v>
      </c>
      <c r="C5" s="39" t="s">
        <v>4</v>
      </c>
      <c r="D5" s="39" t="s">
        <v>5</v>
      </c>
      <c r="E5" s="39" t="s">
        <v>6</v>
      </c>
      <c r="F5" s="39" t="s">
        <v>7</v>
      </c>
      <c r="G5" s="39" t="s">
        <v>8</v>
      </c>
      <c r="H5" s="39" t="s">
        <v>9</v>
      </c>
      <c r="I5" s="39" t="s">
        <v>3</v>
      </c>
      <c r="J5" s="39" t="s">
        <v>4</v>
      </c>
      <c r="K5" s="39" t="s">
        <v>5</v>
      </c>
      <c r="L5" s="39" t="s">
        <v>6</v>
      </c>
      <c r="M5" s="39" t="s">
        <v>7</v>
      </c>
      <c r="N5" s="39" t="s">
        <v>8</v>
      </c>
      <c r="O5" s="39" t="s">
        <v>9</v>
      </c>
      <c r="P5" s="39" t="s">
        <v>3</v>
      </c>
      <c r="Q5" s="39" t="s">
        <v>4</v>
      </c>
      <c r="R5" s="39" t="s">
        <v>5</v>
      </c>
      <c r="S5" s="39" t="s">
        <v>6</v>
      </c>
      <c r="T5" s="39" t="s">
        <v>7</v>
      </c>
      <c r="U5" s="39" t="s">
        <v>8</v>
      </c>
      <c r="V5" s="39" t="s">
        <v>9</v>
      </c>
      <c r="W5" s="39" t="s">
        <v>3</v>
      </c>
      <c r="X5" s="39" t="s">
        <v>4</v>
      </c>
      <c r="Y5" s="39" t="s">
        <v>5</v>
      </c>
      <c r="Z5" s="39" t="s">
        <v>6</v>
      </c>
      <c r="AA5" s="39" t="s">
        <v>7</v>
      </c>
      <c r="AB5" s="39" t="s">
        <v>8</v>
      </c>
      <c r="AC5" s="39" t="s">
        <v>9</v>
      </c>
      <c r="AD5" s="39" t="s">
        <v>3</v>
      </c>
      <c r="AE5" s="39" t="s">
        <v>4</v>
      </c>
      <c r="AF5" s="39" t="s">
        <v>5</v>
      </c>
      <c r="AG5" s="39" t="s">
        <v>6</v>
      </c>
      <c r="AH5" s="39" t="s">
        <v>7</v>
      </c>
      <c r="AI5" s="39" t="s">
        <v>8</v>
      </c>
      <c r="AJ5" s="49" t="s">
        <v>9</v>
      </c>
      <c r="AK5" s="39" t="s">
        <v>3</v>
      </c>
      <c r="AL5" s="39" t="s">
        <v>4</v>
      </c>
      <c r="AM5" s="39" t="s">
        <v>5</v>
      </c>
      <c r="AN5" s="39" t="s">
        <v>6</v>
      </c>
      <c r="AO5" s="39" t="s">
        <v>7</v>
      </c>
      <c r="AP5" s="39" t="s">
        <v>8</v>
      </c>
      <c r="AQ5" s="51" t="s">
        <v>9</v>
      </c>
      <c r="AR5" s="48" t="s">
        <v>2</v>
      </c>
      <c r="AS5" s="39" t="s">
        <v>3</v>
      </c>
      <c r="AT5" s="39" t="s">
        <v>4</v>
      </c>
      <c r="AU5" s="39" t="s">
        <v>5</v>
      </c>
      <c r="AV5" s="39" t="s">
        <v>6</v>
      </c>
      <c r="AW5" s="39" t="s">
        <v>7</v>
      </c>
      <c r="AX5" s="39" t="s">
        <v>8</v>
      </c>
      <c r="AY5" s="39" t="s">
        <v>9</v>
      </c>
      <c r="AZ5" s="39" t="s">
        <v>4</v>
      </c>
      <c r="BA5" s="39" t="s">
        <v>5</v>
      </c>
      <c r="BB5" s="39" t="s">
        <v>6</v>
      </c>
      <c r="BC5" s="39" t="s">
        <v>7</v>
      </c>
      <c r="BD5" s="39" t="s">
        <v>8</v>
      </c>
      <c r="BE5" s="39" t="s">
        <v>9</v>
      </c>
      <c r="BF5" s="39" t="s">
        <v>4</v>
      </c>
      <c r="BG5" s="39" t="s">
        <v>5</v>
      </c>
      <c r="BH5" s="39" t="s">
        <v>6</v>
      </c>
      <c r="BI5" s="39" t="s">
        <v>7</v>
      </c>
      <c r="BJ5" s="39" t="s">
        <v>8</v>
      </c>
      <c r="BK5" s="49" t="s">
        <v>9</v>
      </c>
      <c r="BL5" s="50" t="s">
        <v>2</v>
      </c>
      <c r="BM5" s="39" t="s">
        <v>3</v>
      </c>
      <c r="BN5" s="39" t="s">
        <v>4</v>
      </c>
      <c r="BO5" s="39" t="s">
        <v>5</v>
      </c>
      <c r="BP5" s="39" t="s">
        <v>6</v>
      </c>
      <c r="BQ5" s="39" t="s">
        <v>7</v>
      </c>
      <c r="BR5" s="39" t="s">
        <v>8</v>
      </c>
      <c r="BS5" s="51" t="s">
        <v>9</v>
      </c>
      <c r="BT5" s="48" t="s">
        <v>2</v>
      </c>
      <c r="BU5" s="39" t="s">
        <v>3</v>
      </c>
      <c r="BV5" s="39" t="s">
        <v>4</v>
      </c>
      <c r="BW5" s="39" t="s">
        <v>5</v>
      </c>
      <c r="BX5" s="39" t="s">
        <v>6</v>
      </c>
      <c r="BY5" s="39" t="s">
        <v>7</v>
      </c>
      <c r="BZ5" s="39" t="s">
        <v>8</v>
      </c>
      <c r="CA5" s="49" t="s">
        <v>9</v>
      </c>
      <c r="CB5" s="52"/>
      <c r="CC5" s="53"/>
      <c r="CD5" s="17"/>
      <c r="CE5" s="17"/>
      <c r="CF5" s="17"/>
    </row>
    <row r="6" spans="1:79" s="88" customFormat="1" ht="18" customHeight="1" thickTop="1">
      <c r="A6" s="80" t="s">
        <v>19</v>
      </c>
      <c r="B6" s="81">
        <f aca="true" t="shared" si="0" ref="B6:G6">SUM(,B30,B57,B62,B72)</f>
        <v>567861615</v>
      </c>
      <c r="C6" s="81">
        <f t="shared" si="0"/>
        <v>3038635941</v>
      </c>
      <c r="D6" s="81">
        <f t="shared" si="0"/>
        <v>2894399731</v>
      </c>
      <c r="E6" s="81">
        <f t="shared" si="0"/>
        <v>2619624491</v>
      </c>
      <c r="F6" s="81">
        <f t="shared" si="0"/>
        <v>2218650120</v>
      </c>
      <c r="G6" s="81">
        <f t="shared" si="0"/>
        <v>2496831842</v>
      </c>
      <c r="H6" s="81">
        <f aca="true" t="shared" si="1" ref="H6:H37">SUM(B6:G6)</f>
        <v>13836003740</v>
      </c>
      <c r="I6" s="81">
        <f aca="true" t="shared" si="2" ref="I6:N6">SUM(,I30,I57,I62,I72)</f>
        <v>3085981</v>
      </c>
      <c r="J6" s="81">
        <f t="shared" si="2"/>
        <v>90162463</v>
      </c>
      <c r="K6" s="81">
        <f t="shared" si="2"/>
        <v>200201377</v>
      </c>
      <c r="L6" s="81">
        <f t="shared" si="2"/>
        <v>265280025</v>
      </c>
      <c r="M6" s="81">
        <f t="shared" si="2"/>
        <v>283481554</v>
      </c>
      <c r="N6" s="81">
        <f t="shared" si="2"/>
        <v>254134862</v>
      </c>
      <c r="O6" s="81">
        <f aca="true" t="shared" si="3" ref="O6:O37">SUM(I6:N6)</f>
        <v>1096346262</v>
      </c>
      <c r="P6" s="81">
        <f aca="true" t="shared" si="4" ref="P6:U6">SUM(,P30,P57,P62,P72)</f>
        <v>175347076</v>
      </c>
      <c r="Q6" s="81">
        <f t="shared" si="4"/>
        <v>716529566</v>
      </c>
      <c r="R6" s="81">
        <f t="shared" si="4"/>
        <v>670839146</v>
      </c>
      <c r="S6" s="81">
        <f t="shared" si="4"/>
        <v>539240831</v>
      </c>
      <c r="T6" s="81">
        <f t="shared" si="4"/>
        <v>450287734</v>
      </c>
      <c r="U6" s="81">
        <f t="shared" si="4"/>
        <v>397172841</v>
      </c>
      <c r="V6" s="81">
        <f aca="true" t="shared" si="5" ref="V6:V37">SUM(P6:U6)</f>
        <v>2949417194</v>
      </c>
      <c r="W6" s="81">
        <f aca="true" t="shared" si="6" ref="W6:AB6">SUM(,W30,W57,W62,W72)</f>
        <v>6406788</v>
      </c>
      <c r="X6" s="81">
        <f t="shared" si="6"/>
        <v>22116374</v>
      </c>
      <c r="Y6" s="81">
        <f t="shared" si="6"/>
        <v>22235930</v>
      </c>
      <c r="Z6" s="81">
        <f t="shared" si="6"/>
        <v>17832744</v>
      </c>
      <c r="AA6" s="81">
        <f t="shared" si="6"/>
        <v>14614646</v>
      </c>
      <c r="AB6" s="81">
        <f t="shared" si="6"/>
        <v>6893850</v>
      </c>
      <c r="AC6" s="81">
        <f aca="true" t="shared" si="7" ref="AC6:AC37">SUM(W6:AB6)</f>
        <v>90100332</v>
      </c>
      <c r="AD6" s="82">
        <f aca="true" t="shared" si="8" ref="AD6:AI6">SUM(,AD30,AD57,AD62,AD72)</f>
        <v>39697154</v>
      </c>
      <c r="AE6" s="82">
        <f t="shared" si="8"/>
        <v>77831069</v>
      </c>
      <c r="AF6" s="82">
        <f t="shared" si="8"/>
        <v>56043747</v>
      </c>
      <c r="AG6" s="82">
        <f t="shared" si="8"/>
        <v>38224590</v>
      </c>
      <c r="AH6" s="82">
        <f t="shared" si="8"/>
        <v>21469424</v>
      </c>
      <c r="AI6" s="83">
        <f t="shared" si="8"/>
        <v>9183766</v>
      </c>
      <c r="AJ6" s="84">
        <f aca="true" t="shared" si="9" ref="AJ6:AJ37">SUM(AD6:AI6)</f>
        <v>242449750</v>
      </c>
      <c r="AK6" s="81">
        <f aca="true" t="shared" si="10" ref="AK6:AP6">SUM(,AK30,AK57,AK62,AK72)</f>
        <v>792398614</v>
      </c>
      <c r="AL6" s="81">
        <f t="shared" si="10"/>
        <v>3945275413</v>
      </c>
      <c r="AM6" s="81">
        <f t="shared" si="10"/>
        <v>3843719931</v>
      </c>
      <c r="AN6" s="81">
        <f t="shared" si="10"/>
        <v>3480202681</v>
      </c>
      <c r="AO6" s="81">
        <f t="shared" si="10"/>
        <v>2988503478</v>
      </c>
      <c r="AP6" s="81">
        <f t="shared" si="10"/>
        <v>3164217161</v>
      </c>
      <c r="AQ6" s="85">
        <f aca="true" t="shared" si="11" ref="AQ6:AQ37">SUM(AK6:AP6)</f>
        <v>18214317278</v>
      </c>
      <c r="AR6" s="86">
        <f aca="true" t="shared" si="12" ref="AR6:AX6">SUM(,AR30,AR57,AR62,AR72)</f>
        <v>5820420</v>
      </c>
      <c r="AS6" s="81">
        <f t="shared" si="12"/>
        <v>31255247</v>
      </c>
      <c r="AT6" s="81">
        <f t="shared" si="12"/>
        <v>698955068</v>
      </c>
      <c r="AU6" s="81">
        <f t="shared" si="12"/>
        <v>1328879899</v>
      </c>
      <c r="AV6" s="81">
        <f t="shared" si="12"/>
        <v>1757379217</v>
      </c>
      <c r="AW6" s="81">
        <f t="shared" si="12"/>
        <v>2891420421</v>
      </c>
      <c r="AX6" s="81">
        <f t="shared" si="12"/>
        <v>2694566289</v>
      </c>
      <c r="AY6" s="81">
        <f aca="true" t="shared" si="13" ref="AY6:AY37">SUM(AR6:AX6)</f>
        <v>9408276561</v>
      </c>
      <c r="AZ6" s="81">
        <f>SUM(,AZ30,AZ57,AZ62,AZ72)</f>
        <v>356941446</v>
      </c>
      <c r="BA6" s="81">
        <f>SUM(,BA30,BA57,BA62,BA72)</f>
        <v>867922215</v>
      </c>
      <c r="BB6" s="81">
        <f>SUM(,BB30,BB57,BB62,BB72)</f>
        <v>1019137899</v>
      </c>
      <c r="BC6" s="81">
        <f>SUM(,BC30,BC57,BC62,BC72)</f>
        <v>1086683855</v>
      </c>
      <c r="BD6" s="81">
        <f>SUM(,BD30,BD57,BD62,BD72)</f>
        <v>559781982</v>
      </c>
      <c r="BE6" s="81">
        <f aca="true" t="shared" si="14" ref="BE6:BE37">SUM(AZ6:BD6)</f>
        <v>3890467397</v>
      </c>
      <c r="BF6" s="81">
        <f>SUM(,BF30,BF57,BF62,BF72)</f>
        <v>59651004</v>
      </c>
      <c r="BG6" s="81">
        <f>SUM(,BG30,BG57,BG62,BG72)</f>
        <v>201562176</v>
      </c>
      <c r="BH6" s="81">
        <f>SUM(,BH30,BH57,BH62,BH72)</f>
        <v>368685512</v>
      </c>
      <c r="BI6" s="81">
        <f>SUM(,BI30,BI57,BI62,BI72)</f>
        <v>1087997131</v>
      </c>
      <c r="BJ6" s="81">
        <f>SUM(,BJ30,BJ57,BJ62,BJ72)</f>
        <v>1888048155</v>
      </c>
      <c r="BK6" s="87">
        <f aca="true" t="shared" si="15" ref="BK6:BK37">SUM(BF6:BJ6)</f>
        <v>3605943978</v>
      </c>
      <c r="BL6" s="86">
        <f aca="true" t="shared" si="16" ref="BL6:BR6">SUM(,BL30,BL57,BL62,BL72)</f>
        <v>5820420</v>
      </c>
      <c r="BM6" s="81">
        <f t="shared" si="16"/>
        <v>31255247</v>
      </c>
      <c r="BN6" s="81">
        <f t="shared" si="16"/>
        <v>1115547518</v>
      </c>
      <c r="BO6" s="81">
        <f t="shared" si="16"/>
        <v>2398364290</v>
      </c>
      <c r="BP6" s="81">
        <f t="shared" si="16"/>
        <v>3145202628</v>
      </c>
      <c r="BQ6" s="81">
        <f t="shared" si="16"/>
        <v>5066101407</v>
      </c>
      <c r="BR6" s="81">
        <f t="shared" si="16"/>
        <v>5142396426</v>
      </c>
      <c r="BS6" s="85">
        <f aca="true" t="shared" si="17" ref="BS6:BS37">SUM(BL6:BR6)</f>
        <v>16904687936</v>
      </c>
      <c r="BT6" s="86">
        <f aca="true" t="shared" si="18" ref="BT6:BZ6">SUM(,BT30,BT57,BT62,BT72)</f>
        <v>5820420</v>
      </c>
      <c r="BU6" s="81">
        <f t="shared" si="18"/>
        <v>823653861</v>
      </c>
      <c r="BV6" s="81">
        <f t="shared" si="18"/>
        <v>5060822931</v>
      </c>
      <c r="BW6" s="81">
        <f t="shared" si="18"/>
        <v>6242084221</v>
      </c>
      <c r="BX6" s="81">
        <f t="shared" si="18"/>
        <v>6625405309</v>
      </c>
      <c r="BY6" s="81">
        <f t="shared" si="18"/>
        <v>8054604885</v>
      </c>
      <c r="BZ6" s="81">
        <f t="shared" si="18"/>
        <v>8306613587</v>
      </c>
      <c r="CA6" s="87">
        <f aca="true" t="shared" si="19" ref="CA6:CA37">SUM(BT6:BZ6)</f>
        <v>35119005214</v>
      </c>
    </row>
    <row r="7" spans="1:79" s="88" customFormat="1" ht="18" customHeight="1">
      <c r="A7" s="89" t="s">
        <v>20</v>
      </c>
      <c r="B7" s="90">
        <v>3232042</v>
      </c>
      <c r="C7" s="90">
        <v>13418797</v>
      </c>
      <c r="D7" s="90">
        <v>17455592</v>
      </c>
      <c r="E7" s="90">
        <v>12739701</v>
      </c>
      <c r="F7" s="90">
        <v>15036746</v>
      </c>
      <c r="G7" s="90">
        <v>20767573</v>
      </c>
      <c r="H7" s="91">
        <f t="shared" si="1"/>
        <v>82650451</v>
      </c>
      <c r="I7" s="90">
        <v>0</v>
      </c>
      <c r="J7" s="90">
        <v>134561</v>
      </c>
      <c r="K7" s="90">
        <v>1136500</v>
      </c>
      <c r="L7" s="90">
        <v>696903</v>
      </c>
      <c r="M7" s="90">
        <v>955045</v>
      </c>
      <c r="N7" s="90">
        <v>1152554</v>
      </c>
      <c r="O7" s="92">
        <f t="shared" si="3"/>
        <v>4075563</v>
      </c>
      <c r="P7" s="90">
        <v>829107</v>
      </c>
      <c r="Q7" s="90">
        <v>2600014</v>
      </c>
      <c r="R7" s="90">
        <v>3681850</v>
      </c>
      <c r="S7" s="90">
        <v>4184660</v>
      </c>
      <c r="T7" s="90">
        <v>2678426</v>
      </c>
      <c r="U7" s="90">
        <v>3434535</v>
      </c>
      <c r="V7" s="92">
        <f t="shared" si="5"/>
        <v>17408592</v>
      </c>
      <c r="W7" s="90">
        <v>0</v>
      </c>
      <c r="X7" s="90">
        <v>126792</v>
      </c>
      <c r="Y7" s="90">
        <v>179058</v>
      </c>
      <c r="Z7" s="90">
        <v>112387</v>
      </c>
      <c r="AA7" s="90">
        <v>357408</v>
      </c>
      <c r="AB7" s="90">
        <v>289123</v>
      </c>
      <c r="AC7" s="91">
        <f t="shared" si="7"/>
        <v>1064768</v>
      </c>
      <c r="AD7" s="90">
        <v>180665</v>
      </c>
      <c r="AE7" s="90">
        <v>158670</v>
      </c>
      <c r="AF7" s="90">
        <v>768926</v>
      </c>
      <c r="AG7" s="90">
        <v>820815</v>
      </c>
      <c r="AH7" s="90">
        <v>470741</v>
      </c>
      <c r="AI7" s="90">
        <v>281115</v>
      </c>
      <c r="AJ7" s="93">
        <f t="shared" si="9"/>
        <v>2680932</v>
      </c>
      <c r="AK7" s="94">
        <v>4241814</v>
      </c>
      <c r="AL7" s="90">
        <v>16438834</v>
      </c>
      <c r="AM7" s="90">
        <v>23221926</v>
      </c>
      <c r="AN7" s="90">
        <v>18554466</v>
      </c>
      <c r="AO7" s="90">
        <v>19498366</v>
      </c>
      <c r="AP7" s="90">
        <v>25924900</v>
      </c>
      <c r="AQ7" s="95">
        <f t="shared" si="11"/>
        <v>107880306</v>
      </c>
      <c r="AR7" s="94">
        <v>0</v>
      </c>
      <c r="AS7" s="90">
        <v>0</v>
      </c>
      <c r="AT7" s="90">
        <v>1242186</v>
      </c>
      <c r="AU7" s="90">
        <v>6511932</v>
      </c>
      <c r="AV7" s="90">
        <v>5630148</v>
      </c>
      <c r="AW7" s="90">
        <v>14129783</v>
      </c>
      <c r="AX7" s="90">
        <v>12354919</v>
      </c>
      <c r="AY7" s="92">
        <f t="shared" si="13"/>
        <v>39868968</v>
      </c>
      <c r="AZ7" s="90">
        <v>898076</v>
      </c>
      <c r="BA7" s="90">
        <v>2892331</v>
      </c>
      <c r="BB7" s="90">
        <v>5129413</v>
      </c>
      <c r="BC7" s="90">
        <v>3498559</v>
      </c>
      <c r="BD7" s="90">
        <v>3476577</v>
      </c>
      <c r="BE7" s="92">
        <f t="shared" si="14"/>
        <v>15894956</v>
      </c>
      <c r="BF7" s="90">
        <v>216259</v>
      </c>
      <c r="BG7" s="90">
        <v>27338</v>
      </c>
      <c r="BH7" s="90">
        <v>1197745</v>
      </c>
      <c r="BI7" s="90">
        <v>3908917</v>
      </c>
      <c r="BJ7" s="90">
        <v>7202357</v>
      </c>
      <c r="BK7" s="96">
        <f t="shared" si="15"/>
        <v>12552616</v>
      </c>
      <c r="BL7" s="94">
        <v>0</v>
      </c>
      <c r="BM7" s="90">
        <v>0</v>
      </c>
      <c r="BN7" s="90">
        <v>2356521</v>
      </c>
      <c r="BO7" s="90">
        <v>9431601</v>
      </c>
      <c r="BP7" s="90">
        <v>11957306</v>
      </c>
      <c r="BQ7" s="90">
        <v>21537259</v>
      </c>
      <c r="BR7" s="90">
        <v>23033853</v>
      </c>
      <c r="BS7" s="97">
        <f t="shared" si="17"/>
        <v>68316540</v>
      </c>
      <c r="BT7" s="94">
        <v>0</v>
      </c>
      <c r="BU7" s="90">
        <v>4241814</v>
      </c>
      <c r="BV7" s="90">
        <v>18795355</v>
      </c>
      <c r="BW7" s="90">
        <v>32653527</v>
      </c>
      <c r="BX7" s="90">
        <v>30511772</v>
      </c>
      <c r="BY7" s="90">
        <v>41035625</v>
      </c>
      <c r="BZ7" s="90">
        <v>48958753</v>
      </c>
      <c r="CA7" s="98">
        <f t="shared" si="19"/>
        <v>176196846</v>
      </c>
    </row>
    <row r="8" spans="1:91" s="88" customFormat="1" ht="18" customHeight="1">
      <c r="A8" s="99" t="s">
        <v>21</v>
      </c>
      <c r="B8" s="90">
        <v>6901407</v>
      </c>
      <c r="C8" s="90">
        <v>32582825</v>
      </c>
      <c r="D8" s="90">
        <v>29707483</v>
      </c>
      <c r="E8" s="90">
        <v>28987131</v>
      </c>
      <c r="F8" s="90">
        <v>27066516</v>
      </c>
      <c r="G8" s="90">
        <v>24943483</v>
      </c>
      <c r="H8" s="91">
        <f t="shared" si="1"/>
        <v>150188845</v>
      </c>
      <c r="I8" s="90">
        <v>125977</v>
      </c>
      <c r="J8" s="90">
        <v>1421678</v>
      </c>
      <c r="K8" s="90">
        <v>2673025</v>
      </c>
      <c r="L8" s="90">
        <v>4360164</v>
      </c>
      <c r="M8" s="90">
        <v>2894177</v>
      </c>
      <c r="N8" s="90">
        <v>1580442</v>
      </c>
      <c r="O8" s="92">
        <f t="shared" si="3"/>
        <v>13055463</v>
      </c>
      <c r="P8" s="90">
        <v>1902032</v>
      </c>
      <c r="Q8" s="90">
        <v>6040331</v>
      </c>
      <c r="R8" s="90">
        <v>5999984</v>
      </c>
      <c r="S8" s="90">
        <v>4460360</v>
      </c>
      <c r="T8" s="90">
        <v>4564246</v>
      </c>
      <c r="U8" s="90">
        <v>3020181</v>
      </c>
      <c r="V8" s="92">
        <f t="shared" si="5"/>
        <v>25987134</v>
      </c>
      <c r="W8" s="90">
        <v>121050</v>
      </c>
      <c r="X8" s="90">
        <v>113183</v>
      </c>
      <c r="Y8" s="90">
        <v>146723</v>
      </c>
      <c r="Z8" s="90">
        <v>330462</v>
      </c>
      <c r="AA8" s="90">
        <v>75834</v>
      </c>
      <c r="AB8" s="90">
        <v>29142</v>
      </c>
      <c r="AC8" s="91">
        <f t="shared" si="7"/>
        <v>816394</v>
      </c>
      <c r="AD8" s="90">
        <v>744745</v>
      </c>
      <c r="AE8" s="90">
        <v>1051357</v>
      </c>
      <c r="AF8" s="90">
        <v>668737</v>
      </c>
      <c r="AG8" s="90">
        <v>831581</v>
      </c>
      <c r="AH8" s="90">
        <v>144927</v>
      </c>
      <c r="AI8" s="90">
        <v>0</v>
      </c>
      <c r="AJ8" s="93">
        <f t="shared" si="9"/>
        <v>3441347</v>
      </c>
      <c r="AK8" s="94">
        <v>9795211</v>
      </c>
      <c r="AL8" s="90">
        <v>41209374</v>
      </c>
      <c r="AM8" s="90">
        <v>39195952</v>
      </c>
      <c r="AN8" s="90">
        <v>38969698</v>
      </c>
      <c r="AO8" s="90">
        <v>34745700</v>
      </c>
      <c r="AP8" s="90">
        <v>29573248</v>
      </c>
      <c r="AQ8" s="95">
        <f t="shared" si="11"/>
        <v>193489183</v>
      </c>
      <c r="AR8" s="94">
        <v>0</v>
      </c>
      <c r="AS8" s="90">
        <v>0</v>
      </c>
      <c r="AT8" s="90">
        <v>6939425</v>
      </c>
      <c r="AU8" s="90">
        <v>11407412</v>
      </c>
      <c r="AV8" s="90">
        <v>23418596</v>
      </c>
      <c r="AW8" s="90">
        <v>44985866</v>
      </c>
      <c r="AX8" s="90">
        <v>49309339</v>
      </c>
      <c r="AY8" s="92">
        <f t="shared" si="13"/>
        <v>136060638</v>
      </c>
      <c r="AZ8" s="90">
        <v>3525783</v>
      </c>
      <c r="BA8" s="90">
        <v>3434891</v>
      </c>
      <c r="BB8" s="90">
        <v>8101539</v>
      </c>
      <c r="BC8" s="90">
        <v>7071981</v>
      </c>
      <c r="BD8" s="90">
        <v>5089500</v>
      </c>
      <c r="BE8" s="92">
        <f t="shared" si="14"/>
        <v>27223694</v>
      </c>
      <c r="BF8" s="90">
        <v>384607</v>
      </c>
      <c r="BG8" s="90">
        <v>789324</v>
      </c>
      <c r="BH8" s="90">
        <v>2384133</v>
      </c>
      <c r="BI8" s="90">
        <v>9201203</v>
      </c>
      <c r="BJ8" s="90">
        <v>10816545</v>
      </c>
      <c r="BK8" s="96">
        <f t="shared" si="15"/>
        <v>23575812</v>
      </c>
      <c r="BL8" s="94">
        <v>0</v>
      </c>
      <c r="BM8" s="90">
        <v>0</v>
      </c>
      <c r="BN8" s="90">
        <v>10849815</v>
      </c>
      <c r="BO8" s="90">
        <v>15631627</v>
      </c>
      <c r="BP8" s="90">
        <v>33904268</v>
      </c>
      <c r="BQ8" s="90">
        <v>61259050</v>
      </c>
      <c r="BR8" s="90">
        <v>65215384</v>
      </c>
      <c r="BS8" s="97">
        <f t="shared" si="17"/>
        <v>186860144</v>
      </c>
      <c r="BT8" s="94">
        <v>0</v>
      </c>
      <c r="BU8" s="90">
        <v>9795211</v>
      </c>
      <c r="BV8" s="90">
        <v>52059189</v>
      </c>
      <c r="BW8" s="90">
        <v>54827579</v>
      </c>
      <c r="BX8" s="90">
        <v>72873966</v>
      </c>
      <c r="BY8" s="90">
        <v>96004750</v>
      </c>
      <c r="BZ8" s="90">
        <v>94788632</v>
      </c>
      <c r="CA8" s="98">
        <f t="shared" si="19"/>
        <v>380349327</v>
      </c>
      <c r="CC8" s="122" t="s">
        <v>120</v>
      </c>
      <c r="CD8" s="122"/>
      <c r="CI8" s="100"/>
      <c r="CJ8" s="100"/>
      <c r="CK8" s="100"/>
      <c r="CL8" s="100"/>
      <c r="CM8" s="100"/>
    </row>
    <row r="9" spans="1:91" s="88" customFormat="1" ht="18" customHeight="1">
      <c r="A9" s="99" t="s">
        <v>22</v>
      </c>
      <c r="B9" s="90">
        <v>11785324</v>
      </c>
      <c r="C9" s="90">
        <v>54544826</v>
      </c>
      <c r="D9" s="90">
        <v>47072169</v>
      </c>
      <c r="E9" s="90">
        <v>36099412</v>
      </c>
      <c r="F9" s="90">
        <v>45953688</v>
      </c>
      <c r="G9" s="90">
        <v>48163884</v>
      </c>
      <c r="H9" s="91">
        <f t="shared" si="1"/>
        <v>243619303</v>
      </c>
      <c r="I9" s="90">
        <v>47141</v>
      </c>
      <c r="J9" s="90">
        <v>1977233</v>
      </c>
      <c r="K9" s="90">
        <v>4191721</v>
      </c>
      <c r="L9" s="90">
        <v>3255355</v>
      </c>
      <c r="M9" s="90">
        <v>4208108</v>
      </c>
      <c r="N9" s="90">
        <v>2604170</v>
      </c>
      <c r="O9" s="92">
        <f t="shared" si="3"/>
        <v>16283728</v>
      </c>
      <c r="P9" s="90">
        <v>3146788</v>
      </c>
      <c r="Q9" s="90">
        <v>12252823</v>
      </c>
      <c r="R9" s="90">
        <v>12669403</v>
      </c>
      <c r="S9" s="90">
        <v>9514936</v>
      </c>
      <c r="T9" s="90">
        <v>9166503</v>
      </c>
      <c r="U9" s="90">
        <v>11494579</v>
      </c>
      <c r="V9" s="92">
        <f t="shared" si="5"/>
        <v>58245032</v>
      </c>
      <c r="W9" s="90">
        <v>77584</v>
      </c>
      <c r="X9" s="90">
        <v>576487</v>
      </c>
      <c r="Y9" s="90">
        <v>517080</v>
      </c>
      <c r="Z9" s="90">
        <v>208331</v>
      </c>
      <c r="AA9" s="90">
        <v>298986</v>
      </c>
      <c r="AB9" s="90">
        <v>104094</v>
      </c>
      <c r="AC9" s="91">
        <f t="shared" si="7"/>
        <v>1782562</v>
      </c>
      <c r="AD9" s="90">
        <v>322506</v>
      </c>
      <c r="AE9" s="90">
        <v>1445702</v>
      </c>
      <c r="AF9" s="90">
        <v>1325843</v>
      </c>
      <c r="AG9" s="90">
        <v>981573</v>
      </c>
      <c r="AH9" s="90">
        <v>454372</v>
      </c>
      <c r="AI9" s="90">
        <v>0</v>
      </c>
      <c r="AJ9" s="93">
        <f t="shared" si="9"/>
        <v>4529996</v>
      </c>
      <c r="AK9" s="94">
        <v>15379343</v>
      </c>
      <c r="AL9" s="90">
        <v>70797071</v>
      </c>
      <c r="AM9" s="90">
        <v>65776216</v>
      </c>
      <c r="AN9" s="90">
        <v>50059607</v>
      </c>
      <c r="AO9" s="90">
        <v>60081657</v>
      </c>
      <c r="AP9" s="90">
        <v>62366727</v>
      </c>
      <c r="AQ9" s="95">
        <f t="shared" si="11"/>
        <v>324460621</v>
      </c>
      <c r="AR9" s="94">
        <v>1140132</v>
      </c>
      <c r="AS9" s="90">
        <v>2379633</v>
      </c>
      <c r="AT9" s="90">
        <v>14823732</v>
      </c>
      <c r="AU9" s="90">
        <v>22380936</v>
      </c>
      <c r="AV9" s="90">
        <v>24761735</v>
      </c>
      <c r="AW9" s="90">
        <v>47192409</v>
      </c>
      <c r="AX9" s="90">
        <v>42730779</v>
      </c>
      <c r="AY9" s="92">
        <f t="shared" si="13"/>
        <v>155409356</v>
      </c>
      <c r="AZ9" s="90">
        <v>6141708</v>
      </c>
      <c r="BA9" s="90">
        <v>12518054</v>
      </c>
      <c r="BB9" s="90">
        <v>14709138</v>
      </c>
      <c r="BC9" s="90">
        <v>16712614</v>
      </c>
      <c r="BD9" s="90">
        <v>8143144</v>
      </c>
      <c r="BE9" s="92">
        <f t="shared" si="14"/>
        <v>58224658</v>
      </c>
      <c r="BF9" s="90">
        <v>736554</v>
      </c>
      <c r="BG9" s="90">
        <v>4168138</v>
      </c>
      <c r="BH9" s="90">
        <v>2836332</v>
      </c>
      <c r="BI9" s="90">
        <v>13027149</v>
      </c>
      <c r="BJ9" s="90">
        <v>17871450</v>
      </c>
      <c r="BK9" s="96">
        <f t="shared" si="15"/>
        <v>38639623</v>
      </c>
      <c r="BL9" s="94">
        <v>1140132</v>
      </c>
      <c r="BM9" s="90">
        <v>2379633</v>
      </c>
      <c r="BN9" s="90">
        <v>21701994</v>
      </c>
      <c r="BO9" s="90">
        <v>39067128</v>
      </c>
      <c r="BP9" s="90">
        <v>42307205</v>
      </c>
      <c r="BQ9" s="90">
        <v>76932172</v>
      </c>
      <c r="BR9" s="90">
        <v>68745373</v>
      </c>
      <c r="BS9" s="97">
        <f t="shared" si="17"/>
        <v>252273637</v>
      </c>
      <c r="BT9" s="94">
        <v>1140132</v>
      </c>
      <c r="BU9" s="90">
        <v>17758976</v>
      </c>
      <c r="BV9" s="90">
        <v>92499065</v>
      </c>
      <c r="BW9" s="90">
        <v>104843344</v>
      </c>
      <c r="BX9" s="90">
        <v>92366812</v>
      </c>
      <c r="BY9" s="90">
        <v>137013829</v>
      </c>
      <c r="BZ9" s="90">
        <v>131112100</v>
      </c>
      <c r="CA9" s="98">
        <f t="shared" si="19"/>
        <v>576734258</v>
      </c>
      <c r="CC9" s="122" t="s">
        <v>121</v>
      </c>
      <c r="CD9" s="122"/>
      <c r="CI9" s="100"/>
      <c r="CJ9" s="100"/>
      <c r="CK9" s="100"/>
      <c r="CL9" s="100"/>
      <c r="CM9" s="100"/>
    </row>
    <row r="10" spans="1:91" s="88" customFormat="1" ht="18" customHeight="1">
      <c r="A10" s="99" t="s">
        <v>23</v>
      </c>
      <c r="B10" s="90">
        <v>9626314</v>
      </c>
      <c r="C10" s="90">
        <v>84445146</v>
      </c>
      <c r="D10" s="90">
        <v>78393085</v>
      </c>
      <c r="E10" s="90">
        <v>85424926</v>
      </c>
      <c r="F10" s="90">
        <v>78734543</v>
      </c>
      <c r="G10" s="90">
        <v>80827527</v>
      </c>
      <c r="H10" s="91">
        <f t="shared" si="1"/>
        <v>417451541</v>
      </c>
      <c r="I10" s="90">
        <v>44707</v>
      </c>
      <c r="J10" s="90">
        <v>1522934</v>
      </c>
      <c r="K10" s="90">
        <v>2803759</v>
      </c>
      <c r="L10" s="90">
        <v>4164227</v>
      </c>
      <c r="M10" s="90">
        <v>5883409</v>
      </c>
      <c r="N10" s="90">
        <v>3108759</v>
      </c>
      <c r="O10" s="92">
        <f t="shared" si="3"/>
        <v>17527795</v>
      </c>
      <c r="P10" s="90">
        <v>3794270</v>
      </c>
      <c r="Q10" s="90">
        <v>21055341</v>
      </c>
      <c r="R10" s="90">
        <v>18147663</v>
      </c>
      <c r="S10" s="90">
        <v>15549951</v>
      </c>
      <c r="T10" s="90">
        <v>15308749</v>
      </c>
      <c r="U10" s="90">
        <v>10467081</v>
      </c>
      <c r="V10" s="92">
        <f t="shared" si="5"/>
        <v>84323055</v>
      </c>
      <c r="W10" s="90">
        <v>215317</v>
      </c>
      <c r="X10" s="90">
        <v>629590</v>
      </c>
      <c r="Y10" s="90">
        <v>730446</v>
      </c>
      <c r="Z10" s="90">
        <v>907295</v>
      </c>
      <c r="AA10" s="90">
        <v>494157</v>
      </c>
      <c r="AB10" s="90">
        <v>170632</v>
      </c>
      <c r="AC10" s="91">
        <f t="shared" si="7"/>
        <v>3147437</v>
      </c>
      <c r="AD10" s="90">
        <v>967219</v>
      </c>
      <c r="AE10" s="90">
        <v>1254234</v>
      </c>
      <c r="AF10" s="90">
        <v>1579244</v>
      </c>
      <c r="AG10" s="90">
        <v>786986</v>
      </c>
      <c r="AH10" s="90">
        <v>674787</v>
      </c>
      <c r="AI10" s="90">
        <v>465102</v>
      </c>
      <c r="AJ10" s="93">
        <f t="shared" si="9"/>
        <v>5727572</v>
      </c>
      <c r="AK10" s="94">
        <v>14647827</v>
      </c>
      <c r="AL10" s="90">
        <v>108907245</v>
      </c>
      <c r="AM10" s="90">
        <v>101654197</v>
      </c>
      <c r="AN10" s="90">
        <v>106833385</v>
      </c>
      <c r="AO10" s="90">
        <v>101095645</v>
      </c>
      <c r="AP10" s="90">
        <v>95039101</v>
      </c>
      <c r="AQ10" s="95">
        <f t="shared" si="11"/>
        <v>528177400</v>
      </c>
      <c r="AR10" s="94">
        <v>0</v>
      </c>
      <c r="AS10" s="90">
        <v>0</v>
      </c>
      <c r="AT10" s="90">
        <v>16168123</v>
      </c>
      <c r="AU10" s="90">
        <v>44010771</v>
      </c>
      <c r="AV10" s="90">
        <v>51554812</v>
      </c>
      <c r="AW10" s="90">
        <v>82186081</v>
      </c>
      <c r="AX10" s="90">
        <v>77781069</v>
      </c>
      <c r="AY10" s="92">
        <f t="shared" si="13"/>
        <v>271700856</v>
      </c>
      <c r="AZ10" s="90">
        <v>7713255</v>
      </c>
      <c r="BA10" s="90">
        <v>15524753</v>
      </c>
      <c r="BB10" s="90">
        <v>17486392</v>
      </c>
      <c r="BC10" s="90">
        <v>15561096</v>
      </c>
      <c r="BD10" s="90">
        <v>9150520</v>
      </c>
      <c r="BE10" s="92">
        <f t="shared" si="14"/>
        <v>65436016</v>
      </c>
      <c r="BF10" s="90">
        <v>757473</v>
      </c>
      <c r="BG10" s="90">
        <v>6840533</v>
      </c>
      <c r="BH10" s="90">
        <v>5459540</v>
      </c>
      <c r="BI10" s="90">
        <v>30749955</v>
      </c>
      <c r="BJ10" s="90">
        <v>46088163</v>
      </c>
      <c r="BK10" s="96">
        <f t="shared" si="15"/>
        <v>89895664</v>
      </c>
      <c r="BL10" s="94">
        <v>0</v>
      </c>
      <c r="BM10" s="90">
        <v>0</v>
      </c>
      <c r="BN10" s="90">
        <v>24638851</v>
      </c>
      <c r="BO10" s="90">
        <v>66376057</v>
      </c>
      <c r="BP10" s="90">
        <v>74500744</v>
      </c>
      <c r="BQ10" s="90">
        <v>128497132</v>
      </c>
      <c r="BR10" s="90">
        <v>133019752</v>
      </c>
      <c r="BS10" s="97">
        <f t="shared" si="17"/>
        <v>427032536</v>
      </c>
      <c r="BT10" s="94">
        <v>0</v>
      </c>
      <c r="BU10" s="90">
        <v>14647827</v>
      </c>
      <c r="BV10" s="90">
        <v>133546096</v>
      </c>
      <c r="BW10" s="90">
        <v>168030254</v>
      </c>
      <c r="BX10" s="90">
        <v>181334129</v>
      </c>
      <c r="BY10" s="90">
        <v>229592777</v>
      </c>
      <c r="BZ10" s="90">
        <v>228058853</v>
      </c>
      <c r="CA10" s="98">
        <f t="shared" si="19"/>
        <v>955209936</v>
      </c>
      <c r="CC10" s="122" t="s">
        <v>122</v>
      </c>
      <c r="CD10" s="122"/>
      <c r="CI10" s="100"/>
      <c r="CJ10" s="100"/>
      <c r="CK10" s="100"/>
      <c r="CL10" s="100"/>
      <c r="CM10" s="100"/>
    </row>
    <row r="11" spans="1:91" s="88" customFormat="1" ht="18" customHeight="1">
      <c r="A11" s="99" t="s">
        <v>24</v>
      </c>
      <c r="B11" s="90">
        <v>12397075</v>
      </c>
      <c r="C11" s="90">
        <v>53082488</v>
      </c>
      <c r="D11" s="90">
        <v>57210914</v>
      </c>
      <c r="E11" s="90">
        <v>61018226</v>
      </c>
      <c r="F11" s="90">
        <v>55419947</v>
      </c>
      <c r="G11" s="90">
        <v>62599303</v>
      </c>
      <c r="H11" s="91">
        <f t="shared" si="1"/>
        <v>301727953</v>
      </c>
      <c r="I11" s="90">
        <v>0</v>
      </c>
      <c r="J11" s="90">
        <v>1290364</v>
      </c>
      <c r="K11" s="90">
        <v>3669746</v>
      </c>
      <c r="L11" s="90">
        <v>5305395</v>
      </c>
      <c r="M11" s="90">
        <v>6248310</v>
      </c>
      <c r="N11" s="90">
        <v>4130904</v>
      </c>
      <c r="O11" s="92">
        <f t="shared" si="3"/>
        <v>20644719</v>
      </c>
      <c r="P11" s="90">
        <v>3564544</v>
      </c>
      <c r="Q11" s="90">
        <v>10668869</v>
      </c>
      <c r="R11" s="90">
        <v>11352994</v>
      </c>
      <c r="S11" s="90">
        <v>13538899</v>
      </c>
      <c r="T11" s="90">
        <v>7741496</v>
      </c>
      <c r="U11" s="90">
        <v>9273502</v>
      </c>
      <c r="V11" s="92">
        <f t="shared" si="5"/>
        <v>56140304</v>
      </c>
      <c r="W11" s="90">
        <v>79781</v>
      </c>
      <c r="X11" s="90">
        <v>309842</v>
      </c>
      <c r="Y11" s="90">
        <v>482278</v>
      </c>
      <c r="Z11" s="90">
        <v>223996</v>
      </c>
      <c r="AA11" s="90">
        <v>300037</v>
      </c>
      <c r="AB11" s="90">
        <v>159886</v>
      </c>
      <c r="AC11" s="91">
        <f t="shared" si="7"/>
        <v>1555820</v>
      </c>
      <c r="AD11" s="90">
        <v>944271</v>
      </c>
      <c r="AE11" s="90">
        <v>1671438</v>
      </c>
      <c r="AF11" s="90">
        <v>580350</v>
      </c>
      <c r="AG11" s="90">
        <v>846688</v>
      </c>
      <c r="AH11" s="90">
        <v>584687</v>
      </c>
      <c r="AI11" s="90">
        <v>261270</v>
      </c>
      <c r="AJ11" s="93">
        <f t="shared" si="9"/>
        <v>4888704</v>
      </c>
      <c r="AK11" s="94">
        <v>16985671</v>
      </c>
      <c r="AL11" s="90">
        <v>67023001</v>
      </c>
      <c r="AM11" s="90">
        <v>73296282</v>
      </c>
      <c r="AN11" s="90">
        <v>80933204</v>
      </c>
      <c r="AO11" s="90">
        <v>70294477</v>
      </c>
      <c r="AP11" s="90">
        <v>76424865</v>
      </c>
      <c r="AQ11" s="95">
        <f t="shared" si="11"/>
        <v>384957500</v>
      </c>
      <c r="AR11" s="94">
        <v>0</v>
      </c>
      <c r="AS11" s="90">
        <v>984053</v>
      </c>
      <c r="AT11" s="90">
        <v>7656006</v>
      </c>
      <c r="AU11" s="90">
        <v>20552169</v>
      </c>
      <c r="AV11" s="90">
        <v>25415742</v>
      </c>
      <c r="AW11" s="90">
        <v>47415467</v>
      </c>
      <c r="AX11" s="90">
        <v>63669058</v>
      </c>
      <c r="AY11" s="92">
        <f t="shared" si="13"/>
        <v>165692495</v>
      </c>
      <c r="AZ11" s="90">
        <v>5848844</v>
      </c>
      <c r="BA11" s="90">
        <v>11419398</v>
      </c>
      <c r="BB11" s="90">
        <v>15813011</v>
      </c>
      <c r="BC11" s="90">
        <v>16892146</v>
      </c>
      <c r="BD11" s="90">
        <v>10388939</v>
      </c>
      <c r="BE11" s="92">
        <f t="shared" si="14"/>
        <v>60362338</v>
      </c>
      <c r="BF11" s="90">
        <v>1186514</v>
      </c>
      <c r="BG11" s="90">
        <v>3100085</v>
      </c>
      <c r="BH11" s="90">
        <v>6708659</v>
      </c>
      <c r="BI11" s="90">
        <v>24988603</v>
      </c>
      <c r="BJ11" s="90">
        <v>43891730</v>
      </c>
      <c r="BK11" s="96">
        <f t="shared" si="15"/>
        <v>79875591</v>
      </c>
      <c r="BL11" s="94">
        <v>0</v>
      </c>
      <c r="BM11" s="90">
        <v>984053</v>
      </c>
      <c r="BN11" s="90">
        <v>14691364</v>
      </c>
      <c r="BO11" s="90">
        <v>35071652</v>
      </c>
      <c r="BP11" s="90">
        <v>47937412</v>
      </c>
      <c r="BQ11" s="90">
        <v>89296216</v>
      </c>
      <c r="BR11" s="90">
        <v>117949727</v>
      </c>
      <c r="BS11" s="97">
        <f t="shared" si="17"/>
        <v>305930424</v>
      </c>
      <c r="BT11" s="94">
        <v>0</v>
      </c>
      <c r="BU11" s="90">
        <v>17969724</v>
      </c>
      <c r="BV11" s="90">
        <v>81714365</v>
      </c>
      <c r="BW11" s="90">
        <v>108367934</v>
      </c>
      <c r="BX11" s="90">
        <v>128870616</v>
      </c>
      <c r="BY11" s="90">
        <v>159590693</v>
      </c>
      <c r="BZ11" s="90">
        <v>194374592</v>
      </c>
      <c r="CA11" s="98">
        <f t="shared" si="19"/>
        <v>690887924</v>
      </c>
      <c r="CC11" s="122"/>
      <c r="CD11" s="122"/>
      <c r="CF11" s="100"/>
      <c r="CG11" s="100"/>
      <c r="CH11" s="100"/>
      <c r="CI11" s="100"/>
      <c r="CJ11" s="100"/>
      <c r="CK11" s="100"/>
      <c r="CL11" s="100"/>
      <c r="CM11" s="100"/>
    </row>
    <row r="12" spans="1:88" s="88" customFormat="1" ht="18" customHeight="1">
      <c r="A12" s="99" t="s">
        <v>25</v>
      </c>
      <c r="B12" s="90">
        <v>8994161</v>
      </c>
      <c r="C12" s="90">
        <v>49101456</v>
      </c>
      <c r="D12" s="90">
        <v>50583605</v>
      </c>
      <c r="E12" s="90">
        <v>37830801</v>
      </c>
      <c r="F12" s="90">
        <v>34258096</v>
      </c>
      <c r="G12" s="90">
        <v>46458319</v>
      </c>
      <c r="H12" s="91">
        <f t="shared" si="1"/>
        <v>227226438</v>
      </c>
      <c r="I12" s="90">
        <v>28580</v>
      </c>
      <c r="J12" s="90">
        <v>1427305</v>
      </c>
      <c r="K12" s="90">
        <v>4080281</v>
      </c>
      <c r="L12" s="90">
        <v>6399161</v>
      </c>
      <c r="M12" s="90">
        <v>4737816</v>
      </c>
      <c r="N12" s="90">
        <v>4117778</v>
      </c>
      <c r="O12" s="92">
        <f t="shared" si="3"/>
        <v>20790921</v>
      </c>
      <c r="P12" s="90">
        <v>2742385</v>
      </c>
      <c r="Q12" s="90">
        <v>11443780</v>
      </c>
      <c r="R12" s="90">
        <v>12782582</v>
      </c>
      <c r="S12" s="90">
        <v>12697697</v>
      </c>
      <c r="T12" s="90">
        <v>10561255</v>
      </c>
      <c r="U12" s="90">
        <v>8104660</v>
      </c>
      <c r="V12" s="92">
        <f t="shared" si="5"/>
        <v>58332359</v>
      </c>
      <c r="W12" s="90">
        <v>135094</v>
      </c>
      <c r="X12" s="90">
        <v>822542</v>
      </c>
      <c r="Y12" s="90">
        <v>363827</v>
      </c>
      <c r="Z12" s="90">
        <v>402695</v>
      </c>
      <c r="AA12" s="90">
        <v>340207</v>
      </c>
      <c r="AB12" s="90">
        <v>11056</v>
      </c>
      <c r="AC12" s="91">
        <f t="shared" si="7"/>
        <v>2075421</v>
      </c>
      <c r="AD12" s="90">
        <v>1651044</v>
      </c>
      <c r="AE12" s="90">
        <v>2440414</v>
      </c>
      <c r="AF12" s="90">
        <v>725965</v>
      </c>
      <c r="AG12" s="90">
        <v>1393360</v>
      </c>
      <c r="AH12" s="90">
        <v>448913</v>
      </c>
      <c r="AI12" s="90">
        <v>180000</v>
      </c>
      <c r="AJ12" s="93">
        <f t="shared" si="9"/>
        <v>6839696</v>
      </c>
      <c r="AK12" s="94">
        <v>13551264</v>
      </c>
      <c r="AL12" s="90">
        <v>65235497</v>
      </c>
      <c r="AM12" s="90">
        <v>68536260</v>
      </c>
      <c r="AN12" s="90">
        <v>58723714</v>
      </c>
      <c r="AO12" s="90">
        <v>50346287</v>
      </c>
      <c r="AP12" s="90">
        <v>58871813</v>
      </c>
      <c r="AQ12" s="95">
        <f t="shared" si="11"/>
        <v>315264835</v>
      </c>
      <c r="AR12" s="94">
        <v>0</v>
      </c>
      <c r="AS12" s="90">
        <v>3051363</v>
      </c>
      <c r="AT12" s="90">
        <v>11227910</v>
      </c>
      <c r="AU12" s="90">
        <v>20688682</v>
      </c>
      <c r="AV12" s="90">
        <v>31877867</v>
      </c>
      <c r="AW12" s="90">
        <v>60307555</v>
      </c>
      <c r="AX12" s="90">
        <v>50771124</v>
      </c>
      <c r="AY12" s="92">
        <f t="shared" si="13"/>
        <v>177924501</v>
      </c>
      <c r="AZ12" s="90">
        <v>5623451</v>
      </c>
      <c r="BA12" s="90">
        <v>17271893</v>
      </c>
      <c r="BB12" s="90">
        <v>23231969</v>
      </c>
      <c r="BC12" s="90">
        <v>26051044</v>
      </c>
      <c r="BD12" s="90">
        <v>10271168</v>
      </c>
      <c r="BE12" s="92">
        <f t="shared" si="14"/>
        <v>82449525</v>
      </c>
      <c r="BF12" s="90">
        <v>1751864</v>
      </c>
      <c r="BG12" s="90">
        <v>6922386</v>
      </c>
      <c r="BH12" s="90">
        <v>7548166</v>
      </c>
      <c r="BI12" s="90">
        <v>18518193</v>
      </c>
      <c r="BJ12" s="90">
        <v>33285150</v>
      </c>
      <c r="BK12" s="96">
        <f t="shared" si="15"/>
        <v>68025759</v>
      </c>
      <c r="BL12" s="94">
        <v>0</v>
      </c>
      <c r="BM12" s="90">
        <v>3051363</v>
      </c>
      <c r="BN12" s="90">
        <v>18603225</v>
      </c>
      <c r="BO12" s="90">
        <v>44882961</v>
      </c>
      <c r="BP12" s="90">
        <v>62658002</v>
      </c>
      <c r="BQ12" s="90">
        <v>104876792</v>
      </c>
      <c r="BR12" s="90">
        <v>94327442</v>
      </c>
      <c r="BS12" s="97">
        <f t="shared" si="17"/>
        <v>328399785</v>
      </c>
      <c r="BT12" s="94">
        <v>0</v>
      </c>
      <c r="BU12" s="90">
        <v>16602627</v>
      </c>
      <c r="BV12" s="90">
        <v>83838722</v>
      </c>
      <c r="BW12" s="90">
        <v>113419221</v>
      </c>
      <c r="BX12" s="90">
        <v>121381716</v>
      </c>
      <c r="BY12" s="90">
        <v>155223079</v>
      </c>
      <c r="BZ12" s="90">
        <v>153199255</v>
      </c>
      <c r="CA12" s="98">
        <f t="shared" si="19"/>
        <v>643664620</v>
      </c>
      <c r="CC12" s="122"/>
      <c r="CD12" s="122"/>
      <c r="CI12" s="100"/>
      <c r="CJ12" s="100"/>
    </row>
    <row r="13" spans="1:82" s="88" customFormat="1" ht="18" customHeight="1">
      <c r="A13" s="99" t="s">
        <v>26</v>
      </c>
      <c r="B13" s="90">
        <v>23073051</v>
      </c>
      <c r="C13" s="90">
        <v>72255188</v>
      </c>
      <c r="D13" s="90">
        <v>51486485</v>
      </c>
      <c r="E13" s="90">
        <v>42637505</v>
      </c>
      <c r="F13" s="90">
        <v>39014787</v>
      </c>
      <c r="G13" s="90">
        <v>41032892</v>
      </c>
      <c r="H13" s="91">
        <f t="shared" si="1"/>
        <v>269499908</v>
      </c>
      <c r="I13" s="90">
        <v>118594</v>
      </c>
      <c r="J13" s="90">
        <v>2114300</v>
      </c>
      <c r="K13" s="90">
        <v>3393705</v>
      </c>
      <c r="L13" s="90">
        <v>3836771</v>
      </c>
      <c r="M13" s="90">
        <v>4934851</v>
      </c>
      <c r="N13" s="90">
        <v>3128491</v>
      </c>
      <c r="O13" s="92">
        <f t="shared" si="3"/>
        <v>17526712</v>
      </c>
      <c r="P13" s="90">
        <v>5796606</v>
      </c>
      <c r="Q13" s="90">
        <v>11619956</v>
      </c>
      <c r="R13" s="90">
        <v>10804469</v>
      </c>
      <c r="S13" s="90">
        <v>9069544</v>
      </c>
      <c r="T13" s="90">
        <v>6930181</v>
      </c>
      <c r="U13" s="90">
        <v>4054806</v>
      </c>
      <c r="V13" s="92">
        <f t="shared" si="5"/>
        <v>48275562</v>
      </c>
      <c r="W13" s="90">
        <v>530352</v>
      </c>
      <c r="X13" s="90">
        <v>614300</v>
      </c>
      <c r="Y13" s="90">
        <v>420639</v>
      </c>
      <c r="Z13" s="90">
        <v>374060</v>
      </c>
      <c r="AA13" s="90">
        <v>366043</v>
      </c>
      <c r="AB13" s="90">
        <v>147721</v>
      </c>
      <c r="AC13" s="91">
        <f t="shared" si="7"/>
        <v>2453115</v>
      </c>
      <c r="AD13" s="90">
        <v>2065675</v>
      </c>
      <c r="AE13" s="90">
        <v>2114675</v>
      </c>
      <c r="AF13" s="90">
        <v>419013</v>
      </c>
      <c r="AG13" s="90">
        <v>801198</v>
      </c>
      <c r="AH13" s="90">
        <v>405360</v>
      </c>
      <c r="AI13" s="90">
        <v>80730</v>
      </c>
      <c r="AJ13" s="93">
        <f t="shared" si="9"/>
        <v>5886651</v>
      </c>
      <c r="AK13" s="94">
        <v>31584278</v>
      </c>
      <c r="AL13" s="90">
        <v>88718419</v>
      </c>
      <c r="AM13" s="90">
        <v>66524311</v>
      </c>
      <c r="AN13" s="90">
        <v>56719078</v>
      </c>
      <c r="AO13" s="90">
        <v>51651222</v>
      </c>
      <c r="AP13" s="90">
        <v>48444640</v>
      </c>
      <c r="AQ13" s="95">
        <f t="shared" si="11"/>
        <v>343641948</v>
      </c>
      <c r="AR13" s="94">
        <v>298784</v>
      </c>
      <c r="AS13" s="90">
        <v>906907</v>
      </c>
      <c r="AT13" s="90">
        <v>22108731</v>
      </c>
      <c r="AU13" s="90">
        <v>36557032</v>
      </c>
      <c r="AV13" s="90">
        <v>37852257</v>
      </c>
      <c r="AW13" s="90">
        <v>58918946</v>
      </c>
      <c r="AX13" s="90">
        <v>46908976</v>
      </c>
      <c r="AY13" s="92">
        <f t="shared" si="13"/>
        <v>203551633</v>
      </c>
      <c r="AZ13" s="90">
        <v>17926770</v>
      </c>
      <c r="BA13" s="90">
        <v>30773792</v>
      </c>
      <c r="BB13" s="90">
        <v>28697572</v>
      </c>
      <c r="BC13" s="90">
        <v>26878693</v>
      </c>
      <c r="BD13" s="90">
        <v>12053863</v>
      </c>
      <c r="BE13" s="92">
        <f t="shared" si="14"/>
        <v>116330690</v>
      </c>
      <c r="BF13" s="90">
        <v>363293</v>
      </c>
      <c r="BG13" s="90">
        <v>6173594</v>
      </c>
      <c r="BH13" s="90">
        <v>6279384</v>
      </c>
      <c r="BI13" s="90">
        <v>14423586</v>
      </c>
      <c r="BJ13" s="90">
        <v>16749576</v>
      </c>
      <c r="BK13" s="96">
        <f t="shared" si="15"/>
        <v>43989433</v>
      </c>
      <c r="BL13" s="94">
        <v>298784</v>
      </c>
      <c r="BM13" s="90">
        <v>906907</v>
      </c>
      <c r="BN13" s="90">
        <v>40398794</v>
      </c>
      <c r="BO13" s="90">
        <v>73504418</v>
      </c>
      <c r="BP13" s="90">
        <v>72829213</v>
      </c>
      <c r="BQ13" s="90">
        <v>100221225</v>
      </c>
      <c r="BR13" s="90">
        <v>75712415</v>
      </c>
      <c r="BS13" s="97">
        <f t="shared" si="17"/>
        <v>363871756</v>
      </c>
      <c r="BT13" s="94">
        <v>298784</v>
      </c>
      <c r="BU13" s="90">
        <v>32491185</v>
      </c>
      <c r="BV13" s="90">
        <v>129117213</v>
      </c>
      <c r="BW13" s="90">
        <v>140028729</v>
      </c>
      <c r="BX13" s="90">
        <v>129548291</v>
      </c>
      <c r="BY13" s="90">
        <v>151872447</v>
      </c>
      <c r="BZ13" s="90">
        <v>124157055</v>
      </c>
      <c r="CA13" s="98">
        <f t="shared" si="19"/>
        <v>707513704</v>
      </c>
      <c r="CC13" s="122" t="s">
        <v>123</v>
      </c>
      <c r="CD13" s="122"/>
    </row>
    <row r="14" spans="1:82" s="88" customFormat="1" ht="18" customHeight="1">
      <c r="A14" s="99" t="s">
        <v>27</v>
      </c>
      <c r="B14" s="90">
        <v>18004705</v>
      </c>
      <c r="C14" s="90">
        <v>95632049</v>
      </c>
      <c r="D14" s="90">
        <v>83042184</v>
      </c>
      <c r="E14" s="90">
        <v>77440425</v>
      </c>
      <c r="F14" s="90">
        <v>62922905</v>
      </c>
      <c r="G14" s="90">
        <v>64116716</v>
      </c>
      <c r="H14" s="91">
        <f t="shared" si="1"/>
        <v>401158984</v>
      </c>
      <c r="I14" s="90">
        <v>113859</v>
      </c>
      <c r="J14" s="90">
        <v>3489268</v>
      </c>
      <c r="K14" s="90">
        <v>7795472</v>
      </c>
      <c r="L14" s="90">
        <v>10922337</v>
      </c>
      <c r="M14" s="90">
        <v>11600048</v>
      </c>
      <c r="N14" s="90">
        <v>7608542</v>
      </c>
      <c r="O14" s="92">
        <f t="shared" si="3"/>
        <v>41529526</v>
      </c>
      <c r="P14" s="90">
        <v>4408910</v>
      </c>
      <c r="Q14" s="90">
        <v>17002124</v>
      </c>
      <c r="R14" s="90">
        <v>15796895</v>
      </c>
      <c r="S14" s="90">
        <v>16147006</v>
      </c>
      <c r="T14" s="90">
        <v>12784772</v>
      </c>
      <c r="U14" s="90">
        <v>8438858</v>
      </c>
      <c r="V14" s="92">
        <f t="shared" si="5"/>
        <v>74578565</v>
      </c>
      <c r="W14" s="90">
        <v>413760</v>
      </c>
      <c r="X14" s="90">
        <v>851378</v>
      </c>
      <c r="Y14" s="90">
        <v>405554</v>
      </c>
      <c r="Z14" s="90">
        <v>620170</v>
      </c>
      <c r="AA14" s="90">
        <v>526815</v>
      </c>
      <c r="AB14" s="90">
        <v>197608</v>
      </c>
      <c r="AC14" s="91">
        <f t="shared" si="7"/>
        <v>3015285</v>
      </c>
      <c r="AD14" s="90">
        <v>1402302</v>
      </c>
      <c r="AE14" s="90">
        <v>2483370</v>
      </c>
      <c r="AF14" s="90">
        <v>2083956</v>
      </c>
      <c r="AG14" s="90">
        <v>1341216</v>
      </c>
      <c r="AH14" s="90">
        <v>991791</v>
      </c>
      <c r="AI14" s="90">
        <v>35721</v>
      </c>
      <c r="AJ14" s="93">
        <f t="shared" si="9"/>
        <v>8338356</v>
      </c>
      <c r="AK14" s="94">
        <v>24343536</v>
      </c>
      <c r="AL14" s="90">
        <v>119458189</v>
      </c>
      <c r="AM14" s="90">
        <v>109124061</v>
      </c>
      <c r="AN14" s="90">
        <v>106471154</v>
      </c>
      <c r="AO14" s="90">
        <v>88826331</v>
      </c>
      <c r="AP14" s="90">
        <v>80397445</v>
      </c>
      <c r="AQ14" s="95">
        <f t="shared" si="11"/>
        <v>528620716</v>
      </c>
      <c r="AR14" s="94">
        <v>0</v>
      </c>
      <c r="AS14" s="90">
        <v>885628</v>
      </c>
      <c r="AT14" s="90">
        <v>10276237</v>
      </c>
      <c r="AU14" s="90">
        <v>38300991</v>
      </c>
      <c r="AV14" s="90">
        <v>64968969</v>
      </c>
      <c r="AW14" s="90">
        <v>114454501</v>
      </c>
      <c r="AX14" s="90">
        <v>77778610</v>
      </c>
      <c r="AY14" s="92">
        <f t="shared" si="13"/>
        <v>306664936</v>
      </c>
      <c r="AZ14" s="90">
        <v>7808779</v>
      </c>
      <c r="BA14" s="90">
        <v>24018112</v>
      </c>
      <c r="BB14" s="90">
        <v>27472624</v>
      </c>
      <c r="BC14" s="90">
        <v>32505835</v>
      </c>
      <c r="BD14" s="90">
        <v>18895699</v>
      </c>
      <c r="BE14" s="92">
        <f t="shared" si="14"/>
        <v>110701049</v>
      </c>
      <c r="BF14" s="90">
        <v>1428707</v>
      </c>
      <c r="BG14" s="90">
        <v>5484481</v>
      </c>
      <c r="BH14" s="90">
        <v>9619168</v>
      </c>
      <c r="BI14" s="90">
        <v>25761207</v>
      </c>
      <c r="BJ14" s="90">
        <v>38353669</v>
      </c>
      <c r="BK14" s="96">
        <f t="shared" si="15"/>
        <v>80647232</v>
      </c>
      <c r="BL14" s="94">
        <v>0</v>
      </c>
      <c r="BM14" s="90">
        <v>885628</v>
      </c>
      <c r="BN14" s="90">
        <v>19513723</v>
      </c>
      <c r="BO14" s="90">
        <v>67803584</v>
      </c>
      <c r="BP14" s="90">
        <v>102060761</v>
      </c>
      <c r="BQ14" s="90">
        <v>172721543</v>
      </c>
      <c r="BR14" s="90">
        <v>135027978</v>
      </c>
      <c r="BS14" s="97">
        <f t="shared" si="17"/>
        <v>498013217</v>
      </c>
      <c r="BT14" s="94">
        <v>0</v>
      </c>
      <c r="BU14" s="90">
        <v>25229164</v>
      </c>
      <c r="BV14" s="90">
        <v>138971912</v>
      </c>
      <c r="BW14" s="90">
        <v>176927645</v>
      </c>
      <c r="BX14" s="90">
        <v>208531915</v>
      </c>
      <c r="BY14" s="90">
        <v>261547874</v>
      </c>
      <c r="BZ14" s="90">
        <v>215425423</v>
      </c>
      <c r="CA14" s="98">
        <f t="shared" si="19"/>
        <v>1026633933</v>
      </c>
      <c r="CC14" s="122" t="s">
        <v>124</v>
      </c>
      <c r="CD14" s="122"/>
    </row>
    <row r="15" spans="1:82" s="88" customFormat="1" ht="18" customHeight="1">
      <c r="A15" s="99" t="s">
        <v>28</v>
      </c>
      <c r="B15" s="90">
        <v>27613181</v>
      </c>
      <c r="C15" s="90">
        <v>94497545</v>
      </c>
      <c r="D15" s="90">
        <v>65801251</v>
      </c>
      <c r="E15" s="90">
        <v>64023459</v>
      </c>
      <c r="F15" s="90">
        <v>50808444</v>
      </c>
      <c r="G15" s="90">
        <v>52492508</v>
      </c>
      <c r="H15" s="91">
        <f t="shared" si="1"/>
        <v>355236388</v>
      </c>
      <c r="I15" s="90">
        <v>120085</v>
      </c>
      <c r="J15" s="90">
        <v>3521717</v>
      </c>
      <c r="K15" s="90">
        <v>8662259</v>
      </c>
      <c r="L15" s="90">
        <v>7320335</v>
      </c>
      <c r="M15" s="90">
        <v>6615710</v>
      </c>
      <c r="N15" s="90">
        <v>5337601</v>
      </c>
      <c r="O15" s="92">
        <f t="shared" si="3"/>
        <v>31577707</v>
      </c>
      <c r="P15" s="90">
        <v>8713564</v>
      </c>
      <c r="Q15" s="90">
        <v>21818365</v>
      </c>
      <c r="R15" s="90">
        <v>17699771</v>
      </c>
      <c r="S15" s="90">
        <v>15575176</v>
      </c>
      <c r="T15" s="90">
        <v>12867234</v>
      </c>
      <c r="U15" s="90">
        <v>12619579</v>
      </c>
      <c r="V15" s="92">
        <f t="shared" si="5"/>
        <v>89293689</v>
      </c>
      <c r="W15" s="90">
        <v>205966</v>
      </c>
      <c r="X15" s="90">
        <v>747112</v>
      </c>
      <c r="Y15" s="90">
        <v>561135</v>
      </c>
      <c r="Z15" s="90">
        <v>277573</v>
      </c>
      <c r="AA15" s="90">
        <v>411925</v>
      </c>
      <c r="AB15" s="90">
        <v>99036</v>
      </c>
      <c r="AC15" s="91">
        <f t="shared" si="7"/>
        <v>2302747</v>
      </c>
      <c r="AD15" s="90">
        <v>2626266</v>
      </c>
      <c r="AE15" s="90">
        <v>3348665</v>
      </c>
      <c r="AF15" s="90">
        <v>1328842</v>
      </c>
      <c r="AG15" s="90">
        <v>977269</v>
      </c>
      <c r="AH15" s="90">
        <v>360000</v>
      </c>
      <c r="AI15" s="90">
        <v>317214</v>
      </c>
      <c r="AJ15" s="93">
        <f t="shared" si="9"/>
        <v>8958256</v>
      </c>
      <c r="AK15" s="94">
        <v>39279062</v>
      </c>
      <c r="AL15" s="90">
        <v>123933404</v>
      </c>
      <c r="AM15" s="90">
        <v>94053258</v>
      </c>
      <c r="AN15" s="90">
        <v>88173812</v>
      </c>
      <c r="AO15" s="90">
        <v>71063313</v>
      </c>
      <c r="AP15" s="90">
        <v>70865938</v>
      </c>
      <c r="AQ15" s="95">
        <f t="shared" si="11"/>
        <v>487368787</v>
      </c>
      <c r="AR15" s="94">
        <v>0</v>
      </c>
      <c r="AS15" s="90">
        <v>1503623</v>
      </c>
      <c r="AT15" s="90">
        <v>20490428</v>
      </c>
      <c r="AU15" s="90">
        <v>32475004</v>
      </c>
      <c r="AV15" s="90">
        <v>56421296</v>
      </c>
      <c r="AW15" s="90">
        <v>92087702</v>
      </c>
      <c r="AX15" s="90">
        <v>76699660</v>
      </c>
      <c r="AY15" s="92">
        <f t="shared" si="13"/>
        <v>279677713</v>
      </c>
      <c r="AZ15" s="90">
        <v>10337295</v>
      </c>
      <c r="BA15" s="90">
        <v>25837404</v>
      </c>
      <c r="BB15" s="90">
        <v>32300100</v>
      </c>
      <c r="BC15" s="90">
        <v>28672394</v>
      </c>
      <c r="BD15" s="90">
        <v>12003506</v>
      </c>
      <c r="BE15" s="92">
        <f t="shared" si="14"/>
        <v>109150699</v>
      </c>
      <c r="BF15" s="90">
        <v>645441</v>
      </c>
      <c r="BG15" s="90">
        <v>1824949</v>
      </c>
      <c r="BH15" s="90">
        <v>13474845</v>
      </c>
      <c r="BI15" s="90">
        <v>29712287</v>
      </c>
      <c r="BJ15" s="90">
        <v>47496758</v>
      </c>
      <c r="BK15" s="96">
        <f t="shared" si="15"/>
        <v>93154280</v>
      </c>
      <c r="BL15" s="94">
        <v>0</v>
      </c>
      <c r="BM15" s="90">
        <v>1503623</v>
      </c>
      <c r="BN15" s="90">
        <v>31473164</v>
      </c>
      <c r="BO15" s="90">
        <v>60137357</v>
      </c>
      <c r="BP15" s="90">
        <v>102196241</v>
      </c>
      <c r="BQ15" s="90">
        <v>150472383</v>
      </c>
      <c r="BR15" s="90">
        <v>136199924</v>
      </c>
      <c r="BS15" s="97">
        <f t="shared" si="17"/>
        <v>481982692</v>
      </c>
      <c r="BT15" s="94">
        <v>0</v>
      </c>
      <c r="BU15" s="90">
        <v>40782685</v>
      </c>
      <c r="BV15" s="90">
        <v>155406568</v>
      </c>
      <c r="BW15" s="90">
        <v>154190615</v>
      </c>
      <c r="BX15" s="90">
        <v>190370053</v>
      </c>
      <c r="BY15" s="90">
        <v>221535696</v>
      </c>
      <c r="BZ15" s="90">
        <v>207065862</v>
      </c>
      <c r="CA15" s="98">
        <f t="shared" si="19"/>
        <v>969351479</v>
      </c>
      <c r="CC15" s="122"/>
      <c r="CD15" s="122"/>
    </row>
    <row r="16" spans="1:82" s="88" customFormat="1" ht="18" customHeight="1">
      <c r="A16" s="99" t="s">
        <v>29</v>
      </c>
      <c r="B16" s="90">
        <v>12963555</v>
      </c>
      <c r="C16" s="90">
        <v>72101000</v>
      </c>
      <c r="D16" s="90">
        <v>67459197</v>
      </c>
      <c r="E16" s="90">
        <v>59914944</v>
      </c>
      <c r="F16" s="90">
        <v>56217858</v>
      </c>
      <c r="G16" s="90">
        <v>71185137</v>
      </c>
      <c r="H16" s="91">
        <f t="shared" si="1"/>
        <v>339841691</v>
      </c>
      <c r="I16" s="90">
        <v>36218</v>
      </c>
      <c r="J16" s="90">
        <v>1707498</v>
      </c>
      <c r="K16" s="90">
        <v>5052579</v>
      </c>
      <c r="L16" s="90">
        <v>7357883</v>
      </c>
      <c r="M16" s="90">
        <v>7170074</v>
      </c>
      <c r="N16" s="90">
        <v>6091605</v>
      </c>
      <c r="O16" s="92">
        <f t="shared" si="3"/>
        <v>27415857</v>
      </c>
      <c r="P16" s="90">
        <v>3858634</v>
      </c>
      <c r="Q16" s="90">
        <v>16793181</v>
      </c>
      <c r="R16" s="90">
        <v>16711545</v>
      </c>
      <c r="S16" s="90">
        <v>14518022</v>
      </c>
      <c r="T16" s="90">
        <v>12191997</v>
      </c>
      <c r="U16" s="90">
        <v>11345608</v>
      </c>
      <c r="V16" s="92">
        <f t="shared" si="5"/>
        <v>75418987</v>
      </c>
      <c r="W16" s="90">
        <v>118076</v>
      </c>
      <c r="X16" s="90">
        <v>908237</v>
      </c>
      <c r="Y16" s="90">
        <v>797751</v>
      </c>
      <c r="Z16" s="90">
        <v>737011</v>
      </c>
      <c r="AA16" s="90">
        <v>691589</v>
      </c>
      <c r="AB16" s="90">
        <v>154462</v>
      </c>
      <c r="AC16" s="91">
        <f t="shared" si="7"/>
        <v>3407126</v>
      </c>
      <c r="AD16" s="90">
        <v>1760364</v>
      </c>
      <c r="AE16" s="90">
        <v>3334122</v>
      </c>
      <c r="AF16" s="90">
        <v>2285099</v>
      </c>
      <c r="AG16" s="90">
        <v>1309147</v>
      </c>
      <c r="AH16" s="90">
        <v>714511</v>
      </c>
      <c r="AI16" s="90">
        <v>186187</v>
      </c>
      <c r="AJ16" s="93">
        <f t="shared" si="9"/>
        <v>9589430</v>
      </c>
      <c r="AK16" s="94">
        <v>18736847</v>
      </c>
      <c r="AL16" s="90">
        <v>94844038</v>
      </c>
      <c r="AM16" s="90">
        <v>92306171</v>
      </c>
      <c r="AN16" s="90">
        <v>83837007</v>
      </c>
      <c r="AO16" s="90">
        <v>76986029</v>
      </c>
      <c r="AP16" s="90">
        <v>88962999</v>
      </c>
      <c r="AQ16" s="95">
        <f t="shared" si="11"/>
        <v>455673091</v>
      </c>
      <c r="AR16" s="94">
        <v>0</v>
      </c>
      <c r="AS16" s="90">
        <v>0</v>
      </c>
      <c r="AT16" s="90">
        <v>26392640</v>
      </c>
      <c r="AU16" s="90">
        <v>45373334</v>
      </c>
      <c r="AV16" s="90">
        <v>51414385</v>
      </c>
      <c r="AW16" s="90">
        <v>88302045</v>
      </c>
      <c r="AX16" s="90">
        <v>63670889</v>
      </c>
      <c r="AY16" s="92">
        <f t="shared" si="13"/>
        <v>275153293</v>
      </c>
      <c r="AZ16" s="90">
        <v>8007045</v>
      </c>
      <c r="BA16" s="90">
        <v>11440418</v>
      </c>
      <c r="BB16" s="90">
        <v>13333855</v>
      </c>
      <c r="BC16" s="90">
        <v>14877823</v>
      </c>
      <c r="BD16" s="90">
        <v>10030741</v>
      </c>
      <c r="BE16" s="92">
        <f t="shared" si="14"/>
        <v>57689882</v>
      </c>
      <c r="BF16" s="90">
        <v>379287</v>
      </c>
      <c r="BG16" s="90">
        <v>3468474</v>
      </c>
      <c r="BH16" s="90">
        <v>4620683</v>
      </c>
      <c r="BI16" s="90">
        <v>16606903</v>
      </c>
      <c r="BJ16" s="90">
        <v>34265043</v>
      </c>
      <c r="BK16" s="96">
        <f t="shared" si="15"/>
        <v>59340390</v>
      </c>
      <c r="BL16" s="94">
        <v>0</v>
      </c>
      <c r="BM16" s="90">
        <v>0</v>
      </c>
      <c r="BN16" s="90">
        <v>34778972</v>
      </c>
      <c r="BO16" s="90">
        <v>60282226</v>
      </c>
      <c r="BP16" s="90">
        <v>69368923</v>
      </c>
      <c r="BQ16" s="90">
        <v>119786771</v>
      </c>
      <c r="BR16" s="90">
        <v>107966673</v>
      </c>
      <c r="BS16" s="97">
        <f t="shared" si="17"/>
        <v>392183565</v>
      </c>
      <c r="BT16" s="94">
        <v>0</v>
      </c>
      <c r="BU16" s="90">
        <v>18736847</v>
      </c>
      <c r="BV16" s="90">
        <v>129623010</v>
      </c>
      <c r="BW16" s="90">
        <v>152588397</v>
      </c>
      <c r="BX16" s="90">
        <v>153205930</v>
      </c>
      <c r="BY16" s="90">
        <v>196772800</v>
      </c>
      <c r="BZ16" s="90">
        <v>196929672</v>
      </c>
      <c r="CA16" s="98">
        <f t="shared" si="19"/>
        <v>847856656</v>
      </c>
      <c r="CC16" s="122" t="s">
        <v>125</v>
      </c>
      <c r="CD16" s="122"/>
    </row>
    <row r="17" spans="1:82" s="88" customFormat="1" ht="18" customHeight="1">
      <c r="A17" s="99" t="s">
        <v>30</v>
      </c>
      <c r="B17" s="90">
        <v>22924933</v>
      </c>
      <c r="C17" s="90">
        <v>166131433</v>
      </c>
      <c r="D17" s="90">
        <v>176746280</v>
      </c>
      <c r="E17" s="90">
        <v>170572369</v>
      </c>
      <c r="F17" s="90">
        <v>141320518</v>
      </c>
      <c r="G17" s="90">
        <v>182308307</v>
      </c>
      <c r="H17" s="91">
        <f t="shared" si="1"/>
        <v>860003840</v>
      </c>
      <c r="I17" s="90">
        <v>69077</v>
      </c>
      <c r="J17" s="90">
        <v>1824719</v>
      </c>
      <c r="K17" s="90">
        <v>7760225</v>
      </c>
      <c r="L17" s="90">
        <v>8284979</v>
      </c>
      <c r="M17" s="90">
        <v>9724898</v>
      </c>
      <c r="N17" s="90">
        <v>10915858</v>
      </c>
      <c r="O17" s="92">
        <f t="shared" si="3"/>
        <v>38579756</v>
      </c>
      <c r="P17" s="90">
        <v>7683035</v>
      </c>
      <c r="Q17" s="90">
        <v>36929099</v>
      </c>
      <c r="R17" s="90">
        <v>39562085</v>
      </c>
      <c r="S17" s="90">
        <v>33825760</v>
      </c>
      <c r="T17" s="90">
        <v>22752410</v>
      </c>
      <c r="U17" s="90">
        <v>22284550</v>
      </c>
      <c r="V17" s="92">
        <f t="shared" si="5"/>
        <v>163036939</v>
      </c>
      <c r="W17" s="90">
        <v>488006</v>
      </c>
      <c r="X17" s="90">
        <v>1667283</v>
      </c>
      <c r="Y17" s="90">
        <v>1524750</v>
      </c>
      <c r="Z17" s="90">
        <v>1651216</v>
      </c>
      <c r="AA17" s="90">
        <v>1177842</v>
      </c>
      <c r="AB17" s="90">
        <v>740286</v>
      </c>
      <c r="AC17" s="91">
        <f t="shared" si="7"/>
        <v>7249383</v>
      </c>
      <c r="AD17" s="90">
        <v>1529391</v>
      </c>
      <c r="AE17" s="90">
        <v>6095044</v>
      </c>
      <c r="AF17" s="90">
        <v>5033647</v>
      </c>
      <c r="AG17" s="90">
        <v>2746840</v>
      </c>
      <c r="AH17" s="90">
        <v>2022949</v>
      </c>
      <c r="AI17" s="90">
        <v>1269251</v>
      </c>
      <c r="AJ17" s="93">
        <f t="shared" si="9"/>
        <v>18697122</v>
      </c>
      <c r="AK17" s="94">
        <v>32694442</v>
      </c>
      <c r="AL17" s="90">
        <v>212647578</v>
      </c>
      <c r="AM17" s="90">
        <v>230626987</v>
      </c>
      <c r="AN17" s="90">
        <v>217081164</v>
      </c>
      <c r="AO17" s="90">
        <v>176998617</v>
      </c>
      <c r="AP17" s="90">
        <v>217518252</v>
      </c>
      <c r="AQ17" s="95">
        <f t="shared" si="11"/>
        <v>1087567040</v>
      </c>
      <c r="AR17" s="94">
        <v>0</v>
      </c>
      <c r="AS17" s="90">
        <v>1542384</v>
      </c>
      <c r="AT17" s="90">
        <v>28731511</v>
      </c>
      <c r="AU17" s="90">
        <v>52155076</v>
      </c>
      <c r="AV17" s="90">
        <v>84102419</v>
      </c>
      <c r="AW17" s="90">
        <v>130091939</v>
      </c>
      <c r="AX17" s="90">
        <v>158494605</v>
      </c>
      <c r="AY17" s="92">
        <f t="shared" si="13"/>
        <v>455117934</v>
      </c>
      <c r="AZ17" s="90">
        <v>12509304</v>
      </c>
      <c r="BA17" s="90">
        <v>38884541</v>
      </c>
      <c r="BB17" s="90">
        <v>41988997</v>
      </c>
      <c r="BC17" s="90">
        <v>41535203</v>
      </c>
      <c r="BD17" s="90">
        <v>20170784</v>
      </c>
      <c r="BE17" s="92">
        <f t="shared" si="14"/>
        <v>155088829</v>
      </c>
      <c r="BF17" s="90">
        <v>3020824</v>
      </c>
      <c r="BG17" s="90">
        <v>10111797</v>
      </c>
      <c r="BH17" s="90">
        <v>19273981</v>
      </c>
      <c r="BI17" s="90">
        <v>55288028</v>
      </c>
      <c r="BJ17" s="90">
        <v>127742315</v>
      </c>
      <c r="BK17" s="96">
        <f t="shared" si="15"/>
        <v>215436945</v>
      </c>
      <c r="BL17" s="94">
        <v>0</v>
      </c>
      <c r="BM17" s="90">
        <v>1542384</v>
      </c>
      <c r="BN17" s="90">
        <v>44261639</v>
      </c>
      <c r="BO17" s="90">
        <v>101151414</v>
      </c>
      <c r="BP17" s="90">
        <v>145365397</v>
      </c>
      <c r="BQ17" s="90">
        <v>226915170</v>
      </c>
      <c r="BR17" s="90">
        <v>306407704</v>
      </c>
      <c r="BS17" s="97">
        <f t="shared" si="17"/>
        <v>825643708</v>
      </c>
      <c r="BT17" s="94">
        <v>0</v>
      </c>
      <c r="BU17" s="90">
        <v>34236826</v>
      </c>
      <c r="BV17" s="90">
        <v>256909217</v>
      </c>
      <c r="BW17" s="90">
        <v>331778401</v>
      </c>
      <c r="BX17" s="90">
        <v>362446561</v>
      </c>
      <c r="BY17" s="90">
        <v>403913787</v>
      </c>
      <c r="BZ17" s="90">
        <v>523925956</v>
      </c>
      <c r="CA17" s="98">
        <f t="shared" si="19"/>
        <v>1913210748</v>
      </c>
      <c r="CC17" s="122" t="s">
        <v>127</v>
      </c>
      <c r="CD17" s="122"/>
    </row>
    <row r="18" spans="1:86" s="88" customFormat="1" ht="18" customHeight="1">
      <c r="A18" s="99" t="s">
        <v>31</v>
      </c>
      <c r="B18" s="90">
        <v>42127815</v>
      </c>
      <c r="C18" s="90">
        <v>182630889</v>
      </c>
      <c r="D18" s="90">
        <v>202250894</v>
      </c>
      <c r="E18" s="90">
        <v>207430539</v>
      </c>
      <c r="F18" s="90">
        <v>176057622</v>
      </c>
      <c r="G18" s="90">
        <v>201814837</v>
      </c>
      <c r="H18" s="91">
        <f t="shared" si="1"/>
        <v>1012312596</v>
      </c>
      <c r="I18" s="90">
        <v>86206</v>
      </c>
      <c r="J18" s="90">
        <v>3286101</v>
      </c>
      <c r="K18" s="90">
        <v>10337918</v>
      </c>
      <c r="L18" s="90">
        <v>17565801</v>
      </c>
      <c r="M18" s="90">
        <v>15893316</v>
      </c>
      <c r="N18" s="90">
        <v>13231849</v>
      </c>
      <c r="O18" s="92">
        <f t="shared" si="3"/>
        <v>60401191</v>
      </c>
      <c r="P18" s="90">
        <v>13878979</v>
      </c>
      <c r="Q18" s="90">
        <v>47855397</v>
      </c>
      <c r="R18" s="90">
        <v>51755161</v>
      </c>
      <c r="S18" s="90">
        <v>45138933</v>
      </c>
      <c r="T18" s="90">
        <v>41258632</v>
      </c>
      <c r="U18" s="90">
        <v>36321214</v>
      </c>
      <c r="V18" s="92">
        <f t="shared" si="5"/>
        <v>236208316</v>
      </c>
      <c r="W18" s="90">
        <v>563431</v>
      </c>
      <c r="X18" s="90">
        <v>1714102</v>
      </c>
      <c r="Y18" s="90">
        <v>1154365</v>
      </c>
      <c r="Z18" s="90">
        <v>1168098</v>
      </c>
      <c r="AA18" s="90">
        <v>1027410</v>
      </c>
      <c r="AB18" s="90">
        <v>295660</v>
      </c>
      <c r="AC18" s="91">
        <f t="shared" si="7"/>
        <v>5923066</v>
      </c>
      <c r="AD18" s="90">
        <v>3317093</v>
      </c>
      <c r="AE18" s="90">
        <v>6736567</v>
      </c>
      <c r="AF18" s="90">
        <v>4444015</v>
      </c>
      <c r="AG18" s="90">
        <v>2841196</v>
      </c>
      <c r="AH18" s="90">
        <v>1789307</v>
      </c>
      <c r="AI18" s="90">
        <v>1134571</v>
      </c>
      <c r="AJ18" s="93">
        <f t="shared" si="9"/>
        <v>20262749</v>
      </c>
      <c r="AK18" s="94">
        <v>59973524</v>
      </c>
      <c r="AL18" s="90">
        <v>242223056</v>
      </c>
      <c r="AM18" s="90">
        <v>269942353</v>
      </c>
      <c r="AN18" s="90">
        <v>274144567</v>
      </c>
      <c r="AO18" s="90">
        <v>236026287</v>
      </c>
      <c r="AP18" s="90">
        <v>252798131</v>
      </c>
      <c r="AQ18" s="95">
        <f t="shared" si="11"/>
        <v>1335107918</v>
      </c>
      <c r="AR18" s="94">
        <v>0</v>
      </c>
      <c r="AS18" s="90">
        <v>1758992</v>
      </c>
      <c r="AT18" s="90">
        <v>27516679</v>
      </c>
      <c r="AU18" s="90">
        <v>73331603</v>
      </c>
      <c r="AV18" s="90">
        <v>92652986</v>
      </c>
      <c r="AW18" s="90">
        <v>153558608</v>
      </c>
      <c r="AX18" s="90">
        <v>162790539</v>
      </c>
      <c r="AY18" s="92">
        <f t="shared" si="13"/>
        <v>511609407</v>
      </c>
      <c r="AZ18" s="90">
        <v>12411272</v>
      </c>
      <c r="BA18" s="90">
        <v>50773984</v>
      </c>
      <c r="BB18" s="90">
        <v>60914355</v>
      </c>
      <c r="BC18" s="90">
        <v>65210627</v>
      </c>
      <c r="BD18" s="90">
        <v>28688162</v>
      </c>
      <c r="BE18" s="92">
        <f t="shared" si="14"/>
        <v>217998400</v>
      </c>
      <c r="BF18" s="90">
        <v>1579936</v>
      </c>
      <c r="BG18" s="90">
        <v>13020192</v>
      </c>
      <c r="BH18" s="90">
        <v>19449465</v>
      </c>
      <c r="BI18" s="90">
        <v>63145015</v>
      </c>
      <c r="BJ18" s="90">
        <v>140818118</v>
      </c>
      <c r="BK18" s="96">
        <f t="shared" si="15"/>
        <v>238012726</v>
      </c>
      <c r="BL18" s="94">
        <v>0</v>
      </c>
      <c r="BM18" s="90">
        <v>1758992</v>
      </c>
      <c r="BN18" s="90">
        <v>41507887</v>
      </c>
      <c r="BO18" s="90">
        <v>137125779</v>
      </c>
      <c r="BP18" s="90">
        <v>173016806</v>
      </c>
      <c r="BQ18" s="90">
        <v>281914250</v>
      </c>
      <c r="BR18" s="90">
        <v>332296819</v>
      </c>
      <c r="BS18" s="97">
        <f t="shared" si="17"/>
        <v>967620533</v>
      </c>
      <c r="BT18" s="94">
        <v>0</v>
      </c>
      <c r="BU18" s="90">
        <v>61732516</v>
      </c>
      <c r="BV18" s="90">
        <v>283730943</v>
      </c>
      <c r="BW18" s="90">
        <v>407068132</v>
      </c>
      <c r="BX18" s="90">
        <v>447161373</v>
      </c>
      <c r="BY18" s="90">
        <v>517940537</v>
      </c>
      <c r="BZ18" s="90">
        <v>585094950</v>
      </c>
      <c r="CA18" s="98">
        <f t="shared" si="19"/>
        <v>2302728451</v>
      </c>
      <c r="CC18" s="122" t="s">
        <v>126</v>
      </c>
      <c r="CD18" s="123"/>
      <c r="CF18" s="100"/>
      <c r="CG18" s="100"/>
      <c r="CH18" s="100"/>
    </row>
    <row r="19" spans="1:97" s="88" customFormat="1" ht="18" customHeight="1">
      <c r="A19" s="99" t="s">
        <v>32</v>
      </c>
      <c r="B19" s="90">
        <v>13431194</v>
      </c>
      <c r="C19" s="90">
        <v>63696386</v>
      </c>
      <c r="D19" s="90">
        <v>57513498</v>
      </c>
      <c r="E19" s="90">
        <v>49691845</v>
      </c>
      <c r="F19" s="90">
        <v>47371431</v>
      </c>
      <c r="G19" s="90">
        <v>58428650</v>
      </c>
      <c r="H19" s="91">
        <f t="shared" si="1"/>
        <v>290133004</v>
      </c>
      <c r="I19" s="90">
        <v>45405</v>
      </c>
      <c r="J19" s="90">
        <v>2085555</v>
      </c>
      <c r="K19" s="90">
        <v>4605422</v>
      </c>
      <c r="L19" s="90">
        <v>4163193</v>
      </c>
      <c r="M19" s="90">
        <v>6002038</v>
      </c>
      <c r="N19" s="90">
        <v>5351590</v>
      </c>
      <c r="O19" s="92">
        <f t="shared" si="3"/>
        <v>22253203</v>
      </c>
      <c r="P19" s="90">
        <v>3952730</v>
      </c>
      <c r="Q19" s="90">
        <v>15010262</v>
      </c>
      <c r="R19" s="90">
        <v>14252230</v>
      </c>
      <c r="S19" s="90">
        <v>12423427</v>
      </c>
      <c r="T19" s="90">
        <v>9443358</v>
      </c>
      <c r="U19" s="90">
        <v>10440419</v>
      </c>
      <c r="V19" s="92">
        <f t="shared" si="5"/>
        <v>65522426</v>
      </c>
      <c r="W19" s="90">
        <v>97335</v>
      </c>
      <c r="X19" s="90">
        <v>224050</v>
      </c>
      <c r="Y19" s="90">
        <v>584176</v>
      </c>
      <c r="Z19" s="90">
        <v>346549</v>
      </c>
      <c r="AA19" s="90">
        <v>276120</v>
      </c>
      <c r="AB19" s="90">
        <v>158059</v>
      </c>
      <c r="AC19" s="91">
        <f t="shared" si="7"/>
        <v>1686289</v>
      </c>
      <c r="AD19" s="90">
        <v>1392909</v>
      </c>
      <c r="AE19" s="90">
        <v>1290508</v>
      </c>
      <c r="AF19" s="90">
        <v>981538</v>
      </c>
      <c r="AG19" s="90">
        <v>668908</v>
      </c>
      <c r="AH19" s="90">
        <v>199575</v>
      </c>
      <c r="AI19" s="90">
        <v>0</v>
      </c>
      <c r="AJ19" s="93">
        <f t="shared" si="9"/>
        <v>4533438</v>
      </c>
      <c r="AK19" s="94">
        <v>18919573</v>
      </c>
      <c r="AL19" s="90">
        <v>82306761</v>
      </c>
      <c r="AM19" s="90">
        <v>77936864</v>
      </c>
      <c r="AN19" s="90">
        <v>67293922</v>
      </c>
      <c r="AO19" s="90">
        <v>63292522</v>
      </c>
      <c r="AP19" s="90">
        <v>74378718</v>
      </c>
      <c r="AQ19" s="95">
        <f t="shared" si="11"/>
        <v>384128360</v>
      </c>
      <c r="AR19" s="94">
        <v>306280</v>
      </c>
      <c r="AS19" s="90">
        <v>899940</v>
      </c>
      <c r="AT19" s="90">
        <v>7592603</v>
      </c>
      <c r="AU19" s="90">
        <v>19935042</v>
      </c>
      <c r="AV19" s="90">
        <v>31122517</v>
      </c>
      <c r="AW19" s="90">
        <v>51635691</v>
      </c>
      <c r="AX19" s="90">
        <v>64757670</v>
      </c>
      <c r="AY19" s="92">
        <f t="shared" si="13"/>
        <v>176249743</v>
      </c>
      <c r="AZ19" s="90">
        <v>4425301</v>
      </c>
      <c r="BA19" s="90">
        <v>11042988</v>
      </c>
      <c r="BB19" s="90">
        <v>10438500</v>
      </c>
      <c r="BC19" s="90">
        <v>17806874</v>
      </c>
      <c r="BD19" s="90">
        <v>7127996</v>
      </c>
      <c r="BE19" s="92">
        <f t="shared" si="14"/>
        <v>50841659</v>
      </c>
      <c r="BF19" s="90">
        <v>880415</v>
      </c>
      <c r="BG19" s="90">
        <v>3904662</v>
      </c>
      <c r="BH19" s="90">
        <v>3119985</v>
      </c>
      <c r="BI19" s="90">
        <v>14677781</v>
      </c>
      <c r="BJ19" s="90">
        <v>24684679</v>
      </c>
      <c r="BK19" s="96">
        <f t="shared" si="15"/>
        <v>47267522</v>
      </c>
      <c r="BL19" s="94">
        <v>306280</v>
      </c>
      <c r="BM19" s="90">
        <v>899940</v>
      </c>
      <c r="BN19" s="90">
        <v>12898319</v>
      </c>
      <c r="BO19" s="90">
        <v>34882692</v>
      </c>
      <c r="BP19" s="90">
        <v>44681002</v>
      </c>
      <c r="BQ19" s="90">
        <v>84120346</v>
      </c>
      <c r="BR19" s="90">
        <v>96570345</v>
      </c>
      <c r="BS19" s="97">
        <f t="shared" si="17"/>
        <v>274358924</v>
      </c>
      <c r="BT19" s="94">
        <v>306280</v>
      </c>
      <c r="BU19" s="90">
        <v>19819513</v>
      </c>
      <c r="BV19" s="90">
        <v>95205080</v>
      </c>
      <c r="BW19" s="90">
        <v>112819556</v>
      </c>
      <c r="BX19" s="90">
        <v>111974924</v>
      </c>
      <c r="BY19" s="90">
        <v>147412868</v>
      </c>
      <c r="BZ19" s="90">
        <v>170949063</v>
      </c>
      <c r="CA19" s="98">
        <f t="shared" si="19"/>
        <v>658487284</v>
      </c>
      <c r="CC19" s="122"/>
      <c r="CD19" s="122"/>
      <c r="CN19" s="100"/>
      <c r="CO19" s="100"/>
      <c r="CP19" s="100"/>
      <c r="CQ19" s="100"/>
      <c r="CR19" s="100"/>
      <c r="CS19" s="100"/>
    </row>
    <row r="20" spans="1:79" s="88" customFormat="1" ht="18" customHeight="1">
      <c r="A20" s="99" t="s">
        <v>33</v>
      </c>
      <c r="B20" s="90">
        <v>11339417</v>
      </c>
      <c r="C20" s="90">
        <v>90133903</v>
      </c>
      <c r="D20" s="90">
        <v>87510249</v>
      </c>
      <c r="E20" s="90">
        <v>78379576</v>
      </c>
      <c r="F20" s="90">
        <v>63651237</v>
      </c>
      <c r="G20" s="90">
        <v>86210056</v>
      </c>
      <c r="H20" s="91">
        <f t="shared" si="1"/>
        <v>417224438</v>
      </c>
      <c r="I20" s="90">
        <v>0</v>
      </c>
      <c r="J20" s="90">
        <v>1168765</v>
      </c>
      <c r="K20" s="90">
        <v>3714082</v>
      </c>
      <c r="L20" s="90">
        <v>4915651</v>
      </c>
      <c r="M20" s="90">
        <v>4716980</v>
      </c>
      <c r="N20" s="90">
        <v>5290408</v>
      </c>
      <c r="O20" s="92">
        <f t="shared" si="3"/>
        <v>19805886</v>
      </c>
      <c r="P20" s="90">
        <v>3658506</v>
      </c>
      <c r="Q20" s="90">
        <v>21049607</v>
      </c>
      <c r="R20" s="90">
        <v>17733154</v>
      </c>
      <c r="S20" s="90">
        <v>16257519</v>
      </c>
      <c r="T20" s="90">
        <v>15006593</v>
      </c>
      <c r="U20" s="90">
        <v>10837097</v>
      </c>
      <c r="V20" s="92">
        <f t="shared" si="5"/>
        <v>84542476</v>
      </c>
      <c r="W20" s="90">
        <v>66431</v>
      </c>
      <c r="X20" s="90">
        <v>858809</v>
      </c>
      <c r="Y20" s="90">
        <v>693949</v>
      </c>
      <c r="Z20" s="90">
        <v>338628</v>
      </c>
      <c r="AA20" s="90">
        <v>360233</v>
      </c>
      <c r="AB20" s="90">
        <v>166770</v>
      </c>
      <c r="AC20" s="91">
        <f t="shared" si="7"/>
        <v>2484820</v>
      </c>
      <c r="AD20" s="90">
        <v>1010318</v>
      </c>
      <c r="AE20" s="90">
        <v>1873550</v>
      </c>
      <c r="AF20" s="90">
        <v>1674553</v>
      </c>
      <c r="AG20" s="90">
        <v>650165</v>
      </c>
      <c r="AH20" s="90">
        <v>10111</v>
      </c>
      <c r="AI20" s="90">
        <v>199350</v>
      </c>
      <c r="AJ20" s="93">
        <f t="shared" si="9"/>
        <v>5418047</v>
      </c>
      <c r="AK20" s="94">
        <v>16074672</v>
      </c>
      <c r="AL20" s="90">
        <v>115084634</v>
      </c>
      <c r="AM20" s="90">
        <v>111325987</v>
      </c>
      <c r="AN20" s="90">
        <v>100541539</v>
      </c>
      <c r="AO20" s="90">
        <v>83745154</v>
      </c>
      <c r="AP20" s="90">
        <v>102703681</v>
      </c>
      <c r="AQ20" s="95">
        <f t="shared" si="11"/>
        <v>529475667</v>
      </c>
      <c r="AR20" s="94">
        <v>0</v>
      </c>
      <c r="AS20" s="90">
        <v>310667</v>
      </c>
      <c r="AT20" s="90">
        <v>24113927</v>
      </c>
      <c r="AU20" s="90">
        <v>30199781</v>
      </c>
      <c r="AV20" s="90">
        <v>43191653</v>
      </c>
      <c r="AW20" s="90">
        <v>87613985</v>
      </c>
      <c r="AX20" s="90">
        <v>62112670</v>
      </c>
      <c r="AY20" s="92">
        <f t="shared" si="13"/>
        <v>247542683</v>
      </c>
      <c r="AZ20" s="90">
        <v>12232511</v>
      </c>
      <c r="BA20" s="90">
        <v>21761545</v>
      </c>
      <c r="BB20" s="90">
        <v>27410011</v>
      </c>
      <c r="BC20" s="90">
        <v>29284170</v>
      </c>
      <c r="BD20" s="90">
        <v>10328577</v>
      </c>
      <c r="BE20" s="92">
        <f t="shared" si="14"/>
        <v>101016814</v>
      </c>
      <c r="BF20" s="90">
        <v>2277193</v>
      </c>
      <c r="BG20" s="90">
        <v>5554215</v>
      </c>
      <c r="BH20" s="90">
        <v>12184892</v>
      </c>
      <c r="BI20" s="90">
        <v>41494342</v>
      </c>
      <c r="BJ20" s="90">
        <v>48711465</v>
      </c>
      <c r="BK20" s="96">
        <f t="shared" si="15"/>
        <v>110222107</v>
      </c>
      <c r="BL20" s="94">
        <v>0</v>
      </c>
      <c r="BM20" s="90">
        <v>310667</v>
      </c>
      <c r="BN20" s="90">
        <v>38623631</v>
      </c>
      <c r="BO20" s="90">
        <v>57515541</v>
      </c>
      <c r="BP20" s="90">
        <v>82786556</v>
      </c>
      <c r="BQ20" s="90">
        <v>158392497</v>
      </c>
      <c r="BR20" s="90">
        <v>121152712</v>
      </c>
      <c r="BS20" s="97">
        <f t="shared" si="17"/>
        <v>458781604</v>
      </c>
      <c r="BT20" s="94">
        <v>0</v>
      </c>
      <c r="BU20" s="90">
        <v>16385339</v>
      </c>
      <c r="BV20" s="90">
        <v>153708265</v>
      </c>
      <c r="BW20" s="90">
        <v>168841528</v>
      </c>
      <c r="BX20" s="90">
        <v>183328095</v>
      </c>
      <c r="BY20" s="90">
        <v>242137651</v>
      </c>
      <c r="BZ20" s="90">
        <v>223856393</v>
      </c>
      <c r="CA20" s="98">
        <f t="shared" si="19"/>
        <v>988257271</v>
      </c>
    </row>
    <row r="21" spans="1:79" s="88" customFormat="1" ht="18" customHeight="1">
      <c r="A21" s="99" t="s">
        <v>34</v>
      </c>
      <c r="B21" s="90">
        <v>33486063</v>
      </c>
      <c r="C21" s="90">
        <v>165414637</v>
      </c>
      <c r="D21" s="90">
        <v>137917764</v>
      </c>
      <c r="E21" s="90">
        <v>110426869</v>
      </c>
      <c r="F21" s="90">
        <v>101121853</v>
      </c>
      <c r="G21" s="90">
        <v>118781206</v>
      </c>
      <c r="H21" s="91">
        <f t="shared" si="1"/>
        <v>667148392</v>
      </c>
      <c r="I21" s="90">
        <v>148912</v>
      </c>
      <c r="J21" s="90">
        <v>3878392</v>
      </c>
      <c r="K21" s="90">
        <v>9839196</v>
      </c>
      <c r="L21" s="90">
        <v>10942918</v>
      </c>
      <c r="M21" s="90">
        <v>10966818</v>
      </c>
      <c r="N21" s="90">
        <v>8596117</v>
      </c>
      <c r="O21" s="92">
        <f t="shared" si="3"/>
        <v>44372353</v>
      </c>
      <c r="P21" s="90">
        <v>9911522</v>
      </c>
      <c r="Q21" s="90">
        <v>41787329</v>
      </c>
      <c r="R21" s="90">
        <v>35081511</v>
      </c>
      <c r="S21" s="90">
        <v>24055691</v>
      </c>
      <c r="T21" s="90">
        <v>22387871</v>
      </c>
      <c r="U21" s="90">
        <v>17512898</v>
      </c>
      <c r="V21" s="92">
        <f t="shared" si="5"/>
        <v>150736822</v>
      </c>
      <c r="W21" s="90">
        <v>289002</v>
      </c>
      <c r="X21" s="90">
        <v>1202645</v>
      </c>
      <c r="Y21" s="90">
        <v>1406749</v>
      </c>
      <c r="Z21" s="90">
        <v>1189348</v>
      </c>
      <c r="AA21" s="90">
        <v>713888</v>
      </c>
      <c r="AB21" s="90">
        <v>316477</v>
      </c>
      <c r="AC21" s="91">
        <f t="shared" si="7"/>
        <v>5118109</v>
      </c>
      <c r="AD21" s="90">
        <v>2890500</v>
      </c>
      <c r="AE21" s="90">
        <v>5659243</v>
      </c>
      <c r="AF21" s="90">
        <v>3793378</v>
      </c>
      <c r="AG21" s="90">
        <v>3548420</v>
      </c>
      <c r="AH21" s="90">
        <v>1470958</v>
      </c>
      <c r="AI21" s="90">
        <v>769941</v>
      </c>
      <c r="AJ21" s="93">
        <f t="shared" si="9"/>
        <v>18132440</v>
      </c>
      <c r="AK21" s="94">
        <v>46725999</v>
      </c>
      <c r="AL21" s="90">
        <v>217942246</v>
      </c>
      <c r="AM21" s="90">
        <v>188038598</v>
      </c>
      <c r="AN21" s="90">
        <v>150163246</v>
      </c>
      <c r="AO21" s="90">
        <v>136661388</v>
      </c>
      <c r="AP21" s="90">
        <v>145976639</v>
      </c>
      <c r="AQ21" s="95">
        <f t="shared" si="11"/>
        <v>885508116</v>
      </c>
      <c r="AR21" s="94">
        <v>0</v>
      </c>
      <c r="AS21" s="90">
        <v>1498964</v>
      </c>
      <c r="AT21" s="90">
        <v>25398043</v>
      </c>
      <c r="AU21" s="90">
        <v>64067088</v>
      </c>
      <c r="AV21" s="90">
        <v>78012300</v>
      </c>
      <c r="AW21" s="90">
        <v>144742221</v>
      </c>
      <c r="AX21" s="90">
        <v>116192545</v>
      </c>
      <c r="AY21" s="92">
        <f t="shared" si="13"/>
        <v>429911161</v>
      </c>
      <c r="AZ21" s="90">
        <v>9336037</v>
      </c>
      <c r="BA21" s="90">
        <v>29345482</v>
      </c>
      <c r="BB21" s="90">
        <v>38642469</v>
      </c>
      <c r="BC21" s="90">
        <v>36326231</v>
      </c>
      <c r="BD21" s="90">
        <v>18146377</v>
      </c>
      <c r="BE21" s="92">
        <f t="shared" si="14"/>
        <v>131796596</v>
      </c>
      <c r="BF21" s="90">
        <v>1960890</v>
      </c>
      <c r="BG21" s="90">
        <v>4556411</v>
      </c>
      <c r="BH21" s="90">
        <v>13737651</v>
      </c>
      <c r="BI21" s="90">
        <v>40028042</v>
      </c>
      <c r="BJ21" s="90">
        <v>59970972</v>
      </c>
      <c r="BK21" s="96">
        <f t="shared" si="15"/>
        <v>120253966</v>
      </c>
      <c r="BL21" s="94">
        <v>0</v>
      </c>
      <c r="BM21" s="90">
        <v>1498964</v>
      </c>
      <c r="BN21" s="90">
        <v>36694970</v>
      </c>
      <c r="BO21" s="90">
        <v>97968981</v>
      </c>
      <c r="BP21" s="90">
        <v>130392420</v>
      </c>
      <c r="BQ21" s="90">
        <v>221096494</v>
      </c>
      <c r="BR21" s="90">
        <v>194309894</v>
      </c>
      <c r="BS21" s="97">
        <f t="shared" si="17"/>
        <v>681961723</v>
      </c>
      <c r="BT21" s="94">
        <v>0</v>
      </c>
      <c r="BU21" s="90">
        <v>48224963</v>
      </c>
      <c r="BV21" s="90">
        <v>254637216</v>
      </c>
      <c r="BW21" s="90">
        <v>286007579</v>
      </c>
      <c r="BX21" s="90">
        <v>280555666</v>
      </c>
      <c r="BY21" s="90">
        <v>357757882</v>
      </c>
      <c r="BZ21" s="90">
        <v>340286533</v>
      </c>
      <c r="CA21" s="98">
        <f t="shared" si="19"/>
        <v>1567469839</v>
      </c>
    </row>
    <row r="22" spans="1:79" s="88" customFormat="1" ht="18" customHeight="1">
      <c r="A22" s="99" t="s">
        <v>35</v>
      </c>
      <c r="B22" s="90">
        <v>19213812</v>
      </c>
      <c r="C22" s="90">
        <v>84852267</v>
      </c>
      <c r="D22" s="90">
        <v>83245884</v>
      </c>
      <c r="E22" s="90">
        <v>80305100</v>
      </c>
      <c r="F22" s="90">
        <v>76875607</v>
      </c>
      <c r="G22" s="90">
        <v>63706688</v>
      </c>
      <c r="H22" s="91">
        <f t="shared" si="1"/>
        <v>408199358</v>
      </c>
      <c r="I22" s="90">
        <v>49789</v>
      </c>
      <c r="J22" s="90">
        <v>1233429</v>
      </c>
      <c r="K22" s="90">
        <v>4331304</v>
      </c>
      <c r="L22" s="90">
        <v>6014716</v>
      </c>
      <c r="M22" s="90">
        <v>7038221</v>
      </c>
      <c r="N22" s="90">
        <v>4931242</v>
      </c>
      <c r="O22" s="92">
        <f t="shared" si="3"/>
        <v>23598701</v>
      </c>
      <c r="P22" s="90">
        <v>5531132</v>
      </c>
      <c r="Q22" s="90">
        <v>19018658</v>
      </c>
      <c r="R22" s="90">
        <v>15656996</v>
      </c>
      <c r="S22" s="90">
        <v>12430457</v>
      </c>
      <c r="T22" s="90">
        <v>13273603</v>
      </c>
      <c r="U22" s="90">
        <v>10107631</v>
      </c>
      <c r="V22" s="92">
        <f t="shared" si="5"/>
        <v>76018477</v>
      </c>
      <c r="W22" s="90">
        <v>146308</v>
      </c>
      <c r="X22" s="90">
        <v>629919</v>
      </c>
      <c r="Y22" s="90">
        <v>924995</v>
      </c>
      <c r="Z22" s="90">
        <v>300817</v>
      </c>
      <c r="AA22" s="90">
        <v>343995</v>
      </c>
      <c r="AB22" s="90">
        <v>222247</v>
      </c>
      <c r="AC22" s="91">
        <f t="shared" si="7"/>
        <v>2568281</v>
      </c>
      <c r="AD22" s="90">
        <v>1265185</v>
      </c>
      <c r="AE22" s="90">
        <v>2124397</v>
      </c>
      <c r="AF22" s="90">
        <v>1702910</v>
      </c>
      <c r="AG22" s="90">
        <v>646236</v>
      </c>
      <c r="AH22" s="90">
        <v>732155</v>
      </c>
      <c r="AI22" s="90">
        <v>502887</v>
      </c>
      <c r="AJ22" s="93">
        <f t="shared" si="9"/>
        <v>6973770</v>
      </c>
      <c r="AK22" s="94">
        <v>26206226</v>
      </c>
      <c r="AL22" s="90">
        <v>107858670</v>
      </c>
      <c r="AM22" s="90">
        <v>105862089</v>
      </c>
      <c r="AN22" s="90">
        <v>99697326</v>
      </c>
      <c r="AO22" s="90">
        <v>98263581</v>
      </c>
      <c r="AP22" s="90">
        <v>79470695</v>
      </c>
      <c r="AQ22" s="95">
        <f t="shared" si="11"/>
        <v>517358587</v>
      </c>
      <c r="AR22" s="94">
        <v>0</v>
      </c>
      <c r="AS22" s="90">
        <v>0</v>
      </c>
      <c r="AT22" s="90">
        <v>16579412</v>
      </c>
      <c r="AU22" s="90">
        <v>39922343</v>
      </c>
      <c r="AV22" s="90">
        <v>50287744</v>
      </c>
      <c r="AW22" s="90">
        <v>74900120</v>
      </c>
      <c r="AX22" s="90">
        <v>77904234</v>
      </c>
      <c r="AY22" s="92">
        <f t="shared" si="13"/>
        <v>259593853</v>
      </c>
      <c r="AZ22" s="90">
        <v>6059631</v>
      </c>
      <c r="BA22" s="90">
        <v>23640806</v>
      </c>
      <c r="BB22" s="90">
        <v>26719620</v>
      </c>
      <c r="BC22" s="90">
        <v>25026263</v>
      </c>
      <c r="BD22" s="90">
        <v>11118589</v>
      </c>
      <c r="BE22" s="92">
        <f t="shared" si="14"/>
        <v>92564909</v>
      </c>
      <c r="BF22" s="90">
        <v>0</v>
      </c>
      <c r="BG22" s="90">
        <v>5633856</v>
      </c>
      <c r="BH22" s="90">
        <v>10792634</v>
      </c>
      <c r="BI22" s="90">
        <v>25154216</v>
      </c>
      <c r="BJ22" s="90">
        <v>43655123</v>
      </c>
      <c r="BK22" s="96">
        <f t="shared" si="15"/>
        <v>85235829</v>
      </c>
      <c r="BL22" s="94">
        <v>0</v>
      </c>
      <c r="BM22" s="90">
        <v>0</v>
      </c>
      <c r="BN22" s="90">
        <v>22639043</v>
      </c>
      <c r="BO22" s="90">
        <v>69197005</v>
      </c>
      <c r="BP22" s="90">
        <v>87799998</v>
      </c>
      <c r="BQ22" s="90">
        <v>125080599</v>
      </c>
      <c r="BR22" s="90">
        <v>132677946</v>
      </c>
      <c r="BS22" s="97">
        <f t="shared" si="17"/>
        <v>437394591</v>
      </c>
      <c r="BT22" s="94">
        <v>0</v>
      </c>
      <c r="BU22" s="90">
        <v>26206226</v>
      </c>
      <c r="BV22" s="90">
        <v>130497713</v>
      </c>
      <c r="BW22" s="90">
        <v>175059094</v>
      </c>
      <c r="BX22" s="90">
        <v>187497324</v>
      </c>
      <c r="BY22" s="90">
        <v>223344180</v>
      </c>
      <c r="BZ22" s="90">
        <v>212148641</v>
      </c>
      <c r="CA22" s="98">
        <f t="shared" si="19"/>
        <v>954753178</v>
      </c>
    </row>
    <row r="23" spans="1:79" s="88" customFormat="1" ht="18" customHeight="1">
      <c r="A23" s="99" t="s">
        <v>36</v>
      </c>
      <c r="B23" s="90">
        <v>13475435</v>
      </c>
      <c r="C23" s="90">
        <v>83462422</v>
      </c>
      <c r="D23" s="90">
        <v>120977065</v>
      </c>
      <c r="E23" s="90">
        <v>112694000</v>
      </c>
      <c r="F23" s="90">
        <v>72525980</v>
      </c>
      <c r="G23" s="90">
        <v>83565789</v>
      </c>
      <c r="H23" s="91">
        <f t="shared" si="1"/>
        <v>486700691</v>
      </c>
      <c r="I23" s="90">
        <v>26334</v>
      </c>
      <c r="J23" s="90">
        <v>1906689</v>
      </c>
      <c r="K23" s="90">
        <v>5232668</v>
      </c>
      <c r="L23" s="90">
        <v>8534238</v>
      </c>
      <c r="M23" s="90">
        <v>8794318</v>
      </c>
      <c r="N23" s="90">
        <v>8610236</v>
      </c>
      <c r="O23" s="92">
        <f t="shared" si="3"/>
        <v>33104483</v>
      </c>
      <c r="P23" s="90">
        <v>3984051</v>
      </c>
      <c r="Q23" s="90">
        <v>18425699</v>
      </c>
      <c r="R23" s="90">
        <v>19930829</v>
      </c>
      <c r="S23" s="90">
        <v>20299161</v>
      </c>
      <c r="T23" s="90">
        <v>15303887</v>
      </c>
      <c r="U23" s="90">
        <v>10825333</v>
      </c>
      <c r="V23" s="92">
        <f t="shared" si="5"/>
        <v>88768960</v>
      </c>
      <c r="W23" s="90">
        <v>129545</v>
      </c>
      <c r="X23" s="90">
        <v>584671</v>
      </c>
      <c r="Y23" s="90">
        <v>822469</v>
      </c>
      <c r="Z23" s="90">
        <v>857212</v>
      </c>
      <c r="AA23" s="90">
        <v>721741</v>
      </c>
      <c r="AB23" s="90">
        <v>374124</v>
      </c>
      <c r="AC23" s="91">
        <f t="shared" si="7"/>
        <v>3489762</v>
      </c>
      <c r="AD23" s="90">
        <v>864940</v>
      </c>
      <c r="AE23" s="90">
        <v>2593474</v>
      </c>
      <c r="AF23" s="90">
        <v>1590690</v>
      </c>
      <c r="AG23" s="90">
        <v>2735448</v>
      </c>
      <c r="AH23" s="90">
        <v>1936398</v>
      </c>
      <c r="AI23" s="90">
        <v>239220</v>
      </c>
      <c r="AJ23" s="93">
        <f t="shared" si="9"/>
        <v>9960170</v>
      </c>
      <c r="AK23" s="94">
        <v>18480305</v>
      </c>
      <c r="AL23" s="90">
        <v>106972955</v>
      </c>
      <c r="AM23" s="90">
        <v>148553721</v>
      </c>
      <c r="AN23" s="90">
        <v>145120059</v>
      </c>
      <c r="AO23" s="90">
        <v>99282324</v>
      </c>
      <c r="AP23" s="90">
        <v>103614702</v>
      </c>
      <c r="AQ23" s="95">
        <f t="shared" si="11"/>
        <v>622024066</v>
      </c>
      <c r="AR23" s="94">
        <v>0</v>
      </c>
      <c r="AS23" s="90">
        <v>294940</v>
      </c>
      <c r="AT23" s="90">
        <v>18514303</v>
      </c>
      <c r="AU23" s="90">
        <v>36910469</v>
      </c>
      <c r="AV23" s="90">
        <v>54879097</v>
      </c>
      <c r="AW23" s="90">
        <v>94414502</v>
      </c>
      <c r="AX23" s="90">
        <v>99754844</v>
      </c>
      <c r="AY23" s="92">
        <f t="shared" si="13"/>
        <v>304768155</v>
      </c>
      <c r="AZ23" s="90">
        <v>8660428</v>
      </c>
      <c r="BA23" s="90">
        <v>23945773</v>
      </c>
      <c r="BB23" s="90">
        <v>24840829</v>
      </c>
      <c r="BC23" s="90">
        <v>27391241</v>
      </c>
      <c r="BD23" s="90">
        <v>14935108</v>
      </c>
      <c r="BE23" s="92">
        <f t="shared" si="14"/>
        <v>99773379</v>
      </c>
      <c r="BF23" s="90">
        <v>746750</v>
      </c>
      <c r="BG23" s="90">
        <v>6538281</v>
      </c>
      <c r="BH23" s="90">
        <v>11592575</v>
      </c>
      <c r="BI23" s="90">
        <v>24538590</v>
      </c>
      <c r="BJ23" s="90">
        <v>59038133</v>
      </c>
      <c r="BK23" s="96">
        <f t="shared" si="15"/>
        <v>102454329</v>
      </c>
      <c r="BL23" s="94">
        <v>0</v>
      </c>
      <c r="BM23" s="90">
        <v>294940</v>
      </c>
      <c r="BN23" s="90">
        <v>27921481</v>
      </c>
      <c r="BO23" s="90">
        <v>67394523</v>
      </c>
      <c r="BP23" s="90">
        <v>91312501</v>
      </c>
      <c r="BQ23" s="90">
        <v>146344333</v>
      </c>
      <c r="BR23" s="90">
        <v>173728085</v>
      </c>
      <c r="BS23" s="97">
        <f t="shared" si="17"/>
        <v>506995863</v>
      </c>
      <c r="BT23" s="94">
        <v>0</v>
      </c>
      <c r="BU23" s="90">
        <v>18775245</v>
      </c>
      <c r="BV23" s="90">
        <v>134894436</v>
      </c>
      <c r="BW23" s="90">
        <v>215948244</v>
      </c>
      <c r="BX23" s="90">
        <v>236432560</v>
      </c>
      <c r="BY23" s="90">
        <v>245626657</v>
      </c>
      <c r="BZ23" s="90">
        <v>277342787</v>
      </c>
      <c r="CA23" s="98">
        <f t="shared" si="19"/>
        <v>1129019929</v>
      </c>
    </row>
    <row r="24" spans="1:79" s="88" customFormat="1" ht="18" customHeight="1">
      <c r="A24" s="99" t="s">
        <v>37</v>
      </c>
      <c r="B24" s="90">
        <v>9009465</v>
      </c>
      <c r="C24" s="90">
        <v>65781777</v>
      </c>
      <c r="D24" s="90">
        <v>58097209</v>
      </c>
      <c r="E24" s="90">
        <v>50892715</v>
      </c>
      <c r="F24" s="90">
        <v>48423955</v>
      </c>
      <c r="G24" s="90">
        <v>43090252</v>
      </c>
      <c r="H24" s="91">
        <f t="shared" si="1"/>
        <v>275295373</v>
      </c>
      <c r="I24" s="90">
        <v>0</v>
      </c>
      <c r="J24" s="90">
        <v>1038374</v>
      </c>
      <c r="K24" s="90">
        <v>2966243</v>
      </c>
      <c r="L24" s="90">
        <v>4626633</v>
      </c>
      <c r="M24" s="90">
        <v>5635875</v>
      </c>
      <c r="N24" s="90">
        <v>5061566</v>
      </c>
      <c r="O24" s="92">
        <f t="shared" si="3"/>
        <v>19328691</v>
      </c>
      <c r="P24" s="90">
        <v>2466502</v>
      </c>
      <c r="Q24" s="90">
        <v>10461601</v>
      </c>
      <c r="R24" s="90">
        <v>12252787</v>
      </c>
      <c r="S24" s="90">
        <v>10112997</v>
      </c>
      <c r="T24" s="90">
        <v>8625944</v>
      </c>
      <c r="U24" s="90">
        <v>7627464</v>
      </c>
      <c r="V24" s="92">
        <f t="shared" si="5"/>
        <v>51547295</v>
      </c>
      <c r="W24" s="90">
        <v>88729</v>
      </c>
      <c r="X24" s="90">
        <v>662016</v>
      </c>
      <c r="Y24" s="90">
        <v>859080</v>
      </c>
      <c r="Z24" s="90">
        <v>357813</v>
      </c>
      <c r="AA24" s="90">
        <v>467273</v>
      </c>
      <c r="AB24" s="90">
        <v>111195</v>
      </c>
      <c r="AC24" s="91">
        <f t="shared" si="7"/>
        <v>2546106</v>
      </c>
      <c r="AD24" s="90">
        <v>417550</v>
      </c>
      <c r="AE24" s="90">
        <v>823990</v>
      </c>
      <c r="AF24" s="90">
        <v>378742</v>
      </c>
      <c r="AG24" s="90">
        <v>415755</v>
      </c>
      <c r="AH24" s="90">
        <v>77202</v>
      </c>
      <c r="AI24" s="90">
        <v>180000</v>
      </c>
      <c r="AJ24" s="93">
        <f t="shared" si="9"/>
        <v>2293239</v>
      </c>
      <c r="AK24" s="94">
        <v>11982246</v>
      </c>
      <c r="AL24" s="90">
        <v>78767758</v>
      </c>
      <c r="AM24" s="90">
        <v>74554061</v>
      </c>
      <c r="AN24" s="90">
        <v>66405913</v>
      </c>
      <c r="AO24" s="90">
        <v>63230249</v>
      </c>
      <c r="AP24" s="90">
        <v>56070477</v>
      </c>
      <c r="AQ24" s="95">
        <f t="shared" si="11"/>
        <v>351010704</v>
      </c>
      <c r="AR24" s="94">
        <v>0</v>
      </c>
      <c r="AS24" s="90">
        <v>307265</v>
      </c>
      <c r="AT24" s="90">
        <v>15192050</v>
      </c>
      <c r="AU24" s="90">
        <v>16529770</v>
      </c>
      <c r="AV24" s="90">
        <v>27244181</v>
      </c>
      <c r="AW24" s="90">
        <v>42295214</v>
      </c>
      <c r="AX24" s="90">
        <v>30783277</v>
      </c>
      <c r="AY24" s="92">
        <f t="shared" si="13"/>
        <v>132351757</v>
      </c>
      <c r="AZ24" s="90">
        <v>8308658</v>
      </c>
      <c r="BA24" s="90">
        <v>24187626</v>
      </c>
      <c r="BB24" s="90">
        <v>30132126</v>
      </c>
      <c r="BC24" s="90">
        <v>30074667</v>
      </c>
      <c r="BD24" s="90">
        <v>12807593</v>
      </c>
      <c r="BE24" s="92">
        <f t="shared" si="14"/>
        <v>105510670</v>
      </c>
      <c r="BF24" s="90">
        <v>1804862</v>
      </c>
      <c r="BG24" s="90">
        <v>3833792</v>
      </c>
      <c r="BH24" s="90">
        <v>7877492</v>
      </c>
      <c r="BI24" s="90">
        <v>29848904</v>
      </c>
      <c r="BJ24" s="90">
        <v>37623052</v>
      </c>
      <c r="BK24" s="96">
        <f t="shared" si="15"/>
        <v>80988102</v>
      </c>
      <c r="BL24" s="94">
        <v>0</v>
      </c>
      <c r="BM24" s="90">
        <v>307265</v>
      </c>
      <c r="BN24" s="90">
        <v>25305570</v>
      </c>
      <c r="BO24" s="90">
        <v>44551188</v>
      </c>
      <c r="BP24" s="90">
        <v>65253799</v>
      </c>
      <c r="BQ24" s="90">
        <v>102218785</v>
      </c>
      <c r="BR24" s="90">
        <v>81213922</v>
      </c>
      <c r="BS24" s="97">
        <f t="shared" si="17"/>
        <v>318850529</v>
      </c>
      <c r="BT24" s="94">
        <v>0</v>
      </c>
      <c r="BU24" s="90">
        <v>12289511</v>
      </c>
      <c r="BV24" s="90">
        <v>104073328</v>
      </c>
      <c r="BW24" s="90">
        <v>119105249</v>
      </c>
      <c r="BX24" s="90">
        <v>131659712</v>
      </c>
      <c r="BY24" s="90">
        <v>165449034</v>
      </c>
      <c r="BZ24" s="90">
        <v>137284399</v>
      </c>
      <c r="CA24" s="98">
        <f t="shared" si="19"/>
        <v>669861233</v>
      </c>
    </row>
    <row r="25" spans="1:79" s="88" customFormat="1" ht="18" customHeight="1">
      <c r="A25" s="99" t="s">
        <v>38</v>
      </c>
      <c r="B25" s="90">
        <v>17154868</v>
      </c>
      <c r="C25" s="90">
        <v>131959664</v>
      </c>
      <c r="D25" s="90">
        <v>139225554</v>
      </c>
      <c r="E25" s="90">
        <v>110103379</v>
      </c>
      <c r="F25" s="90">
        <v>100709053</v>
      </c>
      <c r="G25" s="90">
        <v>97197745</v>
      </c>
      <c r="H25" s="91">
        <f t="shared" si="1"/>
        <v>596350263</v>
      </c>
      <c r="I25" s="90">
        <v>64494</v>
      </c>
      <c r="J25" s="90">
        <v>1536831</v>
      </c>
      <c r="K25" s="90">
        <v>6260660</v>
      </c>
      <c r="L25" s="90">
        <v>5855180</v>
      </c>
      <c r="M25" s="90">
        <v>8469273</v>
      </c>
      <c r="N25" s="90">
        <v>5922929</v>
      </c>
      <c r="O25" s="92">
        <f t="shared" si="3"/>
        <v>28109367</v>
      </c>
      <c r="P25" s="90">
        <v>4889819</v>
      </c>
      <c r="Q25" s="90">
        <v>24893917</v>
      </c>
      <c r="R25" s="90">
        <v>26751393</v>
      </c>
      <c r="S25" s="90">
        <v>18044208</v>
      </c>
      <c r="T25" s="90">
        <v>18612575</v>
      </c>
      <c r="U25" s="90">
        <v>12824628</v>
      </c>
      <c r="V25" s="92">
        <f t="shared" si="5"/>
        <v>106016540</v>
      </c>
      <c r="W25" s="90">
        <v>205010</v>
      </c>
      <c r="X25" s="90">
        <v>1292364</v>
      </c>
      <c r="Y25" s="90">
        <v>1557036</v>
      </c>
      <c r="Z25" s="90">
        <v>906945</v>
      </c>
      <c r="AA25" s="90">
        <v>748054</v>
      </c>
      <c r="AB25" s="90">
        <v>273431</v>
      </c>
      <c r="AC25" s="91">
        <f t="shared" si="7"/>
        <v>4982840</v>
      </c>
      <c r="AD25" s="90">
        <v>2430831</v>
      </c>
      <c r="AE25" s="90">
        <v>6885362</v>
      </c>
      <c r="AF25" s="90">
        <v>4090646</v>
      </c>
      <c r="AG25" s="90">
        <v>1861548</v>
      </c>
      <c r="AH25" s="90">
        <v>933654</v>
      </c>
      <c r="AI25" s="90">
        <v>70686</v>
      </c>
      <c r="AJ25" s="93">
        <f t="shared" si="9"/>
        <v>16272727</v>
      </c>
      <c r="AK25" s="94">
        <v>24745022</v>
      </c>
      <c r="AL25" s="90">
        <v>166568138</v>
      </c>
      <c r="AM25" s="90">
        <v>177885289</v>
      </c>
      <c r="AN25" s="90">
        <v>136771260</v>
      </c>
      <c r="AO25" s="90">
        <v>129472609</v>
      </c>
      <c r="AP25" s="90">
        <v>116289419</v>
      </c>
      <c r="AQ25" s="95">
        <f t="shared" si="11"/>
        <v>751731737</v>
      </c>
      <c r="AR25" s="94">
        <v>562247</v>
      </c>
      <c r="AS25" s="90">
        <v>654896</v>
      </c>
      <c r="AT25" s="90">
        <v>21432456</v>
      </c>
      <c r="AU25" s="90">
        <v>43133792</v>
      </c>
      <c r="AV25" s="90">
        <v>46539147</v>
      </c>
      <c r="AW25" s="90">
        <v>83837223</v>
      </c>
      <c r="AX25" s="90">
        <v>81163238</v>
      </c>
      <c r="AY25" s="92">
        <f t="shared" si="13"/>
        <v>277322999</v>
      </c>
      <c r="AZ25" s="90">
        <v>12657288</v>
      </c>
      <c r="BA25" s="90">
        <v>37398478</v>
      </c>
      <c r="BB25" s="90">
        <v>37223284</v>
      </c>
      <c r="BC25" s="90">
        <v>44828822</v>
      </c>
      <c r="BD25" s="90">
        <v>20108832</v>
      </c>
      <c r="BE25" s="92">
        <f t="shared" si="14"/>
        <v>152216704</v>
      </c>
      <c r="BF25" s="90">
        <v>1556979</v>
      </c>
      <c r="BG25" s="90">
        <v>12072558</v>
      </c>
      <c r="BH25" s="90">
        <v>24054612</v>
      </c>
      <c r="BI25" s="90">
        <v>69530088</v>
      </c>
      <c r="BJ25" s="90">
        <v>96981144</v>
      </c>
      <c r="BK25" s="96">
        <f t="shared" si="15"/>
        <v>204195381</v>
      </c>
      <c r="BL25" s="94">
        <v>562247</v>
      </c>
      <c r="BM25" s="90">
        <v>654896</v>
      </c>
      <c r="BN25" s="90">
        <v>35646723</v>
      </c>
      <c r="BO25" s="90">
        <v>92604828</v>
      </c>
      <c r="BP25" s="90">
        <v>107817043</v>
      </c>
      <c r="BQ25" s="90">
        <v>198196133</v>
      </c>
      <c r="BR25" s="90">
        <v>198253214</v>
      </c>
      <c r="BS25" s="97">
        <f t="shared" si="17"/>
        <v>633735084</v>
      </c>
      <c r="BT25" s="94">
        <v>562247</v>
      </c>
      <c r="BU25" s="90">
        <v>25399918</v>
      </c>
      <c r="BV25" s="90">
        <v>202214861</v>
      </c>
      <c r="BW25" s="90">
        <v>270490117</v>
      </c>
      <c r="BX25" s="90">
        <v>244588303</v>
      </c>
      <c r="BY25" s="90">
        <v>327668742</v>
      </c>
      <c r="BZ25" s="90">
        <v>314542633</v>
      </c>
      <c r="CA25" s="98">
        <f t="shared" si="19"/>
        <v>1385466821</v>
      </c>
    </row>
    <row r="26" spans="1:79" s="88" customFormat="1" ht="18" customHeight="1">
      <c r="A26" s="99" t="s">
        <v>39</v>
      </c>
      <c r="B26" s="90">
        <v>41233559</v>
      </c>
      <c r="C26" s="90">
        <v>183486800</v>
      </c>
      <c r="D26" s="90">
        <v>135875623</v>
      </c>
      <c r="E26" s="90">
        <v>135661682</v>
      </c>
      <c r="F26" s="90">
        <v>116999527</v>
      </c>
      <c r="G26" s="90">
        <v>122547686</v>
      </c>
      <c r="H26" s="91">
        <f t="shared" si="1"/>
        <v>735804877</v>
      </c>
      <c r="I26" s="90">
        <v>207123</v>
      </c>
      <c r="J26" s="90">
        <v>5378920</v>
      </c>
      <c r="K26" s="90">
        <v>9168178</v>
      </c>
      <c r="L26" s="90">
        <v>14013876</v>
      </c>
      <c r="M26" s="90">
        <v>15621604</v>
      </c>
      <c r="N26" s="90">
        <v>9902458</v>
      </c>
      <c r="O26" s="92">
        <f t="shared" si="3"/>
        <v>54292159</v>
      </c>
      <c r="P26" s="90">
        <v>11385549</v>
      </c>
      <c r="Q26" s="90">
        <v>39458895</v>
      </c>
      <c r="R26" s="90">
        <v>29251131</v>
      </c>
      <c r="S26" s="90">
        <v>25447001</v>
      </c>
      <c r="T26" s="90">
        <v>17710534</v>
      </c>
      <c r="U26" s="90">
        <v>16565693</v>
      </c>
      <c r="V26" s="92">
        <f t="shared" si="5"/>
        <v>139818803</v>
      </c>
      <c r="W26" s="90">
        <v>455565</v>
      </c>
      <c r="X26" s="90">
        <v>1833683</v>
      </c>
      <c r="Y26" s="90">
        <v>1259843</v>
      </c>
      <c r="Z26" s="90">
        <v>770904</v>
      </c>
      <c r="AA26" s="90">
        <v>425836</v>
      </c>
      <c r="AB26" s="90">
        <v>190766</v>
      </c>
      <c r="AC26" s="91">
        <f t="shared" si="7"/>
        <v>4936597</v>
      </c>
      <c r="AD26" s="90">
        <v>1727847</v>
      </c>
      <c r="AE26" s="90">
        <v>5321202</v>
      </c>
      <c r="AF26" s="90">
        <v>4062434</v>
      </c>
      <c r="AG26" s="90">
        <v>2207791</v>
      </c>
      <c r="AH26" s="90">
        <v>905430</v>
      </c>
      <c r="AI26" s="90">
        <v>452141</v>
      </c>
      <c r="AJ26" s="93">
        <f t="shared" si="9"/>
        <v>14676845</v>
      </c>
      <c r="AK26" s="94">
        <v>55009643</v>
      </c>
      <c r="AL26" s="90">
        <v>235479500</v>
      </c>
      <c r="AM26" s="90">
        <v>179617209</v>
      </c>
      <c r="AN26" s="90">
        <v>178101254</v>
      </c>
      <c r="AO26" s="90">
        <v>151662931</v>
      </c>
      <c r="AP26" s="90">
        <v>149658744</v>
      </c>
      <c r="AQ26" s="95">
        <f t="shared" si="11"/>
        <v>949529281</v>
      </c>
      <c r="AR26" s="94">
        <v>0</v>
      </c>
      <c r="AS26" s="90">
        <v>624787</v>
      </c>
      <c r="AT26" s="90">
        <v>35306518</v>
      </c>
      <c r="AU26" s="90">
        <v>55810319</v>
      </c>
      <c r="AV26" s="90">
        <v>74277209</v>
      </c>
      <c r="AW26" s="90">
        <v>124363078</v>
      </c>
      <c r="AX26" s="90">
        <v>88038493</v>
      </c>
      <c r="AY26" s="92">
        <f t="shared" si="13"/>
        <v>378420404</v>
      </c>
      <c r="AZ26" s="90">
        <v>26665076</v>
      </c>
      <c r="BA26" s="90">
        <v>40420940</v>
      </c>
      <c r="BB26" s="90">
        <v>52674524</v>
      </c>
      <c r="BC26" s="90">
        <v>49556172</v>
      </c>
      <c r="BD26" s="90">
        <v>15217744</v>
      </c>
      <c r="BE26" s="92">
        <f t="shared" si="14"/>
        <v>184534456</v>
      </c>
      <c r="BF26" s="90">
        <v>5897754</v>
      </c>
      <c r="BG26" s="90">
        <v>11820121</v>
      </c>
      <c r="BH26" s="90">
        <v>27479617</v>
      </c>
      <c r="BI26" s="90">
        <v>78898264</v>
      </c>
      <c r="BJ26" s="90">
        <v>85601534</v>
      </c>
      <c r="BK26" s="96">
        <f t="shared" si="15"/>
        <v>209697290</v>
      </c>
      <c r="BL26" s="94">
        <v>0</v>
      </c>
      <c r="BM26" s="90">
        <v>624787</v>
      </c>
      <c r="BN26" s="90">
        <v>67869348</v>
      </c>
      <c r="BO26" s="90">
        <v>108051380</v>
      </c>
      <c r="BP26" s="90">
        <v>154431350</v>
      </c>
      <c r="BQ26" s="90">
        <v>252817514</v>
      </c>
      <c r="BR26" s="90">
        <v>188857771</v>
      </c>
      <c r="BS26" s="97">
        <f t="shared" si="17"/>
        <v>772652150</v>
      </c>
      <c r="BT26" s="94">
        <v>0</v>
      </c>
      <c r="BU26" s="90">
        <v>55634430</v>
      </c>
      <c r="BV26" s="90">
        <v>303348848</v>
      </c>
      <c r="BW26" s="90">
        <v>287668589</v>
      </c>
      <c r="BX26" s="90">
        <v>332532604</v>
      </c>
      <c r="BY26" s="90">
        <v>404480445</v>
      </c>
      <c r="BZ26" s="90">
        <v>338516515</v>
      </c>
      <c r="CA26" s="98">
        <f t="shared" si="19"/>
        <v>1722181431</v>
      </c>
    </row>
    <row r="27" spans="1:79" s="88" customFormat="1" ht="18" customHeight="1">
      <c r="A27" s="99" t="s">
        <v>40</v>
      </c>
      <c r="B27" s="90">
        <v>20646091</v>
      </c>
      <c r="C27" s="90">
        <v>154911246</v>
      </c>
      <c r="D27" s="90">
        <v>163583547</v>
      </c>
      <c r="E27" s="90">
        <v>170621740</v>
      </c>
      <c r="F27" s="90">
        <v>126240065</v>
      </c>
      <c r="G27" s="90">
        <v>151722672</v>
      </c>
      <c r="H27" s="91">
        <f t="shared" si="1"/>
        <v>787725361</v>
      </c>
      <c r="I27" s="90">
        <v>169496</v>
      </c>
      <c r="J27" s="90">
        <v>2475612</v>
      </c>
      <c r="K27" s="90">
        <v>6766491</v>
      </c>
      <c r="L27" s="90">
        <v>11925241</v>
      </c>
      <c r="M27" s="90">
        <v>12440669</v>
      </c>
      <c r="N27" s="90">
        <v>15963863</v>
      </c>
      <c r="O27" s="92">
        <f t="shared" si="3"/>
        <v>49741372</v>
      </c>
      <c r="P27" s="90">
        <v>6317586</v>
      </c>
      <c r="Q27" s="90">
        <v>41027890</v>
      </c>
      <c r="R27" s="90">
        <v>44706214</v>
      </c>
      <c r="S27" s="90">
        <v>39785872</v>
      </c>
      <c r="T27" s="90">
        <v>37474931</v>
      </c>
      <c r="U27" s="90">
        <v>36045442</v>
      </c>
      <c r="V27" s="92">
        <f t="shared" si="5"/>
        <v>205357935</v>
      </c>
      <c r="W27" s="90">
        <v>74928</v>
      </c>
      <c r="X27" s="90">
        <v>268871</v>
      </c>
      <c r="Y27" s="90">
        <v>447725</v>
      </c>
      <c r="Z27" s="90">
        <v>580164</v>
      </c>
      <c r="AA27" s="90">
        <v>492571</v>
      </c>
      <c r="AB27" s="90">
        <v>185251</v>
      </c>
      <c r="AC27" s="91">
        <f t="shared" si="7"/>
        <v>2049510</v>
      </c>
      <c r="AD27" s="90">
        <v>0</v>
      </c>
      <c r="AE27" s="90">
        <v>0</v>
      </c>
      <c r="AF27" s="90">
        <v>0</v>
      </c>
      <c r="AG27" s="90">
        <v>0</v>
      </c>
      <c r="AH27" s="90">
        <v>0</v>
      </c>
      <c r="AI27" s="90">
        <v>0</v>
      </c>
      <c r="AJ27" s="93">
        <f t="shared" si="9"/>
        <v>0</v>
      </c>
      <c r="AK27" s="94">
        <v>27208101</v>
      </c>
      <c r="AL27" s="90">
        <v>198683619</v>
      </c>
      <c r="AM27" s="90">
        <v>215503977</v>
      </c>
      <c r="AN27" s="90">
        <v>222913017</v>
      </c>
      <c r="AO27" s="90">
        <v>176648236</v>
      </c>
      <c r="AP27" s="90">
        <v>203917228</v>
      </c>
      <c r="AQ27" s="95">
        <f t="shared" si="11"/>
        <v>1044874178</v>
      </c>
      <c r="AR27" s="94">
        <v>569598</v>
      </c>
      <c r="AS27" s="90">
        <v>1207564</v>
      </c>
      <c r="AT27" s="90">
        <v>24412305</v>
      </c>
      <c r="AU27" s="90">
        <v>55402433</v>
      </c>
      <c r="AV27" s="90">
        <v>80462422</v>
      </c>
      <c r="AW27" s="90">
        <v>134213187</v>
      </c>
      <c r="AX27" s="90">
        <v>112415896</v>
      </c>
      <c r="AY27" s="92">
        <f t="shared" si="13"/>
        <v>408683405</v>
      </c>
      <c r="AZ27" s="90">
        <v>16151029</v>
      </c>
      <c r="BA27" s="90">
        <v>38760905</v>
      </c>
      <c r="BB27" s="90">
        <v>55237719</v>
      </c>
      <c r="BC27" s="90">
        <v>62423030</v>
      </c>
      <c r="BD27" s="90">
        <v>35132196</v>
      </c>
      <c r="BE27" s="92">
        <f t="shared" si="14"/>
        <v>207704879</v>
      </c>
      <c r="BF27" s="90">
        <v>3145006</v>
      </c>
      <c r="BG27" s="90">
        <v>10930108</v>
      </c>
      <c r="BH27" s="90">
        <v>16255117</v>
      </c>
      <c r="BI27" s="90">
        <v>45304105</v>
      </c>
      <c r="BJ27" s="90">
        <v>59689241</v>
      </c>
      <c r="BK27" s="96">
        <f t="shared" si="15"/>
        <v>135323577</v>
      </c>
      <c r="BL27" s="94">
        <v>569598</v>
      </c>
      <c r="BM27" s="90">
        <v>1207564</v>
      </c>
      <c r="BN27" s="90">
        <v>43708340</v>
      </c>
      <c r="BO27" s="90">
        <v>105093446</v>
      </c>
      <c r="BP27" s="90">
        <v>151955258</v>
      </c>
      <c r="BQ27" s="90">
        <v>241940322</v>
      </c>
      <c r="BR27" s="90">
        <v>207237333</v>
      </c>
      <c r="BS27" s="97">
        <f t="shared" si="17"/>
        <v>751711861</v>
      </c>
      <c r="BT27" s="94">
        <v>569598</v>
      </c>
      <c r="BU27" s="90">
        <v>28415665</v>
      </c>
      <c r="BV27" s="90">
        <v>242391959</v>
      </c>
      <c r="BW27" s="90">
        <v>320597423</v>
      </c>
      <c r="BX27" s="90">
        <v>374868275</v>
      </c>
      <c r="BY27" s="90">
        <v>418588558</v>
      </c>
      <c r="BZ27" s="90">
        <v>411154561</v>
      </c>
      <c r="CA27" s="98">
        <f t="shared" si="19"/>
        <v>1796586039</v>
      </c>
    </row>
    <row r="28" spans="1:79" s="88" customFormat="1" ht="18" customHeight="1">
      <c r="A28" s="99" t="s">
        <v>41</v>
      </c>
      <c r="B28" s="90">
        <v>15626157</v>
      </c>
      <c r="C28" s="90">
        <v>100588924</v>
      </c>
      <c r="D28" s="90">
        <v>101921299</v>
      </c>
      <c r="E28" s="90">
        <v>78625178</v>
      </c>
      <c r="F28" s="90">
        <v>69807805</v>
      </c>
      <c r="G28" s="90">
        <v>80277075</v>
      </c>
      <c r="H28" s="91">
        <f t="shared" si="1"/>
        <v>446846438</v>
      </c>
      <c r="I28" s="90">
        <v>83244</v>
      </c>
      <c r="J28" s="90">
        <v>1965819</v>
      </c>
      <c r="K28" s="90">
        <v>5107447</v>
      </c>
      <c r="L28" s="90">
        <v>8171761</v>
      </c>
      <c r="M28" s="90">
        <v>8905687</v>
      </c>
      <c r="N28" s="90">
        <v>9682858</v>
      </c>
      <c r="O28" s="92">
        <f t="shared" si="3"/>
        <v>33916816</v>
      </c>
      <c r="P28" s="90">
        <v>4897700</v>
      </c>
      <c r="Q28" s="90">
        <v>22615571</v>
      </c>
      <c r="R28" s="90">
        <v>19724779</v>
      </c>
      <c r="S28" s="90">
        <v>15887674</v>
      </c>
      <c r="T28" s="90">
        <v>19253908</v>
      </c>
      <c r="U28" s="90">
        <v>14339751</v>
      </c>
      <c r="V28" s="92">
        <f t="shared" si="5"/>
        <v>96719383</v>
      </c>
      <c r="W28" s="90">
        <v>228379</v>
      </c>
      <c r="X28" s="90">
        <v>562909</v>
      </c>
      <c r="Y28" s="90">
        <v>502343</v>
      </c>
      <c r="Z28" s="90">
        <v>729689</v>
      </c>
      <c r="AA28" s="90">
        <v>426167</v>
      </c>
      <c r="AB28" s="90">
        <v>430265</v>
      </c>
      <c r="AC28" s="91">
        <f t="shared" si="7"/>
        <v>2879752</v>
      </c>
      <c r="AD28" s="90">
        <v>266754</v>
      </c>
      <c r="AE28" s="90">
        <v>1756285</v>
      </c>
      <c r="AF28" s="90">
        <v>1113957</v>
      </c>
      <c r="AG28" s="90">
        <v>327264</v>
      </c>
      <c r="AH28" s="90">
        <v>330930</v>
      </c>
      <c r="AI28" s="90">
        <v>103845</v>
      </c>
      <c r="AJ28" s="93">
        <f t="shared" si="9"/>
        <v>3899035</v>
      </c>
      <c r="AK28" s="94">
        <v>21102234</v>
      </c>
      <c r="AL28" s="90">
        <v>127489508</v>
      </c>
      <c r="AM28" s="90">
        <v>128369825</v>
      </c>
      <c r="AN28" s="90">
        <v>103741566</v>
      </c>
      <c r="AO28" s="90">
        <v>98724497</v>
      </c>
      <c r="AP28" s="90">
        <v>104833794</v>
      </c>
      <c r="AQ28" s="95">
        <f t="shared" si="11"/>
        <v>584261424</v>
      </c>
      <c r="AR28" s="94">
        <v>299385</v>
      </c>
      <c r="AS28" s="90">
        <v>287934</v>
      </c>
      <c r="AT28" s="90">
        <v>28369419</v>
      </c>
      <c r="AU28" s="90">
        <v>43997426</v>
      </c>
      <c r="AV28" s="90">
        <v>60137611</v>
      </c>
      <c r="AW28" s="90">
        <v>79724414</v>
      </c>
      <c r="AX28" s="90">
        <v>91082157</v>
      </c>
      <c r="AY28" s="92">
        <f t="shared" si="13"/>
        <v>303898346</v>
      </c>
      <c r="AZ28" s="90">
        <v>17181373</v>
      </c>
      <c r="BA28" s="90">
        <v>39588412</v>
      </c>
      <c r="BB28" s="90">
        <v>41991623</v>
      </c>
      <c r="BC28" s="90">
        <v>60876016</v>
      </c>
      <c r="BD28" s="90">
        <v>39049170</v>
      </c>
      <c r="BE28" s="92">
        <f t="shared" si="14"/>
        <v>198686594</v>
      </c>
      <c r="BF28" s="90">
        <v>4445550</v>
      </c>
      <c r="BG28" s="90">
        <v>4055064</v>
      </c>
      <c r="BH28" s="90">
        <v>10091880</v>
      </c>
      <c r="BI28" s="90">
        <v>30867424</v>
      </c>
      <c r="BJ28" s="90">
        <v>53157403</v>
      </c>
      <c r="BK28" s="96">
        <f t="shared" si="15"/>
        <v>102617321</v>
      </c>
      <c r="BL28" s="94">
        <v>299385</v>
      </c>
      <c r="BM28" s="90">
        <v>287934</v>
      </c>
      <c r="BN28" s="90">
        <v>49996342</v>
      </c>
      <c r="BO28" s="90">
        <v>87640902</v>
      </c>
      <c r="BP28" s="90">
        <v>112221114</v>
      </c>
      <c r="BQ28" s="90">
        <v>171467854</v>
      </c>
      <c r="BR28" s="90">
        <v>183288730</v>
      </c>
      <c r="BS28" s="97">
        <f t="shared" si="17"/>
        <v>605202261</v>
      </c>
      <c r="BT28" s="94">
        <v>299385</v>
      </c>
      <c r="BU28" s="90">
        <v>21390168</v>
      </c>
      <c r="BV28" s="90">
        <v>177485850</v>
      </c>
      <c r="BW28" s="90">
        <v>216010727</v>
      </c>
      <c r="BX28" s="90">
        <v>215962680</v>
      </c>
      <c r="BY28" s="90">
        <v>270192351</v>
      </c>
      <c r="BZ28" s="90">
        <v>288122524</v>
      </c>
      <c r="CA28" s="98">
        <f t="shared" si="19"/>
        <v>1189463685</v>
      </c>
    </row>
    <row r="29" spans="1:79" s="88" customFormat="1" ht="18" customHeight="1">
      <c r="A29" s="99" t="s">
        <v>42</v>
      </c>
      <c r="B29" s="90">
        <v>15932603</v>
      </c>
      <c r="C29" s="90">
        <v>83259596</v>
      </c>
      <c r="D29" s="90">
        <v>94751296</v>
      </c>
      <c r="E29" s="90">
        <v>92358701</v>
      </c>
      <c r="F29" s="90">
        <v>92178211</v>
      </c>
      <c r="G29" s="90">
        <v>108757907</v>
      </c>
      <c r="H29" s="91">
        <f t="shared" si="1"/>
        <v>487238314</v>
      </c>
      <c r="I29" s="90">
        <v>126085</v>
      </c>
      <c r="J29" s="90">
        <v>4284907</v>
      </c>
      <c r="K29" s="90">
        <v>10224977</v>
      </c>
      <c r="L29" s="90">
        <v>11468047</v>
      </c>
      <c r="M29" s="90">
        <v>13330584</v>
      </c>
      <c r="N29" s="90">
        <v>17462654</v>
      </c>
      <c r="O29" s="92">
        <f t="shared" si="3"/>
        <v>56897254</v>
      </c>
      <c r="P29" s="90">
        <v>5522064</v>
      </c>
      <c r="Q29" s="90">
        <v>25240909</v>
      </c>
      <c r="R29" s="90">
        <v>24690050</v>
      </c>
      <c r="S29" s="90">
        <v>17913618</v>
      </c>
      <c r="T29" s="90">
        <v>18123061</v>
      </c>
      <c r="U29" s="90">
        <v>18970279</v>
      </c>
      <c r="V29" s="92">
        <f t="shared" si="5"/>
        <v>110459981</v>
      </c>
      <c r="W29" s="90">
        <v>274267</v>
      </c>
      <c r="X29" s="90">
        <v>440982</v>
      </c>
      <c r="Y29" s="90">
        <v>627988</v>
      </c>
      <c r="Z29" s="90">
        <v>381058</v>
      </c>
      <c r="AA29" s="90">
        <v>384184</v>
      </c>
      <c r="AB29" s="90">
        <v>53587</v>
      </c>
      <c r="AC29" s="91">
        <f t="shared" si="7"/>
        <v>2162066</v>
      </c>
      <c r="AD29" s="90">
        <v>1397643</v>
      </c>
      <c r="AE29" s="90">
        <v>1848295</v>
      </c>
      <c r="AF29" s="90">
        <v>2035614</v>
      </c>
      <c r="AG29" s="90">
        <v>908927</v>
      </c>
      <c r="AH29" s="90">
        <v>1250860</v>
      </c>
      <c r="AI29" s="90">
        <v>94155</v>
      </c>
      <c r="AJ29" s="93">
        <f t="shared" si="9"/>
        <v>7535494</v>
      </c>
      <c r="AK29" s="94">
        <v>23252662</v>
      </c>
      <c r="AL29" s="90">
        <v>115074689</v>
      </c>
      <c r="AM29" s="90">
        <v>132329925</v>
      </c>
      <c r="AN29" s="90">
        <v>123030351</v>
      </c>
      <c r="AO29" s="90">
        <v>125266900</v>
      </c>
      <c r="AP29" s="90">
        <v>145338582</v>
      </c>
      <c r="AQ29" s="95">
        <f t="shared" si="11"/>
        <v>664293109</v>
      </c>
      <c r="AR29" s="94">
        <v>864710</v>
      </c>
      <c r="AS29" s="90">
        <v>2754457</v>
      </c>
      <c r="AT29" s="90">
        <v>29308338</v>
      </c>
      <c r="AU29" s="90">
        <v>44492757</v>
      </c>
      <c r="AV29" s="90">
        <v>63068177</v>
      </c>
      <c r="AW29" s="90">
        <v>111666959</v>
      </c>
      <c r="AX29" s="90">
        <v>81595549</v>
      </c>
      <c r="AY29" s="92">
        <f t="shared" si="13"/>
        <v>333750947</v>
      </c>
      <c r="AZ29" s="90">
        <v>12687001</v>
      </c>
      <c r="BA29" s="90">
        <v>41415548</v>
      </c>
      <c r="BB29" s="90">
        <v>46833035</v>
      </c>
      <c r="BC29" s="90">
        <v>63652524</v>
      </c>
      <c r="BD29" s="90">
        <v>33799261</v>
      </c>
      <c r="BE29" s="92">
        <f t="shared" si="14"/>
        <v>198387369</v>
      </c>
      <c r="BF29" s="90">
        <v>2289578</v>
      </c>
      <c r="BG29" s="90">
        <v>9127237</v>
      </c>
      <c r="BH29" s="90">
        <v>15445044</v>
      </c>
      <c r="BI29" s="90">
        <v>33970703</v>
      </c>
      <c r="BJ29" s="90">
        <v>63033898</v>
      </c>
      <c r="BK29" s="96">
        <f t="shared" si="15"/>
        <v>123866460</v>
      </c>
      <c r="BL29" s="94">
        <v>864710</v>
      </c>
      <c r="BM29" s="90">
        <v>2754457</v>
      </c>
      <c r="BN29" s="90">
        <v>44284917</v>
      </c>
      <c r="BO29" s="90">
        <v>95035542</v>
      </c>
      <c r="BP29" s="90">
        <v>125346256</v>
      </c>
      <c r="BQ29" s="90">
        <v>209290186</v>
      </c>
      <c r="BR29" s="90">
        <v>178428708</v>
      </c>
      <c r="BS29" s="97">
        <f t="shared" si="17"/>
        <v>656004776</v>
      </c>
      <c r="BT29" s="94">
        <v>864710</v>
      </c>
      <c r="BU29" s="90">
        <v>26007119</v>
      </c>
      <c r="BV29" s="90">
        <v>159359606</v>
      </c>
      <c r="BW29" s="90">
        <v>227365467</v>
      </c>
      <c r="BX29" s="90">
        <v>248376607</v>
      </c>
      <c r="BY29" s="90">
        <v>334557086</v>
      </c>
      <c r="BZ29" s="90">
        <v>323767290</v>
      </c>
      <c r="CA29" s="98">
        <f t="shared" si="19"/>
        <v>1320297885</v>
      </c>
    </row>
    <row r="30" spans="1:79" s="88" customFormat="1" ht="18" customHeight="1">
      <c r="A30" s="101" t="s">
        <v>43</v>
      </c>
      <c r="B30" s="102">
        <f aca="true" t="shared" si="20" ref="B30:G30">SUM(B7:B29)</f>
        <v>410192227</v>
      </c>
      <c r="C30" s="102">
        <f t="shared" si="20"/>
        <v>2177971264</v>
      </c>
      <c r="D30" s="102">
        <f t="shared" si="20"/>
        <v>2107828127</v>
      </c>
      <c r="E30" s="102">
        <f t="shared" si="20"/>
        <v>1953880223</v>
      </c>
      <c r="F30" s="102">
        <f t="shared" si="20"/>
        <v>1698716394</v>
      </c>
      <c r="G30" s="102">
        <f t="shared" si="20"/>
        <v>1910996212</v>
      </c>
      <c r="H30" s="103">
        <f t="shared" si="1"/>
        <v>10259584447</v>
      </c>
      <c r="I30" s="102">
        <f aca="true" t="shared" si="21" ref="I30:N30">SUM(I7:I29)</f>
        <v>1711326</v>
      </c>
      <c r="J30" s="102">
        <f t="shared" si="21"/>
        <v>50670971</v>
      </c>
      <c r="K30" s="102">
        <f t="shared" si="21"/>
        <v>129773858</v>
      </c>
      <c r="L30" s="102">
        <f t="shared" si="21"/>
        <v>170100765</v>
      </c>
      <c r="M30" s="102">
        <f t="shared" si="21"/>
        <v>182787829</v>
      </c>
      <c r="N30" s="102">
        <f t="shared" si="21"/>
        <v>159784474</v>
      </c>
      <c r="O30" s="102">
        <f t="shared" si="3"/>
        <v>694829223</v>
      </c>
      <c r="P30" s="102">
        <f aca="true" t="shared" si="22" ref="P30:U30">SUM(P7:P29)</f>
        <v>122836015</v>
      </c>
      <c r="Q30" s="102">
        <f t="shared" si="22"/>
        <v>495069618</v>
      </c>
      <c r="R30" s="102">
        <f t="shared" si="22"/>
        <v>476995476</v>
      </c>
      <c r="S30" s="102">
        <f t="shared" si="22"/>
        <v>406878569</v>
      </c>
      <c r="T30" s="102">
        <f t="shared" si="22"/>
        <v>354022166</v>
      </c>
      <c r="U30" s="102">
        <f t="shared" si="22"/>
        <v>306955788</v>
      </c>
      <c r="V30" s="102">
        <f t="shared" si="5"/>
        <v>2162757632</v>
      </c>
      <c r="W30" s="102">
        <f aca="true" t="shared" si="23" ref="W30:AB30">SUM(W7:W29)</f>
        <v>5003916</v>
      </c>
      <c r="X30" s="102">
        <f t="shared" si="23"/>
        <v>17641767</v>
      </c>
      <c r="Y30" s="102">
        <f t="shared" si="23"/>
        <v>16969959</v>
      </c>
      <c r="Z30" s="102">
        <f t="shared" si="23"/>
        <v>13772421</v>
      </c>
      <c r="AA30" s="102">
        <f t="shared" si="23"/>
        <v>11428315</v>
      </c>
      <c r="AB30" s="102">
        <f t="shared" si="23"/>
        <v>4880878</v>
      </c>
      <c r="AC30" s="103">
        <f t="shared" si="7"/>
        <v>69697256</v>
      </c>
      <c r="AD30" s="102">
        <f aca="true" t="shared" si="24" ref="AD30:AI30">SUM(AD7:AD29)</f>
        <v>31176018</v>
      </c>
      <c r="AE30" s="102">
        <f t="shared" si="24"/>
        <v>62310564</v>
      </c>
      <c r="AF30" s="102">
        <f t="shared" si="24"/>
        <v>42668099</v>
      </c>
      <c r="AG30" s="102">
        <f t="shared" si="24"/>
        <v>29648331</v>
      </c>
      <c r="AH30" s="102">
        <f t="shared" si="24"/>
        <v>16909618</v>
      </c>
      <c r="AI30" s="102">
        <f t="shared" si="24"/>
        <v>6823386</v>
      </c>
      <c r="AJ30" s="104">
        <f t="shared" si="9"/>
        <v>189536016</v>
      </c>
      <c r="AK30" s="105">
        <f aca="true" t="shared" si="25" ref="AK30:AP30">SUM(AK7:AK29)</f>
        <v>570919502</v>
      </c>
      <c r="AL30" s="102">
        <f t="shared" si="25"/>
        <v>2803664184</v>
      </c>
      <c r="AM30" s="102">
        <f t="shared" si="25"/>
        <v>2774235519</v>
      </c>
      <c r="AN30" s="102">
        <f t="shared" si="25"/>
        <v>2574280309</v>
      </c>
      <c r="AO30" s="102">
        <f t="shared" si="25"/>
        <v>2263864322</v>
      </c>
      <c r="AP30" s="102">
        <f t="shared" si="25"/>
        <v>2389440738</v>
      </c>
      <c r="AQ30" s="106">
        <f t="shared" si="11"/>
        <v>13376404574</v>
      </c>
      <c r="AR30" s="105">
        <f aca="true" t="shared" si="26" ref="AR30:BZ30">SUM(AR7:AR29)</f>
        <v>4041136</v>
      </c>
      <c r="AS30" s="102">
        <f t="shared" si="26"/>
        <v>21853997</v>
      </c>
      <c r="AT30" s="102">
        <f t="shared" si="26"/>
        <v>439792982</v>
      </c>
      <c r="AU30" s="102">
        <f t="shared" si="26"/>
        <v>854146162</v>
      </c>
      <c r="AV30" s="102">
        <f t="shared" si="26"/>
        <v>1159293270</v>
      </c>
      <c r="AW30" s="102">
        <f t="shared" si="26"/>
        <v>1963037496</v>
      </c>
      <c r="AX30" s="102">
        <f t="shared" si="26"/>
        <v>1788760140</v>
      </c>
      <c r="AY30" s="102">
        <f t="shared" si="13"/>
        <v>6230925183</v>
      </c>
      <c r="AZ30" s="102">
        <f t="shared" si="26"/>
        <v>233115915</v>
      </c>
      <c r="BA30" s="102">
        <f t="shared" si="26"/>
        <v>576298074</v>
      </c>
      <c r="BB30" s="102">
        <f t="shared" si="26"/>
        <v>681322705</v>
      </c>
      <c r="BC30" s="102">
        <f t="shared" si="26"/>
        <v>742714025</v>
      </c>
      <c r="BD30" s="102">
        <f t="shared" si="26"/>
        <v>366134046</v>
      </c>
      <c r="BE30" s="102">
        <f t="shared" si="14"/>
        <v>2599584765</v>
      </c>
      <c r="BF30" s="102">
        <f t="shared" si="26"/>
        <v>37455736</v>
      </c>
      <c r="BG30" s="102">
        <f t="shared" si="26"/>
        <v>139957596</v>
      </c>
      <c r="BH30" s="102">
        <f t="shared" si="26"/>
        <v>251483600</v>
      </c>
      <c r="BI30" s="102">
        <f t="shared" si="26"/>
        <v>739643505</v>
      </c>
      <c r="BJ30" s="102">
        <f t="shared" si="26"/>
        <v>1196727518</v>
      </c>
      <c r="BK30" s="107">
        <f t="shared" si="26"/>
        <v>2365267955</v>
      </c>
      <c r="BL30" s="105">
        <f t="shared" si="26"/>
        <v>4041136</v>
      </c>
      <c r="BM30" s="102">
        <f t="shared" si="26"/>
        <v>21853997</v>
      </c>
      <c r="BN30" s="102">
        <f t="shared" si="26"/>
        <v>710364633</v>
      </c>
      <c r="BO30" s="102">
        <f t="shared" si="26"/>
        <v>1570401832</v>
      </c>
      <c r="BP30" s="102">
        <f t="shared" si="26"/>
        <v>2092099575</v>
      </c>
      <c r="BQ30" s="102">
        <f t="shared" si="26"/>
        <v>3445395026</v>
      </c>
      <c r="BR30" s="102">
        <f t="shared" si="26"/>
        <v>3351621704</v>
      </c>
      <c r="BS30" s="108">
        <f t="shared" si="17"/>
        <v>11195777903</v>
      </c>
      <c r="BT30" s="105">
        <f t="shared" si="26"/>
        <v>4041136</v>
      </c>
      <c r="BU30" s="102">
        <f t="shared" si="26"/>
        <v>592773499</v>
      </c>
      <c r="BV30" s="102">
        <f t="shared" si="26"/>
        <v>3514028817</v>
      </c>
      <c r="BW30" s="102">
        <f t="shared" si="26"/>
        <v>4344637351</v>
      </c>
      <c r="BX30" s="102">
        <f t="shared" si="26"/>
        <v>4666379884</v>
      </c>
      <c r="BY30" s="102">
        <f t="shared" si="26"/>
        <v>5709259348</v>
      </c>
      <c r="BZ30" s="102">
        <f t="shared" si="26"/>
        <v>5741062442</v>
      </c>
      <c r="CA30" s="109">
        <f t="shared" si="19"/>
        <v>24572182477</v>
      </c>
    </row>
    <row r="31" spans="1:79" s="88" customFormat="1" ht="18" customHeight="1">
      <c r="A31" s="99" t="s">
        <v>44</v>
      </c>
      <c r="B31" s="90">
        <v>19656810</v>
      </c>
      <c r="C31" s="90">
        <v>111649505</v>
      </c>
      <c r="D31" s="90">
        <v>99225381</v>
      </c>
      <c r="E31" s="90">
        <v>98689410</v>
      </c>
      <c r="F31" s="90">
        <v>72205068</v>
      </c>
      <c r="G31" s="90">
        <v>77006507</v>
      </c>
      <c r="H31" s="91">
        <f t="shared" si="1"/>
        <v>478432681</v>
      </c>
      <c r="I31" s="90">
        <v>106983</v>
      </c>
      <c r="J31" s="90">
        <v>3447448</v>
      </c>
      <c r="K31" s="90">
        <v>7185421</v>
      </c>
      <c r="L31" s="90">
        <v>11087160</v>
      </c>
      <c r="M31" s="90">
        <v>10601019</v>
      </c>
      <c r="N31" s="90">
        <v>9663556</v>
      </c>
      <c r="O31" s="92">
        <f t="shared" si="3"/>
        <v>42091587</v>
      </c>
      <c r="P31" s="90">
        <v>7444182</v>
      </c>
      <c r="Q31" s="90">
        <v>32414798</v>
      </c>
      <c r="R31" s="90">
        <v>31839983</v>
      </c>
      <c r="S31" s="90">
        <v>17743055</v>
      </c>
      <c r="T31" s="90">
        <v>15901425</v>
      </c>
      <c r="U31" s="90">
        <v>15409436</v>
      </c>
      <c r="V31" s="92">
        <f t="shared" si="5"/>
        <v>120752879</v>
      </c>
      <c r="W31" s="90">
        <v>196974</v>
      </c>
      <c r="X31" s="90">
        <v>950171</v>
      </c>
      <c r="Y31" s="90">
        <v>1412561</v>
      </c>
      <c r="Z31" s="90">
        <v>1020760</v>
      </c>
      <c r="AA31" s="90">
        <v>1131650</v>
      </c>
      <c r="AB31" s="90">
        <v>668963</v>
      </c>
      <c r="AC31" s="91">
        <f t="shared" si="7"/>
        <v>5381079</v>
      </c>
      <c r="AD31" s="90">
        <v>1211458</v>
      </c>
      <c r="AE31" s="90">
        <v>4186459</v>
      </c>
      <c r="AF31" s="90">
        <v>3042259</v>
      </c>
      <c r="AG31" s="90">
        <v>2295912</v>
      </c>
      <c r="AH31" s="90">
        <v>1273390</v>
      </c>
      <c r="AI31" s="90">
        <v>381735</v>
      </c>
      <c r="AJ31" s="93">
        <f t="shared" si="9"/>
        <v>12391213</v>
      </c>
      <c r="AK31" s="94">
        <v>28616407</v>
      </c>
      <c r="AL31" s="90">
        <v>152648381</v>
      </c>
      <c r="AM31" s="90">
        <v>142705605</v>
      </c>
      <c r="AN31" s="90">
        <v>130836297</v>
      </c>
      <c r="AO31" s="90">
        <v>101112552</v>
      </c>
      <c r="AP31" s="90">
        <v>103130197</v>
      </c>
      <c r="AQ31" s="95">
        <f t="shared" si="11"/>
        <v>659049439</v>
      </c>
      <c r="AR31" s="94">
        <v>0</v>
      </c>
      <c r="AS31" s="90">
        <v>816172</v>
      </c>
      <c r="AT31" s="90">
        <v>20438280</v>
      </c>
      <c r="AU31" s="90">
        <v>46060974</v>
      </c>
      <c r="AV31" s="90">
        <v>65255969</v>
      </c>
      <c r="AW31" s="90">
        <v>93871946</v>
      </c>
      <c r="AX31" s="90">
        <v>98456258</v>
      </c>
      <c r="AY31" s="92">
        <f t="shared" si="13"/>
        <v>324899599</v>
      </c>
      <c r="AZ31" s="90">
        <v>9902356</v>
      </c>
      <c r="BA31" s="90">
        <v>34808839</v>
      </c>
      <c r="BB31" s="90">
        <v>37688933</v>
      </c>
      <c r="BC31" s="90">
        <v>44297344</v>
      </c>
      <c r="BD31" s="90">
        <v>28829778</v>
      </c>
      <c r="BE31" s="92">
        <f t="shared" si="14"/>
        <v>155527250</v>
      </c>
      <c r="BF31" s="90">
        <v>5671431</v>
      </c>
      <c r="BG31" s="90">
        <v>12332420</v>
      </c>
      <c r="BH31" s="90">
        <v>30217494</v>
      </c>
      <c r="BI31" s="90">
        <v>70544113</v>
      </c>
      <c r="BJ31" s="90">
        <v>159956527</v>
      </c>
      <c r="BK31" s="96">
        <f t="shared" si="15"/>
        <v>278721985</v>
      </c>
      <c r="BL31" s="94">
        <v>0</v>
      </c>
      <c r="BM31" s="90">
        <v>816172</v>
      </c>
      <c r="BN31" s="90">
        <v>36012067</v>
      </c>
      <c r="BO31" s="90">
        <v>93202233</v>
      </c>
      <c r="BP31" s="90">
        <v>133162396</v>
      </c>
      <c r="BQ31" s="90">
        <v>208713403</v>
      </c>
      <c r="BR31" s="90">
        <v>287242563</v>
      </c>
      <c r="BS31" s="97">
        <f t="shared" si="17"/>
        <v>759148834</v>
      </c>
      <c r="BT31" s="94">
        <v>0</v>
      </c>
      <c r="BU31" s="90">
        <v>29432579</v>
      </c>
      <c r="BV31" s="90">
        <v>188660448</v>
      </c>
      <c r="BW31" s="90">
        <v>235907838</v>
      </c>
      <c r="BX31" s="90">
        <v>263998693</v>
      </c>
      <c r="BY31" s="90">
        <v>309825955</v>
      </c>
      <c r="BZ31" s="90">
        <v>390372760</v>
      </c>
      <c r="CA31" s="98">
        <f t="shared" si="19"/>
        <v>1418198273</v>
      </c>
    </row>
    <row r="32" spans="1:79" s="88" customFormat="1" ht="18" customHeight="1">
      <c r="A32" s="99" t="s">
        <v>45</v>
      </c>
      <c r="B32" s="90">
        <v>10608586</v>
      </c>
      <c r="C32" s="90">
        <v>47210997</v>
      </c>
      <c r="D32" s="90">
        <v>33826947</v>
      </c>
      <c r="E32" s="90">
        <v>22578485</v>
      </c>
      <c r="F32" s="90">
        <v>23293679</v>
      </c>
      <c r="G32" s="90">
        <v>24407273</v>
      </c>
      <c r="H32" s="91">
        <f t="shared" si="1"/>
        <v>161925967</v>
      </c>
      <c r="I32" s="90">
        <v>0</v>
      </c>
      <c r="J32" s="90">
        <v>1939989</v>
      </c>
      <c r="K32" s="90">
        <v>3606865</v>
      </c>
      <c r="L32" s="90">
        <v>2861997</v>
      </c>
      <c r="M32" s="90">
        <v>3217904</v>
      </c>
      <c r="N32" s="90">
        <v>2499549</v>
      </c>
      <c r="O32" s="92">
        <f t="shared" si="3"/>
        <v>14126304</v>
      </c>
      <c r="P32" s="90">
        <v>3504701</v>
      </c>
      <c r="Q32" s="90">
        <v>12709885</v>
      </c>
      <c r="R32" s="90">
        <v>8442143</v>
      </c>
      <c r="S32" s="90">
        <v>4735434</v>
      </c>
      <c r="T32" s="90">
        <v>3694943</v>
      </c>
      <c r="U32" s="90">
        <v>3259890</v>
      </c>
      <c r="V32" s="92">
        <f t="shared" si="5"/>
        <v>36346996</v>
      </c>
      <c r="W32" s="90">
        <v>25552</v>
      </c>
      <c r="X32" s="90">
        <v>416006</v>
      </c>
      <c r="Y32" s="90">
        <v>114174</v>
      </c>
      <c r="Z32" s="90">
        <v>247459</v>
      </c>
      <c r="AA32" s="90">
        <v>110187</v>
      </c>
      <c r="AB32" s="90">
        <v>90000</v>
      </c>
      <c r="AC32" s="91">
        <f t="shared" si="7"/>
        <v>1003378</v>
      </c>
      <c r="AD32" s="90">
        <v>813195</v>
      </c>
      <c r="AE32" s="90">
        <v>516060</v>
      </c>
      <c r="AF32" s="90">
        <v>316063</v>
      </c>
      <c r="AG32" s="90">
        <v>728055</v>
      </c>
      <c r="AH32" s="90">
        <v>286091</v>
      </c>
      <c r="AI32" s="90">
        <v>40635</v>
      </c>
      <c r="AJ32" s="93">
        <f t="shared" si="9"/>
        <v>2700099</v>
      </c>
      <c r="AK32" s="94">
        <v>14952034</v>
      </c>
      <c r="AL32" s="90">
        <v>62792937</v>
      </c>
      <c r="AM32" s="90">
        <v>46306192</v>
      </c>
      <c r="AN32" s="90">
        <v>31151430</v>
      </c>
      <c r="AO32" s="90">
        <v>30602804</v>
      </c>
      <c r="AP32" s="90">
        <v>30297347</v>
      </c>
      <c r="AQ32" s="95">
        <f t="shared" si="11"/>
        <v>216102744</v>
      </c>
      <c r="AR32" s="94">
        <v>0</v>
      </c>
      <c r="AS32" s="90">
        <v>0</v>
      </c>
      <c r="AT32" s="90">
        <v>17551936</v>
      </c>
      <c r="AU32" s="90">
        <v>27680367</v>
      </c>
      <c r="AV32" s="90">
        <v>28312214</v>
      </c>
      <c r="AW32" s="90">
        <v>40606543</v>
      </c>
      <c r="AX32" s="90">
        <v>34446325</v>
      </c>
      <c r="AY32" s="92">
        <f t="shared" si="13"/>
        <v>148597385</v>
      </c>
      <c r="AZ32" s="90">
        <v>5842582</v>
      </c>
      <c r="BA32" s="90">
        <v>15565340</v>
      </c>
      <c r="BB32" s="90">
        <v>20046199</v>
      </c>
      <c r="BC32" s="90">
        <v>18573821</v>
      </c>
      <c r="BD32" s="90">
        <v>12285952</v>
      </c>
      <c r="BE32" s="92">
        <f t="shared" si="14"/>
        <v>72313894</v>
      </c>
      <c r="BF32" s="90">
        <v>1452220</v>
      </c>
      <c r="BG32" s="90">
        <v>840980</v>
      </c>
      <c r="BH32" s="90">
        <v>3193181</v>
      </c>
      <c r="BI32" s="90">
        <v>14971540</v>
      </c>
      <c r="BJ32" s="90">
        <v>17027018</v>
      </c>
      <c r="BK32" s="96">
        <f t="shared" si="15"/>
        <v>37484939</v>
      </c>
      <c r="BL32" s="94">
        <v>0</v>
      </c>
      <c r="BM32" s="90">
        <v>0</v>
      </c>
      <c r="BN32" s="90">
        <v>24846738</v>
      </c>
      <c r="BO32" s="90">
        <v>44086687</v>
      </c>
      <c r="BP32" s="90">
        <v>51551594</v>
      </c>
      <c r="BQ32" s="90">
        <v>74151904</v>
      </c>
      <c r="BR32" s="90">
        <v>63759295</v>
      </c>
      <c r="BS32" s="97">
        <f t="shared" si="17"/>
        <v>258396218</v>
      </c>
      <c r="BT32" s="94">
        <v>0</v>
      </c>
      <c r="BU32" s="90">
        <v>14952034</v>
      </c>
      <c r="BV32" s="90">
        <v>87639675</v>
      </c>
      <c r="BW32" s="90">
        <v>90392879</v>
      </c>
      <c r="BX32" s="90">
        <v>82703024</v>
      </c>
      <c r="BY32" s="90">
        <v>104754708</v>
      </c>
      <c r="BZ32" s="90">
        <v>94056642</v>
      </c>
      <c r="CA32" s="98">
        <f t="shared" si="19"/>
        <v>474498962</v>
      </c>
    </row>
    <row r="33" spans="1:79" s="88" customFormat="1" ht="18" customHeight="1">
      <c r="A33" s="99" t="s">
        <v>46</v>
      </c>
      <c r="B33" s="90">
        <v>7141736</v>
      </c>
      <c r="C33" s="90">
        <v>41232930</v>
      </c>
      <c r="D33" s="90">
        <v>46527629</v>
      </c>
      <c r="E33" s="90">
        <v>41792503</v>
      </c>
      <c r="F33" s="90">
        <v>31010370</v>
      </c>
      <c r="G33" s="90">
        <v>34760098</v>
      </c>
      <c r="H33" s="91">
        <f t="shared" si="1"/>
        <v>202465266</v>
      </c>
      <c r="I33" s="90">
        <v>26001</v>
      </c>
      <c r="J33" s="90">
        <v>810949</v>
      </c>
      <c r="K33" s="90">
        <v>1410357</v>
      </c>
      <c r="L33" s="90">
        <v>4429571</v>
      </c>
      <c r="M33" s="90">
        <v>3614840</v>
      </c>
      <c r="N33" s="90">
        <v>4152747</v>
      </c>
      <c r="O33" s="92">
        <f t="shared" si="3"/>
        <v>14444465</v>
      </c>
      <c r="P33" s="90">
        <v>1958542</v>
      </c>
      <c r="Q33" s="90">
        <v>9982760</v>
      </c>
      <c r="R33" s="90">
        <v>13874135</v>
      </c>
      <c r="S33" s="90">
        <v>9845492</v>
      </c>
      <c r="T33" s="90">
        <v>7065835</v>
      </c>
      <c r="U33" s="90">
        <v>6967528</v>
      </c>
      <c r="V33" s="92">
        <f t="shared" si="5"/>
        <v>49694292</v>
      </c>
      <c r="W33" s="90">
        <v>70155</v>
      </c>
      <c r="X33" s="90">
        <v>327653</v>
      </c>
      <c r="Y33" s="90">
        <v>502955</v>
      </c>
      <c r="Z33" s="90">
        <v>275204</v>
      </c>
      <c r="AA33" s="90">
        <v>292883</v>
      </c>
      <c r="AB33" s="90">
        <v>58590</v>
      </c>
      <c r="AC33" s="91">
        <f t="shared" si="7"/>
        <v>1527440</v>
      </c>
      <c r="AD33" s="90">
        <v>648792</v>
      </c>
      <c r="AE33" s="90">
        <v>1055251</v>
      </c>
      <c r="AF33" s="90">
        <v>1666732</v>
      </c>
      <c r="AG33" s="90">
        <v>406800</v>
      </c>
      <c r="AH33" s="90">
        <v>679545</v>
      </c>
      <c r="AI33" s="90">
        <v>0</v>
      </c>
      <c r="AJ33" s="93">
        <f t="shared" si="9"/>
        <v>4457120</v>
      </c>
      <c r="AK33" s="94">
        <v>9845226</v>
      </c>
      <c r="AL33" s="90">
        <v>53409543</v>
      </c>
      <c r="AM33" s="90">
        <v>63981808</v>
      </c>
      <c r="AN33" s="90">
        <v>56749570</v>
      </c>
      <c r="AO33" s="90">
        <v>42663473</v>
      </c>
      <c r="AP33" s="90">
        <v>45938963</v>
      </c>
      <c r="AQ33" s="95">
        <f t="shared" si="11"/>
        <v>272588583</v>
      </c>
      <c r="AR33" s="94">
        <v>0</v>
      </c>
      <c r="AS33" s="90">
        <v>0</v>
      </c>
      <c r="AT33" s="90">
        <v>4727709</v>
      </c>
      <c r="AU33" s="90">
        <v>20954672</v>
      </c>
      <c r="AV33" s="90">
        <v>23780088</v>
      </c>
      <c r="AW33" s="90">
        <v>30623877</v>
      </c>
      <c r="AX33" s="90">
        <v>58825746</v>
      </c>
      <c r="AY33" s="92">
        <f t="shared" si="13"/>
        <v>138912092</v>
      </c>
      <c r="AZ33" s="90">
        <v>4364111</v>
      </c>
      <c r="BA33" s="90">
        <v>14437542</v>
      </c>
      <c r="BB33" s="90">
        <v>17559004</v>
      </c>
      <c r="BC33" s="90">
        <v>16072094</v>
      </c>
      <c r="BD33" s="90">
        <v>10775042</v>
      </c>
      <c r="BE33" s="92">
        <f t="shared" si="14"/>
        <v>63207793</v>
      </c>
      <c r="BF33" s="90">
        <v>360397</v>
      </c>
      <c r="BG33" s="90">
        <v>1642871</v>
      </c>
      <c r="BH33" s="90">
        <v>3310390</v>
      </c>
      <c r="BI33" s="90">
        <v>7809517</v>
      </c>
      <c r="BJ33" s="90">
        <v>17574908</v>
      </c>
      <c r="BK33" s="96">
        <f t="shared" si="15"/>
        <v>30698083</v>
      </c>
      <c r="BL33" s="94">
        <v>0</v>
      </c>
      <c r="BM33" s="90">
        <v>0</v>
      </c>
      <c r="BN33" s="90">
        <v>9452217</v>
      </c>
      <c r="BO33" s="90">
        <v>37035085</v>
      </c>
      <c r="BP33" s="90">
        <v>44649482</v>
      </c>
      <c r="BQ33" s="90">
        <v>54505488</v>
      </c>
      <c r="BR33" s="90">
        <v>87175696</v>
      </c>
      <c r="BS33" s="97">
        <f t="shared" si="17"/>
        <v>232817968</v>
      </c>
      <c r="BT33" s="94">
        <v>0</v>
      </c>
      <c r="BU33" s="90">
        <v>9845226</v>
      </c>
      <c r="BV33" s="90">
        <v>62861760</v>
      </c>
      <c r="BW33" s="90">
        <v>101016893</v>
      </c>
      <c r="BX33" s="90">
        <v>101399052</v>
      </c>
      <c r="BY33" s="90">
        <v>97168961</v>
      </c>
      <c r="BZ33" s="90">
        <v>133114659</v>
      </c>
      <c r="CA33" s="98">
        <f t="shared" si="19"/>
        <v>505406551</v>
      </c>
    </row>
    <row r="34" spans="1:79" s="88" customFormat="1" ht="18" customHeight="1">
      <c r="A34" s="99" t="s">
        <v>47</v>
      </c>
      <c r="B34" s="90">
        <v>6564391</v>
      </c>
      <c r="C34" s="90">
        <v>39429316</v>
      </c>
      <c r="D34" s="90">
        <v>42099446</v>
      </c>
      <c r="E34" s="90">
        <v>37972690</v>
      </c>
      <c r="F34" s="90">
        <v>33950497</v>
      </c>
      <c r="G34" s="90">
        <v>39583189</v>
      </c>
      <c r="H34" s="91">
        <f t="shared" si="1"/>
        <v>199599529</v>
      </c>
      <c r="I34" s="90">
        <v>0</v>
      </c>
      <c r="J34" s="90">
        <v>1070934</v>
      </c>
      <c r="K34" s="90">
        <v>2422839</v>
      </c>
      <c r="L34" s="90">
        <v>3182413</v>
      </c>
      <c r="M34" s="90">
        <v>5074439</v>
      </c>
      <c r="N34" s="90">
        <v>4573367</v>
      </c>
      <c r="O34" s="92">
        <f t="shared" si="3"/>
        <v>16323992</v>
      </c>
      <c r="P34" s="90">
        <v>2005557</v>
      </c>
      <c r="Q34" s="90">
        <v>9450587</v>
      </c>
      <c r="R34" s="90">
        <v>7830035</v>
      </c>
      <c r="S34" s="90">
        <v>7078874</v>
      </c>
      <c r="T34" s="90">
        <v>7275250</v>
      </c>
      <c r="U34" s="90">
        <v>5262305</v>
      </c>
      <c r="V34" s="92">
        <f t="shared" si="5"/>
        <v>38902608</v>
      </c>
      <c r="W34" s="90">
        <v>33075</v>
      </c>
      <c r="X34" s="90">
        <v>358880</v>
      </c>
      <c r="Y34" s="90">
        <v>314059</v>
      </c>
      <c r="Z34" s="90">
        <v>267873</v>
      </c>
      <c r="AA34" s="90">
        <v>255851</v>
      </c>
      <c r="AB34" s="90">
        <v>167931</v>
      </c>
      <c r="AC34" s="91">
        <f t="shared" si="7"/>
        <v>1397669</v>
      </c>
      <c r="AD34" s="90">
        <v>772545</v>
      </c>
      <c r="AE34" s="90">
        <v>1616090</v>
      </c>
      <c r="AF34" s="90">
        <v>935221</v>
      </c>
      <c r="AG34" s="90">
        <v>1225291</v>
      </c>
      <c r="AH34" s="90">
        <v>398372</v>
      </c>
      <c r="AI34" s="90">
        <v>320293</v>
      </c>
      <c r="AJ34" s="93">
        <f t="shared" si="9"/>
        <v>5267812</v>
      </c>
      <c r="AK34" s="94">
        <v>9375568</v>
      </c>
      <c r="AL34" s="90">
        <v>51925807</v>
      </c>
      <c r="AM34" s="90">
        <v>53601600</v>
      </c>
      <c r="AN34" s="90">
        <v>49727141</v>
      </c>
      <c r="AO34" s="90">
        <v>46954409</v>
      </c>
      <c r="AP34" s="90">
        <v>49907085</v>
      </c>
      <c r="AQ34" s="95">
        <f t="shared" si="11"/>
        <v>261491610</v>
      </c>
      <c r="AR34" s="94">
        <v>0</v>
      </c>
      <c r="AS34" s="90">
        <v>0</v>
      </c>
      <c r="AT34" s="90">
        <v>10218623</v>
      </c>
      <c r="AU34" s="90">
        <v>24751050</v>
      </c>
      <c r="AV34" s="90">
        <v>20853487</v>
      </c>
      <c r="AW34" s="90">
        <v>43201281</v>
      </c>
      <c r="AX34" s="90">
        <v>29579877</v>
      </c>
      <c r="AY34" s="92">
        <f t="shared" si="13"/>
        <v>128604318</v>
      </c>
      <c r="AZ34" s="90">
        <v>5736614</v>
      </c>
      <c r="BA34" s="90">
        <v>7704801</v>
      </c>
      <c r="BB34" s="90">
        <v>15266586</v>
      </c>
      <c r="BC34" s="90">
        <v>17180630</v>
      </c>
      <c r="BD34" s="90">
        <v>7810277</v>
      </c>
      <c r="BE34" s="92">
        <f t="shared" si="14"/>
        <v>53698908</v>
      </c>
      <c r="BF34" s="90">
        <v>177848</v>
      </c>
      <c r="BG34" s="90">
        <v>2330387</v>
      </c>
      <c r="BH34" s="90">
        <v>2353299</v>
      </c>
      <c r="BI34" s="90">
        <v>7473855</v>
      </c>
      <c r="BJ34" s="90">
        <v>13735666</v>
      </c>
      <c r="BK34" s="96">
        <f t="shared" si="15"/>
        <v>26071055</v>
      </c>
      <c r="BL34" s="94">
        <v>0</v>
      </c>
      <c r="BM34" s="90">
        <v>0</v>
      </c>
      <c r="BN34" s="90">
        <v>16133085</v>
      </c>
      <c r="BO34" s="90">
        <v>34786238</v>
      </c>
      <c r="BP34" s="90">
        <v>38473372</v>
      </c>
      <c r="BQ34" s="90">
        <v>67855766</v>
      </c>
      <c r="BR34" s="90">
        <v>51125820</v>
      </c>
      <c r="BS34" s="97">
        <f t="shared" si="17"/>
        <v>208374281</v>
      </c>
      <c r="BT34" s="94">
        <v>0</v>
      </c>
      <c r="BU34" s="90">
        <v>9375568</v>
      </c>
      <c r="BV34" s="90">
        <v>68058892</v>
      </c>
      <c r="BW34" s="90">
        <v>88387838</v>
      </c>
      <c r="BX34" s="90">
        <v>88200513</v>
      </c>
      <c r="BY34" s="90">
        <v>114810175</v>
      </c>
      <c r="BZ34" s="90">
        <v>101032905</v>
      </c>
      <c r="CA34" s="98">
        <f t="shared" si="19"/>
        <v>469865891</v>
      </c>
    </row>
    <row r="35" spans="1:79" s="88" customFormat="1" ht="18" customHeight="1">
      <c r="A35" s="99" t="s">
        <v>48</v>
      </c>
      <c r="B35" s="90">
        <v>4938780</v>
      </c>
      <c r="C35" s="90">
        <v>25128452</v>
      </c>
      <c r="D35" s="90">
        <v>19662659</v>
      </c>
      <c r="E35" s="90">
        <v>14691179</v>
      </c>
      <c r="F35" s="90">
        <v>11098884</v>
      </c>
      <c r="G35" s="90">
        <v>10715445</v>
      </c>
      <c r="H35" s="91">
        <f t="shared" si="1"/>
        <v>86235399</v>
      </c>
      <c r="I35" s="90">
        <v>33735</v>
      </c>
      <c r="J35" s="90">
        <v>1162186</v>
      </c>
      <c r="K35" s="90">
        <v>1677845</v>
      </c>
      <c r="L35" s="90">
        <v>3092043</v>
      </c>
      <c r="M35" s="90">
        <v>2363462</v>
      </c>
      <c r="N35" s="90">
        <v>1987169</v>
      </c>
      <c r="O35" s="92">
        <f t="shared" si="3"/>
        <v>10316440</v>
      </c>
      <c r="P35" s="90">
        <v>1163365</v>
      </c>
      <c r="Q35" s="90">
        <v>3479439</v>
      </c>
      <c r="R35" s="90">
        <v>2748510</v>
      </c>
      <c r="S35" s="90">
        <v>1638627</v>
      </c>
      <c r="T35" s="90">
        <v>1061310</v>
      </c>
      <c r="U35" s="90">
        <v>902400</v>
      </c>
      <c r="V35" s="92">
        <f t="shared" si="5"/>
        <v>10993651</v>
      </c>
      <c r="W35" s="90">
        <v>68985</v>
      </c>
      <c r="X35" s="90">
        <v>171774</v>
      </c>
      <c r="Y35" s="90">
        <v>244450</v>
      </c>
      <c r="Z35" s="90">
        <v>197933</v>
      </c>
      <c r="AA35" s="90">
        <v>142128</v>
      </c>
      <c r="AB35" s="90">
        <v>126288</v>
      </c>
      <c r="AC35" s="91">
        <f t="shared" si="7"/>
        <v>951558</v>
      </c>
      <c r="AD35" s="90">
        <v>94443</v>
      </c>
      <c r="AE35" s="90">
        <v>652710</v>
      </c>
      <c r="AF35" s="90">
        <v>464789</v>
      </c>
      <c r="AG35" s="90">
        <v>288163</v>
      </c>
      <c r="AH35" s="90">
        <v>327145</v>
      </c>
      <c r="AI35" s="90">
        <v>239364</v>
      </c>
      <c r="AJ35" s="93">
        <f t="shared" si="9"/>
        <v>2066614</v>
      </c>
      <c r="AK35" s="94">
        <v>6299308</v>
      </c>
      <c r="AL35" s="90">
        <v>30594561</v>
      </c>
      <c r="AM35" s="90">
        <v>24798253</v>
      </c>
      <c r="AN35" s="90">
        <v>19907945</v>
      </c>
      <c r="AO35" s="90">
        <v>14992929</v>
      </c>
      <c r="AP35" s="90">
        <v>13970666</v>
      </c>
      <c r="AQ35" s="95">
        <f t="shared" si="11"/>
        <v>110563662</v>
      </c>
      <c r="AR35" s="94">
        <v>0</v>
      </c>
      <c r="AS35" s="90">
        <v>0</v>
      </c>
      <c r="AT35" s="90">
        <v>13250013</v>
      </c>
      <c r="AU35" s="90">
        <v>21549260</v>
      </c>
      <c r="AV35" s="90">
        <v>21796124</v>
      </c>
      <c r="AW35" s="90">
        <v>43615844</v>
      </c>
      <c r="AX35" s="90">
        <v>24902552</v>
      </c>
      <c r="AY35" s="92">
        <f t="shared" si="13"/>
        <v>125113793</v>
      </c>
      <c r="AZ35" s="90">
        <v>7228727</v>
      </c>
      <c r="BA35" s="90">
        <v>12238183</v>
      </c>
      <c r="BB35" s="90">
        <v>8986116</v>
      </c>
      <c r="BC35" s="90">
        <v>7915736</v>
      </c>
      <c r="BD35" s="90">
        <v>2150542</v>
      </c>
      <c r="BE35" s="92">
        <f t="shared" si="14"/>
        <v>38519304</v>
      </c>
      <c r="BF35" s="90">
        <v>1211169</v>
      </c>
      <c r="BG35" s="90">
        <v>2387992</v>
      </c>
      <c r="BH35" s="90">
        <v>1702230</v>
      </c>
      <c r="BI35" s="90">
        <v>14278122</v>
      </c>
      <c r="BJ35" s="90">
        <v>18108279</v>
      </c>
      <c r="BK35" s="96">
        <f t="shared" si="15"/>
        <v>37687792</v>
      </c>
      <c r="BL35" s="94">
        <v>0</v>
      </c>
      <c r="BM35" s="90">
        <v>0</v>
      </c>
      <c r="BN35" s="90">
        <v>21689909</v>
      </c>
      <c r="BO35" s="90">
        <v>36175435</v>
      </c>
      <c r="BP35" s="90">
        <v>32484470</v>
      </c>
      <c r="BQ35" s="90">
        <v>65809702</v>
      </c>
      <c r="BR35" s="90">
        <v>45161373</v>
      </c>
      <c r="BS35" s="97">
        <f t="shared" si="17"/>
        <v>201320889</v>
      </c>
      <c r="BT35" s="94">
        <v>0</v>
      </c>
      <c r="BU35" s="90">
        <v>6299308</v>
      </c>
      <c r="BV35" s="90">
        <v>52284470</v>
      </c>
      <c r="BW35" s="90">
        <v>60973688</v>
      </c>
      <c r="BX35" s="90">
        <v>52392415</v>
      </c>
      <c r="BY35" s="90">
        <v>80802631</v>
      </c>
      <c r="BZ35" s="90">
        <v>59132039</v>
      </c>
      <c r="CA35" s="98">
        <f t="shared" si="19"/>
        <v>311884551</v>
      </c>
    </row>
    <row r="36" spans="1:79" s="88" customFormat="1" ht="18" customHeight="1">
      <c r="A36" s="99" t="s">
        <v>49</v>
      </c>
      <c r="B36" s="90">
        <v>9092470</v>
      </c>
      <c r="C36" s="90">
        <v>48429906</v>
      </c>
      <c r="D36" s="90">
        <v>44281125</v>
      </c>
      <c r="E36" s="90">
        <v>35709406</v>
      </c>
      <c r="F36" s="90">
        <v>28360044</v>
      </c>
      <c r="G36" s="90">
        <v>20772936</v>
      </c>
      <c r="H36" s="91">
        <f t="shared" si="1"/>
        <v>186645887</v>
      </c>
      <c r="I36" s="90">
        <v>41305</v>
      </c>
      <c r="J36" s="90">
        <v>3414793</v>
      </c>
      <c r="K36" s="90">
        <v>5190022</v>
      </c>
      <c r="L36" s="90">
        <v>8606235</v>
      </c>
      <c r="M36" s="90">
        <v>7858709</v>
      </c>
      <c r="N36" s="90">
        <v>5657438</v>
      </c>
      <c r="O36" s="92">
        <f t="shared" si="3"/>
        <v>30768502</v>
      </c>
      <c r="P36" s="90">
        <v>3254693</v>
      </c>
      <c r="Q36" s="90">
        <v>10877477</v>
      </c>
      <c r="R36" s="90">
        <v>11372501</v>
      </c>
      <c r="S36" s="90">
        <v>7394116</v>
      </c>
      <c r="T36" s="90">
        <v>4497719</v>
      </c>
      <c r="U36" s="90">
        <v>3248923</v>
      </c>
      <c r="V36" s="92">
        <f t="shared" si="5"/>
        <v>40645429</v>
      </c>
      <c r="W36" s="90">
        <v>55270</v>
      </c>
      <c r="X36" s="90">
        <v>452560</v>
      </c>
      <c r="Y36" s="90">
        <v>488376</v>
      </c>
      <c r="Z36" s="90">
        <v>426165</v>
      </c>
      <c r="AA36" s="90">
        <v>298251</v>
      </c>
      <c r="AB36" s="90">
        <v>105210</v>
      </c>
      <c r="AC36" s="91">
        <f t="shared" si="7"/>
        <v>1825832</v>
      </c>
      <c r="AD36" s="90">
        <v>712517</v>
      </c>
      <c r="AE36" s="90">
        <v>279000</v>
      </c>
      <c r="AF36" s="90">
        <v>658171</v>
      </c>
      <c r="AG36" s="90">
        <v>180000</v>
      </c>
      <c r="AH36" s="90">
        <v>85352</v>
      </c>
      <c r="AI36" s="90">
        <v>360000</v>
      </c>
      <c r="AJ36" s="93">
        <f t="shared" si="9"/>
        <v>2275040</v>
      </c>
      <c r="AK36" s="94">
        <v>13156255</v>
      </c>
      <c r="AL36" s="90">
        <v>63453736</v>
      </c>
      <c r="AM36" s="90">
        <v>61990195</v>
      </c>
      <c r="AN36" s="90">
        <v>52315922</v>
      </c>
      <c r="AO36" s="90">
        <v>41100075</v>
      </c>
      <c r="AP36" s="90">
        <v>30144507</v>
      </c>
      <c r="AQ36" s="95">
        <f t="shared" si="11"/>
        <v>262160690</v>
      </c>
      <c r="AR36" s="94">
        <v>0</v>
      </c>
      <c r="AS36" s="90">
        <v>1051533</v>
      </c>
      <c r="AT36" s="90">
        <v>10822754</v>
      </c>
      <c r="AU36" s="90">
        <v>30570239</v>
      </c>
      <c r="AV36" s="90">
        <v>31040739</v>
      </c>
      <c r="AW36" s="90">
        <v>49741090</v>
      </c>
      <c r="AX36" s="90">
        <v>40384654</v>
      </c>
      <c r="AY36" s="92">
        <f t="shared" si="13"/>
        <v>163611009</v>
      </c>
      <c r="AZ36" s="90">
        <v>3334476</v>
      </c>
      <c r="BA36" s="90">
        <v>13176431</v>
      </c>
      <c r="BB36" s="90">
        <v>17917352</v>
      </c>
      <c r="BC36" s="90">
        <v>22020949</v>
      </c>
      <c r="BD36" s="90">
        <v>10457036</v>
      </c>
      <c r="BE36" s="92">
        <f t="shared" si="14"/>
        <v>66906244</v>
      </c>
      <c r="BF36" s="90">
        <v>45706</v>
      </c>
      <c r="BG36" s="90">
        <v>1372070</v>
      </c>
      <c r="BH36" s="90">
        <v>6502619</v>
      </c>
      <c r="BI36" s="90">
        <v>14977163</v>
      </c>
      <c r="BJ36" s="90">
        <v>44495461</v>
      </c>
      <c r="BK36" s="96">
        <f t="shared" si="15"/>
        <v>67393019</v>
      </c>
      <c r="BL36" s="94">
        <v>0</v>
      </c>
      <c r="BM36" s="90">
        <v>1051533</v>
      </c>
      <c r="BN36" s="90">
        <v>14202936</v>
      </c>
      <c r="BO36" s="90">
        <v>45118740</v>
      </c>
      <c r="BP36" s="90">
        <v>55460710</v>
      </c>
      <c r="BQ36" s="90">
        <v>86739202</v>
      </c>
      <c r="BR36" s="90">
        <v>95337151</v>
      </c>
      <c r="BS36" s="97">
        <f t="shared" si="17"/>
        <v>297910272</v>
      </c>
      <c r="BT36" s="94">
        <v>0</v>
      </c>
      <c r="BU36" s="90">
        <v>14207788</v>
      </c>
      <c r="BV36" s="90">
        <v>77656672</v>
      </c>
      <c r="BW36" s="90">
        <v>107108935</v>
      </c>
      <c r="BX36" s="90">
        <v>107776632</v>
      </c>
      <c r="BY36" s="90">
        <v>127839277</v>
      </c>
      <c r="BZ36" s="90">
        <v>125481658</v>
      </c>
      <c r="CA36" s="98">
        <f t="shared" si="19"/>
        <v>560070962</v>
      </c>
    </row>
    <row r="37" spans="1:79" s="88" customFormat="1" ht="18" customHeight="1">
      <c r="A37" s="99" t="s">
        <v>50</v>
      </c>
      <c r="B37" s="90">
        <v>2351457</v>
      </c>
      <c r="C37" s="90">
        <v>17963649</v>
      </c>
      <c r="D37" s="90">
        <v>20177205</v>
      </c>
      <c r="E37" s="90">
        <v>20436451</v>
      </c>
      <c r="F37" s="90">
        <v>15189957</v>
      </c>
      <c r="G37" s="90">
        <v>14654195</v>
      </c>
      <c r="H37" s="91">
        <f t="shared" si="1"/>
        <v>90772914</v>
      </c>
      <c r="I37" s="90">
        <v>7571</v>
      </c>
      <c r="J37" s="90">
        <v>965522</v>
      </c>
      <c r="K37" s="90">
        <v>2575921</v>
      </c>
      <c r="L37" s="90">
        <v>2476751</v>
      </c>
      <c r="M37" s="90">
        <v>2094771</v>
      </c>
      <c r="N37" s="90">
        <v>2381368</v>
      </c>
      <c r="O37" s="92">
        <f t="shared" si="3"/>
        <v>10501904</v>
      </c>
      <c r="P37" s="90">
        <v>1057680</v>
      </c>
      <c r="Q37" s="90">
        <v>4793123</v>
      </c>
      <c r="R37" s="90">
        <v>4092589</v>
      </c>
      <c r="S37" s="90">
        <v>3319475</v>
      </c>
      <c r="T37" s="90">
        <v>1996686</v>
      </c>
      <c r="U37" s="90">
        <v>1564229</v>
      </c>
      <c r="V37" s="92">
        <f t="shared" si="5"/>
        <v>16823782</v>
      </c>
      <c r="W37" s="90">
        <v>67338</v>
      </c>
      <c r="X37" s="90">
        <v>205538</v>
      </c>
      <c r="Y37" s="90">
        <v>381952</v>
      </c>
      <c r="Z37" s="90">
        <v>134500</v>
      </c>
      <c r="AA37" s="90">
        <v>148563</v>
      </c>
      <c r="AB37" s="90">
        <v>40635</v>
      </c>
      <c r="AC37" s="91">
        <f t="shared" si="7"/>
        <v>978526</v>
      </c>
      <c r="AD37" s="90">
        <v>580185</v>
      </c>
      <c r="AE37" s="90">
        <v>455890</v>
      </c>
      <c r="AF37" s="90">
        <v>368961</v>
      </c>
      <c r="AG37" s="90">
        <v>659044</v>
      </c>
      <c r="AH37" s="90">
        <v>175675</v>
      </c>
      <c r="AI37" s="90">
        <v>0</v>
      </c>
      <c r="AJ37" s="93">
        <f t="shared" si="9"/>
        <v>2239755</v>
      </c>
      <c r="AK37" s="94">
        <v>4064231</v>
      </c>
      <c r="AL37" s="90">
        <v>24383722</v>
      </c>
      <c r="AM37" s="90">
        <v>27596628</v>
      </c>
      <c r="AN37" s="90">
        <v>27026221</v>
      </c>
      <c r="AO37" s="90">
        <v>19605652</v>
      </c>
      <c r="AP37" s="90">
        <v>18640427</v>
      </c>
      <c r="AQ37" s="95">
        <f t="shared" si="11"/>
        <v>121316881</v>
      </c>
      <c r="AR37" s="94">
        <v>0</v>
      </c>
      <c r="AS37" s="90">
        <v>795050</v>
      </c>
      <c r="AT37" s="90">
        <v>10663337</v>
      </c>
      <c r="AU37" s="90">
        <v>11261564</v>
      </c>
      <c r="AV37" s="90">
        <v>12560064</v>
      </c>
      <c r="AW37" s="90">
        <v>28509492</v>
      </c>
      <c r="AX37" s="90">
        <v>15338523</v>
      </c>
      <c r="AY37" s="92">
        <f t="shared" si="13"/>
        <v>79128030</v>
      </c>
      <c r="AZ37" s="90">
        <v>3140063</v>
      </c>
      <c r="BA37" s="90">
        <v>9531097</v>
      </c>
      <c r="BB37" s="90">
        <v>12036707</v>
      </c>
      <c r="BC37" s="90">
        <v>10890703</v>
      </c>
      <c r="BD37" s="90">
        <v>5302942</v>
      </c>
      <c r="BE37" s="92">
        <f t="shared" si="14"/>
        <v>40901512</v>
      </c>
      <c r="BF37" s="90">
        <v>800533</v>
      </c>
      <c r="BG37" s="90">
        <v>622242</v>
      </c>
      <c r="BH37" s="90">
        <v>4162588</v>
      </c>
      <c r="BI37" s="90">
        <v>11486762</v>
      </c>
      <c r="BJ37" s="90">
        <v>17464404</v>
      </c>
      <c r="BK37" s="96">
        <f t="shared" si="15"/>
        <v>34536529</v>
      </c>
      <c r="BL37" s="94">
        <v>0</v>
      </c>
      <c r="BM37" s="90">
        <v>795050</v>
      </c>
      <c r="BN37" s="90">
        <v>14603933</v>
      </c>
      <c r="BO37" s="90">
        <v>21414903</v>
      </c>
      <c r="BP37" s="90">
        <v>28759359</v>
      </c>
      <c r="BQ37" s="90">
        <v>50886957</v>
      </c>
      <c r="BR37" s="90">
        <v>38105869</v>
      </c>
      <c r="BS37" s="97">
        <f t="shared" si="17"/>
        <v>154566071</v>
      </c>
      <c r="BT37" s="94">
        <v>0</v>
      </c>
      <c r="BU37" s="90">
        <v>4859281</v>
      </c>
      <c r="BV37" s="90">
        <v>38987655</v>
      </c>
      <c r="BW37" s="90">
        <v>49011531</v>
      </c>
      <c r="BX37" s="90">
        <v>55785580</v>
      </c>
      <c r="BY37" s="90">
        <v>70492609</v>
      </c>
      <c r="BZ37" s="90">
        <v>56746296</v>
      </c>
      <c r="CA37" s="98">
        <f t="shared" si="19"/>
        <v>275882952</v>
      </c>
    </row>
    <row r="38" spans="1:79" s="88" customFormat="1" ht="18" customHeight="1">
      <c r="A38" s="99" t="s">
        <v>51</v>
      </c>
      <c r="B38" s="90">
        <v>8238712</v>
      </c>
      <c r="C38" s="90">
        <v>49966249</v>
      </c>
      <c r="D38" s="90">
        <v>38631285</v>
      </c>
      <c r="E38" s="90">
        <v>30989960</v>
      </c>
      <c r="F38" s="90">
        <v>21232861</v>
      </c>
      <c r="G38" s="90">
        <v>31672609</v>
      </c>
      <c r="H38" s="91">
        <f aca="true" t="shared" si="27" ref="H38:H69">SUM(B38:G38)</f>
        <v>180731676</v>
      </c>
      <c r="I38" s="90">
        <v>37664</v>
      </c>
      <c r="J38" s="90">
        <v>1191177</v>
      </c>
      <c r="K38" s="90">
        <v>2724665</v>
      </c>
      <c r="L38" s="90">
        <v>3294720</v>
      </c>
      <c r="M38" s="90">
        <v>4811604</v>
      </c>
      <c r="N38" s="90">
        <v>4746663</v>
      </c>
      <c r="O38" s="92">
        <f aca="true" t="shared" si="28" ref="O38:O69">SUM(I38:N38)</f>
        <v>16806493</v>
      </c>
      <c r="P38" s="90">
        <v>3682350</v>
      </c>
      <c r="Q38" s="90">
        <v>14315058</v>
      </c>
      <c r="R38" s="90">
        <v>11322766</v>
      </c>
      <c r="S38" s="90">
        <v>8480354</v>
      </c>
      <c r="T38" s="90">
        <v>7031426</v>
      </c>
      <c r="U38" s="90">
        <v>6509426</v>
      </c>
      <c r="V38" s="92">
        <f aca="true" t="shared" si="29" ref="V38:V69">SUM(P38:U38)</f>
        <v>51341380</v>
      </c>
      <c r="W38" s="90">
        <v>263288</v>
      </c>
      <c r="X38" s="90">
        <v>0</v>
      </c>
      <c r="Y38" s="90">
        <v>0</v>
      </c>
      <c r="Z38" s="90">
        <v>0</v>
      </c>
      <c r="AA38" s="90">
        <v>0</v>
      </c>
      <c r="AB38" s="90">
        <v>0</v>
      </c>
      <c r="AC38" s="91">
        <f aca="true" t="shared" si="30" ref="AC38:AC69">SUM(W38:AB38)</f>
        <v>263288</v>
      </c>
      <c r="AD38" s="90">
        <v>375750</v>
      </c>
      <c r="AE38" s="90">
        <v>243783</v>
      </c>
      <c r="AF38" s="90">
        <v>108888</v>
      </c>
      <c r="AG38" s="90">
        <v>0</v>
      </c>
      <c r="AH38" s="90">
        <v>316080</v>
      </c>
      <c r="AI38" s="90">
        <v>0</v>
      </c>
      <c r="AJ38" s="93">
        <f aca="true" t="shared" si="31" ref="AJ38:AJ69">SUM(AD38:AI38)</f>
        <v>1044501</v>
      </c>
      <c r="AK38" s="94">
        <v>12597764</v>
      </c>
      <c r="AL38" s="90">
        <v>65716267</v>
      </c>
      <c r="AM38" s="90">
        <v>52787604</v>
      </c>
      <c r="AN38" s="90">
        <v>42765034</v>
      </c>
      <c r="AO38" s="90">
        <v>33391971</v>
      </c>
      <c r="AP38" s="90">
        <v>42928698</v>
      </c>
      <c r="AQ38" s="95">
        <f aca="true" t="shared" si="32" ref="AQ38:AQ69">SUM(AK38:AP38)</f>
        <v>250187338</v>
      </c>
      <c r="AR38" s="94">
        <v>286119</v>
      </c>
      <c r="AS38" s="90">
        <v>583707</v>
      </c>
      <c r="AT38" s="90">
        <v>7126354</v>
      </c>
      <c r="AU38" s="90">
        <v>21720863</v>
      </c>
      <c r="AV38" s="90">
        <v>28122563</v>
      </c>
      <c r="AW38" s="90">
        <v>31641552</v>
      </c>
      <c r="AX38" s="90">
        <v>44468896</v>
      </c>
      <c r="AY38" s="92">
        <f aca="true" t="shared" si="33" ref="AY38:AY69">SUM(AR38:AX38)</f>
        <v>133950054</v>
      </c>
      <c r="AZ38" s="90">
        <v>5396539</v>
      </c>
      <c r="BA38" s="90">
        <v>14416734</v>
      </c>
      <c r="BB38" s="90">
        <v>21884404</v>
      </c>
      <c r="BC38" s="90">
        <v>19474892</v>
      </c>
      <c r="BD38" s="90">
        <v>12529180</v>
      </c>
      <c r="BE38" s="92">
        <f aca="true" t="shared" si="34" ref="BE38:BE69">SUM(AZ38:BD38)</f>
        <v>73701749</v>
      </c>
      <c r="BF38" s="90">
        <v>404729</v>
      </c>
      <c r="BG38" s="90">
        <v>3288742</v>
      </c>
      <c r="BH38" s="90">
        <v>7235654</v>
      </c>
      <c r="BI38" s="90">
        <v>20072636</v>
      </c>
      <c r="BJ38" s="90">
        <v>50766819</v>
      </c>
      <c r="BK38" s="96">
        <f aca="true" t="shared" si="35" ref="BK38:BK69">SUM(BF38:BJ38)</f>
        <v>81768580</v>
      </c>
      <c r="BL38" s="94">
        <v>286119</v>
      </c>
      <c r="BM38" s="90">
        <v>583707</v>
      </c>
      <c r="BN38" s="90">
        <v>12927622</v>
      </c>
      <c r="BO38" s="90">
        <v>39426339</v>
      </c>
      <c r="BP38" s="90">
        <v>57242621</v>
      </c>
      <c r="BQ38" s="90">
        <v>71189080</v>
      </c>
      <c r="BR38" s="90">
        <v>107764895</v>
      </c>
      <c r="BS38" s="97">
        <f aca="true" t="shared" si="36" ref="BS38:BS69">SUM(BL38:BR38)</f>
        <v>289420383</v>
      </c>
      <c r="BT38" s="94">
        <v>286119</v>
      </c>
      <c r="BU38" s="90">
        <v>13181471</v>
      </c>
      <c r="BV38" s="90">
        <v>78643889</v>
      </c>
      <c r="BW38" s="90">
        <v>92213943</v>
      </c>
      <c r="BX38" s="90">
        <v>100007655</v>
      </c>
      <c r="BY38" s="90">
        <v>104581051</v>
      </c>
      <c r="BZ38" s="90">
        <v>150693593</v>
      </c>
      <c r="CA38" s="98">
        <f aca="true" t="shared" si="37" ref="CA38:CA69">SUM(BT38:BZ38)</f>
        <v>539607721</v>
      </c>
    </row>
    <row r="39" spans="1:79" s="88" customFormat="1" ht="18" customHeight="1">
      <c r="A39" s="99" t="s">
        <v>52</v>
      </c>
      <c r="B39" s="90">
        <v>10016911</v>
      </c>
      <c r="C39" s="90">
        <v>74286297</v>
      </c>
      <c r="D39" s="90">
        <v>92063306</v>
      </c>
      <c r="E39" s="90">
        <v>88658228</v>
      </c>
      <c r="F39" s="90">
        <v>68500724</v>
      </c>
      <c r="G39" s="90">
        <v>81524275</v>
      </c>
      <c r="H39" s="91">
        <f t="shared" si="27"/>
        <v>415049741</v>
      </c>
      <c r="I39" s="90">
        <v>44928</v>
      </c>
      <c r="J39" s="90">
        <v>3980871</v>
      </c>
      <c r="K39" s="90">
        <v>8100270</v>
      </c>
      <c r="L39" s="90">
        <v>13110909</v>
      </c>
      <c r="M39" s="90">
        <v>16334596</v>
      </c>
      <c r="N39" s="90">
        <v>18600099</v>
      </c>
      <c r="O39" s="92">
        <f t="shared" si="28"/>
        <v>60171673</v>
      </c>
      <c r="P39" s="90">
        <v>3495377</v>
      </c>
      <c r="Q39" s="90">
        <v>23092497</v>
      </c>
      <c r="R39" s="90">
        <v>24977056</v>
      </c>
      <c r="S39" s="90">
        <v>18679502</v>
      </c>
      <c r="T39" s="90">
        <v>9787377</v>
      </c>
      <c r="U39" s="90">
        <v>13418788</v>
      </c>
      <c r="V39" s="92">
        <f t="shared" si="29"/>
        <v>93450597</v>
      </c>
      <c r="W39" s="90">
        <v>0</v>
      </c>
      <c r="X39" s="90">
        <v>0</v>
      </c>
      <c r="Y39" s="90">
        <v>0</v>
      </c>
      <c r="Z39" s="90">
        <v>0</v>
      </c>
      <c r="AA39" s="90">
        <v>0</v>
      </c>
      <c r="AB39" s="90">
        <v>0</v>
      </c>
      <c r="AC39" s="91">
        <f t="shared" si="30"/>
        <v>0</v>
      </c>
      <c r="AD39" s="90">
        <v>0</v>
      </c>
      <c r="AE39" s="90">
        <v>0</v>
      </c>
      <c r="AF39" s="90">
        <v>0</v>
      </c>
      <c r="AG39" s="90">
        <v>0</v>
      </c>
      <c r="AH39" s="90">
        <v>0</v>
      </c>
      <c r="AI39" s="90">
        <v>0</v>
      </c>
      <c r="AJ39" s="93">
        <f t="shared" si="31"/>
        <v>0</v>
      </c>
      <c r="AK39" s="94">
        <v>13557216</v>
      </c>
      <c r="AL39" s="90">
        <v>101359665</v>
      </c>
      <c r="AM39" s="90">
        <v>125140632</v>
      </c>
      <c r="AN39" s="90">
        <v>120448639</v>
      </c>
      <c r="AO39" s="90">
        <v>94622697</v>
      </c>
      <c r="AP39" s="90">
        <v>113543162</v>
      </c>
      <c r="AQ39" s="95">
        <f t="shared" si="32"/>
        <v>568672011</v>
      </c>
      <c r="AR39" s="94">
        <v>0</v>
      </c>
      <c r="AS39" s="90">
        <v>286119</v>
      </c>
      <c r="AT39" s="90">
        <v>11928273</v>
      </c>
      <c r="AU39" s="90">
        <v>29675606</v>
      </c>
      <c r="AV39" s="90">
        <v>43837389</v>
      </c>
      <c r="AW39" s="90">
        <v>70464821</v>
      </c>
      <c r="AX39" s="90">
        <v>102287694</v>
      </c>
      <c r="AY39" s="92">
        <f t="shared" si="33"/>
        <v>258479902</v>
      </c>
      <c r="AZ39" s="90">
        <v>6094109</v>
      </c>
      <c r="BA39" s="90">
        <v>28734731</v>
      </c>
      <c r="BB39" s="90">
        <v>27831833</v>
      </c>
      <c r="BC39" s="90">
        <v>34594343</v>
      </c>
      <c r="BD39" s="90">
        <v>26087509</v>
      </c>
      <c r="BE39" s="92">
        <f t="shared" si="34"/>
        <v>123342525</v>
      </c>
      <c r="BF39" s="90">
        <v>1092850</v>
      </c>
      <c r="BG39" s="90">
        <v>8356133</v>
      </c>
      <c r="BH39" s="90">
        <v>11040467</v>
      </c>
      <c r="BI39" s="90">
        <v>38903470</v>
      </c>
      <c r="BJ39" s="90">
        <v>79924564</v>
      </c>
      <c r="BK39" s="96">
        <f t="shared" si="35"/>
        <v>139317484</v>
      </c>
      <c r="BL39" s="94">
        <v>0</v>
      </c>
      <c r="BM39" s="90">
        <v>286119</v>
      </c>
      <c r="BN39" s="90">
        <v>19115232</v>
      </c>
      <c r="BO39" s="90">
        <v>66766470</v>
      </c>
      <c r="BP39" s="90">
        <v>82709689</v>
      </c>
      <c r="BQ39" s="90">
        <v>143962634</v>
      </c>
      <c r="BR39" s="90">
        <v>208299767</v>
      </c>
      <c r="BS39" s="97">
        <f t="shared" si="36"/>
        <v>521139911</v>
      </c>
      <c r="BT39" s="94">
        <v>0</v>
      </c>
      <c r="BU39" s="90">
        <v>13843335</v>
      </c>
      <c r="BV39" s="90">
        <v>120474897</v>
      </c>
      <c r="BW39" s="90">
        <v>191907102</v>
      </c>
      <c r="BX39" s="90">
        <v>203158328</v>
      </c>
      <c r="BY39" s="90">
        <v>238585331</v>
      </c>
      <c r="BZ39" s="90">
        <v>321842929</v>
      </c>
      <c r="CA39" s="98">
        <f t="shared" si="37"/>
        <v>1089811922</v>
      </c>
    </row>
    <row r="40" spans="1:79" s="88" customFormat="1" ht="18" customHeight="1">
      <c r="A40" s="99" t="s">
        <v>53</v>
      </c>
      <c r="B40" s="90">
        <v>5331217</v>
      </c>
      <c r="C40" s="90">
        <v>27292897</v>
      </c>
      <c r="D40" s="90">
        <v>24671950</v>
      </c>
      <c r="E40" s="90">
        <v>19256884</v>
      </c>
      <c r="F40" s="90">
        <v>15576498</v>
      </c>
      <c r="G40" s="90">
        <v>16716364</v>
      </c>
      <c r="H40" s="91">
        <f t="shared" si="27"/>
        <v>108845810</v>
      </c>
      <c r="I40" s="90">
        <v>0</v>
      </c>
      <c r="J40" s="90">
        <v>1177627</v>
      </c>
      <c r="K40" s="90">
        <v>1197983</v>
      </c>
      <c r="L40" s="90">
        <v>3001144</v>
      </c>
      <c r="M40" s="90">
        <v>2014824</v>
      </c>
      <c r="N40" s="90">
        <v>2306035</v>
      </c>
      <c r="O40" s="92">
        <f t="shared" si="28"/>
        <v>9697613</v>
      </c>
      <c r="P40" s="90">
        <v>1678582</v>
      </c>
      <c r="Q40" s="90">
        <v>6579220</v>
      </c>
      <c r="R40" s="90">
        <v>7161474</v>
      </c>
      <c r="S40" s="90">
        <v>4703126</v>
      </c>
      <c r="T40" s="90">
        <v>2587629</v>
      </c>
      <c r="U40" s="90">
        <v>3556155</v>
      </c>
      <c r="V40" s="92">
        <f t="shared" si="29"/>
        <v>26266186</v>
      </c>
      <c r="W40" s="90">
        <v>0</v>
      </c>
      <c r="X40" s="90">
        <v>0</v>
      </c>
      <c r="Y40" s="90">
        <v>0</v>
      </c>
      <c r="Z40" s="90">
        <v>0</v>
      </c>
      <c r="AA40" s="90">
        <v>0</v>
      </c>
      <c r="AB40" s="90">
        <v>0</v>
      </c>
      <c r="AC40" s="91">
        <f t="shared" si="30"/>
        <v>0</v>
      </c>
      <c r="AD40" s="90">
        <v>0</v>
      </c>
      <c r="AE40" s="90">
        <v>0</v>
      </c>
      <c r="AF40" s="90">
        <v>0</v>
      </c>
      <c r="AG40" s="90">
        <v>0</v>
      </c>
      <c r="AH40" s="90">
        <v>0</v>
      </c>
      <c r="AI40" s="90">
        <v>0</v>
      </c>
      <c r="AJ40" s="93">
        <f t="shared" si="31"/>
        <v>0</v>
      </c>
      <c r="AK40" s="94">
        <v>7009799</v>
      </c>
      <c r="AL40" s="90">
        <v>35049744</v>
      </c>
      <c r="AM40" s="90">
        <v>33031407</v>
      </c>
      <c r="AN40" s="90">
        <v>26961154</v>
      </c>
      <c r="AO40" s="90">
        <v>20178951</v>
      </c>
      <c r="AP40" s="90">
        <v>22578554</v>
      </c>
      <c r="AQ40" s="95">
        <f t="shared" si="32"/>
        <v>144809609</v>
      </c>
      <c r="AR40" s="94">
        <v>598678</v>
      </c>
      <c r="AS40" s="90">
        <v>880873</v>
      </c>
      <c r="AT40" s="90">
        <v>5026445</v>
      </c>
      <c r="AU40" s="90">
        <v>9340186</v>
      </c>
      <c r="AV40" s="90">
        <v>18822987</v>
      </c>
      <c r="AW40" s="90">
        <v>25446124</v>
      </c>
      <c r="AX40" s="90">
        <v>28154457</v>
      </c>
      <c r="AY40" s="92">
        <f t="shared" si="33"/>
        <v>88269750</v>
      </c>
      <c r="AZ40" s="90">
        <v>3204361</v>
      </c>
      <c r="BA40" s="90">
        <v>8188461</v>
      </c>
      <c r="BB40" s="90">
        <v>10356685</v>
      </c>
      <c r="BC40" s="90">
        <v>10405424</v>
      </c>
      <c r="BD40" s="90">
        <v>2247704</v>
      </c>
      <c r="BE40" s="92">
        <f t="shared" si="34"/>
        <v>34402635</v>
      </c>
      <c r="BF40" s="90">
        <v>369168</v>
      </c>
      <c r="BG40" s="90">
        <v>3321265</v>
      </c>
      <c r="BH40" s="90">
        <v>3031808</v>
      </c>
      <c r="BI40" s="90">
        <v>4508786</v>
      </c>
      <c r="BJ40" s="90">
        <v>7624559</v>
      </c>
      <c r="BK40" s="96">
        <f t="shared" si="35"/>
        <v>18855586</v>
      </c>
      <c r="BL40" s="94">
        <v>598678</v>
      </c>
      <c r="BM40" s="90">
        <v>880873</v>
      </c>
      <c r="BN40" s="90">
        <v>8599974</v>
      </c>
      <c r="BO40" s="90">
        <v>20849912</v>
      </c>
      <c r="BP40" s="90">
        <v>32211480</v>
      </c>
      <c r="BQ40" s="90">
        <v>40360334</v>
      </c>
      <c r="BR40" s="90">
        <v>38026720</v>
      </c>
      <c r="BS40" s="97">
        <f t="shared" si="36"/>
        <v>141527971</v>
      </c>
      <c r="BT40" s="94">
        <v>598678</v>
      </c>
      <c r="BU40" s="90">
        <v>7890672</v>
      </c>
      <c r="BV40" s="90">
        <v>43649718</v>
      </c>
      <c r="BW40" s="90">
        <v>53881319</v>
      </c>
      <c r="BX40" s="90">
        <v>59172634</v>
      </c>
      <c r="BY40" s="90">
        <v>60539285</v>
      </c>
      <c r="BZ40" s="90">
        <v>60605274</v>
      </c>
      <c r="CA40" s="98">
        <f t="shared" si="37"/>
        <v>286337580</v>
      </c>
    </row>
    <row r="41" spans="1:79" s="88" customFormat="1" ht="18" customHeight="1">
      <c r="A41" s="99" t="s">
        <v>54</v>
      </c>
      <c r="B41" s="90">
        <v>7725076</v>
      </c>
      <c r="C41" s="90">
        <v>42364798</v>
      </c>
      <c r="D41" s="90">
        <v>33082348</v>
      </c>
      <c r="E41" s="90">
        <v>20588925</v>
      </c>
      <c r="F41" s="90">
        <v>19325426</v>
      </c>
      <c r="G41" s="90">
        <v>24866113</v>
      </c>
      <c r="H41" s="91">
        <f t="shared" si="27"/>
        <v>147952686</v>
      </c>
      <c r="I41" s="90">
        <v>130007</v>
      </c>
      <c r="J41" s="90">
        <v>2578553</v>
      </c>
      <c r="K41" s="90">
        <v>3760943</v>
      </c>
      <c r="L41" s="90">
        <v>3227035</v>
      </c>
      <c r="M41" s="90">
        <v>4315072</v>
      </c>
      <c r="N41" s="90">
        <v>3612169</v>
      </c>
      <c r="O41" s="92">
        <f t="shared" si="28"/>
        <v>17623779</v>
      </c>
      <c r="P41" s="90">
        <v>2277340</v>
      </c>
      <c r="Q41" s="90">
        <v>10053819</v>
      </c>
      <c r="R41" s="90">
        <v>6522149</v>
      </c>
      <c r="S41" s="90">
        <v>4227988</v>
      </c>
      <c r="T41" s="90">
        <v>2854962</v>
      </c>
      <c r="U41" s="90">
        <v>2240847</v>
      </c>
      <c r="V41" s="92">
        <f t="shared" si="29"/>
        <v>28177105</v>
      </c>
      <c r="W41" s="90">
        <v>85332</v>
      </c>
      <c r="X41" s="90">
        <v>221307</v>
      </c>
      <c r="Y41" s="90">
        <v>238459</v>
      </c>
      <c r="Z41" s="90">
        <v>371112</v>
      </c>
      <c r="AA41" s="90">
        <v>79228</v>
      </c>
      <c r="AB41" s="90">
        <v>97902</v>
      </c>
      <c r="AC41" s="91">
        <f t="shared" si="30"/>
        <v>1093340</v>
      </c>
      <c r="AD41" s="90">
        <v>498537</v>
      </c>
      <c r="AE41" s="90">
        <v>1217320</v>
      </c>
      <c r="AF41" s="90">
        <v>1568601</v>
      </c>
      <c r="AG41" s="90">
        <v>523498</v>
      </c>
      <c r="AH41" s="90">
        <v>271170</v>
      </c>
      <c r="AI41" s="90">
        <v>368753</v>
      </c>
      <c r="AJ41" s="93">
        <f t="shared" si="31"/>
        <v>4447879</v>
      </c>
      <c r="AK41" s="94">
        <v>10716292</v>
      </c>
      <c r="AL41" s="90">
        <v>56435797</v>
      </c>
      <c r="AM41" s="90">
        <v>45172500</v>
      </c>
      <c r="AN41" s="90">
        <v>28938558</v>
      </c>
      <c r="AO41" s="90">
        <v>26845858</v>
      </c>
      <c r="AP41" s="90">
        <v>31185784</v>
      </c>
      <c r="AQ41" s="95">
        <f t="shared" si="32"/>
        <v>199294789</v>
      </c>
      <c r="AR41" s="94">
        <v>0</v>
      </c>
      <c r="AS41" s="90">
        <v>626735</v>
      </c>
      <c r="AT41" s="90">
        <v>16179457</v>
      </c>
      <c r="AU41" s="90">
        <v>20046862</v>
      </c>
      <c r="AV41" s="90">
        <v>21783949</v>
      </c>
      <c r="AW41" s="90">
        <v>36865605</v>
      </c>
      <c r="AX41" s="90">
        <v>38659013</v>
      </c>
      <c r="AY41" s="92">
        <f t="shared" si="33"/>
        <v>134161621</v>
      </c>
      <c r="AZ41" s="90">
        <v>8026793</v>
      </c>
      <c r="BA41" s="90">
        <v>14490541</v>
      </c>
      <c r="BB41" s="90">
        <v>13888220</v>
      </c>
      <c r="BC41" s="90">
        <v>17186356</v>
      </c>
      <c r="BD41" s="90">
        <v>5608386</v>
      </c>
      <c r="BE41" s="92">
        <f t="shared" si="34"/>
        <v>59200296</v>
      </c>
      <c r="BF41" s="90">
        <v>1535178</v>
      </c>
      <c r="BG41" s="90">
        <v>4572156</v>
      </c>
      <c r="BH41" s="90">
        <v>3515510</v>
      </c>
      <c r="BI41" s="90">
        <v>15365246</v>
      </c>
      <c r="BJ41" s="90">
        <v>22149595</v>
      </c>
      <c r="BK41" s="96">
        <f t="shared" si="35"/>
        <v>47137685</v>
      </c>
      <c r="BL41" s="94">
        <v>0</v>
      </c>
      <c r="BM41" s="90">
        <v>626735</v>
      </c>
      <c r="BN41" s="90">
        <v>25741428</v>
      </c>
      <c r="BO41" s="90">
        <v>39109559</v>
      </c>
      <c r="BP41" s="90">
        <v>39187679</v>
      </c>
      <c r="BQ41" s="90">
        <v>69417207</v>
      </c>
      <c r="BR41" s="90">
        <v>66416994</v>
      </c>
      <c r="BS41" s="97">
        <f t="shared" si="36"/>
        <v>240499602</v>
      </c>
      <c r="BT41" s="94">
        <v>0</v>
      </c>
      <c r="BU41" s="90">
        <v>11343027</v>
      </c>
      <c r="BV41" s="90">
        <v>82177225</v>
      </c>
      <c r="BW41" s="90">
        <v>84282059</v>
      </c>
      <c r="BX41" s="90">
        <v>68126237</v>
      </c>
      <c r="BY41" s="90">
        <v>96263065</v>
      </c>
      <c r="BZ41" s="90">
        <v>97602778</v>
      </c>
      <c r="CA41" s="98">
        <f t="shared" si="37"/>
        <v>439794391</v>
      </c>
    </row>
    <row r="42" spans="1:79" s="88" customFormat="1" ht="18" customHeight="1">
      <c r="A42" s="99" t="s">
        <v>55</v>
      </c>
      <c r="B42" s="90">
        <v>9426541</v>
      </c>
      <c r="C42" s="90">
        <v>40155138</v>
      </c>
      <c r="D42" s="90">
        <v>38079233</v>
      </c>
      <c r="E42" s="90">
        <v>32335329</v>
      </c>
      <c r="F42" s="90">
        <v>21449787</v>
      </c>
      <c r="G42" s="90">
        <v>21858555</v>
      </c>
      <c r="H42" s="91">
        <f t="shared" si="27"/>
        <v>163304583</v>
      </c>
      <c r="I42" s="90">
        <v>147681</v>
      </c>
      <c r="J42" s="90">
        <v>1682553</v>
      </c>
      <c r="K42" s="90">
        <v>3321483</v>
      </c>
      <c r="L42" s="90">
        <v>3976347</v>
      </c>
      <c r="M42" s="90">
        <v>4127132</v>
      </c>
      <c r="N42" s="90">
        <v>3218410</v>
      </c>
      <c r="O42" s="92">
        <f t="shared" si="28"/>
        <v>16473606</v>
      </c>
      <c r="P42" s="90">
        <v>3086170</v>
      </c>
      <c r="Q42" s="90">
        <v>10294349</v>
      </c>
      <c r="R42" s="90">
        <v>8436938</v>
      </c>
      <c r="S42" s="90">
        <v>5584726</v>
      </c>
      <c r="T42" s="90">
        <v>3198083</v>
      </c>
      <c r="U42" s="90">
        <v>3572960</v>
      </c>
      <c r="V42" s="92">
        <f t="shared" si="29"/>
        <v>34173226</v>
      </c>
      <c r="W42" s="90">
        <v>14175</v>
      </c>
      <c r="X42" s="90">
        <v>25515</v>
      </c>
      <c r="Y42" s="90">
        <v>52515</v>
      </c>
      <c r="Z42" s="90">
        <v>115848</v>
      </c>
      <c r="AA42" s="90">
        <v>121672</v>
      </c>
      <c r="AB42" s="90">
        <v>0</v>
      </c>
      <c r="AC42" s="91">
        <f t="shared" si="30"/>
        <v>329725</v>
      </c>
      <c r="AD42" s="90">
        <v>540000</v>
      </c>
      <c r="AE42" s="90">
        <v>658293</v>
      </c>
      <c r="AF42" s="90">
        <v>726061</v>
      </c>
      <c r="AG42" s="90">
        <v>472231</v>
      </c>
      <c r="AH42" s="90">
        <v>0</v>
      </c>
      <c r="AI42" s="90">
        <v>0</v>
      </c>
      <c r="AJ42" s="93">
        <f t="shared" si="31"/>
        <v>2396585</v>
      </c>
      <c r="AK42" s="94">
        <v>13214567</v>
      </c>
      <c r="AL42" s="90">
        <v>52815848</v>
      </c>
      <c r="AM42" s="90">
        <v>50616230</v>
      </c>
      <c r="AN42" s="90">
        <v>42484481</v>
      </c>
      <c r="AO42" s="90">
        <v>28896674</v>
      </c>
      <c r="AP42" s="90">
        <v>28649925</v>
      </c>
      <c r="AQ42" s="95">
        <f t="shared" si="32"/>
        <v>216677725</v>
      </c>
      <c r="AR42" s="94">
        <v>0</v>
      </c>
      <c r="AS42" s="90">
        <v>0</v>
      </c>
      <c r="AT42" s="90">
        <v>9218672</v>
      </c>
      <c r="AU42" s="90">
        <v>20688176</v>
      </c>
      <c r="AV42" s="90">
        <v>23162836</v>
      </c>
      <c r="AW42" s="90">
        <v>35851921</v>
      </c>
      <c r="AX42" s="90">
        <v>27763427</v>
      </c>
      <c r="AY42" s="92">
        <f t="shared" si="33"/>
        <v>116685032</v>
      </c>
      <c r="AZ42" s="90">
        <v>12334822</v>
      </c>
      <c r="BA42" s="90">
        <v>15739629</v>
      </c>
      <c r="BB42" s="90">
        <v>19322230</v>
      </c>
      <c r="BC42" s="90">
        <v>18932032</v>
      </c>
      <c r="BD42" s="90">
        <v>11589687</v>
      </c>
      <c r="BE42" s="92">
        <f t="shared" si="34"/>
        <v>77918400</v>
      </c>
      <c r="BF42" s="90">
        <v>1278139</v>
      </c>
      <c r="BG42" s="90">
        <v>4142325</v>
      </c>
      <c r="BH42" s="90">
        <v>2493810</v>
      </c>
      <c r="BI42" s="90">
        <v>15630453</v>
      </c>
      <c r="BJ42" s="90">
        <v>32575861</v>
      </c>
      <c r="BK42" s="96">
        <f t="shared" si="35"/>
        <v>56120588</v>
      </c>
      <c r="BL42" s="94">
        <v>0</v>
      </c>
      <c r="BM42" s="90">
        <v>0</v>
      </c>
      <c r="BN42" s="90">
        <v>22831633</v>
      </c>
      <c r="BO42" s="90">
        <v>40570130</v>
      </c>
      <c r="BP42" s="90">
        <v>44978876</v>
      </c>
      <c r="BQ42" s="90">
        <v>70414406</v>
      </c>
      <c r="BR42" s="90">
        <v>71928975</v>
      </c>
      <c r="BS42" s="97">
        <f t="shared" si="36"/>
        <v>250724020</v>
      </c>
      <c r="BT42" s="94">
        <v>0</v>
      </c>
      <c r="BU42" s="90">
        <v>13214567</v>
      </c>
      <c r="BV42" s="90">
        <v>75647481</v>
      </c>
      <c r="BW42" s="90">
        <v>91186360</v>
      </c>
      <c r="BX42" s="90">
        <v>87463357</v>
      </c>
      <c r="BY42" s="90">
        <v>99311080</v>
      </c>
      <c r="BZ42" s="90">
        <v>100578900</v>
      </c>
      <c r="CA42" s="98">
        <f t="shared" si="37"/>
        <v>467401745</v>
      </c>
    </row>
    <row r="43" spans="1:79" s="88" customFormat="1" ht="18" customHeight="1">
      <c r="A43" s="99" t="s">
        <v>56</v>
      </c>
      <c r="B43" s="90">
        <v>4014508</v>
      </c>
      <c r="C43" s="90">
        <v>27560771</v>
      </c>
      <c r="D43" s="90">
        <v>25802173</v>
      </c>
      <c r="E43" s="90">
        <v>16662953</v>
      </c>
      <c r="F43" s="90">
        <v>18214277</v>
      </c>
      <c r="G43" s="90">
        <v>20183243</v>
      </c>
      <c r="H43" s="91">
        <f t="shared" si="27"/>
        <v>112437925</v>
      </c>
      <c r="I43" s="90">
        <v>120479</v>
      </c>
      <c r="J43" s="90">
        <v>1901807</v>
      </c>
      <c r="K43" s="90">
        <v>3757281</v>
      </c>
      <c r="L43" s="90">
        <v>2770253</v>
      </c>
      <c r="M43" s="90">
        <v>3994133</v>
      </c>
      <c r="N43" s="90">
        <v>3811327</v>
      </c>
      <c r="O43" s="92">
        <f t="shared" si="28"/>
        <v>16355280</v>
      </c>
      <c r="P43" s="90">
        <v>1316450</v>
      </c>
      <c r="Q43" s="90">
        <v>7550497</v>
      </c>
      <c r="R43" s="90">
        <v>6189304</v>
      </c>
      <c r="S43" s="90">
        <v>3953641</v>
      </c>
      <c r="T43" s="90">
        <v>2844358</v>
      </c>
      <c r="U43" s="90">
        <v>1609980</v>
      </c>
      <c r="V43" s="92">
        <f t="shared" si="29"/>
        <v>23464230</v>
      </c>
      <c r="W43" s="90">
        <v>0</v>
      </c>
      <c r="X43" s="90">
        <v>42522</v>
      </c>
      <c r="Y43" s="90">
        <v>200420</v>
      </c>
      <c r="Z43" s="90">
        <v>86562</v>
      </c>
      <c r="AA43" s="90">
        <v>11646</v>
      </c>
      <c r="AB43" s="90">
        <v>90000</v>
      </c>
      <c r="AC43" s="91">
        <f t="shared" si="30"/>
        <v>431150</v>
      </c>
      <c r="AD43" s="90">
        <v>132300</v>
      </c>
      <c r="AE43" s="90">
        <v>595966</v>
      </c>
      <c r="AF43" s="90">
        <v>0</v>
      </c>
      <c r="AG43" s="90">
        <v>226134</v>
      </c>
      <c r="AH43" s="90">
        <v>0</v>
      </c>
      <c r="AI43" s="90">
        <v>329310</v>
      </c>
      <c r="AJ43" s="93">
        <f t="shared" si="31"/>
        <v>1283710</v>
      </c>
      <c r="AK43" s="94">
        <v>5583737</v>
      </c>
      <c r="AL43" s="90">
        <v>37651563</v>
      </c>
      <c r="AM43" s="90">
        <v>35949178</v>
      </c>
      <c r="AN43" s="90">
        <v>23699543</v>
      </c>
      <c r="AO43" s="90">
        <v>25064414</v>
      </c>
      <c r="AP43" s="90">
        <v>26023860</v>
      </c>
      <c r="AQ43" s="95">
        <f t="shared" si="32"/>
        <v>153972295</v>
      </c>
      <c r="AR43" s="94">
        <v>0</v>
      </c>
      <c r="AS43" s="90">
        <v>0</v>
      </c>
      <c r="AT43" s="90">
        <v>14613811</v>
      </c>
      <c r="AU43" s="90">
        <v>29188053</v>
      </c>
      <c r="AV43" s="90">
        <v>26858401</v>
      </c>
      <c r="AW43" s="90">
        <v>43253569</v>
      </c>
      <c r="AX43" s="90">
        <v>41342363</v>
      </c>
      <c r="AY43" s="92">
        <f t="shared" si="33"/>
        <v>155256197</v>
      </c>
      <c r="AZ43" s="90">
        <v>4462308</v>
      </c>
      <c r="BA43" s="90">
        <v>10157426</v>
      </c>
      <c r="BB43" s="90">
        <v>11271674</v>
      </c>
      <c r="BC43" s="90">
        <v>13291805</v>
      </c>
      <c r="BD43" s="90">
        <v>10710150</v>
      </c>
      <c r="BE43" s="92">
        <f t="shared" si="34"/>
        <v>49893363</v>
      </c>
      <c r="BF43" s="90">
        <v>1115406</v>
      </c>
      <c r="BG43" s="90">
        <v>1953504</v>
      </c>
      <c r="BH43" s="90">
        <v>4007374</v>
      </c>
      <c r="BI43" s="90">
        <v>15842462</v>
      </c>
      <c r="BJ43" s="90">
        <v>21598422</v>
      </c>
      <c r="BK43" s="96">
        <f t="shared" si="35"/>
        <v>44517168</v>
      </c>
      <c r="BL43" s="94">
        <v>0</v>
      </c>
      <c r="BM43" s="90">
        <v>0</v>
      </c>
      <c r="BN43" s="90">
        <v>20191525</v>
      </c>
      <c r="BO43" s="90">
        <v>41298983</v>
      </c>
      <c r="BP43" s="90">
        <v>42137449</v>
      </c>
      <c r="BQ43" s="90">
        <v>72387836</v>
      </c>
      <c r="BR43" s="90">
        <v>73650935</v>
      </c>
      <c r="BS43" s="97">
        <f t="shared" si="36"/>
        <v>249666728</v>
      </c>
      <c r="BT43" s="94">
        <v>0</v>
      </c>
      <c r="BU43" s="90">
        <v>5583737</v>
      </c>
      <c r="BV43" s="90">
        <v>57843088</v>
      </c>
      <c r="BW43" s="90">
        <v>77248161</v>
      </c>
      <c r="BX43" s="90">
        <v>65836992</v>
      </c>
      <c r="BY43" s="90">
        <v>97452250</v>
      </c>
      <c r="BZ43" s="90">
        <v>99674795</v>
      </c>
      <c r="CA43" s="98">
        <f t="shared" si="37"/>
        <v>403639023</v>
      </c>
    </row>
    <row r="44" spans="1:79" s="88" customFormat="1" ht="18" customHeight="1">
      <c r="A44" s="99" t="s">
        <v>57</v>
      </c>
      <c r="B44" s="90">
        <v>3000991</v>
      </c>
      <c r="C44" s="90">
        <v>19925854</v>
      </c>
      <c r="D44" s="90">
        <v>21906644</v>
      </c>
      <c r="E44" s="90">
        <v>19788266</v>
      </c>
      <c r="F44" s="90">
        <v>10919114</v>
      </c>
      <c r="G44" s="90">
        <v>24661827</v>
      </c>
      <c r="H44" s="91">
        <f t="shared" si="27"/>
        <v>100202696</v>
      </c>
      <c r="I44" s="90">
        <v>35942</v>
      </c>
      <c r="J44" s="90">
        <v>507914</v>
      </c>
      <c r="K44" s="90">
        <v>1526834</v>
      </c>
      <c r="L44" s="90">
        <v>1924929</v>
      </c>
      <c r="M44" s="90">
        <v>3761774</v>
      </c>
      <c r="N44" s="90">
        <v>3925152</v>
      </c>
      <c r="O44" s="92">
        <f t="shared" si="28"/>
        <v>11682545</v>
      </c>
      <c r="P44" s="90">
        <v>864500</v>
      </c>
      <c r="Q44" s="90">
        <v>5419763</v>
      </c>
      <c r="R44" s="90">
        <v>4225366</v>
      </c>
      <c r="S44" s="90">
        <v>2883444</v>
      </c>
      <c r="T44" s="90">
        <v>2802091</v>
      </c>
      <c r="U44" s="90">
        <v>2374587</v>
      </c>
      <c r="V44" s="92">
        <f t="shared" si="29"/>
        <v>18569751</v>
      </c>
      <c r="W44" s="90">
        <v>19935</v>
      </c>
      <c r="X44" s="90">
        <v>243135</v>
      </c>
      <c r="Y44" s="90">
        <v>278409</v>
      </c>
      <c r="Z44" s="90">
        <v>121919</v>
      </c>
      <c r="AA44" s="90">
        <v>78435</v>
      </c>
      <c r="AB44" s="90">
        <v>79380</v>
      </c>
      <c r="AC44" s="91">
        <f t="shared" si="30"/>
        <v>821213</v>
      </c>
      <c r="AD44" s="90">
        <v>0</v>
      </c>
      <c r="AE44" s="90">
        <v>390166</v>
      </c>
      <c r="AF44" s="90">
        <v>428653</v>
      </c>
      <c r="AG44" s="90">
        <v>162993</v>
      </c>
      <c r="AH44" s="90">
        <v>0</v>
      </c>
      <c r="AI44" s="90">
        <v>0</v>
      </c>
      <c r="AJ44" s="93">
        <f t="shared" si="31"/>
        <v>981812</v>
      </c>
      <c r="AK44" s="94">
        <v>3921368</v>
      </c>
      <c r="AL44" s="90">
        <v>26486832</v>
      </c>
      <c r="AM44" s="90">
        <v>28365906</v>
      </c>
      <c r="AN44" s="90">
        <v>24881551</v>
      </c>
      <c r="AO44" s="90">
        <v>17561414</v>
      </c>
      <c r="AP44" s="90">
        <v>31040946</v>
      </c>
      <c r="AQ44" s="95">
        <f t="shared" si="32"/>
        <v>132258017</v>
      </c>
      <c r="AR44" s="94">
        <v>0</v>
      </c>
      <c r="AS44" s="90">
        <v>0</v>
      </c>
      <c r="AT44" s="90">
        <v>5105498</v>
      </c>
      <c r="AU44" s="90">
        <v>9675895</v>
      </c>
      <c r="AV44" s="90">
        <v>13803021</v>
      </c>
      <c r="AW44" s="90">
        <v>25499837</v>
      </c>
      <c r="AX44" s="90">
        <v>31788630</v>
      </c>
      <c r="AY44" s="92">
        <f t="shared" si="33"/>
        <v>85872881</v>
      </c>
      <c r="AZ44" s="90">
        <v>3092577</v>
      </c>
      <c r="BA44" s="90">
        <v>9484045</v>
      </c>
      <c r="BB44" s="90">
        <v>5719033</v>
      </c>
      <c r="BC44" s="90">
        <v>6756682</v>
      </c>
      <c r="BD44" s="90">
        <v>3511302</v>
      </c>
      <c r="BE44" s="92">
        <f t="shared" si="34"/>
        <v>28563639</v>
      </c>
      <c r="BF44" s="90">
        <v>0</v>
      </c>
      <c r="BG44" s="90">
        <v>1710985</v>
      </c>
      <c r="BH44" s="90">
        <v>4236453</v>
      </c>
      <c r="BI44" s="90">
        <v>7750658</v>
      </c>
      <c r="BJ44" s="90">
        <v>18522649</v>
      </c>
      <c r="BK44" s="96">
        <f t="shared" si="35"/>
        <v>32220745</v>
      </c>
      <c r="BL44" s="94">
        <v>0</v>
      </c>
      <c r="BM44" s="90">
        <v>0</v>
      </c>
      <c r="BN44" s="90">
        <v>8198075</v>
      </c>
      <c r="BO44" s="90">
        <v>20870925</v>
      </c>
      <c r="BP44" s="90">
        <v>23758507</v>
      </c>
      <c r="BQ44" s="90">
        <v>40007177</v>
      </c>
      <c r="BR44" s="90">
        <v>53822581</v>
      </c>
      <c r="BS44" s="97">
        <f t="shared" si="36"/>
        <v>146657265</v>
      </c>
      <c r="BT44" s="94">
        <v>0</v>
      </c>
      <c r="BU44" s="90">
        <v>3921368</v>
      </c>
      <c r="BV44" s="90">
        <v>34684907</v>
      </c>
      <c r="BW44" s="90">
        <v>49236831</v>
      </c>
      <c r="BX44" s="90">
        <v>48640058</v>
      </c>
      <c r="BY44" s="90">
        <v>57568591</v>
      </c>
      <c r="BZ44" s="90">
        <v>84863527</v>
      </c>
      <c r="CA44" s="98">
        <f t="shared" si="37"/>
        <v>278915282</v>
      </c>
    </row>
    <row r="45" spans="1:79" s="88" customFormat="1" ht="18" customHeight="1">
      <c r="A45" s="99" t="s">
        <v>58</v>
      </c>
      <c r="B45" s="90">
        <v>5642146</v>
      </c>
      <c r="C45" s="90">
        <v>18052821</v>
      </c>
      <c r="D45" s="90">
        <v>12890398</v>
      </c>
      <c r="E45" s="90">
        <v>13587118</v>
      </c>
      <c r="F45" s="90">
        <v>10432590</v>
      </c>
      <c r="G45" s="90">
        <v>19409979</v>
      </c>
      <c r="H45" s="91">
        <f t="shared" si="27"/>
        <v>80015052</v>
      </c>
      <c r="I45" s="90">
        <v>0</v>
      </c>
      <c r="J45" s="90">
        <v>684218</v>
      </c>
      <c r="K45" s="90">
        <v>1309935</v>
      </c>
      <c r="L45" s="90">
        <v>1745978</v>
      </c>
      <c r="M45" s="90">
        <v>1882304</v>
      </c>
      <c r="N45" s="90">
        <v>1861540</v>
      </c>
      <c r="O45" s="92">
        <f t="shared" si="28"/>
        <v>7483975</v>
      </c>
      <c r="P45" s="90">
        <v>1598773</v>
      </c>
      <c r="Q45" s="90">
        <v>3167014</v>
      </c>
      <c r="R45" s="90">
        <v>2681105</v>
      </c>
      <c r="S45" s="90">
        <v>2793802</v>
      </c>
      <c r="T45" s="90">
        <v>2583518</v>
      </c>
      <c r="U45" s="90">
        <v>2491942</v>
      </c>
      <c r="V45" s="92">
        <f t="shared" si="29"/>
        <v>15316154</v>
      </c>
      <c r="W45" s="90">
        <v>160312</v>
      </c>
      <c r="X45" s="90">
        <v>78822</v>
      </c>
      <c r="Y45" s="90">
        <v>173029</v>
      </c>
      <c r="Z45" s="90">
        <v>52920</v>
      </c>
      <c r="AA45" s="90">
        <v>67473</v>
      </c>
      <c r="AB45" s="90">
        <v>148176</v>
      </c>
      <c r="AC45" s="91">
        <f t="shared" si="30"/>
        <v>680732</v>
      </c>
      <c r="AD45" s="90">
        <v>176185</v>
      </c>
      <c r="AE45" s="90">
        <v>406384</v>
      </c>
      <c r="AF45" s="90">
        <v>200151</v>
      </c>
      <c r="AG45" s="90">
        <v>209897</v>
      </c>
      <c r="AH45" s="90">
        <v>0</v>
      </c>
      <c r="AI45" s="90">
        <v>0</v>
      </c>
      <c r="AJ45" s="93">
        <f t="shared" si="31"/>
        <v>992617</v>
      </c>
      <c r="AK45" s="94">
        <v>7577416</v>
      </c>
      <c r="AL45" s="90">
        <v>22389259</v>
      </c>
      <c r="AM45" s="90">
        <v>17254618</v>
      </c>
      <c r="AN45" s="90">
        <v>18389715</v>
      </c>
      <c r="AO45" s="90">
        <v>14965885</v>
      </c>
      <c r="AP45" s="90">
        <v>23911637</v>
      </c>
      <c r="AQ45" s="95">
        <f t="shared" si="32"/>
        <v>104488530</v>
      </c>
      <c r="AR45" s="94">
        <v>0</v>
      </c>
      <c r="AS45" s="90">
        <v>0</v>
      </c>
      <c r="AT45" s="90">
        <v>6228383</v>
      </c>
      <c r="AU45" s="90">
        <v>6551965</v>
      </c>
      <c r="AV45" s="90">
        <v>10161738</v>
      </c>
      <c r="AW45" s="90">
        <v>15909223</v>
      </c>
      <c r="AX45" s="90">
        <v>20588672</v>
      </c>
      <c r="AY45" s="92">
        <f t="shared" si="33"/>
        <v>59439981</v>
      </c>
      <c r="AZ45" s="90">
        <v>1966399</v>
      </c>
      <c r="BA45" s="90">
        <v>10852102</v>
      </c>
      <c r="BB45" s="90">
        <v>8326777</v>
      </c>
      <c r="BC45" s="90">
        <v>7052392</v>
      </c>
      <c r="BD45" s="90">
        <v>4249133</v>
      </c>
      <c r="BE45" s="92">
        <f t="shared" si="34"/>
        <v>32446803</v>
      </c>
      <c r="BF45" s="90">
        <v>-49985</v>
      </c>
      <c r="BG45" s="90">
        <v>716180</v>
      </c>
      <c r="BH45" s="90">
        <v>3750056</v>
      </c>
      <c r="BI45" s="90">
        <v>4213150</v>
      </c>
      <c r="BJ45" s="90">
        <v>9564278</v>
      </c>
      <c r="BK45" s="96">
        <f t="shared" si="35"/>
        <v>18193679</v>
      </c>
      <c r="BL45" s="94">
        <v>0</v>
      </c>
      <c r="BM45" s="90">
        <v>0</v>
      </c>
      <c r="BN45" s="90">
        <v>8144797</v>
      </c>
      <c r="BO45" s="90">
        <v>18120247</v>
      </c>
      <c r="BP45" s="90">
        <v>22238571</v>
      </c>
      <c r="BQ45" s="90">
        <v>27174765</v>
      </c>
      <c r="BR45" s="90">
        <v>34402083</v>
      </c>
      <c r="BS45" s="97">
        <f t="shared" si="36"/>
        <v>110080463</v>
      </c>
      <c r="BT45" s="94">
        <v>0</v>
      </c>
      <c r="BU45" s="90">
        <v>7577416</v>
      </c>
      <c r="BV45" s="90">
        <v>30534056</v>
      </c>
      <c r="BW45" s="90">
        <v>35374865</v>
      </c>
      <c r="BX45" s="90">
        <v>40628286</v>
      </c>
      <c r="BY45" s="90">
        <v>42140650</v>
      </c>
      <c r="BZ45" s="90">
        <v>58313720</v>
      </c>
      <c r="CA45" s="98">
        <f t="shared" si="37"/>
        <v>214568993</v>
      </c>
    </row>
    <row r="46" spans="1:79" s="88" customFormat="1" ht="18" customHeight="1">
      <c r="A46" s="99" t="s">
        <v>59</v>
      </c>
      <c r="B46" s="90">
        <v>2269281</v>
      </c>
      <c r="C46" s="90">
        <v>18095691</v>
      </c>
      <c r="D46" s="90">
        <v>12631960</v>
      </c>
      <c r="E46" s="90">
        <v>9582882</v>
      </c>
      <c r="F46" s="90">
        <v>9733337</v>
      </c>
      <c r="G46" s="90">
        <v>4084802</v>
      </c>
      <c r="H46" s="91">
        <f t="shared" si="27"/>
        <v>56397953</v>
      </c>
      <c r="I46" s="90">
        <v>0</v>
      </c>
      <c r="J46" s="90">
        <v>652817</v>
      </c>
      <c r="K46" s="90">
        <v>1336073</v>
      </c>
      <c r="L46" s="90">
        <v>2093603</v>
      </c>
      <c r="M46" s="90">
        <v>1378834</v>
      </c>
      <c r="N46" s="90">
        <v>1076863</v>
      </c>
      <c r="O46" s="92">
        <f t="shared" si="28"/>
        <v>6538190</v>
      </c>
      <c r="P46" s="90">
        <v>572000</v>
      </c>
      <c r="Q46" s="90">
        <v>2551515</v>
      </c>
      <c r="R46" s="90">
        <v>1623649</v>
      </c>
      <c r="S46" s="90">
        <v>910260</v>
      </c>
      <c r="T46" s="90">
        <v>744210</v>
      </c>
      <c r="U46" s="90">
        <v>397320</v>
      </c>
      <c r="V46" s="92">
        <f t="shared" si="29"/>
        <v>6798954</v>
      </c>
      <c r="W46" s="90">
        <v>0</v>
      </c>
      <c r="X46" s="90">
        <v>54148</v>
      </c>
      <c r="Y46" s="90">
        <v>110848</v>
      </c>
      <c r="Z46" s="90">
        <v>170080</v>
      </c>
      <c r="AA46" s="90">
        <v>0</v>
      </c>
      <c r="AB46" s="90">
        <v>9072</v>
      </c>
      <c r="AC46" s="91">
        <f t="shared" si="30"/>
        <v>344148</v>
      </c>
      <c r="AD46" s="90">
        <v>161960</v>
      </c>
      <c r="AE46" s="90">
        <v>297126</v>
      </c>
      <c r="AF46" s="90">
        <v>672300</v>
      </c>
      <c r="AG46" s="90">
        <v>28387</v>
      </c>
      <c r="AH46" s="90">
        <v>0</v>
      </c>
      <c r="AI46" s="90">
        <v>0</v>
      </c>
      <c r="AJ46" s="93">
        <f t="shared" si="31"/>
        <v>1159773</v>
      </c>
      <c r="AK46" s="94">
        <v>3003241</v>
      </c>
      <c r="AL46" s="90">
        <v>21651297</v>
      </c>
      <c r="AM46" s="90">
        <v>16374830</v>
      </c>
      <c r="AN46" s="90">
        <v>12785212</v>
      </c>
      <c r="AO46" s="90">
        <v>11856381</v>
      </c>
      <c r="AP46" s="90">
        <v>5568057</v>
      </c>
      <c r="AQ46" s="95">
        <f t="shared" si="32"/>
        <v>71239018</v>
      </c>
      <c r="AR46" s="94">
        <v>0</v>
      </c>
      <c r="AS46" s="90">
        <v>1204483</v>
      </c>
      <c r="AT46" s="90">
        <v>5294872</v>
      </c>
      <c r="AU46" s="90">
        <v>7881636</v>
      </c>
      <c r="AV46" s="90">
        <v>16170656</v>
      </c>
      <c r="AW46" s="90">
        <v>20969312</v>
      </c>
      <c r="AX46" s="90">
        <v>7153558</v>
      </c>
      <c r="AY46" s="92">
        <f t="shared" si="33"/>
        <v>58674517</v>
      </c>
      <c r="AZ46" s="90">
        <v>2081665</v>
      </c>
      <c r="BA46" s="90">
        <v>4468191</v>
      </c>
      <c r="BB46" s="90">
        <v>4901005</v>
      </c>
      <c r="BC46" s="90">
        <v>3026574</v>
      </c>
      <c r="BD46" s="90">
        <v>368388</v>
      </c>
      <c r="BE46" s="92">
        <f t="shared" si="34"/>
        <v>14845823</v>
      </c>
      <c r="BF46" s="90">
        <v>1098162</v>
      </c>
      <c r="BG46" s="90">
        <v>778701</v>
      </c>
      <c r="BH46" s="90">
        <v>835423</v>
      </c>
      <c r="BI46" s="90">
        <v>4637247</v>
      </c>
      <c r="BJ46" s="90">
        <v>3774864</v>
      </c>
      <c r="BK46" s="96">
        <f t="shared" si="35"/>
        <v>11124397</v>
      </c>
      <c r="BL46" s="94">
        <v>0</v>
      </c>
      <c r="BM46" s="90">
        <v>1204483</v>
      </c>
      <c r="BN46" s="90">
        <v>8474699</v>
      </c>
      <c r="BO46" s="90">
        <v>13128528</v>
      </c>
      <c r="BP46" s="90">
        <v>21907084</v>
      </c>
      <c r="BQ46" s="90">
        <v>28633133</v>
      </c>
      <c r="BR46" s="90">
        <v>11296810</v>
      </c>
      <c r="BS46" s="97">
        <f t="shared" si="36"/>
        <v>84644737</v>
      </c>
      <c r="BT46" s="94">
        <v>0</v>
      </c>
      <c r="BU46" s="90">
        <v>4207724</v>
      </c>
      <c r="BV46" s="90">
        <v>30125996</v>
      </c>
      <c r="BW46" s="90">
        <v>29503358</v>
      </c>
      <c r="BX46" s="90">
        <v>34692296</v>
      </c>
      <c r="BY46" s="90">
        <v>40489514</v>
      </c>
      <c r="BZ46" s="90">
        <v>16864867</v>
      </c>
      <c r="CA46" s="98">
        <f t="shared" si="37"/>
        <v>155883755</v>
      </c>
    </row>
    <row r="47" spans="1:79" s="88" customFormat="1" ht="18" customHeight="1">
      <c r="A47" s="99" t="s">
        <v>60</v>
      </c>
      <c r="B47" s="90">
        <v>3378988</v>
      </c>
      <c r="C47" s="90">
        <v>15947566</v>
      </c>
      <c r="D47" s="90">
        <v>13675956</v>
      </c>
      <c r="E47" s="90">
        <v>11973114</v>
      </c>
      <c r="F47" s="90">
        <v>8591224</v>
      </c>
      <c r="G47" s="90">
        <v>10930655</v>
      </c>
      <c r="H47" s="91">
        <f t="shared" si="27"/>
        <v>64497503</v>
      </c>
      <c r="I47" s="90">
        <v>25041</v>
      </c>
      <c r="J47" s="90">
        <v>406102</v>
      </c>
      <c r="K47" s="90">
        <v>743420</v>
      </c>
      <c r="L47" s="90">
        <v>1609156</v>
      </c>
      <c r="M47" s="90">
        <v>1501125</v>
      </c>
      <c r="N47" s="90">
        <v>1101884</v>
      </c>
      <c r="O47" s="92">
        <f t="shared" si="28"/>
        <v>5386728</v>
      </c>
      <c r="P47" s="90">
        <v>1135647</v>
      </c>
      <c r="Q47" s="90">
        <v>3174734</v>
      </c>
      <c r="R47" s="90">
        <v>3132279</v>
      </c>
      <c r="S47" s="90">
        <v>2947105</v>
      </c>
      <c r="T47" s="90">
        <v>1693260</v>
      </c>
      <c r="U47" s="90">
        <v>1978092</v>
      </c>
      <c r="V47" s="92">
        <f t="shared" si="29"/>
        <v>14061117</v>
      </c>
      <c r="W47" s="90">
        <v>93555</v>
      </c>
      <c r="X47" s="90">
        <v>28917</v>
      </c>
      <c r="Y47" s="90">
        <v>135888</v>
      </c>
      <c r="Z47" s="90">
        <v>58356</v>
      </c>
      <c r="AA47" s="90">
        <v>31657</v>
      </c>
      <c r="AB47" s="90">
        <v>83538</v>
      </c>
      <c r="AC47" s="91">
        <f t="shared" si="30"/>
        <v>431911</v>
      </c>
      <c r="AD47" s="90">
        <v>258273</v>
      </c>
      <c r="AE47" s="90">
        <v>734087</v>
      </c>
      <c r="AF47" s="90">
        <v>307660</v>
      </c>
      <c r="AG47" s="90">
        <v>513432</v>
      </c>
      <c r="AH47" s="90">
        <v>243000</v>
      </c>
      <c r="AI47" s="90">
        <v>0</v>
      </c>
      <c r="AJ47" s="93">
        <f t="shared" si="31"/>
        <v>2056452</v>
      </c>
      <c r="AK47" s="94">
        <v>4891504</v>
      </c>
      <c r="AL47" s="90">
        <v>20291406</v>
      </c>
      <c r="AM47" s="90">
        <v>17995203</v>
      </c>
      <c r="AN47" s="90">
        <v>17101163</v>
      </c>
      <c r="AO47" s="90">
        <v>12060266</v>
      </c>
      <c r="AP47" s="90">
        <v>14094169</v>
      </c>
      <c r="AQ47" s="95">
        <f t="shared" si="32"/>
        <v>86433711</v>
      </c>
      <c r="AR47" s="94">
        <v>0</v>
      </c>
      <c r="AS47" s="90">
        <v>0</v>
      </c>
      <c r="AT47" s="90">
        <v>4252911</v>
      </c>
      <c r="AU47" s="90">
        <v>7382143</v>
      </c>
      <c r="AV47" s="90">
        <v>13831072</v>
      </c>
      <c r="AW47" s="90">
        <v>23160160</v>
      </c>
      <c r="AX47" s="90">
        <v>18254440</v>
      </c>
      <c r="AY47" s="92">
        <f t="shared" si="33"/>
        <v>66880726</v>
      </c>
      <c r="AZ47" s="90">
        <v>1254321</v>
      </c>
      <c r="BA47" s="90">
        <v>2008764</v>
      </c>
      <c r="BB47" s="90">
        <v>3446321</v>
      </c>
      <c r="BC47" s="90">
        <v>4191916</v>
      </c>
      <c r="BD47" s="90">
        <v>1516725</v>
      </c>
      <c r="BE47" s="92">
        <f t="shared" si="34"/>
        <v>12418047</v>
      </c>
      <c r="BF47" s="90">
        <v>374829</v>
      </c>
      <c r="BG47" s="90">
        <v>1617863</v>
      </c>
      <c r="BH47" s="90">
        <v>1656542</v>
      </c>
      <c r="BI47" s="90">
        <v>10083554</v>
      </c>
      <c r="BJ47" s="90">
        <v>25090982</v>
      </c>
      <c r="BK47" s="96">
        <f t="shared" si="35"/>
        <v>38823770</v>
      </c>
      <c r="BL47" s="94">
        <v>0</v>
      </c>
      <c r="BM47" s="90">
        <v>0</v>
      </c>
      <c r="BN47" s="90">
        <v>5882061</v>
      </c>
      <c r="BO47" s="90">
        <v>11008770</v>
      </c>
      <c r="BP47" s="90">
        <v>18933935</v>
      </c>
      <c r="BQ47" s="90">
        <v>37435630</v>
      </c>
      <c r="BR47" s="90">
        <v>44862147</v>
      </c>
      <c r="BS47" s="97">
        <f t="shared" si="36"/>
        <v>118122543</v>
      </c>
      <c r="BT47" s="94">
        <v>0</v>
      </c>
      <c r="BU47" s="90">
        <v>4891504</v>
      </c>
      <c r="BV47" s="90">
        <v>26173467</v>
      </c>
      <c r="BW47" s="90">
        <v>29003973</v>
      </c>
      <c r="BX47" s="90">
        <v>36035098</v>
      </c>
      <c r="BY47" s="90">
        <v>49495896</v>
      </c>
      <c r="BZ47" s="90">
        <v>58956316</v>
      </c>
      <c r="CA47" s="98">
        <f t="shared" si="37"/>
        <v>204556254</v>
      </c>
    </row>
    <row r="48" spans="1:79" s="88" customFormat="1" ht="18" customHeight="1">
      <c r="A48" s="99" t="s">
        <v>61</v>
      </c>
      <c r="B48" s="90">
        <v>1501260</v>
      </c>
      <c r="C48" s="90">
        <v>14950470</v>
      </c>
      <c r="D48" s="90">
        <v>11843025</v>
      </c>
      <c r="E48" s="90">
        <v>11719399</v>
      </c>
      <c r="F48" s="90">
        <v>7599519</v>
      </c>
      <c r="G48" s="90">
        <v>8192791</v>
      </c>
      <c r="H48" s="91">
        <f t="shared" si="27"/>
        <v>55806464</v>
      </c>
      <c r="I48" s="90">
        <v>57564</v>
      </c>
      <c r="J48" s="90">
        <v>843446</v>
      </c>
      <c r="K48" s="90">
        <v>1168183</v>
      </c>
      <c r="L48" s="90">
        <v>1605171</v>
      </c>
      <c r="M48" s="90">
        <v>1459552</v>
      </c>
      <c r="N48" s="90">
        <v>1274233</v>
      </c>
      <c r="O48" s="92">
        <f t="shared" si="28"/>
        <v>6408149</v>
      </c>
      <c r="P48" s="90">
        <v>486385</v>
      </c>
      <c r="Q48" s="90">
        <v>2694585</v>
      </c>
      <c r="R48" s="90">
        <v>3002611</v>
      </c>
      <c r="S48" s="90">
        <v>1484492</v>
      </c>
      <c r="T48" s="90">
        <v>1151125</v>
      </c>
      <c r="U48" s="90">
        <v>738839</v>
      </c>
      <c r="V48" s="92">
        <f t="shared" si="29"/>
        <v>9558037</v>
      </c>
      <c r="W48" s="90">
        <v>0</v>
      </c>
      <c r="X48" s="90">
        <v>0</v>
      </c>
      <c r="Y48" s="90">
        <v>0</v>
      </c>
      <c r="Z48" s="90">
        <v>0</v>
      </c>
      <c r="AA48" s="90">
        <v>0</v>
      </c>
      <c r="AB48" s="90">
        <v>0</v>
      </c>
      <c r="AC48" s="91">
        <f t="shared" si="30"/>
        <v>0</v>
      </c>
      <c r="AD48" s="90">
        <v>0</v>
      </c>
      <c r="AE48" s="90">
        <v>0</v>
      </c>
      <c r="AF48" s="90">
        <v>0</v>
      </c>
      <c r="AG48" s="90">
        <v>0</v>
      </c>
      <c r="AH48" s="90">
        <v>0</v>
      </c>
      <c r="AI48" s="90">
        <v>0</v>
      </c>
      <c r="AJ48" s="93">
        <f t="shared" si="31"/>
        <v>0</v>
      </c>
      <c r="AK48" s="94">
        <v>2045209</v>
      </c>
      <c r="AL48" s="90">
        <v>18488501</v>
      </c>
      <c r="AM48" s="90">
        <v>16013819</v>
      </c>
      <c r="AN48" s="90">
        <v>14809062</v>
      </c>
      <c r="AO48" s="90">
        <v>10210196</v>
      </c>
      <c r="AP48" s="90">
        <v>10205863</v>
      </c>
      <c r="AQ48" s="95">
        <f t="shared" si="32"/>
        <v>71772650</v>
      </c>
      <c r="AR48" s="94">
        <v>0</v>
      </c>
      <c r="AS48" s="90">
        <v>297622</v>
      </c>
      <c r="AT48" s="90">
        <v>5095564</v>
      </c>
      <c r="AU48" s="90">
        <v>10339229</v>
      </c>
      <c r="AV48" s="90">
        <v>13667180</v>
      </c>
      <c r="AW48" s="90">
        <v>21024765</v>
      </c>
      <c r="AX48" s="90">
        <v>19030736</v>
      </c>
      <c r="AY48" s="92">
        <f t="shared" si="33"/>
        <v>69455096</v>
      </c>
      <c r="AZ48" s="90">
        <v>4075361</v>
      </c>
      <c r="BA48" s="90">
        <v>7740183</v>
      </c>
      <c r="BB48" s="90">
        <v>6869286</v>
      </c>
      <c r="BC48" s="90">
        <v>6761519</v>
      </c>
      <c r="BD48" s="90">
        <v>6351596</v>
      </c>
      <c r="BE48" s="92">
        <f t="shared" si="34"/>
        <v>31797945</v>
      </c>
      <c r="BF48" s="90">
        <v>0</v>
      </c>
      <c r="BG48" s="90">
        <v>370474</v>
      </c>
      <c r="BH48" s="90">
        <v>1282333</v>
      </c>
      <c r="BI48" s="90">
        <v>6103933</v>
      </c>
      <c r="BJ48" s="90">
        <v>8874283</v>
      </c>
      <c r="BK48" s="96">
        <f t="shared" si="35"/>
        <v>16631023</v>
      </c>
      <c r="BL48" s="94">
        <v>0</v>
      </c>
      <c r="BM48" s="90">
        <v>297622</v>
      </c>
      <c r="BN48" s="90">
        <v>9170925</v>
      </c>
      <c r="BO48" s="90">
        <v>18449886</v>
      </c>
      <c r="BP48" s="90">
        <v>21818799</v>
      </c>
      <c r="BQ48" s="90">
        <v>33890217</v>
      </c>
      <c r="BR48" s="90">
        <v>34256615</v>
      </c>
      <c r="BS48" s="97">
        <f t="shared" si="36"/>
        <v>117884064</v>
      </c>
      <c r="BT48" s="94">
        <v>0</v>
      </c>
      <c r="BU48" s="90">
        <v>2342831</v>
      </c>
      <c r="BV48" s="90">
        <v>27659426</v>
      </c>
      <c r="BW48" s="90">
        <v>34463705</v>
      </c>
      <c r="BX48" s="90">
        <v>36627861</v>
      </c>
      <c r="BY48" s="90">
        <v>44100413</v>
      </c>
      <c r="BZ48" s="90">
        <v>44462478</v>
      </c>
      <c r="CA48" s="98">
        <f t="shared" si="37"/>
        <v>189656714</v>
      </c>
    </row>
    <row r="49" spans="1:79" s="88" customFormat="1" ht="18" customHeight="1">
      <c r="A49" s="99" t="s">
        <v>62</v>
      </c>
      <c r="B49" s="90">
        <v>3182044</v>
      </c>
      <c r="C49" s="90">
        <v>16333124</v>
      </c>
      <c r="D49" s="90">
        <v>17193488</v>
      </c>
      <c r="E49" s="90">
        <v>10312516</v>
      </c>
      <c r="F49" s="90">
        <v>7363194</v>
      </c>
      <c r="G49" s="90">
        <v>7679957</v>
      </c>
      <c r="H49" s="91">
        <f t="shared" si="27"/>
        <v>62064323</v>
      </c>
      <c r="I49" s="90">
        <v>45521</v>
      </c>
      <c r="J49" s="90">
        <v>907425</v>
      </c>
      <c r="K49" s="90">
        <v>1521681</v>
      </c>
      <c r="L49" s="90">
        <v>2259468</v>
      </c>
      <c r="M49" s="90">
        <v>1109707</v>
      </c>
      <c r="N49" s="90">
        <v>724705</v>
      </c>
      <c r="O49" s="92">
        <f t="shared" si="28"/>
        <v>6568507</v>
      </c>
      <c r="P49" s="90">
        <v>903735</v>
      </c>
      <c r="Q49" s="90">
        <v>3108279</v>
      </c>
      <c r="R49" s="90">
        <v>3255329</v>
      </c>
      <c r="S49" s="90">
        <v>2118760</v>
      </c>
      <c r="T49" s="90">
        <v>1262496</v>
      </c>
      <c r="U49" s="90">
        <v>524760</v>
      </c>
      <c r="V49" s="92">
        <f t="shared" si="29"/>
        <v>11173359</v>
      </c>
      <c r="W49" s="90">
        <v>0</v>
      </c>
      <c r="X49" s="90">
        <v>159398</v>
      </c>
      <c r="Y49" s="90">
        <v>52964</v>
      </c>
      <c r="Z49" s="90">
        <v>214486</v>
      </c>
      <c r="AA49" s="90">
        <v>114224</v>
      </c>
      <c r="AB49" s="90">
        <v>101852</v>
      </c>
      <c r="AC49" s="91">
        <f t="shared" si="30"/>
        <v>642924</v>
      </c>
      <c r="AD49" s="90">
        <v>155925</v>
      </c>
      <c r="AE49" s="90">
        <v>342601</v>
      </c>
      <c r="AF49" s="90">
        <v>34020</v>
      </c>
      <c r="AG49" s="90">
        <v>362101</v>
      </c>
      <c r="AH49" s="90">
        <v>0</v>
      </c>
      <c r="AI49" s="90">
        <v>320290</v>
      </c>
      <c r="AJ49" s="93">
        <f t="shared" si="31"/>
        <v>1214937</v>
      </c>
      <c r="AK49" s="94">
        <v>4287225</v>
      </c>
      <c r="AL49" s="90">
        <v>20850827</v>
      </c>
      <c r="AM49" s="90">
        <v>22057482</v>
      </c>
      <c r="AN49" s="90">
        <v>15267331</v>
      </c>
      <c r="AO49" s="90">
        <v>9849621</v>
      </c>
      <c r="AP49" s="90">
        <v>9351564</v>
      </c>
      <c r="AQ49" s="95">
        <f t="shared" si="32"/>
        <v>81664050</v>
      </c>
      <c r="AR49" s="94">
        <v>279768</v>
      </c>
      <c r="AS49" s="90">
        <v>0</v>
      </c>
      <c r="AT49" s="90">
        <v>10366224</v>
      </c>
      <c r="AU49" s="90">
        <v>11279451</v>
      </c>
      <c r="AV49" s="90">
        <v>15248714</v>
      </c>
      <c r="AW49" s="90">
        <v>18542462</v>
      </c>
      <c r="AX49" s="90">
        <v>13729357</v>
      </c>
      <c r="AY49" s="92">
        <f t="shared" si="33"/>
        <v>69445976</v>
      </c>
      <c r="AZ49" s="90">
        <v>2160878</v>
      </c>
      <c r="BA49" s="90">
        <v>4225341</v>
      </c>
      <c r="BB49" s="90">
        <v>5921230</v>
      </c>
      <c r="BC49" s="90">
        <v>6815346</v>
      </c>
      <c r="BD49" s="90">
        <v>3289897</v>
      </c>
      <c r="BE49" s="92">
        <f t="shared" si="34"/>
        <v>22412692</v>
      </c>
      <c r="BF49" s="90">
        <v>1520907</v>
      </c>
      <c r="BG49" s="90">
        <v>1243288</v>
      </c>
      <c r="BH49" s="90">
        <v>3867955</v>
      </c>
      <c r="BI49" s="90">
        <v>9901657</v>
      </c>
      <c r="BJ49" s="90">
        <v>16186159</v>
      </c>
      <c r="BK49" s="96">
        <f t="shared" si="35"/>
        <v>32719966</v>
      </c>
      <c r="BL49" s="94">
        <v>279768</v>
      </c>
      <c r="BM49" s="90">
        <v>0</v>
      </c>
      <c r="BN49" s="90">
        <v>14048009</v>
      </c>
      <c r="BO49" s="90">
        <v>16748080</v>
      </c>
      <c r="BP49" s="90">
        <v>25037899</v>
      </c>
      <c r="BQ49" s="90">
        <v>35259465</v>
      </c>
      <c r="BR49" s="90">
        <v>33205413</v>
      </c>
      <c r="BS49" s="97">
        <f t="shared" si="36"/>
        <v>124578634</v>
      </c>
      <c r="BT49" s="94">
        <v>279768</v>
      </c>
      <c r="BU49" s="90">
        <v>4287225</v>
      </c>
      <c r="BV49" s="90">
        <v>34898836</v>
      </c>
      <c r="BW49" s="90">
        <v>38805562</v>
      </c>
      <c r="BX49" s="90">
        <v>40305230</v>
      </c>
      <c r="BY49" s="90">
        <v>45109086</v>
      </c>
      <c r="BZ49" s="90">
        <v>42556977</v>
      </c>
      <c r="CA49" s="98">
        <f t="shared" si="37"/>
        <v>206242684</v>
      </c>
    </row>
    <row r="50" spans="1:79" s="88" customFormat="1" ht="18" customHeight="1">
      <c r="A50" s="99" t="s">
        <v>63</v>
      </c>
      <c r="B50" s="90">
        <v>4989596</v>
      </c>
      <c r="C50" s="90">
        <v>25876582</v>
      </c>
      <c r="D50" s="90">
        <v>18629868</v>
      </c>
      <c r="E50" s="90">
        <v>11688936</v>
      </c>
      <c r="F50" s="90">
        <v>10513072</v>
      </c>
      <c r="G50" s="90">
        <v>12266611</v>
      </c>
      <c r="H50" s="91">
        <f t="shared" si="27"/>
        <v>83964665</v>
      </c>
      <c r="I50" s="90">
        <v>26749</v>
      </c>
      <c r="J50" s="90">
        <v>1021350</v>
      </c>
      <c r="K50" s="90">
        <v>2313235</v>
      </c>
      <c r="L50" s="90">
        <v>1841974</v>
      </c>
      <c r="M50" s="90">
        <v>2631290</v>
      </c>
      <c r="N50" s="90">
        <v>2723607</v>
      </c>
      <c r="O50" s="92">
        <f t="shared" si="28"/>
        <v>10558205</v>
      </c>
      <c r="P50" s="90">
        <v>1786384</v>
      </c>
      <c r="Q50" s="90">
        <v>12589322</v>
      </c>
      <c r="R50" s="90">
        <v>7768659</v>
      </c>
      <c r="S50" s="90">
        <v>3421168</v>
      </c>
      <c r="T50" s="90">
        <v>3129967</v>
      </c>
      <c r="U50" s="90">
        <v>3000504</v>
      </c>
      <c r="V50" s="92">
        <f t="shared" si="29"/>
        <v>31696004</v>
      </c>
      <c r="W50" s="90">
        <v>79380</v>
      </c>
      <c r="X50" s="90">
        <v>190570</v>
      </c>
      <c r="Y50" s="90">
        <v>297752</v>
      </c>
      <c r="Z50" s="90">
        <v>82593</v>
      </c>
      <c r="AA50" s="90">
        <v>136883</v>
      </c>
      <c r="AB50" s="90">
        <v>0</v>
      </c>
      <c r="AC50" s="91">
        <f t="shared" si="30"/>
        <v>787178</v>
      </c>
      <c r="AD50" s="90">
        <v>114670</v>
      </c>
      <c r="AE50" s="90">
        <v>501288</v>
      </c>
      <c r="AF50" s="90">
        <v>257886</v>
      </c>
      <c r="AG50" s="90">
        <v>136410</v>
      </c>
      <c r="AH50" s="90">
        <v>180000</v>
      </c>
      <c r="AI50" s="90">
        <v>0</v>
      </c>
      <c r="AJ50" s="93">
        <f t="shared" si="31"/>
        <v>1190254</v>
      </c>
      <c r="AK50" s="94">
        <v>6996779</v>
      </c>
      <c r="AL50" s="90">
        <v>40179112</v>
      </c>
      <c r="AM50" s="90">
        <v>29267400</v>
      </c>
      <c r="AN50" s="90">
        <v>17171081</v>
      </c>
      <c r="AO50" s="90">
        <v>16591212</v>
      </c>
      <c r="AP50" s="90">
        <v>17990722</v>
      </c>
      <c r="AQ50" s="95">
        <f t="shared" si="32"/>
        <v>128196306</v>
      </c>
      <c r="AR50" s="94">
        <v>0</v>
      </c>
      <c r="AS50" s="90">
        <v>0</v>
      </c>
      <c r="AT50" s="90">
        <v>4211500</v>
      </c>
      <c r="AU50" s="90">
        <v>9376947</v>
      </c>
      <c r="AV50" s="90">
        <v>11700140</v>
      </c>
      <c r="AW50" s="90">
        <v>23419552</v>
      </c>
      <c r="AX50" s="90">
        <v>20939961</v>
      </c>
      <c r="AY50" s="92">
        <f t="shared" si="33"/>
        <v>69648100</v>
      </c>
      <c r="AZ50" s="90">
        <v>2422479</v>
      </c>
      <c r="BA50" s="90">
        <v>6569900</v>
      </c>
      <c r="BB50" s="90">
        <v>9685874</v>
      </c>
      <c r="BC50" s="90">
        <v>11080767</v>
      </c>
      <c r="BD50" s="90">
        <v>2844961</v>
      </c>
      <c r="BE50" s="92">
        <f t="shared" si="34"/>
        <v>32603981</v>
      </c>
      <c r="BF50" s="90">
        <v>0</v>
      </c>
      <c r="BG50" s="90">
        <v>1634754</v>
      </c>
      <c r="BH50" s="90">
        <v>5385164</v>
      </c>
      <c r="BI50" s="90">
        <v>11958225</v>
      </c>
      <c r="BJ50" s="90">
        <v>17544264</v>
      </c>
      <c r="BK50" s="96">
        <f t="shared" si="35"/>
        <v>36522407</v>
      </c>
      <c r="BL50" s="94">
        <v>0</v>
      </c>
      <c r="BM50" s="90">
        <v>0</v>
      </c>
      <c r="BN50" s="90">
        <v>6633979</v>
      </c>
      <c r="BO50" s="90">
        <v>17581601</v>
      </c>
      <c r="BP50" s="90">
        <v>26771178</v>
      </c>
      <c r="BQ50" s="90">
        <v>46458544</v>
      </c>
      <c r="BR50" s="90">
        <v>41329186</v>
      </c>
      <c r="BS50" s="97">
        <f t="shared" si="36"/>
        <v>138774488</v>
      </c>
      <c r="BT50" s="94">
        <v>0</v>
      </c>
      <c r="BU50" s="90">
        <v>6996779</v>
      </c>
      <c r="BV50" s="90">
        <v>46813091</v>
      </c>
      <c r="BW50" s="90">
        <v>46849001</v>
      </c>
      <c r="BX50" s="90">
        <v>43942259</v>
      </c>
      <c r="BY50" s="90">
        <v>63049756</v>
      </c>
      <c r="BZ50" s="90">
        <v>59319908</v>
      </c>
      <c r="CA50" s="98">
        <f t="shared" si="37"/>
        <v>266970794</v>
      </c>
    </row>
    <row r="51" spans="1:79" s="88" customFormat="1" ht="18" customHeight="1">
      <c r="A51" s="99" t="s">
        <v>64</v>
      </c>
      <c r="B51" s="90">
        <v>2485291</v>
      </c>
      <c r="C51" s="90">
        <v>13687205</v>
      </c>
      <c r="D51" s="90">
        <v>13422983</v>
      </c>
      <c r="E51" s="90">
        <v>10822344</v>
      </c>
      <c r="F51" s="90">
        <v>7573348</v>
      </c>
      <c r="G51" s="90">
        <v>5919884</v>
      </c>
      <c r="H51" s="91">
        <f t="shared" si="27"/>
        <v>53911055</v>
      </c>
      <c r="I51" s="90">
        <v>0</v>
      </c>
      <c r="J51" s="90">
        <v>439985</v>
      </c>
      <c r="K51" s="90">
        <v>1281776</v>
      </c>
      <c r="L51" s="90">
        <v>1296147</v>
      </c>
      <c r="M51" s="90">
        <v>1533296</v>
      </c>
      <c r="N51" s="90">
        <v>1561987</v>
      </c>
      <c r="O51" s="92">
        <f t="shared" si="28"/>
        <v>6113191</v>
      </c>
      <c r="P51" s="90">
        <v>690590</v>
      </c>
      <c r="Q51" s="90">
        <v>2111220</v>
      </c>
      <c r="R51" s="90">
        <v>1516680</v>
      </c>
      <c r="S51" s="90">
        <v>989250</v>
      </c>
      <c r="T51" s="90">
        <v>643110</v>
      </c>
      <c r="U51" s="90">
        <v>485340</v>
      </c>
      <c r="V51" s="92">
        <f t="shared" si="29"/>
        <v>6436190</v>
      </c>
      <c r="W51" s="90">
        <v>0</v>
      </c>
      <c r="X51" s="90">
        <v>0</v>
      </c>
      <c r="Y51" s="90">
        <v>0</v>
      </c>
      <c r="Z51" s="90">
        <v>0</v>
      </c>
      <c r="AA51" s="90">
        <v>0</v>
      </c>
      <c r="AB51" s="90">
        <v>0</v>
      </c>
      <c r="AC51" s="91">
        <f t="shared" si="30"/>
        <v>0</v>
      </c>
      <c r="AD51" s="90">
        <v>0</v>
      </c>
      <c r="AE51" s="90">
        <v>0</v>
      </c>
      <c r="AF51" s="90">
        <v>0</v>
      </c>
      <c r="AG51" s="90">
        <v>0</v>
      </c>
      <c r="AH51" s="90">
        <v>0</v>
      </c>
      <c r="AI51" s="90">
        <v>0</v>
      </c>
      <c r="AJ51" s="93">
        <f t="shared" si="31"/>
        <v>0</v>
      </c>
      <c r="AK51" s="94">
        <v>3175881</v>
      </c>
      <c r="AL51" s="90">
        <v>16238410</v>
      </c>
      <c r="AM51" s="90">
        <v>16221439</v>
      </c>
      <c r="AN51" s="90">
        <v>13107741</v>
      </c>
      <c r="AO51" s="90">
        <v>9749754</v>
      </c>
      <c r="AP51" s="90">
        <v>7967211</v>
      </c>
      <c r="AQ51" s="95">
        <f t="shared" si="32"/>
        <v>66460436</v>
      </c>
      <c r="AR51" s="94">
        <v>0</v>
      </c>
      <c r="AS51" s="90">
        <v>0</v>
      </c>
      <c r="AT51" s="90">
        <v>5908954</v>
      </c>
      <c r="AU51" s="90">
        <v>11473865</v>
      </c>
      <c r="AV51" s="90">
        <v>11429284</v>
      </c>
      <c r="AW51" s="90">
        <v>21303647</v>
      </c>
      <c r="AX51" s="90">
        <v>14966962</v>
      </c>
      <c r="AY51" s="92">
        <f t="shared" si="33"/>
        <v>65082712</v>
      </c>
      <c r="AZ51" s="90">
        <v>1507291</v>
      </c>
      <c r="BA51" s="90">
        <v>4680306</v>
      </c>
      <c r="BB51" s="90">
        <v>5682946</v>
      </c>
      <c r="BC51" s="90">
        <v>4587168</v>
      </c>
      <c r="BD51" s="90">
        <v>4922684</v>
      </c>
      <c r="BE51" s="92">
        <f t="shared" si="34"/>
        <v>21380395</v>
      </c>
      <c r="BF51" s="90">
        <v>0</v>
      </c>
      <c r="BG51" s="90">
        <v>0</v>
      </c>
      <c r="BH51" s="90">
        <v>885502</v>
      </c>
      <c r="BI51" s="90">
        <v>3394595</v>
      </c>
      <c r="BJ51" s="90">
        <v>7662147</v>
      </c>
      <c r="BK51" s="96">
        <f t="shared" si="35"/>
        <v>11942244</v>
      </c>
      <c r="BL51" s="94">
        <v>0</v>
      </c>
      <c r="BM51" s="90">
        <v>0</v>
      </c>
      <c r="BN51" s="90">
        <v>7416245</v>
      </c>
      <c r="BO51" s="90">
        <v>16154171</v>
      </c>
      <c r="BP51" s="90">
        <v>17997732</v>
      </c>
      <c r="BQ51" s="90">
        <v>29285410</v>
      </c>
      <c r="BR51" s="90">
        <v>27551793</v>
      </c>
      <c r="BS51" s="97">
        <f t="shared" si="36"/>
        <v>98405351</v>
      </c>
      <c r="BT51" s="94">
        <v>0</v>
      </c>
      <c r="BU51" s="90">
        <v>3175881</v>
      </c>
      <c r="BV51" s="90">
        <v>23654655</v>
      </c>
      <c r="BW51" s="90">
        <v>32375610</v>
      </c>
      <c r="BX51" s="90">
        <v>31105473</v>
      </c>
      <c r="BY51" s="90">
        <v>39035164</v>
      </c>
      <c r="BZ51" s="90">
        <v>35519004</v>
      </c>
      <c r="CA51" s="98">
        <f t="shared" si="37"/>
        <v>164865787</v>
      </c>
    </row>
    <row r="52" spans="1:79" s="88" customFormat="1" ht="18" customHeight="1">
      <c r="A52" s="99" t="s">
        <v>65</v>
      </c>
      <c r="B52" s="90">
        <v>2695413</v>
      </c>
      <c r="C52" s="90">
        <v>25256528</v>
      </c>
      <c r="D52" s="90">
        <v>23375039</v>
      </c>
      <c r="E52" s="90">
        <v>19528878</v>
      </c>
      <c r="F52" s="90">
        <v>13659084</v>
      </c>
      <c r="G52" s="90">
        <v>15901598</v>
      </c>
      <c r="H52" s="91">
        <f t="shared" si="27"/>
        <v>100416540</v>
      </c>
      <c r="I52" s="90">
        <v>26001</v>
      </c>
      <c r="J52" s="90">
        <v>1040510</v>
      </c>
      <c r="K52" s="90">
        <v>1277362</v>
      </c>
      <c r="L52" s="90">
        <v>2461191</v>
      </c>
      <c r="M52" s="90">
        <v>2356645</v>
      </c>
      <c r="N52" s="90">
        <v>2289005</v>
      </c>
      <c r="O52" s="92">
        <f t="shared" si="28"/>
        <v>9450714</v>
      </c>
      <c r="P52" s="90">
        <v>800025</v>
      </c>
      <c r="Q52" s="90">
        <v>6504769</v>
      </c>
      <c r="R52" s="90">
        <v>6214022</v>
      </c>
      <c r="S52" s="90">
        <v>5620669</v>
      </c>
      <c r="T52" s="90">
        <v>3394503</v>
      </c>
      <c r="U52" s="90">
        <v>3034762</v>
      </c>
      <c r="V52" s="92">
        <f t="shared" si="29"/>
        <v>25568750</v>
      </c>
      <c r="W52" s="90">
        <v>0</v>
      </c>
      <c r="X52" s="90">
        <v>0</v>
      </c>
      <c r="Y52" s="90">
        <v>0</v>
      </c>
      <c r="Z52" s="90">
        <v>0</v>
      </c>
      <c r="AA52" s="90">
        <v>0</v>
      </c>
      <c r="AB52" s="90">
        <v>0</v>
      </c>
      <c r="AC52" s="91">
        <f t="shared" si="30"/>
        <v>0</v>
      </c>
      <c r="AD52" s="90">
        <v>0</v>
      </c>
      <c r="AE52" s="90">
        <v>0</v>
      </c>
      <c r="AF52" s="90">
        <v>0</v>
      </c>
      <c r="AG52" s="90">
        <v>0</v>
      </c>
      <c r="AH52" s="90">
        <v>0</v>
      </c>
      <c r="AI52" s="90">
        <v>0</v>
      </c>
      <c r="AJ52" s="93">
        <f t="shared" si="31"/>
        <v>0</v>
      </c>
      <c r="AK52" s="94">
        <v>3521439</v>
      </c>
      <c r="AL52" s="90">
        <v>32801807</v>
      </c>
      <c r="AM52" s="90">
        <v>30866423</v>
      </c>
      <c r="AN52" s="90">
        <v>27610738</v>
      </c>
      <c r="AO52" s="90">
        <v>19410232</v>
      </c>
      <c r="AP52" s="90">
        <v>21225365</v>
      </c>
      <c r="AQ52" s="95">
        <f t="shared" si="32"/>
        <v>135436004</v>
      </c>
      <c r="AR52" s="94">
        <v>0</v>
      </c>
      <c r="AS52" s="90">
        <v>286119</v>
      </c>
      <c r="AT52" s="90">
        <v>7795828</v>
      </c>
      <c r="AU52" s="90">
        <v>8362357</v>
      </c>
      <c r="AV52" s="90">
        <v>13608891</v>
      </c>
      <c r="AW52" s="90">
        <v>22984093</v>
      </c>
      <c r="AX52" s="90">
        <v>31938462</v>
      </c>
      <c r="AY52" s="92">
        <f t="shared" si="33"/>
        <v>84975750</v>
      </c>
      <c r="AZ52" s="90">
        <v>7575428</v>
      </c>
      <c r="BA52" s="90">
        <v>9348309</v>
      </c>
      <c r="BB52" s="90">
        <v>11144042</v>
      </c>
      <c r="BC52" s="90">
        <v>11096875</v>
      </c>
      <c r="BD52" s="90">
        <v>7648736</v>
      </c>
      <c r="BE52" s="92">
        <f t="shared" si="34"/>
        <v>46813390</v>
      </c>
      <c r="BF52" s="90">
        <v>1053311</v>
      </c>
      <c r="BG52" s="90">
        <v>1194239</v>
      </c>
      <c r="BH52" s="90">
        <v>1567634</v>
      </c>
      <c r="BI52" s="90">
        <v>5847682</v>
      </c>
      <c r="BJ52" s="90">
        <v>17945659</v>
      </c>
      <c r="BK52" s="96">
        <f t="shared" si="35"/>
        <v>27608525</v>
      </c>
      <c r="BL52" s="94">
        <v>0</v>
      </c>
      <c r="BM52" s="90">
        <v>286119</v>
      </c>
      <c r="BN52" s="90">
        <v>16424567</v>
      </c>
      <c r="BO52" s="90">
        <v>18904905</v>
      </c>
      <c r="BP52" s="90">
        <v>26320567</v>
      </c>
      <c r="BQ52" s="90">
        <v>39928650</v>
      </c>
      <c r="BR52" s="90">
        <v>57532857</v>
      </c>
      <c r="BS52" s="97">
        <f t="shared" si="36"/>
        <v>159397665</v>
      </c>
      <c r="BT52" s="94">
        <v>0</v>
      </c>
      <c r="BU52" s="90">
        <v>3807558</v>
      </c>
      <c r="BV52" s="90">
        <v>49226374</v>
      </c>
      <c r="BW52" s="90">
        <v>49771328</v>
      </c>
      <c r="BX52" s="90">
        <v>53931305</v>
      </c>
      <c r="BY52" s="90">
        <v>59338882</v>
      </c>
      <c r="BZ52" s="90">
        <v>78758222</v>
      </c>
      <c r="CA52" s="98">
        <f t="shared" si="37"/>
        <v>294833669</v>
      </c>
    </row>
    <row r="53" spans="1:79" s="88" customFormat="1" ht="18" customHeight="1">
      <c r="A53" s="99" t="s">
        <v>66</v>
      </c>
      <c r="B53" s="90">
        <v>5046918</v>
      </c>
      <c r="C53" s="90">
        <v>12204293</v>
      </c>
      <c r="D53" s="90">
        <v>10059231</v>
      </c>
      <c r="E53" s="90">
        <v>8773750</v>
      </c>
      <c r="F53" s="90">
        <v>9123954</v>
      </c>
      <c r="G53" s="90">
        <v>5551259</v>
      </c>
      <c r="H53" s="91">
        <f t="shared" si="27"/>
        <v>50759405</v>
      </c>
      <c r="I53" s="90">
        <v>55446</v>
      </c>
      <c r="J53" s="90">
        <v>835104</v>
      </c>
      <c r="K53" s="90">
        <v>969915</v>
      </c>
      <c r="L53" s="90">
        <v>911382</v>
      </c>
      <c r="M53" s="90">
        <v>1280735</v>
      </c>
      <c r="N53" s="90">
        <v>543995</v>
      </c>
      <c r="O53" s="92">
        <f t="shared" si="28"/>
        <v>4596577</v>
      </c>
      <c r="P53" s="90">
        <v>1549615</v>
      </c>
      <c r="Q53" s="90">
        <v>2806689</v>
      </c>
      <c r="R53" s="90">
        <v>2058265</v>
      </c>
      <c r="S53" s="90">
        <v>2122205</v>
      </c>
      <c r="T53" s="90">
        <v>1459398</v>
      </c>
      <c r="U53" s="90">
        <v>908617</v>
      </c>
      <c r="V53" s="92">
        <f t="shared" si="29"/>
        <v>10904789</v>
      </c>
      <c r="W53" s="90">
        <v>14359</v>
      </c>
      <c r="X53" s="90">
        <v>137098</v>
      </c>
      <c r="Y53" s="90">
        <v>77206</v>
      </c>
      <c r="Z53" s="90">
        <v>30088</v>
      </c>
      <c r="AA53" s="90">
        <v>0</v>
      </c>
      <c r="AB53" s="90">
        <v>0</v>
      </c>
      <c r="AC53" s="91">
        <f t="shared" si="30"/>
        <v>258751</v>
      </c>
      <c r="AD53" s="90">
        <v>861894</v>
      </c>
      <c r="AE53" s="90">
        <v>50400</v>
      </c>
      <c r="AF53" s="90">
        <v>625149</v>
      </c>
      <c r="AG53" s="90">
        <v>0</v>
      </c>
      <c r="AH53" s="90">
        <v>0</v>
      </c>
      <c r="AI53" s="90">
        <v>0</v>
      </c>
      <c r="AJ53" s="93">
        <f t="shared" si="31"/>
        <v>1537443</v>
      </c>
      <c r="AK53" s="94">
        <v>7528232</v>
      </c>
      <c r="AL53" s="90">
        <v>16033584</v>
      </c>
      <c r="AM53" s="90">
        <v>13789766</v>
      </c>
      <c r="AN53" s="90">
        <v>11837425</v>
      </c>
      <c r="AO53" s="90">
        <v>11864087</v>
      </c>
      <c r="AP53" s="90">
        <v>7003871</v>
      </c>
      <c r="AQ53" s="95">
        <f t="shared" si="32"/>
        <v>68056965</v>
      </c>
      <c r="AR53" s="94">
        <v>296969</v>
      </c>
      <c r="AS53" s="90">
        <v>583088</v>
      </c>
      <c r="AT53" s="90">
        <v>5045042</v>
      </c>
      <c r="AU53" s="90">
        <v>5889075</v>
      </c>
      <c r="AV53" s="90">
        <v>9148939</v>
      </c>
      <c r="AW53" s="90">
        <v>13583525</v>
      </c>
      <c r="AX53" s="90">
        <v>9418276</v>
      </c>
      <c r="AY53" s="92">
        <f t="shared" si="33"/>
        <v>43964914</v>
      </c>
      <c r="AZ53" s="90">
        <v>4448808</v>
      </c>
      <c r="BA53" s="90">
        <v>3498740</v>
      </c>
      <c r="BB53" s="90">
        <v>7177960</v>
      </c>
      <c r="BC53" s="90">
        <v>6051906</v>
      </c>
      <c r="BD53" s="90">
        <v>1303424</v>
      </c>
      <c r="BE53" s="92">
        <f t="shared" si="34"/>
        <v>22480838</v>
      </c>
      <c r="BF53" s="90">
        <v>0</v>
      </c>
      <c r="BG53" s="90">
        <v>726435</v>
      </c>
      <c r="BH53" s="90">
        <v>464810</v>
      </c>
      <c r="BI53" s="90">
        <v>2713880</v>
      </c>
      <c r="BJ53" s="90">
        <v>8034449</v>
      </c>
      <c r="BK53" s="96">
        <f t="shared" si="35"/>
        <v>11939574</v>
      </c>
      <c r="BL53" s="94">
        <v>296969</v>
      </c>
      <c r="BM53" s="90">
        <v>583088</v>
      </c>
      <c r="BN53" s="90">
        <v>9493850</v>
      </c>
      <c r="BO53" s="90">
        <v>10114250</v>
      </c>
      <c r="BP53" s="90">
        <v>16791709</v>
      </c>
      <c r="BQ53" s="90">
        <v>22349311</v>
      </c>
      <c r="BR53" s="90">
        <v>18756149</v>
      </c>
      <c r="BS53" s="97">
        <f t="shared" si="36"/>
        <v>78385326</v>
      </c>
      <c r="BT53" s="94">
        <v>296969</v>
      </c>
      <c r="BU53" s="90">
        <v>8111320</v>
      </c>
      <c r="BV53" s="90">
        <v>25527434</v>
      </c>
      <c r="BW53" s="90">
        <v>23904016</v>
      </c>
      <c r="BX53" s="90">
        <v>28629134</v>
      </c>
      <c r="BY53" s="90">
        <v>34213398</v>
      </c>
      <c r="BZ53" s="90">
        <v>25760020</v>
      </c>
      <c r="CA53" s="98">
        <f t="shared" si="37"/>
        <v>146442291</v>
      </c>
    </row>
    <row r="54" spans="1:79" s="88" customFormat="1" ht="18" customHeight="1">
      <c r="A54" s="99" t="s">
        <v>67</v>
      </c>
      <c r="B54" s="90">
        <v>1808071</v>
      </c>
      <c r="C54" s="90">
        <v>9516956</v>
      </c>
      <c r="D54" s="90">
        <v>4502195</v>
      </c>
      <c r="E54" s="90">
        <v>4941241</v>
      </c>
      <c r="F54" s="90">
        <v>3581915</v>
      </c>
      <c r="G54" s="90">
        <v>3089019</v>
      </c>
      <c r="H54" s="91">
        <f t="shared" si="27"/>
        <v>27439397</v>
      </c>
      <c r="I54" s="90">
        <v>25301</v>
      </c>
      <c r="J54" s="90">
        <v>754141</v>
      </c>
      <c r="K54" s="90">
        <v>413167</v>
      </c>
      <c r="L54" s="90">
        <v>893893</v>
      </c>
      <c r="M54" s="90">
        <v>1036028</v>
      </c>
      <c r="N54" s="90">
        <v>595547</v>
      </c>
      <c r="O54" s="92">
        <f t="shared" si="28"/>
        <v>3718077</v>
      </c>
      <c r="P54" s="90">
        <v>1335183</v>
      </c>
      <c r="Q54" s="90">
        <v>5075856</v>
      </c>
      <c r="R54" s="90">
        <v>1663117</v>
      </c>
      <c r="S54" s="90">
        <v>1428060</v>
      </c>
      <c r="T54" s="90">
        <v>2158450</v>
      </c>
      <c r="U54" s="90">
        <v>1456275</v>
      </c>
      <c r="V54" s="92">
        <f t="shared" si="29"/>
        <v>13116941</v>
      </c>
      <c r="W54" s="90">
        <v>45567</v>
      </c>
      <c r="X54" s="90">
        <v>72896</v>
      </c>
      <c r="Y54" s="90">
        <v>24664</v>
      </c>
      <c r="Z54" s="90">
        <v>0</v>
      </c>
      <c r="AA54" s="90">
        <v>0</v>
      </c>
      <c r="AB54" s="90">
        <v>0</v>
      </c>
      <c r="AC54" s="91">
        <f t="shared" si="30"/>
        <v>143127</v>
      </c>
      <c r="AD54" s="90">
        <v>0</v>
      </c>
      <c r="AE54" s="90">
        <v>620154</v>
      </c>
      <c r="AF54" s="90">
        <v>0</v>
      </c>
      <c r="AG54" s="90">
        <v>0</v>
      </c>
      <c r="AH54" s="90">
        <v>0</v>
      </c>
      <c r="AI54" s="90">
        <v>0</v>
      </c>
      <c r="AJ54" s="93">
        <f t="shared" si="31"/>
        <v>620154</v>
      </c>
      <c r="AK54" s="94">
        <v>3214122</v>
      </c>
      <c r="AL54" s="90">
        <v>16040003</v>
      </c>
      <c r="AM54" s="90">
        <v>6603143</v>
      </c>
      <c r="AN54" s="90">
        <v>7263194</v>
      </c>
      <c r="AO54" s="90">
        <v>6776393</v>
      </c>
      <c r="AP54" s="90">
        <v>5140841</v>
      </c>
      <c r="AQ54" s="95">
        <f t="shared" si="32"/>
        <v>45037696</v>
      </c>
      <c r="AR54" s="94">
        <v>0</v>
      </c>
      <c r="AS54" s="90">
        <v>277047</v>
      </c>
      <c r="AT54" s="90">
        <v>5148157</v>
      </c>
      <c r="AU54" s="90">
        <v>5062687</v>
      </c>
      <c r="AV54" s="90">
        <v>7858083</v>
      </c>
      <c r="AW54" s="90">
        <v>8928618</v>
      </c>
      <c r="AX54" s="90">
        <v>8172297</v>
      </c>
      <c r="AY54" s="92">
        <f t="shared" si="33"/>
        <v>35446889</v>
      </c>
      <c r="AZ54" s="90">
        <v>1548759</v>
      </c>
      <c r="BA54" s="90">
        <v>3721145</v>
      </c>
      <c r="BB54" s="90">
        <v>3471257</v>
      </c>
      <c r="BC54" s="90">
        <v>1910316</v>
      </c>
      <c r="BD54" s="90">
        <v>1067457</v>
      </c>
      <c r="BE54" s="92">
        <f t="shared" si="34"/>
        <v>11718934</v>
      </c>
      <c r="BF54" s="90">
        <v>350959</v>
      </c>
      <c r="BG54" s="90">
        <v>836947</v>
      </c>
      <c r="BH54" s="90">
        <v>1194713</v>
      </c>
      <c r="BI54" s="90">
        <v>3563508</v>
      </c>
      <c r="BJ54" s="90">
        <v>6397803</v>
      </c>
      <c r="BK54" s="96">
        <f t="shared" si="35"/>
        <v>12343930</v>
      </c>
      <c r="BL54" s="94">
        <v>0</v>
      </c>
      <c r="BM54" s="90">
        <v>277047</v>
      </c>
      <c r="BN54" s="90">
        <v>7047875</v>
      </c>
      <c r="BO54" s="90">
        <v>9620779</v>
      </c>
      <c r="BP54" s="90">
        <v>12524053</v>
      </c>
      <c r="BQ54" s="90">
        <v>14402442</v>
      </c>
      <c r="BR54" s="90">
        <v>15637557</v>
      </c>
      <c r="BS54" s="97">
        <f t="shared" si="36"/>
        <v>59509753</v>
      </c>
      <c r="BT54" s="94">
        <v>0</v>
      </c>
      <c r="BU54" s="90">
        <v>3491169</v>
      </c>
      <c r="BV54" s="90">
        <v>23087878</v>
      </c>
      <c r="BW54" s="90">
        <v>16223922</v>
      </c>
      <c r="BX54" s="90">
        <v>19787247</v>
      </c>
      <c r="BY54" s="90">
        <v>21178835</v>
      </c>
      <c r="BZ54" s="90">
        <v>20778398</v>
      </c>
      <c r="CA54" s="98">
        <f t="shared" si="37"/>
        <v>104547449</v>
      </c>
    </row>
    <row r="55" spans="1:79" s="88" customFormat="1" ht="18" customHeight="1">
      <c r="A55" s="99" t="s">
        <v>68</v>
      </c>
      <c r="B55" s="90">
        <v>3424072</v>
      </c>
      <c r="C55" s="90">
        <v>15240864</v>
      </c>
      <c r="D55" s="90">
        <v>13851223</v>
      </c>
      <c r="E55" s="90">
        <v>9796639</v>
      </c>
      <c r="F55" s="90">
        <v>8364421</v>
      </c>
      <c r="G55" s="90">
        <v>8024648</v>
      </c>
      <c r="H55" s="91">
        <f t="shared" si="27"/>
        <v>58701867</v>
      </c>
      <c r="I55" s="90">
        <v>101718</v>
      </c>
      <c r="J55" s="90">
        <v>1133244</v>
      </c>
      <c r="K55" s="90">
        <v>1123735</v>
      </c>
      <c r="L55" s="90">
        <v>1550457</v>
      </c>
      <c r="M55" s="90">
        <v>2281743</v>
      </c>
      <c r="N55" s="90">
        <v>1468962</v>
      </c>
      <c r="O55" s="92">
        <f t="shared" si="28"/>
        <v>7659859</v>
      </c>
      <c r="P55" s="90">
        <v>868420</v>
      </c>
      <c r="Q55" s="90">
        <v>2109420</v>
      </c>
      <c r="R55" s="90">
        <v>1576365</v>
      </c>
      <c r="S55" s="90">
        <v>1161449</v>
      </c>
      <c r="T55" s="90">
        <v>772200</v>
      </c>
      <c r="U55" s="90">
        <v>577380</v>
      </c>
      <c r="V55" s="92">
        <f t="shared" si="29"/>
        <v>7065234</v>
      </c>
      <c r="W55" s="90">
        <v>85050</v>
      </c>
      <c r="X55" s="90">
        <v>267923</v>
      </c>
      <c r="Y55" s="90">
        <v>24300</v>
      </c>
      <c r="Z55" s="90">
        <v>115053</v>
      </c>
      <c r="AA55" s="90">
        <v>90000</v>
      </c>
      <c r="AB55" s="90">
        <v>96768</v>
      </c>
      <c r="AC55" s="91">
        <f t="shared" si="30"/>
        <v>679094</v>
      </c>
      <c r="AD55" s="90">
        <v>183367</v>
      </c>
      <c r="AE55" s="90">
        <v>240963</v>
      </c>
      <c r="AF55" s="90">
        <v>668661</v>
      </c>
      <c r="AG55" s="90">
        <v>130884</v>
      </c>
      <c r="AH55" s="90">
        <v>323986</v>
      </c>
      <c r="AI55" s="90">
        <v>0</v>
      </c>
      <c r="AJ55" s="93">
        <f t="shared" si="31"/>
        <v>1547861</v>
      </c>
      <c r="AK55" s="94">
        <v>4662627</v>
      </c>
      <c r="AL55" s="90">
        <v>18992414</v>
      </c>
      <c r="AM55" s="90">
        <v>17244284</v>
      </c>
      <c r="AN55" s="90">
        <v>12754482</v>
      </c>
      <c r="AO55" s="90">
        <v>11832350</v>
      </c>
      <c r="AP55" s="90">
        <v>10167758</v>
      </c>
      <c r="AQ55" s="95">
        <f t="shared" si="32"/>
        <v>75653915</v>
      </c>
      <c r="AR55" s="94">
        <v>0</v>
      </c>
      <c r="AS55" s="90">
        <v>0</v>
      </c>
      <c r="AT55" s="90">
        <v>7707829</v>
      </c>
      <c r="AU55" s="90">
        <v>12613690</v>
      </c>
      <c r="AV55" s="90">
        <v>23009702</v>
      </c>
      <c r="AW55" s="90">
        <v>28405949</v>
      </c>
      <c r="AX55" s="90">
        <v>26453556</v>
      </c>
      <c r="AY55" s="92">
        <f t="shared" si="33"/>
        <v>98190726</v>
      </c>
      <c r="AZ55" s="90">
        <v>3265872</v>
      </c>
      <c r="BA55" s="90">
        <v>3446109</v>
      </c>
      <c r="BB55" s="90">
        <v>5425717</v>
      </c>
      <c r="BC55" s="90">
        <v>5577392</v>
      </c>
      <c r="BD55" s="90">
        <v>2090564</v>
      </c>
      <c r="BE55" s="92">
        <f t="shared" si="34"/>
        <v>19805654</v>
      </c>
      <c r="BF55" s="90">
        <v>351243</v>
      </c>
      <c r="BG55" s="90">
        <v>0</v>
      </c>
      <c r="BH55" s="90">
        <v>2310606</v>
      </c>
      <c r="BI55" s="90">
        <v>3671762</v>
      </c>
      <c r="BJ55" s="90">
        <v>7558606</v>
      </c>
      <c r="BK55" s="96">
        <f t="shared" si="35"/>
        <v>13892217</v>
      </c>
      <c r="BL55" s="94">
        <v>0</v>
      </c>
      <c r="BM55" s="90">
        <v>0</v>
      </c>
      <c r="BN55" s="90">
        <v>11324944</v>
      </c>
      <c r="BO55" s="90">
        <v>16059799</v>
      </c>
      <c r="BP55" s="90">
        <v>30746025</v>
      </c>
      <c r="BQ55" s="90">
        <v>37655103</v>
      </c>
      <c r="BR55" s="90">
        <v>36102726</v>
      </c>
      <c r="BS55" s="97">
        <f t="shared" si="36"/>
        <v>131888597</v>
      </c>
      <c r="BT55" s="94">
        <v>0</v>
      </c>
      <c r="BU55" s="90">
        <v>4662627</v>
      </c>
      <c r="BV55" s="90">
        <v>30317358</v>
      </c>
      <c r="BW55" s="90">
        <v>33304083</v>
      </c>
      <c r="BX55" s="90">
        <v>43500507</v>
      </c>
      <c r="BY55" s="90">
        <v>49487453</v>
      </c>
      <c r="BZ55" s="90">
        <v>46270484</v>
      </c>
      <c r="CA55" s="98">
        <f t="shared" si="37"/>
        <v>207542512</v>
      </c>
    </row>
    <row r="56" spans="1:79" s="88" customFormat="1" ht="18" customHeight="1">
      <c r="A56" s="99" t="s">
        <v>69</v>
      </c>
      <c r="B56" s="90">
        <v>8864405</v>
      </c>
      <c r="C56" s="90">
        <v>40934416</v>
      </c>
      <c r="D56" s="90">
        <v>37512208</v>
      </c>
      <c r="E56" s="90">
        <v>30028243</v>
      </c>
      <c r="F56" s="90">
        <v>23936854</v>
      </c>
      <c r="G56" s="90">
        <v>33082311</v>
      </c>
      <c r="H56" s="91">
        <f t="shared" si="27"/>
        <v>174358437</v>
      </c>
      <c r="I56" s="90">
        <v>211014</v>
      </c>
      <c r="J56" s="90">
        <v>2024806</v>
      </c>
      <c r="K56" s="90">
        <v>3382859</v>
      </c>
      <c r="L56" s="90">
        <v>4137524</v>
      </c>
      <c r="M56" s="90">
        <v>5004631</v>
      </c>
      <c r="N56" s="90">
        <v>4162026</v>
      </c>
      <c r="O56" s="92">
        <f t="shared" si="28"/>
        <v>18922860</v>
      </c>
      <c r="P56" s="90">
        <v>2848090</v>
      </c>
      <c r="Q56" s="90">
        <v>10214396</v>
      </c>
      <c r="R56" s="90">
        <v>7835325</v>
      </c>
      <c r="S56" s="90">
        <v>5238213</v>
      </c>
      <c r="T56" s="90">
        <v>3621717</v>
      </c>
      <c r="U56" s="90">
        <v>3791643</v>
      </c>
      <c r="V56" s="92">
        <f t="shared" si="29"/>
        <v>33549384</v>
      </c>
      <c r="W56" s="90">
        <v>0</v>
      </c>
      <c r="X56" s="90">
        <v>0</v>
      </c>
      <c r="Y56" s="90">
        <v>0</v>
      </c>
      <c r="Z56" s="90">
        <v>0</v>
      </c>
      <c r="AA56" s="90">
        <v>0</v>
      </c>
      <c r="AB56" s="90">
        <v>0</v>
      </c>
      <c r="AC56" s="91">
        <f t="shared" si="30"/>
        <v>0</v>
      </c>
      <c r="AD56" s="90">
        <v>0</v>
      </c>
      <c r="AE56" s="90">
        <v>0</v>
      </c>
      <c r="AF56" s="90">
        <v>0</v>
      </c>
      <c r="AG56" s="90">
        <v>0</v>
      </c>
      <c r="AH56" s="90">
        <v>0</v>
      </c>
      <c r="AI56" s="90">
        <v>0</v>
      </c>
      <c r="AJ56" s="93">
        <f t="shared" si="31"/>
        <v>0</v>
      </c>
      <c r="AK56" s="94">
        <v>11923509</v>
      </c>
      <c r="AL56" s="90">
        <v>53173618</v>
      </c>
      <c r="AM56" s="90">
        <v>48730392</v>
      </c>
      <c r="AN56" s="90">
        <v>39403980</v>
      </c>
      <c r="AO56" s="90">
        <v>32563202</v>
      </c>
      <c r="AP56" s="90">
        <v>41035980</v>
      </c>
      <c r="AQ56" s="95">
        <f t="shared" si="32"/>
        <v>226830681</v>
      </c>
      <c r="AR56" s="94">
        <v>0</v>
      </c>
      <c r="AS56" s="90">
        <v>279768</v>
      </c>
      <c r="AT56" s="90">
        <v>11936283</v>
      </c>
      <c r="AU56" s="90">
        <v>22898046</v>
      </c>
      <c r="AV56" s="90">
        <v>30714494</v>
      </c>
      <c r="AW56" s="90">
        <v>46016950</v>
      </c>
      <c r="AX56" s="90">
        <v>59648302</v>
      </c>
      <c r="AY56" s="92">
        <f t="shared" si="33"/>
        <v>171493843</v>
      </c>
      <c r="AZ56" s="90">
        <v>6597922</v>
      </c>
      <c r="BA56" s="90">
        <v>16045337</v>
      </c>
      <c r="BB56" s="90">
        <v>17963807</v>
      </c>
      <c r="BC56" s="90">
        <v>13732434</v>
      </c>
      <c r="BD56" s="90">
        <v>7328777</v>
      </c>
      <c r="BE56" s="92">
        <f t="shared" si="34"/>
        <v>61668277</v>
      </c>
      <c r="BF56" s="90">
        <v>870765</v>
      </c>
      <c r="BG56" s="90">
        <v>1525936</v>
      </c>
      <c r="BH56" s="90">
        <v>4571495</v>
      </c>
      <c r="BI56" s="90">
        <v>13519800</v>
      </c>
      <c r="BJ56" s="90">
        <v>29576158</v>
      </c>
      <c r="BK56" s="96">
        <f t="shared" si="35"/>
        <v>50064154</v>
      </c>
      <c r="BL56" s="94">
        <v>0</v>
      </c>
      <c r="BM56" s="90">
        <v>279768</v>
      </c>
      <c r="BN56" s="90">
        <v>19404970</v>
      </c>
      <c r="BO56" s="90">
        <v>40469319</v>
      </c>
      <c r="BP56" s="90">
        <v>53249796</v>
      </c>
      <c r="BQ56" s="90">
        <v>73269184</v>
      </c>
      <c r="BR56" s="90">
        <v>96553237</v>
      </c>
      <c r="BS56" s="97">
        <f t="shared" si="36"/>
        <v>283226274</v>
      </c>
      <c r="BT56" s="94">
        <v>0</v>
      </c>
      <c r="BU56" s="90">
        <v>12203277</v>
      </c>
      <c r="BV56" s="90">
        <v>72578588</v>
      </c>
      <c r="BW56" s="90">
        <v>89199711</v>
      </c>
      <c r="BX56" s="90">
        <v>92653776</v>
      </c>
      <c r="BY56" s="90">
        <v>105832386</v>
      </c>
      <c r="BZ56" s="90">
        <v>137589217</v>
      </c>
      <c r="CA56" s="98">
        <f t="shared" si="37"/>
        <v>510056955</v>
      </c>
    </row>
    <row r="57" spans="1:79" s="88" customFormat="1" ht="18" customHeight="1">
      <c r="A57" s="101" t="s">
        <v>70</v>
      </c>
      <c r="B57" s="102">
        <f aca="true" t="shared" si="38" ref="B57:G57">SUM(B31:B56)</f>
        <v>153395671</v>
      </c>
      <c r="C57" s="102">
        <f t="shared" si="38"/>
        <v>838693275</v>
      </c>
      <c r="D57" s="102">
        <f t="shared" si="38"/>
        <v>769624905</v>
      </c>
      <c r="E57" s="102">
        <f t="shared" si="38"/>
        <v>652905729</v>
      </c>
      <c r="F57" s="102">
        <f t="shared" si="38"/>
        <v>510799698</v>
      </c>
      <c r="G57" s="102">
        <f t="shared" si="38"/>
        <v>577516143</v>
      </c>
      <c r="H57" s="103">
        <f t="shared" si="27"/>
        <v>3502935421</v>
      </c>
      <c r="I57" s="102">
        <f aca="true" t="shared" si="39" ref="I57:N57">SUM(I31:I56)</f>
        <v>1306651</v>
      </c>
      <c r="J57" s="102">
        <f t="shared" si="39"/>
        <v>36575471</v>
      </c>
      <c r="K57" s="102">
        <f t="shared" si="39"/>
        <v>65300070</v>
      </c>
      <c r="L57" s="102">
        <f t="shared" si="39"/>
        <v>89447451</v>
      </c>
      <c r="M57" s="102">
        <f t="shared" si="39"/>
        <v>97640169</v>
      </c>
      <c r="N57" s="102">
        <f t="shared" si="39"/>
        <v>90519403</v>
      </c>
      <c r="O57" s="102">
        <f t="shared" si="28"/>
        <v>380789215</v>
      </c>
      <c r="P57" s="102">
        <f aca="true" t="shared" si="40" ref="P57:U57">SUM(P31:P56)</f>
        <v>51364336</v>
      </c>
      <c r="Q57" s="102">
        <f t="shared" si="40"/>
        <v>217121071</v>
      </c>
      <c r="R57" s="102">
        <f t="shared" si="40"/>
        <v>191362355</v>
      </c>
      <c r="S57" s="102">
        <f t="shared" si="40"/>
        <v>130503287</v>
      </c>
      <c r="T57" s="102">
        <f t="shared" si="40"/>
        <v>95213048</v>
      </c>
      <c r="U57" s="102">
        <f t="shared" si="40"/>
        <v>89282928</v>
      </c>
      <c r="V57" s="102">
        <f t="shared" si="29"/>
        <v>774847025</v>
      </c>
      <c r="W57" s="102">
        <f aca="true" t="shared" si="41" ref="W57:AB57">SUM(W31:W56)</f>
        <v>1378302</v>
      </c>
      <c r="X57" s="102">
        <f t="shared" si="41"/>
        <v>4404833</v>
      </c>
      <c r="Y57" s="102">
        <f t="shared" si="41"/>
        <v>5124981</v>
      </c>
      <c r="Z57" s="102">
        <f t="shared" si="41"/>
        <v>3988911</v>
      </c>
      <c r="AA57" s="102">
        <f t="shared" si="41"/>
        <v>3110731</v>
      </c>
      <c r="AB57" s="102">
        <f t="shared" si="41"/>
        <v>1964305</v>
      </c>
      <c r="AC57" s="103">
        <f t="shared" si="30"/>
        <v>19972063</v>
      </c>
      <c r="AD57" s="102">
        <f aca="true" t="shared" si="42" ref="AD57:AI57">SUM(AD31:AD56)</f>
        <v>8291996</v>
      </c>
      <c r="AE57" s="102">
        <f t="shared" si="42"/>
        <v>15059991</v>
      </c>
      <c r="AF57" s="102">
        <f t="shared" si="42"/>
        <v>13050226</v>
      </c>
      <c r="AG57" s="102">
        <f t="shared" si="42"/>
        <v>8549232</v>
      </c>
      <c r="AH57" s="102">
        <f t="shared" si="42"/>
        <v>4559806</v>
      </c>
      <c r="AI57" s="102">
        <f t="shared" si="42"/>
        <v>2360380</v>
      </c>
      <c r="AJ57" s="104">
        <f t="shared" si="31"/>
        <v>51871631</v>
      </c>
      <c r="AK57" s="105">
        <f aca="true" t="shared" si="43" ref="AK57:AP57">SUM(AK31:AK56)</f>
        <v>215736956</v>
      </c>
      <c r="AL57" s="102">
        <f t="shared" si="43"/>
        <v>1111854641</v>
      </c>
      <c r="AM57" s="102">
        <f t="shared" si="43"/>
        <v>1044462537</v>
      </c>
      <c r="AN57" s="102">
        <f t="shared" si="43"/>
        <v>885394610</v>
      </c>
      <c r="AO57" s="102">
        <f t="shared" si="43"/>
        <v>711323452</v>
      </c>
      <c r="AP57" s="102">
        <f t="shared" si="43"/>
        <v>761643159</v>
      </c>
      <c r="AQ57" s="106">
        <f t="shared" si="32"/>
        <v>4730415355</v>
      </c>
      <c r="AR57" s="105">
        <f aca="true" t="shared" si="44" ref="AR57:AX57">SUM(AR31:AR56)</f>
        <v>1461534</v>
      </c>
      <c r="AS57" s="102">
        <f t="shared" si="44"/>
        <v>7968316</v>
      </c>
      <c r="AT57" s="102">
        <f t="shared" si="44"/>
        <v>235862709</v>
      </c>
      <c r="AU57" s="102">
        <f t="shared" si="44"/>
        <v>442274858</v>
      </c>
      <c r="AV57" s="102">
        <f t="shared" si="44"/>
        <v>556538724</v>
      </c>
      <c r="AW57" s="102">
        <f t="shared" si="44"/>
        <v>863441758</v>
      </c>
      <c r="AX57" s="102">
        <f t="shared" si="44"/>
        <v>866692994</v>
      </c>
      <c r="AY57" s="102">
        <f t="shared" si="33"/>
        <v>2974240893</v>
      </c>
      <c r="AZ57" s="102">
        <f>SUM(AZ31:AZ56)</f>
        <v>121065621</v>
      </c>
      <c r="BA57" s="102">
        <f>SUM(BA31:BA56)</f>
        <v>285278227</v>
      </c>
      <c r="BB57" s="102">
        <f>SUM(BB31:BB56)</f>
        <v>329791198</v>
      </c>
      <c r="BC57" s="102">
        <f>SUM(BC31:BC56)</f>
        <v>339477416</v>
      </c>
      <c r="BD57" s="102">
        <f>SUM(BD31:BD56)</f>
        <v>192877829</v>
      </c>
      <c r="BE57" s="102">
        <f t="shared" si="34"/>
        <v>1268490291</v>
      </c>
      <c r="BF57" s="102">
        <f>SUM(BF31:BF56)</f>
        <v>21084965</v>
      </c>
      <c r="BG57" s="102">
        <f>SUM(BG31:BG56)</f>
        <v>59518889</v>
      </c>
      <c r="BH57" s="102">
        <f>SUM(BH31:BH56)</f>
        <v>114775110</v>
      </c>
      <c r="BI57" s="102">
        <f>SUM(BI31:BI56)</f>
        <v>339223776</v>
      </c>
      <c r="BJ57" s="102">
        <f>SUM(BJ31:BJ56)</f>
        <v>679734384</v>
      </c>
      <c r="BK57" s="107">
        <f t="shared" si="35"/>
        <v>1214337124</v>
      </c>
      <c r="BL57" s="105">
        <f aca="true" t="shared" si="45" ref="BL57:BR57">SUM(BL31:BL56)</f>
        <v>1461534</v>
      </c>
      <c r="BM57" s="102">
        <f t="shared" si="45"/>
        <v>7968316</v>
      </c>
      <c r="BN57" s="102">
        <f t="shared" si="45"/>
        <v>378013295</v>
      </c>
      <c r="BO57" s="102">
        <f t="shared" si="45"/>
        <v>787071974</v>
      </c>
      <c r="BP57" s="102">
        <f t="shared" si="45"/>
        <v>1001105032</v>
      </c>
      <c r="BQ57" s="102">
        <f t="shared" si="45"/>
        <v>1542142950</v>
      </c>
      <c r="BR57" s="102">
        <f t="shared" si="45"/>
        <v>1739305207</v>
      </c>
      <c r="BS57" s="108">
        <f t="shared" si="36"/>
        <v>5457068308</v>
      </c>
      <c r="BT57" s="105">
        <f aca="true" t="shared" si="46" ref="BT57:BZ57">SUM(BT31:BT56)</f>
        <v>1461534</v>
      </c>
      <c r="BU57" s="102">
        <f t="shared" si="46"/>
        <v>223705272</v>
      </c>
      <c r="BV57" s="102">
        <f t="shared" si="46"/>
        <v>1489867936</v>
      </c>
      <c r="BW57" s="102">
        <f t="shared" si="46"/>
        <v>1831534511</v>
      </c>
      <c r="BX57" s="102">
        <f t="shared" si="46"/>
        <v>1886499642</v>
      </c>
      <c r="BY57" s="102">
        <f t="shared" si="46"/>
        <v>2253466402</v>
      </c>
      <c r="BZ57" s="102">
        <f t="shared" si="46"/>
        <v>2500948366</v>
      </c>
      <c r="CA57" s="109">
        <f t="shared" si="37"/>
        <v>10187483663</v>
      </c>
    </row>
    <row r="58" spans="1:79" s="88" customFormat="1" ht="18" customHeight="1">
      <c r="A58" s="99" t="s">
        <v>71</v>
      </c>
      <c r="B58" s="90">
        <v>1062427</v>
      </c>
      <c r="C58" s="90">
        <v>5603430</v>
      </c>
      <c r="D58" s="90">
        <v>4353523</v>
      </c>
      <c r="E58" s="90">
        <v>3189671</v>
      </c>
      <c r="F58" s="90">
        <v>2592441</v>
      </c>
      <c r="G58" s="90">
        <v>1529097</v>
      </c>
      <c r="H58" s="91">
        <f t="shared" si="27"/>
        <v>18330589</v>
      </c>
      <c r="I58" s="90">
        <v>0</v>
      </c>
      <c r="J58" s="90">
        <v>778698</v>
      </c>
      <c r="K58" s="90">
        <v>895147</v>
      </c>
      <c r="L58" s="90">
        <v>658928</v>
      </c>
      <c r="M58" s="90">
        <v>316080</v>
      </c>
      <c r="N58" s="90">
        <v>752958</v>
      </c>
      <c r="O58" s="92">
        <f t="shared" si="28"/>
        <v>3401811</v>
      </c>
      <c r="P58" s="90">
        <v>234000</v>
      </c>
      <c r="Q58" s="90">
        <v>951033</v>
      </c>
      <c r="R58" s="90">
        <v>496800</v>
      </c>
      <c r="S58" s="90">
        <v>281760</v>
      </c>
      <c r="T58" s="90">
        <v>250590</v>
      </c>
      <c r="U58" s="90">
        <v>126060</v>
      </c>
      <c r="V58" s="92">
        <f t="shared" si="29"/>
        <v>2340243</v>
      </c>
      <c r="W58" s="90">
        <v>0</v>
      </c>
      <c r="X58" s="90">
        <v>16584</v>
      </c>
      <c r="Y58" s="90">
        <v>0</v>
      </c>
      <c r="Z58" s="90">
        <v>44906</v>
      </c>
      <c r="AA58" s="90">
        <v>0</v>
      </c>
      <c r="AB58" s="90">
        <v>48667</v>
      </c>
      <c r="AC58" s="91">
        <f t="shared" si="30"/>
        <v>110157</v>
      </c>
      <c r="AD58" s="90">
        <v>0</v>
      </c>
      <c r="AE58" s="90">
        <v>53865</v>
      </c>
      <c r="AF58" s="90">
        <v>180000</v>
      </c>
      <c r="AG58" s="90">
        <v>0</v>
      </c>
      <c r="AH58" s="90">
        <v>0</v>
      </c>
      <c r="AI58" s="90">
        <v>0</v>
      </c>
      <c r="AJ58" s="93">
        <f t="shared" si="31"/>
        <v>233865</v>
      </c>
      <c r="AK58" s="94">
        <v>1296427</v>
      </c>
      <c r="AL58" s="90">
        <v>7403610</v>
      </c>
      <c r="AM58" s="90">
        <v>5925470</v>
      </c>
      <c r="AN58" s="90">
        <v>4175265</v>
      </c>
      <c r="AO58" s="90">
        <v>3159111</v>
      </c>
      <c r="AP58" s="90">
        <v>2456782</v>
      </c>
      <c r="AQ58" s="95">
        <f t="shared" si="32"/>
        <v>24416665</v>
      </c>
      <c r="AR58" s="94">
        <v>0</v>
      </c>
      <c r="AS58" s="90">
        <v>590537</v>
      </c>
      <c r="AT58" s="90">
        <v>4736601</v>
      </c>
      <c r="AU58" s="90">
        <v>4486417</v>
      </c>
      <c r="AV58" s="90">
        <v>5713094</v>
      </c>
      <c r="AW58" s="90">
        <v>9204759</v>
      </c>
      <c r="AX58" s="90">
        <v>6687215</v>
      </c>
      <c r="AY58" s="92">
        <f t="shared" si="33"/>
        <v>31418623</v>
      </c>
      <c r="AZ58" s="90">
        <v>874210</v>
      </c>
      <c r="BA58" s="90">
        <v>2485574</v>
      </c>
      <c r="BB58" s="90">
        <v>2504818</v>
      </c>
      <c r="BC58" s="90">
        <v>1922471</v>
      </c>
      <c r="BD58" s="90">
        <v>405364</v>
      </c>
      <c r="BE58" s="92">
        <f t="shared" si="34"/>
        <v>8192437</v>
      </c>
      <c r="BF58" s="90">
        <v>736214</v>
      </c>
      <c r="BG58" s="90">
        <v>1224948</v>
      </c>
      <c r="BH58" s="90">
        <v>826846</v>
      </c>
      <c r="BI58" s="90">
        <v>5308483</v>
      </c>
      <c r="BJ58" s="90">
        <v>5442089</v>
      </c>
      <c r="BK58" s="96">
        <f t="shared" si="35"/>
        <v>13538580</v>
      </c>
      <c r="BL58" s="94">
        <v>0</v>
      </c>
      <c r="BM58" s="90">
        <v>590537</v>
      </c>
      <c r="BN58" s="90">
        <v>6347025</v>
      </c>
      <c r="BO58" s="90">
        <v>8196939</v>
      </c>
      <c r="BP58" s="90">
        <v>9044758</v>
      </c>
      <c r="BQ58" s="90">
        <v>16435713</v>
      </c>
      <c r="BR58" s="90">
        <v>12534668</v>
      </c>
      <c r="BS58" s="97">
        <f t="shared" si="36"/>
        <v>53149640</v>
      </c>
      <c r="BT58" s="94">
        <v>0</v>
      </c>
      <c r="BU58" s="90">
        <v>1886964</v>
      </c>
      <c r="BV58" s="90">
        <v>13750635</v>
      </c>
      <c r="BW58" s="90">
        <v>14122409</v>
      </c>
      <c r="BX58" s="90">
        <v>13220023</v>
      </c>
      <c r="BY58" s="90">
        <v>19594824</v>
      </c>
      <c r="BZ58" s="90">
        <v>14991450</v>
      </c>
      <c r="CA58" s="98">
        <f t="shared" si="37"/>
        <v>77566305</v>
      </c>
    </row>
    <row r="59" spans="1:79" s="88" customFormat="1" ht="18" customHeight="1">
      <c r="A59" s="99" t="s">
        <v>72</v>
      </c>
      <c r="B59" s="90">
        <v>682533</v>
      </c>
      <c r="C59" s="90">
        <v>6065573</v>
      </c>
      <c r="D59" s="90">
        <v>3016850</v>
      </c>
      <c r="E59" s="90">
        <v>1661090</v>
      </c>
      <c r="F59" s="90">
        <v>1824153</v>
      </c>
      <c r="G59" s="90">
        <v>881262</v>
      </c>
      <c r="H59" s="91">
        <f t="shared" si="27"/>
        <v>14131461</v>
      </c>
      <c r="I59" s="90">
        <v>0</v>
      </c>
      <c r="J59" s="90">
        <v>310833</v>
      </c>
      <c r="K59" s="90">
        <v>534283</v>
      </c>
      <c r="L59" s="90">
        <v>1006668</v>
      </c>
      <c r="M59" s="90">
        <v>42480</v>
      </c>
      <c r="N59" s="90">
        <v>56826</v>
      </c>
      <c r="O59" s="92">
        <f t="shared" si="28"/>
        <v>1951090</v>
      </c>
      <c r="P59" s="90">
        <v>190510</v>
      </c>
      <c r="Q59" s="90">
        <v>931989</v>
      </c>
      <c r="R59" s="90">
        <v>364950</v>
      </c>
      <c r="S59" s="90">
        <v>224490</v>
      </c>
      <c r="T59" s="90">
        <v>118500</v>
      </c>
      <c r="U59" s="90">
        <v>100980</v>
      </c>
      <c r="V59" s="92">
        <f t="shared" si="29"/>
        <v>1931419</v>
      </c>
      <c r="W59" s="90">
        <v>6804</v>
      </c>
      <c r="X59" s="90">
        <v>0</v>
      </c>
      <c r="Y59" s="90">
        <v>18748</v>
      </c>
      <c r="Z59" s="90">
        <v>0</v>
      </c>
      <c r="AA59" s="90">
        <v>0</v>
      </c>
      <c r="AB59" s="90">
        <v>0</v>
      </c>
      <c r="AC59" s="91">
        <f t="shared" si="30"/>
        <v>25552</v>
      </c>
      <c r="AD59" s="90">
        <v>0</v>
      </c>
      <c r="AE59" s="90">
        <v>406649</v>
      </c>
      <c r="AF59" s="90">
        <v>38637</v>
      </c>
      <c r="AG59" s="90">
        <v>0</v>
      </c>
      <c r="AH59" s="90">
        <v>0</v>
      </c>
      <c r="AI59" s="90">
        <v>0</v>
      </c>
      <c r="AJ59" s="93">
        <f t="shared" si="31"/>
        <v>445286</v>
      </c>
      <c r="AK59" s="94">
        <v>879847</v>
      </c>
      <c r="AL59" s="90">
        <v>7715044</v>
      </c>
      <c r="AM59" s="90">
        <v>3973468</v>
      </c>
      <c r="AN59" s="90">
        <v>2892248</v>
      </c>
      <c r="AO59" s="90">
        <v>1985133</v>
      </c>
      <c r="AP59" s="90">
        <v>1039068</v>
      </c>
      <c r="AQ59" s="95">
        <f t="shared" si="32"/>
        <v>18484808</v>
      </c>
      <c r="AR59" s="94">
        <v>0</v>
      </c>
      <c r="AS59" s="90">
        <v>0</v>
      </c>
      <c r="AT59" s="90">
        <v>2746644</v>
      </c>
      <c r="AU59" s="90">
        <v>4145180</v>
      </c>
      <c r="AV59" s="90">
        <v>3964385</v>
      </c>
      <c r="AW59" s="90">
        <v>4829362</v>
      </c>
      <c r="AX59" s="90">
        <v>6179543</v>
      </c>
      <c r="AY59" s="92">
        <f t="shared" si="33"/>
        <v>21865114</v>
      </c>
      <c r="AZ59" s="90">
        <v>1263676</v>
      </c>
      <c r="BA59" s="90">
        <v>1136486</v>
      </c>
      <c r="BB59" s="90">
        <v>1135800</v>
      </c>
      <c r="BC59" s="90">
        <v>1440296</v>
      </c>
      <c r="BD59" s="90">
        <v>0</v>
      </c>
      <c r="BE59" s="92">
        <f t="shared" si="34"/>
        <v>4976258</v>
      </c>
      <c r="BF59" s="90">
        <v>0</v>
      </c>
      <c r="BG59" s="90">
        <v>458911</v>
      </c>
      <c r="BH59" s="90">
        <v>0</v>
      </c>
      <c r="BI59" s="90">
        <v>1873357</v>
      </c>
      <c r="BJ59" s="90">
        <v>2362450</v>
      </c>
      <c r="BK59" s="96">
        <f t="shared" si="35"/>
        <v>4694718</v>
      </c>
      <c r="BL59" s="94">
        <v>0</v>
      </c>
      <c r="BM59" s="90">
        <v>0</v>
      </c>
      <c r="BN59" s="90">
        <v>4010320</v>
      </c>
      <c r="BO59" s="90">
        <v>5740577</v>
      </c>
      <c r="BP59" s="90">
        <v>5100185</v>
      </c>
      <c r="BQ59" s="90">
        <v>8143015</v>
      </c>
      <c r="BR59" s="90">
        <v>8541993</v>
      </c>
      <c r="BS59" s="97">
        <f t="shared" si="36"/>
        <v>31536090</v>
      </c>
      <c r="BT59" s="94">
        <v>0</v>
      </c>
      <c r="BU59" s="90">
        <v>879847</v>
      </c>
      <c r="BV59" s="90">
        <v>11725364</v>
      </c>
      <c r="BW59" s="90">
        <v>9714045</v>
      </c>
      <c r="BX59" s="90">
        <v>7992433</v>
      </c>
      <c r="BY59" s="90">
        <v>10128148</v>
      </c>
      <c r="BZ59" s="90">
        <v>9581061</v>
      </c>
      <c r="CA59" s="98">
        <f t="shared" si="37"/>
        <v>50020898</v>
      </c>
    </row>
    <row r="60" spans="1:79" s="88" customFormat="1" ht="18" customHeight="1">
      <c r="A60" s="99" t="s">
        <v>73</v>
      </c>
      <c r="B60" s="90">
        <v>223659</v>
      </c>
      <c r="C60" s="90">
        <v>285543</v>
      </c>
      <c r="D60" s="90">
        <v>291048</v>
      </c>
      <c r="E60" s="90">
        <v>179766</v>
      </c>
      <c r="F60" s="90">
        <v>489066</v>
      </c>
      <c r="G60" s="90">
        <v>88101</v>
      </c>
      <c r="H60" s="91">
        <f t="shared" si="27"/>
        <v>1557183</v>
      </c>
      <c r="I60" s="90">
        <v>0</v>
      </c>
      <c r="J60" s="90">
        <v>0</v>
      </c>
      <c r="K60" s="90">
        <v>310185</v>
      </c>
      <c r="L60" s="90">
        <v>27032</v>
      </c>
      <c r="M60" s="90">
        <v>247068</v>
      </c>
      <c r="N60" s="90">
        <v>563940</v>
      </c>
      <c r="O60" s="92">
        <f t="shared" si="28"/>
        <v>1148225</v>
      </c>
      <c r="P60" s="90">
        <v>59840</v>
      </c>
      <c r="Q60" s="90">
        <v>74520</v>
      </c>
      <c r="R60" s="90">
        <v>66240</v>
      </c>
      <c r="S60" s="90">
        <v>56760</v>
      </c>
      <c r="T60" s="90">
        <v>76020</v>
      </c>
      <c r="U60" s="90">
        <v>47100</v>
      </c>
      <c r="V60" s="92">
        <f t="shared" si="29"/>
        <v>380480</v>
      </c>
      <c r="W60" s="90">
        <v>17766</v>
      </c>
      <c r="X60" s="90">
        <v>0</v>
      </c>
      <c r="Y60" s="90">
        <v>0</v>
      </c>
      <c r="Z60" s="90">
        <v>0</v>
      </c>
      <c r="AA60" s="90">
        <v>0</v>
      </c>
      <c r="AB60" s="90">
        <v>0</v>
      </c>
      <c r="AC60" s="91">
        <f t="shared" si="30"/>
        <v>17766</v>
      </c>
      <c r="AD60" s="90">
        <v>180000</v>
      </c>
      <c r="AE60" s="90">
        <v>0</v>
      </c>
      <c r="AF60" s="90">
        <v>106785</v>
      </c>
      <c r="AG60" s="90">
        <v>0</v>
      </c>
      <c r="AH60" s="90">
        <v>0</v>
      </c>
      <c r="AI60" s="90">
        <v>0</v>
      </c>
      <c r="AJ60" s="93">
        <f t="shared" si="31"/>
        <v>286785</v>
      </c>
      <c r="AK60" s="94">
        <v>481265</v>
      </c>
      <c r="AL60" s="90">
        <v>360063</v>
      </c>
      <c r="AM60" s="90">
        <v>774258</v>
      </c>
      <c r="AN60" s="90">
        <v>263558</v>
      </c>
      <c r="AO60" s="90">
        <v>812154</v>
      </c>
      <c r="AP60" s="90">
        <v>699141</v>
      </c>
      <c r="AQ60" s="95">
        <f t="shared" si="32"/>
        <v>3390439</v>
      </c>
      <c r="AR60" s="94">
        <v>0</v>
      </c>
      <c r="AS60" s="90">
        <v>-3534</v>
      </c>
      <c r="AT60" s="90">
        <v>-266988</v>
      </c>
      <c r="AU60" s="90">
        <v>1996206</v>
      </c>
      <c r="AV60" s="90">
        <v>583463</v>
      </c>
      <c r="AW60" s="90">
        <v>2233892</v>
      </c>
      <c r="AX60" s="90">
        <v>3632002</v>
      </c>
      <c r="AY60" s="92">
        <f t="shared" si="33"/>
        <v>8175041</v>
      </c>
      <c r="AZ60" s="90">
        <v>0</v>
      </c>
      <c r="BA60" s="90">
        <v>283782</v>
      </c>
      <c r="BB60" s="90">
        <v>189702</v>
      </c>
      <c r="BC60" s="90">
        <v>0</v>
      </c>
      <c r="BD60" s="90">
        <v>0</v>
      </c>
      <c r="BE60" s="92">
        <f t="shared" si="34"/>
        <v>473484</v>
      </c>
      <c r="BF60" s="90">
        <v>0</v>
      </c>
      <c r="BG60" s="90">
        <v>238657</v>
      </c>
      <c r="BH60" s="90">
        <v>0</v>
      </c>
      <c r="BI60" s="90">
        <v>0</v>
      </c>
      <c r="BJ60" s="90">
        <v>452066</v>
      </c>
      <c r="BK60" s="96">
        <f t="shared" si="35"/>
        <v>690723</v>
      </c>
      <c r="BL60" s="94">
        <v>0</v>
      </c>
      <c r="BM60" s="90">
        <v>-3534</v>
      </c>
      <c r="BN60" s="90">
        <v>-266988</v>
      </c>
      <c r="BO60" s="90">
        <v>2518645</v>
      </c>
      <c r="BP60" s="90">
        <v>773165</v>
      </c>
      <c r="BQ60" s="90">
        <v>2233892</v>
      </c>
      <c r="BR60" s="90">
        <v>4084068</v>
      </c>
      <c r="BS60" s="97">
        <f t="shared" si="36"/>
        <v>9339248</v>
      </c>
      <c r="BT60" s="94">
        <v>0</v>
      </c>
      <c r="BU60" s="90">
        <v>477731</v>
      </c>
      <c r="BV60" s="90">
        <v>93075</v>
      </c>
      <c r="BW60" s="90">
        <v>3292903</v>
      </c>
      <c r="BX60" s="90">
        <v>1036723</v>
      </c>
      <c r="BY60" s="90">
        <v>3046046</v>
      </c>
      <c r="BZ60" s="90">
        <v>4783209</v>
      </c>
      <c r="CA60" s="98">
        <f t="shared" si="37"/>
        <v>12729687</v>
      </c>
    </row>
    <row r="61" spans="1:79" s="88" customFormat="1" ht="18" customHeight="1">
      <c r="A61" s="99" t="s">
        <v>74</v>
      </c>
      <c r="B61" s="90">
        <v>205845</v>
      </c>
      <c r="C61" s="90">
        <v>2066852</v>
      </c>
      <c r="D61" s="90">
        <v>836060</v>
      </c>
      <c r="E61" s="90">
        <v>946102</v>
      </c>
      <c r="F61" s="90">
        <v>681312</v>
      </c>
      <c r="G61" s="90">
        <v>865175</v>
      </c>
      <c r="H61" s="91">
        <f t="shared" si="27"/>
        <v>5601346</v>
      </c>
      <c r="I61" s="90">
        <v>0</v>
      </c>
      <c r="J61" s="90">
        <v>29709</v>
      </c>
      <c r="K61" s="90">
        <v>520782</v>
      </c>
      <c r="L61" s="90">
        <v>404190</v>
      </c>
      <c r="M61" s="90">
        <v>556776</v>
      </c>
      <c r="N61" s="90">
        <v>402048</v>
      </c>
      <c r="O61" s="92">
        <f t="shared" si="28"/>
        <v>1913505</v>
      </c>
      <c r="P61" s="90">
        <v>74800</v>
      </c>
      <c r="Q61" s="90">
        <v>423540</v>
      </c>
      <c r="R61" s="90">
        <v>194130</v>
      </c>
      <c r="S61" s="90">
        <v>123840</v>
      </c>
      <c r="T61" s="90">
        <v>86460</v>
      </c>
      <c r="U61" s="90">
        <v>57960</v>
      </c>
      <c r="V61" s="92">
        <f t="shared" si="29"/>
        <v>960730</v>
      </c>
      <c r="W61" s="90">
        <v>0</v>
      </c>
      <c r="X61" s="90">
        <v>0</v>
      </c>
      <c r="Y61" s="90">
        <v>0</v>
      </c>
      <c r="Z61" s="90">
        <v>26506</v>
      </c>
      <c r="AA61" s="90">
        <v>0</v>
      </c>
      <c r="AB61" s="90">
        <v>0</v>
      </c>
      <c r="AC61" s="91">
        <f t="shared" si="30"/>
        <v>26506</v>
      </c>
      <c r="AD61" s="90">
        <v>0</v>
      </c>
      <c r="AE61" s="90">
        <v>0</v>
      </c>
      <c r="AF61" s="90">
        <v>0</v>
      </c>
      <c r="AG61" s="90">
        <v>27027</v>
      </c>
      <c r="AH61" s="90">
        <v>0</v>
      </c>
      <c r="AI61" s="90">
        <v>0</v>
      </c>
      <c r="AJ61" s="93">
        <f t="shared" si="31"/>
        <v>27027</v>
      </c>
      <c r="AK61" s="94">
        <v>280645</v>
      </c>
      <c r="AL61" s="90">
        <v>2520101</v>
      </c>
      <c r="AM61" s="90">
        <v>1550972</v>
      </c>
      <c r="AN61" s="90">
        <v>1527665</v>
      </c>
      <c r="AO61" s="90">
        <v>1324548</v>
      </c>
      <c r="AP61" s="90">
        <v>1325183</v>
      </c>
      <c r="AQ61" s="95">
        <f t="shared" si="32"/>
        <v>8529114</v>
      </c>
      <c r="AR61" s="94">
        <v>317750</v>
      </c>
      <c r="AS61" s="90">
        <v>294503</v>
      </c>
      <c r="AT61" s="90">
        <v>6200455</v>
      </c>
      <c r="AU61" s="90">
        <v>6797158</v>
      </c>
      <c r="AV61" s="90">
        <v>6009993</v>
      </c>
      <c r="AW61" s="90">
        <v>9876843</v>
      </c>
      <c r="AX61" s="90">
        <v>6167995</v>
      </c>
      <c r="AY61" s="92">
        <f t="shared" si="33"/>
        <v>35664697</v>
      </c>
      <c r="AZ61" s="90">
        <v>0</v>
      </c>
      <c r="BA61" s="90">
        <v>311500</v>
      </c>
      <c r="BB61" s="90">
        <v>312434</v>
      </c>
      <c r="BC61" s="90">
        <v>0</v>
      </c>
      <c r="BD61" s="90">
        <v>0</v>
      </c>
      <c r="BE61" s="92">
        <f t="shared" si="34"/>
        <v>623934</v>
      </c>
      <c r="BF61" s="90">
        <v>374089</v>
      </c>
      <c r="BG61" s="90">
        <v>163175</v>
      </c>
      <c r="BH61" s="90">
        <v>0</v>
      </c>
      <c r="BI61" s="90">
        <v>356891</v>
      </c>
      <c r="BJ61" s="90">
        <v>407045</v>
      </c>
      <c r="BK61" s="96">
        <f t="shared" si="35"/>
        <v>1301200</v>
      </c>
      <c r="BL61" s="94">
        <v>317750</v>
      </c>
      <c r="BM61" s="90">
        <v>294503</v>
      </c>
      <c r="BN61" s="90">
        <v>6574544</v>
      </c>
      <c r="BO61" s="90">
        <v>7271833</v>
      </c>
      <c r="BP61" s="90">
        <v>6322427</v>
      </c>
      <c r="BQ61" s="90">
        <v>10233734</v>
      </c>
      <c r="BR61" s="90">
        <v>6575040</v>
      </c>
      <c r="BS61" s="97">
        <f t="shared" si="36"/>
        <v>37589831</v>
      </c>
      <c r="BT61" s="94">
        <v>317750</v>
      </c>
      <c r="BU61" s="90">
        <v>575148</v>
      </c>
      <c r="BV61" s="90">
        <v>9094645</v>
      </c>
      <c r="BW61" s="90">
        <v>8822805</v>
      </c>
      <c r="BX61" s="90">
        <v>7850092</v>
      </c>
      <c r="BY61" s="90">
        <v>11558282</v>
      </c>
      <c r="BZ61" s="90">
        <v>7900223</v>
      </c>
      <c r="CA61" s="98">
        <f t="shared" si="37"/>
        <v>46118945</v>
      </c>
    </row>
    <row r="62" spans="1:79" s="88" customFormat="1" ht="18" customHeight="1">
      <c r="A62" s="101" t="s">
        <v>75</v>
      </c>
      <c r="B62" s="102">
        <f aca="true" t="shared" si="47" ref="B62:G62">SUM(B58:B61)</f>
        <v>2174464</v>
      </c>
      <c r="C62" s="102">
        <f t="shared" si="47"/>
        <v>14021398</v>
      </c>
      <c r="D62" s="102">
        <f t="shared" si="47"/>
        <v>8497481</v>
      </c>
      <c r="E62" s="102">
        <f t="shared" si="47"/>
        <v>5976629</v>
      </c>
      <c r="F62" s="102">
        <f t="shared" si="47"/>
        <v>5586972</v>
      </c>
      <c r="G62" s="102">
        <f t="shared" si="47"/>
        <v>3363635</v>
      </c>
      <c r="H62" s="103">
        <f t="shared" si="27"/>
        <v>39620579</v>
      </c>
      <c r="I62" s="102">
        <f aca="true" t="shared" si="48" ref="I62:N62">SUM(I58:I61)</f>
        <v>0</v>
      </c>
      <c r="J62" s="102">
        <f t="shared" si="48"/>
        <v>1119240</v>
      </c>
      <c r="K62" s="102">
        <f t="shared" si="48"/>
        <v>2260397</v>
      </c>
      <c r="L62" s="102">
        <f t="shared" si="48"/>
        <v>2096818</v>
      </c>
      <c r="M62" s="102">
        <f t="shared" si="48"/>
        <v>1162404</v>
      </c>
      <c r="N62" s="102">
        <f t="shared" si="48"/>
        <v>1775772</v>
      </c>
      <c r="O62" s="102">
        <f t="shared" si="28"/>
        <v>8414631</v>
      </c>
      <c r="P62" s="102">
        <f aca="true" t="shared" si="49" ref="P62:U62">SUM(P58:P61)</f>
        <v>559150</v>
      </c>
      <c r="Q62" s="102">
        <f t="shared" si="49"/>
        <v>2381082</v>
      </c>
      <c r="R62" s="102">
        <f t="shared" si="49"/>
        <v>1122120</v>
      </c>
      <c r="S62" s="102">
        <f t="shared" si="49"/>
        <v>686850</v>
      </c>
      <c r="T62" s="102">
        <f t="shared" si="49"/>
        <v>531570</v>
      </c>
      <c r="U62" s="102">
        <f t="shared" si="49"/>
        <v>332100</v>
      </c>
      <c r="V62" s="102">
        <f t="shared" si="29"/>
        <v>5612872</v>
      </c>
      <c r="W62" s="102">
        <f aca="true" t="shared" si="50" ref="W62:AB62">SUM(W58:W61)</f>
        <v>24570</v>
      </c>
      <c r="X62" s="102">
        <f t="shared" si="50"/>
        <v>16584</v>
      </c>
      <c r="Y62" s="102">
        <f t="shared" si="50"/>
        <v>18748</v>
      </c>
      <c r="Z62" s="102">
        <f t="shared" si="50"/>
        <v>71412</v>
      </c>
      <c r="AA62" s="102">
        <f t="shared" si="50"/>
        <v>0</v>
      </c>
      <c r="AB62" s="102">
        <f t="shared" si="50"/>
        <v>48667</v>
      </c>
      <c r="AC62" s="103">
        <f t="shared" si="30"/>
        <v>179981</v>
      </c>
      <c r="AD62" s="102">
        <f aca="true" t="shared" si="51" ref="AD62:AI62">SUM(AD58:AD61)</f>
        <v>180000</v>
      </c>
      <c r="AE62" s="102">
        <f t="shared" si="51"/>
        <v>460514</v>
      </c>
      <c r="AF62" s="102">
        <f t="shared" si="51"/>
        <v>325422</v>
      </c>
      <c r="AG62" s="102">
        <f t="shared" si="51"/>
        <v>27027</v>
      </c>
      <c r="AH62" s="102">
        <f t="shared" si="51"/>
        <v>0</v>
      </c>
      <c r="AI62" s="102">
        <f t="shared" si="51"/>
        <v>0</v>
      </c>
      <c r="AJ62" s="104">
        <f t="shared" si="31"/>
        <v>992963</v>
      </c>
      <c r="AK62" s="105">
        <f aca="true" t="shared" si="52" ref="AK62:AP62">SUM(AK58:AK61)</f>
        <v>2938184</v>
      </c>
      <c r="AL62" s="102">
        <f t="shared" si="52"/>
        <v>17998818</v>
      </c>
      <c r="AM62" s="102">
        <f t="shared" si="52"/>
        <v>12224168</v>
      </c>
      <c r="AN62" s="102">
        <f t="shared" si="52"/>
        <v>8858736</v>
      </c>
      <c r="AO62" s="102">
        <f t="shared" si="52"/>
        <v>7280946</v>
      </c>
      <c r="AP62" s="102">
        <f t="shared" si="52"/>
        <v>5520174</v>
      </c>
      <c r="AQ62" s="106">
        <f t="shared" si="32"/>
        <v>54821026</v>
      </c>
      <c r="AR62" s="105">
        <f aca="true" t="shared" si="53" ref="AR62:AX62">SUM(AR58:AR61)</f>
        <v>317750</v>
      </c>
      <c r="AS62" s="102">
        <f t="shared" si="53"/>
        <v>881506</v>
      </c>
      <c r="AT62" s="102">
        <f t="shared" si="53"/>
        <v>13416712</v>
      </c>
      <c r="AU62" s="102">
        <f t="shared" si="53"/>
        <v>17424961</v>
      </c>
      <c r="AV62" s="102">
        <f t="shared" si="53"/>
        <v>16270935</v>
      </c>
      <c r="AW62" s="102">
        <f t="shared" si="53"/>
        <v>26144856</v>
      </c>
      <c r="AX62" s="102">
        <f t="shared" si="53"/>
        <v>22666755</v>
      </c>
      <c r="AY62" s="102">
        <f t="shared" si="33"/>
        <v>97123475</v>
      </c>
      <c r="AZ62" s="102">
        <f>SUM(AZ58:AZ61)</f>
        <v>2137886</v>
      </c>
      <c r="BA62" s="102">
        <f>SUM(BA58:BA61)</f>
        <v>4217342</v>
      </c>
      <c r="BB62" s="102">
        <f>SUM(BB58:BB61)</f>
        <v>4142754</v>
      </c>
      <c r="BC62" s="102">
        <f>SUM(BC58:BC61)</f>
        <v>3362767</v>
      </c>
      <c r="BD62" s="102">
        <f>SUM(BD58:BD61)</f>
        <v>405364</v>
      </c>
      <c r="BE62" s="102">
        <f t="shared" si="34"/>
        <v>14266113</v>
      </c>
      <c r="BF62" s="102">
        <f>SUM(BF58:BF61)</f>
        <v>1110303</v>
      </c>
      <c r="BG62" s="102">
        <f>SUM(BG58:BG61)</f>
        <v>2085691</v>
      </c>
      <c r="BH62" s="102">
        <f>SUM(BH58:BH61)</f>
        <v>826846</v>
      </c>
      <c r="BI62" s="102">
        <f>SUM(BI58:BI61)</f>
        <v>7538731</v>
      </c>
      <c r="BJ62" s="102">
        <f>SUM(BJ58:BJ61)</f>
        <v>8663650</v>
      </c>
      <c r="BK62" s="107">
        <f t="shared" si="35"/>
        <v>20225221</v>
      </c>
      <c r="BL62" s="105">
        <f aca="true" t="shared" si="54" ref="BL62:BR62">SUM(BL58:BL61)</f>
        <v>317750</v>
      </c>
      <c r="BM62" s="102">
        <f t="shared" si="54"/>
        <v>881506</v>
      </c>
      <c r="BN62" s="102">
        <f t="shared" si="54"/>
        <v>16664901</v>
      </c>
      <c r="BO62" s="102">
        <f t="shared" si="54"/>
        <v>23727994</v>
      </c>
      <c r="BP62" s="102">
        <f t="shared" si="54"/>
        <v>21240535</v>
      </c>
      <c r="BQ62" s="102">
        <f t="shared" si="54"/>
        <v>37046354</v>
      </c>
      <c r="BR62" s="102">
        <f t="shared" si="54"/>
        <v>31735769</v>
      </c>
      <c r="BS62" s="108">
        <f t="shared" si="36"/>
        <v>131614809</v>
      </c>
      <c r="BT62" s="105">
        <f aca="true" t="shared" si="55" ref="BT62:BZ62">SUM(BT58:BT61)</f>
        <v>317750</v>
      </c>
      <c r="BU62" s="102">
        <f t="shared" si="55"/>
        <v>3819690</v>
      </c>
      <c r="BV62" s="102">
        <f t="shared" si="55"/>
        <v>34663719</v>
      </c>
      <c r="BW62" s="102">
        <f t="shared" si="55"/>
        <v>35952162</v>
      </c>
      <c r="BX62" s="102">
        <f t="shared" si="55"/>
        <v>30099271</v>
      </c>
      <c r="BY62" s="102">
        <f t="shared" si="55"/>
        <v>44327300</v>
      </c>
      <c r="BZ62" s="102">
        <f t="shared" si="55"/>
        <v>37255943</v>
      </c>
      <c r="CA62" s="109">
        <f t="shared" si="37"/>
        <v>186435835</v>
      </c>
    </row>
    <row r="63" spans="1:79" s="88" customFormat="1" ht="18" customHeight="1">
      <c r="A63" s="99" t="s">
        <v>76</v>
      </c>
      <c r="B63" s="90">
        <v>562851</v>
      </c>
      <c r="C63" s="90">
        <v>3009375</v>
      </c>
      <c r="D63" s="90">
        <v>1709888</v>
      </c>
      <c r="E63" s="90">
        <v>2038743</v>
      </c>
      <c r="F63" s="90">
        <v>1039428</v>
      </c>
      <c r="G63" s="90">
        <v>1308318</v>
      </c>
      <c r="H63" s="91">
        <f t="shared" si="27"/>
        <v>9668603</v>
      </c>
      <c r="I63" s="90">
        <v>0</v>
      </c>
      <c r="J63" s="90">
        <v>808938</v>
      </c>
      <c r="K63" s="90">
        <v>841437</v>
      </c>
      <c r="L63" s="90">
        <v>1453797</v>
      </c>
      <c r="M63" s="90">
        <v>637488</v>
      </c>
      <c r="N63" s="90">
        <v>434952</v>
      </c>
      <c r="O63" s="92">
        <f t="shared" si="28"/>
        <v>4176612</v>
      </c>
      <c r="P63" s="90">
        <v>170130</v>
      </c>
      <c r="Q63" s="90">
        <v>730260</v>
      </c>
      <c r="R63" s="90">
        <v>317970</v>
      </c>
      <c r="S63" s="90">
        <v>370710</v>
      </c>
      <c r="T63" s="90">
        <v>182310</v>
      </c>
      <c r="U63" s="90">
        <v>196560</v>
      </c>
      <c r="V63" s="92">
        <f t="shared" si="29"/>
        <v>1967940</v>
      </c>
      <c r="W63" s="90">
        <v>0</v>
      </c>
      <c r="X63" s="90">
        <v>17280</v>
      </c>
      <c r="Y63" s="90">
        <v>122242</v>
      </c>
      <c r="Z63" s="90">
        <v>0</v>
      </c>
      <c r="AA63" s="90">
        <v>75600</v>
      </c>
      <c r="AB63" s="90">
        <v>0</v>
      </c>
      <c r="AC63" s="91">
        <f t="shared" si="30"/>
        <v>215122</v>
      </c>
      <c r="AD63" s="90">
        <v>49140</v>
      </c>
      <c r="AE63" s="90">
        <v>0</v>
      </c>
      <c r="AF63" s="90">
        <v>0</v>
      </c>
      <c r="AG63" s="90">
        <v>0</v>
      </c>
      <c r="AH63" s="90">
        <v>0</v>
      </c>
      <c r="AI63" s="90">
        <v>0</v>
      </c>
      <c r="AJ63" s="93">
        <f t="shared" si="31"/>
        <v>49140</v>
      </c>
      <c r="AK63" s="94">
        <v>782121</v>
      </c>
      <c r="AL63" s="90">
        <v>4565853</v>
      </c>
      <c r="AM63" s="90">
        <v>2991537</v>
      </c>
      <c r="AN63" s="90">
        <v>3863250</v>
      </c>
      <c r="AO63" s="90">
        <v>1934826</v>
      </c>
      <c r="AP63" s="90">
        <v>1939830</v>
      </c>
      <c r="AQ63" s="95">
        <f t="shared" si="32"/>
        <v>16077417</v>
      </c>
      <c r="AR63" s="94">
        <v>0</v>
      </c>
      <c r="AS63" s="90">
        <v>551428</v>
      </c>
      <c r="AT63" s="90">
        <v>3476337</v>
      </c>
      <c r="AU63" s="90">
        <v>5013201</v>
      </c>
      <c r="AV63" s="90">
        <v>5923714</v>
      </c>
      <c r="AW63" s="90">
        <v>10129873</v>
      </c>
      <c r="AX63" s="90">
        <v>5264056</v>
      </c>
      <c r="AY63" s="92">
        <f t="shared" si="33"/>
        <v>30358609</v>
      </c>
      <c r="AZ63" s="90">
        <v>0</v>
      </c>
      <c r="BA63" s="90">
        <v>0</v>
      </c>
      <c r="BB63" s="90">
        <v>974087</v>
      </c>
      <c r="BC63" s="90">
        <v>0</v>
      </c>
      <c r="BD63" s="90">
        <v>364743</v>
      </c>
      <c r="BE63" s="92">
        <f t="shared" si="34"/>
        <v>1338830</v>
      </c>
      <c r="BF63" s="90">
        <v>0</v>
      </c>
      <c r="BG63" s="90">
        <v>0</v>
      </c>
      <c r="BH63" s="90">
        <v>405185</v>
      </c>
      <c r="BI63" s="90">
        <v>0</v>
      </c>
      <c r="BJ63" s="90">
        <v>1244061</v>
      </c>
      <c r="BK63" s="96">
        <f t="shared" si="35"/>
        <v>1649246</v>
      </c>
      <c r="BL63" s="94">
        <v>0</v>
      </c>
      <c r="BM63" s="90">
        <v>551428</v>
      </c>
      <c r="BN63" s="90">
        <v>3476337</v>
      </c>
      <c r="BO63" s="90">
        <v>5013201</v>
      </c>
      <c r="BP63" s="90">
        <v>7302986</v>
      </c>
      <c r="BQ63" s="90">
        <v>10129873</v>
      </c>
      <c r="BR63" s="90">
        <v>6872860</v>
      </c>
      <c r="BS63" s="97">
        <f t="shared" si="36"/>
        <v>33346685</v>
      </c>
      <c r="BT63" s="94">
        <v>0</v>
      </c>
      <c r="BU63" s="90">
        <v>1333549</v>
      </c>
      <c r="BV63" s="90">
        <v>8042190</v>
      </c>
      <c r="BW63" s="90">
        <v>8004738</v>
      </c>
      <c r="BX63" s="90">
        <v>11166236</v>
      </c>
      <c r="BY63" s="90">
        <v>12064699</v>
      </c>
      <c r="BZ63" s="90">
        <v>8812690</v>
      </c>
      <c r="CA63" s="98">
        <f t="shared" si="37"/>
        <v>49424102</v>
      </c>
    </row>
    <row r="64" spans="1:79" s="88" customFormat="1" ht="18" customHeight="1">
      <c r="A64" s="99" t="s">
        <v>77</v>
      </c>
      <c r="B64" s="90">
        <v>0</v>
      </c>
      <c r="C64" s="90">
        <v>246060</v>
      </c>
      <c r="D64" s="90">
        <v>162702</v>
      </c>
      <c r="E64" s="90">
        <v>397242</v>
      </c>
      <c r="F64" s="90">
        <v>0</v>
      </c>
      <c r="G64" s="90">
        <v>202149</v>
      </c>
      <c r="H64" s="91">
        <f t="shared" si="27"/>
        <v>1008153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114489</v>
      </c>
      <c r="O64" s="92">
        <f t="shared" si="28"/>
        <v>114489</v>
      </c>
      <c r="P64" s="90">
        <v>0</v>
      </c>
      <c r="Q64" s="90">
        <v>19560</v>
      </c>
      <c r="R64" s="90">
        <v>9780</v>
      </c>
      <c r="S64" s="90">
        <v>19560</v>
      </c>
      <c r="T64" s="90">
        <v>0</v>
      </c>
      <c r="U64" s="90">
        <v>19560</v>
      </c>
      <c r="V64" s="92">
        <f t="shared" si="29"/>
        <v>68460</v>
      </c>
      <c r="W64" s="90">
        <v>0</v>
      </c>
      <c r="X64" s="90">
        <v>0</v>
      </c>
      <c r="Y64" s="90">
        <v>0</v>
      </c>
      <c r="Z64" s="90">
        <v>0</v>
      </c>
      <c r="AA64" s="90">
        <v>0</v>
      </c>
      <c r="AB64" s="90">
        <v>0</v>
      </c>
      <c r="AC64" s="91">
        <f t="shared" si="30"/>
        <v>0</v>
      </c>
      <c r="AD64" s="90">
        <v>0</v>
      </c>
      <c r="AE64" s="90">
        <v>0</v>
      </c>
      <c r="AF64" s="90">
        <v>0</v>
      </c>
      <c r="AG64" s="90">
        <v>0</v>
      </c>
      <c r="AH64" s="90">
        <v>0</v>
      </c>
      <c r="AI64" s="90">
        <v>0</v>
      </c>
      <c r="AJ64" s="93">
        <f t="shared" si="31"/>
        <v>0</v>
      </c>
      <c r="AK64" s="94">
        <v>0</v>
      </c>
      <c r="AL64" s="90">
        <v>265620</v>
      </c>
      <c r="AM64" s="90">
        <v>172482</v>
      </c>
      <c r="AN64" s="90">
        <v>416802</v>
      </c>
      <c r="AO64" s="90">
        <v>0</v>
      </c>
      <c r="AP64" s="90">
        <v>336198</v>
      </c>
      <c r="AQ64" s="95">
        <f t="shared" si="32"/>
        <v>1191102</v>
      </c>
      <c r="AR64" s="94">
        <v>0</v>
      </c>
      <c r="AS64" s="90">
        <v>0</v>
      </c>
      <c r="AT64" s="90">
        <v>0</v>
      </c>
      <c r="AU64" s="90">
        <v>0</v>
      </c>
      <c r="AV64" s="90">
        <v>258300</v>
      </c>
      <c r="AW64" s="90">
        <v>914040</v>
      </c>
      <c r="AX64" s="90">
        <v>352074</v>
      </c>
      <c r="AY64" s="92">
        <f t="shared" si="33"/>
        <v>1524414</v>
      </c>
      <c r="AZ64" s="90">
        <v>0</v>
      </c>
      <c r="BA64" s="90">
        <v>0</v>
      </c>
      <c r="BB64" s="90">
        <v>0</v>
      </c>
      <c r="BC64" s="90">
        <v>0</v>
      </c>
      <c r="BD64" s="90">
        <v>0</v>
      </c>
      <c r="BE64" s="92">
        <f t="shared" si="34"/>
        <v>0</v>
      </c>
      <c r="BF64" s="90">
        <v>0</v>
      </c>
      <c r="BG64" s="90">
        <v>0</v>
      </c>
      <c r="BH64" s="90">
        <v>387982</v>
      </c>
      <c r="BI64" s="90">
        <v>0</v>
      </c>
      <c r="BJ64" s="90">
        <v>0</v>
      </c>
      <c r="BK64" s="96">
        <f t="shared" si="35"/>
        <v>387982</v>
      </c>
      <c r="BL64" s="94">
        <v>0</v>
      </c>
      <c r="BM64" s="90">
        <v>0</v>
      </c>
      <c r="BN64" s="90">
        <v>0</v>
      </c>
      <c r="BO64" s="90">
        <v>0</v>
      </c>
      <c r="BP64" s="90">
        <v>646282</v>
      </c>
      <c r="BQ64" s="90">
        <v>914040</v>
      </c>
      <c r="BR64" s="90">
        <v>352074</v>
      </c>
      <c r="BS64" s="97">
        <f t="shared" si="36"/>
        <v>1912396</v>
      </c>
      <c r="BT64" s="94">
        <v>0</v>
      </c>
      <c r="BU64" s="90">
        <v>0</v>
      </c>
      <c r="BV64" s="90">
        <v>265620</v>
      </c>
      <c r="BW64" s="90">
        <v>172482</v>
      </c>
      <c r="BX64" s="90">
        <v>1063084</v>
      </c>
      <c r="BY64" s="90">
        <v>914040</v>
      </c>
      <c r="BZ64" s="90">
        <v>688272</v>
      </c>
      <c r="CA64" s="98">
        <f t="shared" si="37"/>
        <v>3103498</v>
      </c>
    </row>
    <row r="65" spans="1:79" s="88" customFormat="1" ht="18" customHeight="1">
      <c r="A65" s="99" t="s">
        <v>78</v>
      </c>
      <c r="B65" s="90">
        <v>237465</v>
      </c>
      <c r="C65" s="90">
        <v>1079640</v>
      </c>
      <c r="D65" s="90">
        <v>708765</v>
      </c>
      <c r="E65" s="90">
        <v>286263</v>
      </c>
      <c r="F65" s="90">
        <v>278649</v>
      </c>
      <c r="G65" s="90">
        <v>292464</v>
      </c>
      <c r="H65" s="91">
        <f t="shared" si="27"/>
        <v>2883246</v>
      </c>
      <c r="I65" s="90">
        <v>26334</v>
      </c>
      <c r="J65" s="90">
        <v>421650</v>
      </c>
      <c r="K65" s="90">
        <v>359082</v>
      </c>
      <c r="L65" s="90">
        <v>254502</v>
      </c>
      <c r="M65" s="90">
        <v>143856</v>
      </c>
      <c r="N65" s="90">
        <v>476784</v>
      </c>
      <c r="O65" s="92">
        <f t="shared" si="28"/>
        <v>1682208</v>
      </c>
      <c r="P65" s="90">
        <v>104720</v>
      </c>
      <c r="Q65" s="90">
        <v>363240</v>
      </c>
      <c r="R65" s="90">
        <v>156240</v>
      </c>
      <c r="S65" s="90">
        <v>86940</v>
      </c>
      <c r="T65" s="90">
        <v>38640</v>
      </c>
      <c r="U65" s="90">
        <v>67620</v>
      </c>
      <c r="V65" s="92">
        <f t="shared" si="29"/>
        <v>817400</v>
      </c>
      <c r="W65" s="90">
        <v>0</v>
      </c>
      <c r="X65" s="90">
        <v>35910</v>
      </c>
      <c r="Y65" s="90">
        <v>0</v>
      </c>
      <c r="Z65" s="90">
        <v>0</v>
      </c>
      <c r="AA65" s="90">
        <v>0</v>
      </c>
      <c r="AB65" s="90">
        <v>0</v>
      </c>
      <c r="AC65" s="91">
        <f t="shared" si="30"/>
        <v>35910</v>
      </c>
      <c r="AD65" s="90">
        <v>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3">
        <f t="shared" si="31"/>
        <v>0</v>
      </c>
      <c r="AK65" s="94">
        <v>368519</v>
      </c>
      <c r="AL65" s="90">
        <v>1900440</v>
      </c>
      <c r="AM65" s="90">
        <v>1224087</v>
      </c>
      <c r="AN65" s="90">
        <v>627705</v>
      </c>
      <c r="AO65" s="90">
        <v>461145</v>
      </c>
      <c r="AP65" s="90">
        <v>836868</v>
      </c>
      <c r="AQ65" s="95">
        <f t="shared" si="32"/>
        <v>5418764</v>
      </c>
      <c r="AR65" s="94">
        <v>0</v>
      </c>
      <c r="AS65" s="90">
        <v>0</v>
      </c>
      <c r="AT65" s="90">
        <v>825216</v>
      </c>
      <c r="AU65" s="90">
        <v>1955627</v>
      </c>
      <c r="AV65" s="90">
        <v>1986303</v>
      </c>
      <c r="AW65" s="90">
        <v>2792300</v>
      </c>
      <c r="AX65" s="90">
        <v>2900432</v>
      </c>
      <c r="AY65" s="92">
        <f t="shared" si="33"/>
        <v>10459878</v>
      </c>
      <c r="AZ65" s="90">
        <v>298685</v>
      </c>
      <c r="BA65" s="90">
        <v>304123</v>
      </c>
      <c r="BB65" s="90">
        <v>0</v>
      </c>
      <c r="BC65" s="90">
        <v>381986</v>
      </c>
      <c r="BD65" s="90">
        <v>0</v>
      </c>
      <c r="BE65" s="92">
        <f t="shared" si="34"/>
        <v>984794</v>
      </c>
      <c r="BF65" s="90">
        <v>0</v>
      </c>
      <c r="BG65" s="90">
        <v>0</v>
      </c>
      <c r="BH65" s="90">
        <v>0</v>
      </c>
      <c r="BI65" s="90">
        <v>0</v>
      </c>
      <c r="BJ65" s="90">
        <v>0</v>
      </c>
      <c r="BK65" s="96">
        <f t="shared" si="35"/>
        <v>0</v>
      </c>
      <c r="BL65" s="94">
        <v>0</v>
      </c>
      <c r="BM65" s="90">
        <v>0</v>
      </c>
      <c r="BN65" s="90">
        <v>1123901</v>
      </c>
      <c r="BO65" s="90">
        <v>2259750</v>
      </c>
      <c r="BP65" s="90">
        <v>1986303</v>
      </c>
      <c r="BQ65" s="90">
        <v>3174286</v>
      </c>
      <c r="BR65" s="90">
        <v>2900432</v>
      </c>
      <c r="BS65" s="97">
        <f t="shared" si="36"/>
        <v>11444672</v>
      </c>
      <c r="BT65" s="94">
        <v>0</v>
      </c>
      <c r="BU65" s="90">
        <v>368519</v>
      </c>
      <c r="BV65" s="90">
        <v>3024341</v>
      </c>
      <c r="BW65" s="90">
        <v>3483837</v>
      </c>
      <c r="BX65" s="90">
        <v>2614008</v>
      </c>
      <c r="BY65" s="90">
        <v>3635431</v>
      </c>
      <c r="BZ65" s="90">
        <v>3737300</v>
      </c>
      <c r="CA65" s="98">
        <f t="shared" si="37"/>
        <v>16863436</v>
      </c>
    </row>
    <row r="66" spans="1:79" s="88" customFormat="1" ht="18" customHeight="1">
      <c r="A66" s="99" t="s">
        <v>79</v>
      </c>
      <c r="B66" s="90">
        <v>255924</v>
      </c>
      <c r="C66" s="90">
        <v>575254</v>
      </c>
      <c r="D66" s="90">
        <v>733149</v>
      </c>
      <c r="E66" s="90">
        <v>1019673</v>
      </c>
      <c r="F66" s="90">
        <v>331758</v>
      </c>
      <c r="G66" s="90">
        <v>0</v>
      </c>
      <c r="H66" s="91">
        <f t="shared" si="27"/>
        <v>2915758</v>
      </c>
      <c r="I66" s="90">
        <v>0</v>
      </c>
      <c r="J66" s="90">
        <v>283221</v>
      </c>
      <c r="K66" s="90">
        <v>0</v>
      </c>
      <c r="L66" s="90">
        <v>532845</v>
      </c>
      <c r="M66" s="90">
        <v>101232</v>
      </c>
      <c r="N66" s="90">
        <v>61128</v>
      </c>
      <c r="O66" s="92">
        <f t="shared" si="28"/>
        <v>978426</v>
      </c>
      <c r="P66" s="90">
        <v>52360</v>
      </c>
      <c r="Q66" s="90">
        <v>182160</v>
      </c>
      <c r="R66" s="90">
        <v>99360</v>
      </c>
      <c r="S66" s="90">
        <v>106260</v>
      </c>
      <c r="T66" s="90">
        <v>28980</v>
      </c>
      <c r="U66" s="90">
        <v>9660</v>
      </c>
      <c r="V66" s="92">
        <f t="shared" si="29"/>
        <v>478780</v>
      </c>
      <c r="W66" s="90">
        <v>0</v>
      </c>
      <c r="X66" s="90">
        <v>0</v>
      </c>
      <c r="Y66" s="90">
        <v>0</v>
      </c>
      <c r="Z66" s="90">
        <v>0</v>
      </c>
      <c r="AA66" s="90">
        <v>0</v>
      </c>
      <c r="AB66" s="90">
        <v>0</v>
      </c>
      <c r="AC66" s="91">
        <f t="shared" si="30"/>
        <v>0</v>
      </c>
      <c r="AD66" s="90">
        <v>0</v>
      </c>
      <c r="AE66" s="90">
        <v>0</v>
      </c>
      <c r="AF66" s="90">
        <v>0</v>
      </c>
      <c r="AG66" s="90">
        <v>0</v>
      </c>
      <c r="AH66" s="90">
        <v>0</v>
      </c>
      <c r="AI66" s="90">
        <v>0</v>
      </c>
      <c r="AJ66" s="93">
        <f t="shared" si="31"/>
        <v>0</v>
      </c>
      <c r="AK66" s="94">
        <v>308284</v>
      </c>
      <c r="AL66" s="90">
        <v>1040635</v>
      </c>
      <c r="AM66" s="90">
        <v>832509</v>
      </c>
      <c r="AN66" s="90">
        <v>1658778</v>
      </c>
      <c r="AO66" s="90">
        <v>461970</v>
      </c>
      <c r="AP66" s="90">
        <v>70788</v>
      </c>
      <c r="AQ66" s="95">
        <f t="shared" si="32"/>
        <v>4372964</v>
      </c>
      <c r="AR66" s="94">
        <v>0</v>
      </c>
      <c r="AS66" s="90">
        <v>0</v>
      </c>
      <c r="AT66" s="90">
        <v>269452</v>
      </c>
      <c r="AU66" s="90">
        <v>1169196</v>
      </c>
      <c r="AV66" s="90">
        <v>2102040</v>
      </c>
      <c r="AW66" s="90">
        <v>5258652</v>
      </c>
      <c r="AX66" s="90">
        <v>1505813</v>
      </c>
      <c r="AY66" s="92">
        <f t="shared" si="33"/>
        <v>10305153</v>
      </c>
      <c r="AZ66" s="90">
        <v>0</v>
      </c>
      <c r="BA66" s="90">
        <v>0</v>
      </c>
      <c r="BB66" s="90">
        <v>0</v>
      </c>
      <c r="BC66" s="90">
        <v>0</v>
      </c>
      <c r="BD66" s="90">
        <v>0</v>
      </c>
      <c r="BE66" s="92">
        <f t="shared" si="34"/>
        <v>0</v>
      </c>
      <c r="BF66" s="90">
        <v>0</v>
      </c>
      <c r="BG66" s="90">
        <v>0</v>
      </c>
      <c r="BH66" s="90">
        <v>0</v>
      </c>
      <c r="BI66" s="90">
        <v>409743</v>
      </c>
      <c r="BJ66" s="90">
        <v>0</v>
      </c>
      <c r="BK66" s="96">
        <f t="shared" si="35"/>
        <v>409743</v>
      </c>
      <c r="BL66" s="94">
        <v>0</v>
      </c>
      <c r="BM66" s="90">
        <v>0</v>
      </c>
      <c r="BN66" s="90">
        <v>269452</v>
      </c>
      <c r="BO66" s="90">
        <v>1169196</v>
      </c>
      <c r="BP66" s="90">
        <v>2102040</v>
      </c>
      <c r="BQ66" s="90">
        <v>5668395</v>
      </c>
      <c r="BR66" s="90">
        <v>1505813</v>
      </c>
      <c r="BS66" s="97">
        <f t="shared" si="36"/>
        <v>10714896</v>
      </c>
      <c r="BT66" s="94">
        <v>0</v>
      </c>
      <c r="BU66" s="90">
        <v>308284</v>
      </c>
      <c r="BV66" s="90">
        <v>1310087</v>
      </c>
      <c r="BW66" s="90">
        <v>2001705</v>
      </c>
      <c r="BX66" s="90">
        <v>3760818</v>
      </c>
      <c r="BY66" s="90">
        <v>6130365</v>
      </c>
      <c r="BZ66" s="90">
        <v>1576601</v>
      </c>
      <c r="CA66" s="98">
        <f t="shared" si="37"/>
        <v>15087860</v>
      </c>
    </row>
    <row r="67" spans="1:79" s="88" customFormat="1" ht="18" customHeight="1">
      <c r="A67" s="99" t="s">
        <v>80</v>
      </c>
      <c r="B67" s="90">
        <v>560262</v>
      </c>
      <c r="C67" s="90">
        <v>1068226</v>
      </c>
      <c r="D67" s="90">
        <v>2493456</v>
      </c>
      <c r="E67" s="90">
        <v>1199726</v>
      </c>
      <c r="F67" s="90">
        <v>341930</v>
      </c>
      <c r="G67" s="90">
        <v>516056</v>
      </c>
      <c r="H67" s="91">
        <f t="shared" si="27"/>
        <v>6179656</v>
      </c>
      <c r="I67" s="90">
        <v>0</v>
      </c>
      <c r="J67" s="90">
        <v>111252</v>
      </c>
      <c r="K67" s="90">
        <v>511779</v>
      </c>
      <c r="L67" s="90">
        <v>145376</v>
      </c>
      <c r="M67" s="90">
        <v>0</v>
      </c>
      <c r="N67" s="90">
        <v>0</v>
      </c>
      <c r="O67" s="92">
        <f t="shared" si="28"/>
        <v>768407</v>
      </c>
      <c r="P67" s="90">
        <v>112765</v>
      </c>
      <c r="Q67" s="90">
        <v>227335</v>
      </c>
      <c r="R67" s="90">
        <v>353475</v>
      </c>
      <c r="S67" s="90">
        <v>307675</v>
      </c>
      <c r="T67" s="90">
        <v>25200</v>
      </c>
      <c r="U67" s="90">
        <v>21645</v>
      </c>
      <c r="V67" s="92">
        <f t="shared" si="29"/>
        <v>1048095</v>
      </c>
      <c r="W67" s="90">
        <v>0</v>
      </c>
      <c r="X67" s="90">
        <v>0</v>
      </c>
      <c r="Y67" s="90">
        <v>0</v>
      </c>
      <c r="Z67" s="90">
        <v>0</v>
      </c>
      <c r="AA67" s="90">
        <v>0</v>
      </c>
      <c r="AB67" s="90">
        <v>0</v>
      </c>
      <c r="AC67" s="91">
        <f t="shared" si="30"/>
        <v>0</v>
      </c>
      <c r="AD67" s="90">
        <v>0</v>
      </c>
      <c r="AE67" s="90">
        <v>0</v>
      </c>
      <c r="AF67" s="90">
        <v>0</v>
      </c>
      <c r="AG67" s="90">
        <v>0</v>
      </c>
      <c r="AH67" s="90">
        <v>0</v>
      </c>
      <c r="AI67" s="90">
        <v>0</v>
      </c>
      <c r="AJ67" s="93">
        <f t="shared" si="31"/>
        <v>0</v>
      </c>
      <c r="AK67" s="94">
        <v>673027</v>
      </c>
      <c r="AL67" s="90">
        <v>1406813</v>
      </c>
      <c r="AM67" s="90">
        <v>3358710</v>
      </c>
      <c r="AN67" s="90">
        <v>1652777</v>
      </c>
      <c r="AO67" s="90">
        <v>367130</v>
      </c>
      <c r="AP67" s="90">
        <v>537701</v>
      </c>
      <c r="AQ67" s="95">
        <f t="shared" si="32"/>
        <v>7996158</v>
      </c>
      <c r="AR67" s="94">
        <v>0</v>
      </c>
      <c r="AS67" s="90">
        <v>0</v>
      </c>
      <c r="AT67" s="90">
        <v>3928085</v>
      </c>
      <c r="AU67" s="90">
        <v>2699236</v>
      </c>
      <c r="AV67" s="90">
        <v>4061284</v>
      </c>
      <c r="AW67" s="90">
        <v>6724814</v>
      </c>
      <c r="AX67" s="90">
        <v>3095855</v>
      </c>
      <c r="AY67" s="92">
        <f t="shared" si="33"/>
        <v>20509274</v>
      </c>
      <c r="AZ67" s="90">
        <v>323339</v>
      </c>
      <c r="BA67" s="90">
        <v>1824449</v>
      </c>
      <c r="BB67" s="90">
        <v>2907155</v>
      </c>
      <c r="BC67" s="90">
        <v>747661</v>
      </c>
      <c r="BD67" s="90">
        <v>0</v>
      </c>
      <c r="BE67" s="92">
        <f t="shared" si="34"/>
        <v>5802604</v>
      </c>
      <c r="BF67" s="90">
        <v>0</v>
      </c>
      <c r="BG67" s="90">
        <v>0</v>
      </c>
      <c r="BH67" s="90">
        <v>806789</v>
      </c>
      <c r="BI67" s="90">
        <v>731972</v>
      </c>
      <c r="BJ67" s="90">
        <v>392970</v>
      </c>
      <c r="BK67" s="96">
        <f t="shared" si="35"/>
        <v>1931731</v>
      </c>
      <c r="BL67" s="94">
        <v>0</v>
      </c>
      <c r="BM67" s="90">
        <v>0</v>
      </c>
      <c r="BN67" s="90">
        <v>4251424</v>
      </c>
      <c r="BO67" s="90">
        <v>4523685</v>
      </c>
      <c r="BP67" s="90">
        <v>7775228</v>
      </c>
      <c r="BQ67" s="90">
        <v>8204447</v>
      </c>
      <c r="BR67" s="90">
        <v>3488825</v>
      </c>
      <c r="BS67" s="97">
        <f t="shared" si="36"/>
        <v>28243609</v>
      </c>
      <c r="BT67" s="94">
        <v>0</v>
      </c>
      <c r="BU67" s="90">
        <v>673027</v>
      </c>
      <c r="BV67" s="90">
        <v>5658237</v>
      </c>
      <c r="BW67" s="90">
        <v>7882395</v>
      </c>
      <c r="BX67" s="90">
        <v>9428005</v>
      </c>
      <c r="BY67" s="90">
        <v>8571577</v>
      </c>
      <c r="BZ67" s="90">
        <v>4026526</v>
      </c>
      <c r="CA67" s="98">
        <f t="shared" si="37"/>
        <v>36239767</v>
      </c>
    </row>
    <row r="68" spans="1:79" s="88" customFormat="1" ht="18" customHeight="1">
      <c r="A68" s="99" t="s">
        <v>81</v>
      </c>
      <c r="B68" s="90">
        <v>0</v>
      </c>
      <c r="C68" s="90">
        <v>0</v>
      </c>
      <c r="D68" s="90">
        <v>0</v>
      </c>
      <c r="E68" s="90">
        <v>0</v>
      </c>
      <c r="F68" s="90">
        <v>0</v>
      </c>
      <c r="G68" s="90">
        <v>0</v>
      </c>
      <c r="H68" s="91">
        <f t="shared" si="27"/>
        <v>0</v>
      </c>
      <c r="I68" s="90">
        <v>0</v>
      </c>
      <c r="J68" s="90">
        <v>0</v>
      </c>
      <c r="K68" s="90">
        <v>0</v>
      </c>
      <c r="L68" s="90">
        <v>0</v>
      </c>
      <c r="M68" s="90">
        <v>0</v>
      </c>
      <c r="N68" s="90">
        <v>0</v>
      </c>
      <c r="O68" s="92">
        <f t="shared" si="28"/>
        <v>0</v>
      </c>
      <c r="P68" s="90">
        <v>0</v>
      </c>
      <c r="Q68" s="90">
        <v>0</v>
      </c>
      <c r="R68" s="90">
        <v>0</v>
      </c>
      <c r="S68" s="90">
        <v>0</v>
      </c>
      <c r="T68" s="90">
        <v>0</v>
      </c>
      <c r="U68" s="90">
        <v>0</v>
      </c>
      <c r="V68" s="92">
        <f t="shared" si="29"/>
        <v>0</v>
      </c>
      <c r="W68" s="90">
        <v>0</v>
      </c>
      <c r="X68" s="90">
        <v>0</v>
      </c>
      <c r="Y68" s="90">
        <v>0</v>
      </c>
      <c r="Z68" s="90">
        <v>0</v>
      </c>
      <c r="AA68" s="90">
        <v>0</v>
      </c>
      <c r="AB68" s="90">
        <v>0</v>
      </c>
      <c r="AC68" s="91">
        <f t="shared" si="30"/>
        <v>0</v>
      </c>
      <c r="AD68" s="90">
        <v>0</v>
      </c>
      <c r="AE68" s="90">
        <v>0</v>
      </c>
      <c r="AF68" s="90">
        <v>0</v>
      </c>
      <c r="AG68" s="90">
        <v>0</v>
      </c>
      <c r="AH68" s="90">
        <v>0</v>
      </c>
      <c r="AI68" s="90">
        <v>0</v>
      </c>
      <c r="AJ68" s="93">
        <f t="shared" si="31"/>
        <v>0</v>
      </c>
      <c r="AK68" s="94">
        <v>0</v>
      </c>
      <c r="AL68" s="90">
        <v>0</v>
      </c>
      <c r="AM68" s="90">
        <v>0</v>
      </c>
      <c r="AN68" s="90">
        <v>0</v>
      </c>
      <c r="AO68" s="90">
        <v>0</v>
      </c>
      <c r="AP68" s="90">
        <v>0</v>
      </c>
      <c r="AQ68" s="95">
        <f t="shared" si="32"/>
        <v>0</v>
      </c>
      <c r="AR68" s="94">
        <v>0</v>
      </c>
      <c r="AS68" s="90">
        <v>0</v>
      </c>
      <c r="AT68" s="90">
        <v>0</v>
      </c>
      <c r="AU68" s="90">
        <v>0</v>
      </c>
      <c r="AV68" s="90">
        <v>0</v>
      </c>
      <c r="AW68" s="90">
        <v>0</v>
      </c>
      <c r="AX68" s="90">
        <v>346392</v>
      </c>
      <c r="AY68" s="92">
        <f t="shared" si="33"/>
        <v>346392</v>
      </c>
      <c r="AZ68" s="90">
        <v>0</v>
      </c>
      <c r="BA68" s="90">
        <v>0</v>
      </c>
      <c r="BB68" s="90">
        <v>0</v>
      </c>
      <c r="BC68" s="90">
        <v>0</v>
      </c>
      <c r="BD68" s="90">
        <v>0</v>
      </c>
      <c r="BE68" s="92">
        <f t="shared" si="34"/>
        <v>0</v>
      </c>
      <c r="BF68" s="90">
        <v>0</v>
      </c>
      <c r="BG68" s="90">
        <v>0</v>
      </c>
      <c r="BH68" s="90">
        <v>0</v>
      </c>
      <c r="BI68" s="90">
        <v>0</v>
      </c>
      <c r="BJ68" s="90">
        <v>0</v>
      </c>
      <c r="BK68" s="96">
        <f t="shared" si="35"/>
        <v>0</v>
      </c>
      <c r="BL68" s="94">
        <v>0</v>
      </c>
      <c r="BM68" s="90">
        <v>0</v>
      </c>
      <c r="BN68" s="90">
        <v>0</v>
      </c>
      <c r="BO68" s="90">
        <v>0</v>
      </c>
      <c r="BP68" s="90">
        <v>0</v>
      </c>
      <c r="BQ68" s="90">
        <v>0</v>
      </c>
      <c r="BR68" s="90">
        <v>346392</v>
      </c>
      <c r="BS68" s="97">
        <f t="shared" si="36"/>
        <v>346392</v>
      </c>
      <c r="BT68" s="94">
        <v>0</v>
      </c>
      <c r="BU68" s="90">
        <v>0</v>
      </c>
      <c r="BV68" s="90">
        <v>0</v>
      </c>
      <c r="BW68" s="90">
        <v>0</v>
      </c>
      <c r="BX68" s="90">
        <v>0</v>
      </c>
      <c r="BY68" s="90">
        <v>0</v>
      </c>
      <c r="BZ68" s="90">
        <v>346392</v>
      </c>
      <c r="CA68" s="98">
        <f t="shared" si="37"/>
        <v>346392</v>
      </c>
    </row>
    <row r="69" spans="1:79" s="88" customFormat="1" ht="18" customHeight="1">
      <c r="A69" s="99" t="s">
        <v>82</v>
      </c>
      <c r="B69" s="90">
        <v>421065</v>
      </c>
      <c r="C69" s="90">
        <v>1434032</v>
      </c>
      <c r="D69" s="90">
        <v>2026125</v>
      </c>
      <c r="E69" s="90">
        <v>1906007</v>
      </c>
      <c r="F69" s="90">
        <v>1261035</v>
      </c>
      <c r="G69" s="90">
        <v>2099025</v>
      </c>
      <c r="H69" s="91">
        <f t="shared" si="27"/>
        <v>9147289</v>
      </c>
      <c r="I69" s="90">
        <v>41670</v>
      </c>
      <c r="J69" s="90">
        <v>171720</v>
      </c>
      <c r="K69" s="90">
        <v>1123875</v>
      </c>
      <c r="L69" s="90">
        <v>1248471</v>
      </c>
      <c r="M69" s="90">
        <v>1008576</v>
      </c>
      <c r="N69" s="90">
        <v>967860</v>
      </c>
      <c r="O69" s="92">
        <f t="shared" si="28"/>
        <v>4562172</v>
      </c>
      <c r="P69" s="90">
        <v>140120</v>
      </c>
      <c r="Q69" s="90">
        <v>360720</v>
      </c>
      <c r="R69" s="90">
        <v>369180</v>
      </c>
      <c r="S69" s="90">
        <v>271320</v>
      </c>
      <c r="T69" s="90">
        <v>228240</v>
      </c>
      <c r="U69" s="90">
        <v>248340</v>
      </c>
      <c r="V69" s="92">
        <f t="shared" si="29"/>
        <v>1617920</v>
      </c>
      <c r="W69" s="90">
        <v>0</v>
      </c>
      <c r="X69" s="90">
        <v>0</v>
      </c>
      <c r="Y69" s="90">
        <v>0</v>
      </c>
      <c r="Z69" s="90">
        <v>0</v>
      </c>
      <c r="AA69" s="90">
        <v>0</v>
      </c>
      <c r="AB69" s="90">
        <v>0</v>
      </c>
      <c r="AC69" s="91">
        <f t="shared" si="30"/>
        <v>0</v>
      </c>
      <c r="AD69" s="90">
        <v>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3">
        <f t="shared" si="31"/>
        <v>0</v>
      </c>
      <c r="AK69" s="94">
        <v>602855</v>
      </c>
      <c r="AL69" s="90">
        <v>1966472</v>
      </c>
      <c r="AM69" s="90">
        <v>3519180</v>
      </c>
      <c r="AN69" s="90">
        <v>3425798</v>
      </c>
      <c r="AO69" s="90">
        <v>2497851</v>
      </c>
      <c r="AP69" s="90">
        <v>3315225</v>
      </c>
      <c r="AQ69" s="95">
        <f t="shared" si="32"/>
        <v>15327381</v>
      </c>
      <c r="AR69" s="94">
        <v>0</v>
      </c>
      <c r="AS69" s="90">
        <v>0</v>
      </c>
      <c r="AT69" s="90">
        <v>1383575</v>
      </c>
      <c r="AU69" s="90">
        <v>3325837</v>
      </c>
      <c r="AV69" s="90">
        <v>10612089</v>
      </c>
      <c r="AW69" s="90">
        <v>11573900</v>
      </c>
      <c r="AX69" s="90">
        <v>2645614</v>
      </c>
      <c r="AY69" s="92">
        <f t="shared" si="33"/>
        <v>29541015</v>
      </c>
      <c r="AZ69" s="90">
        <v>0</v>
      </c>
      <c r="BA69" s="90">
        <v>0</v>
      </c>
      <c r="BB69" s="90">
        <v>0</v>
      </c>
      <c r="BC69" s="90">
        <v>0</v>
      </c>
      <c r="BD69" s="90">
        <v>0</v>
      </c>
      <c r="BE69" s="92">
        <f t="shared" si="34"/>
        <v>0</v>
      </c>
      <c r="BF69" s="90">
        <v>0</v>
      </c>
      <c r="BG69" s="90">
        <v>0</v>
      </c>
      <c r="BH69" s="90">
        <v>0</v>
      </c>
      <c r="BI69" s="90">
        <v>449404</v>
      </c>
      <c r="BJ69" s="90">
        <v>868215</v>
      </c>
      <c r="BK69" s="96">
        <f t="shared" si="35"/>
        <v>1317619</v>
      </c>
      <c r="BL69" s="94">
        <v>0</v>
      </c>
      <c r="BM69" s="90">
        <v>0</v>
      </c>
      <c r="BN69" s="90">
        <v>1383575</v>
      </c>
      <c r="BO69" s="90">
        <v>3325837</v>
      </c>
      <c r="BP69" s="90">
        <v>10612089</v>
      </c>
      <c r="BQ69" s="90">
        <v>12023304</v>
      </c>
      <c r="BR69" s="90">
        <v>3513829</v>
      </c>
      <c r="BS69" s="97">
        <f t="shared" si="36"/>
        <v>30858634</v>
      </c>
      <c r="BT69" s="94">
        <v>0</v>
      </c>
      <c r="BU69" s="90">
        <v>602855</v>
      </c>
      <c r="BV69" s="90">
        <v>3350047</v>
      </c>
      <c r="BW69" s="90">
        <v>6845017</v>
      </c>
      <c r="BX69" s="90">
        <v>14037887</v>
      </c>
      <c r="BY69" s="90">
        <v>14521155</v>
      </c>
      <c r="BZ69" s="90">
        <v>6829054</v>
      </c>
      <c r="CA69" s="98">
        <f t="shared" si="37"/>
        <v>46186015</v>
      </c>
    </row>
    <row r="70" spans="1:79" s="88" customFormat="1" ht="18" customHeight="1">
      <c r="A70" s="99" t="s">
        <v>83</v>
      </c>
      <c r="B70" s="90">
        <v>57528</v>
      </c>
      <c r="C70" s="90">
        <v>18198</v>
      </c>
      <c r="D70" s="90">
        <v>0</v>
      </c>
      <c r="E70" s="90">
        <v>0</v>
      </c>
      <c r="F70" s="90">
        <v>0</v>
      </c>
      <c r="G70" s="90">
        <v>0</v>
      </c>
      <c r="H70" s="91">
        <f>SUM(B70:G70)</f>
        <v>75726</v>
      </c>
      <c r="I70" s="90">
        <v>0</v>
      </c>
      <c r="J70" s="90">
        <v>0</v>
      </c>
      <c r="K70" s="90">
        <v>0</v>
      </c>
      <c r="L70" s="90">
        <v>0</v>
      </c>
      <c r="M70" s="90">
        <v>0</v>
      </c>
      <c r="N70" s="90">
        <v>0</v>
      </c>
      <c r="O70" s="92">
        <f>SUM(I70:N70)</f>
        <v>0</v>
      </c>
      <c r="P70" s="90">
        <v>0</v>
      </c>
      <c r="Q70" s="90">
        <v>0</v>
      </c>
      <c r="R70" s="90">
        <v>0</v>
      </c>
      <c r="S70" s="90">
        <v>0</v>
      </c>
      <c r="T70" s="90">
        <v>0</v>
      </c>
      <c r="U70" s="90">
        <v>0</v>
      </c>
      <c r="V70" s="92">
        <f>SUM(P70:U70)</f>
        <v>0</v>
      </c>
      <c r="W70" s="90">
        <v>0</v>
      </c>
      <c r="X70" s="90">
        <v>0</v>
      </c>
      <c r="Y70" s="90">
        <v>0</v>
      </c>
      <c r="Z70" s="90">
        <v>0</v>
      </c>
      <c r="AA70" s="90">
        <v>0</v>
      </c>
      <c r="AB70" s="90">
        <v>0</v>
      </c>
      <c r="AC70" s="91">
        <f>SUM(W70:AB70)</f>
        <v>0</v>
      </c>
      <c r="AD70" s="90">
        <v>0</v>
      </c>
      <c r="AE70" s="90">
        <v>0</v>
      </c>
      <c r="AF70" s="90">
        <v>0</v>
      </c>
      <c r="AG70" s="90">
        <v>0</v>
      </c>
      <c r="AH70" s="90">
        <v>0</v>
      </c>
      <c r="AI70" s="90">
        <v>0</v>
      </c>
      <c r="AJ70" s="93">
        <f>SUM(AD70:AI70)</f>
        <v>0</v>
      </c>
      <c r="AK70" s="94">
        <v>57528</v>
      </c>
      <c r="AL70" s="90">
        <v>18198</v>
      </c>
      <c r="AM70" s="90">
        <v>0</v>
      </c>
      <c r="AN70" s="90">
        <v>0</v>
      </c>
      <c r="AO70" s="90">
        <v>0</v>
      </c>
      <c r="AP70" s="90">
        <v>0</v>
      </c>
      <c r="AQ70" s="95">
        <f>SUM(AK70:AP70)</f>
        <v>75726</v>
      </c>
      <c r="AR70" s="94">
        <v>0</v>
      </c>
      <c r="AS70" s="90">
        <v>0</v>
      </c>
      <c r="AT70" s="90">
        <v>0</v>
      </c>
      <c r="AU70" s="90">
        <v>288207</v>
      </c>
      <c r="AV70" s="90">
        <v>332558</v>
      </c>
      <c r="AW70" s="90">
        <v>345693</v>
      </c>
      <c r="AX70" s="90">
        <v>0</v>
      </c>
      <c r="AY70" s="92">
        <f>SUM(AR70:AX70)</f>
        <v>966458</v>
      </c>
      <c r="AZ70" s="90">
        <v>0</v>
      </c>
      <c r="BA70" s="90">
        <v>0</v>
      </c>
      <c r="BB70" s="90">
        <v>0</v>
      </c>
      <c r="BC70" s="90">
        <v>0</v>
      </c>
      <c r="BD70" s="90">
        <v>0</v>
      </c>
      <c r="BE70" s="92">
        <f>SUM(AZ70:BD70)</f>
        <v>0</v>
      </c>
      <c r="BF70" s="90">
        <v>0</v>
      </c>
      <c r="BG70" s="90">
        <v>0</v>
      </c>
      <c r="BH70" s="90">
        <v>0</v>
      </c>
      <c r="BI70" s="90">
        <v>0</v>
      </c>
      <c r="BJ70" s="90">
        <v>0</v>
      </c>
      <c r="BK70" s="96">
        <f>SUM(BF70:BJ70)</f>
        <v>0</v>
      </c>
      <c r="BL70" s="94">
        <v>0</v>
      </c>
      <c r="BM70" s="90">
        <v>0</v>
      </c>
      <c r="BN70" s="90">
        <v>0</v>
      </c>
      <c r="BO70" s="90">
        <v>288207</v>
      </c>
      <c r="BP70" s="90">
        <v>332558</v>
      </c>
      <c r="BQ70" s="90">
        <v>345693</v>
      </c>
      <c r="BR70" s="90">
        <v>0</v>
      </c>
      <c r="BS70" s="97">
        <f>SUM(BL70:BR70)</f>
        <v>966458</v>
      </c>
      <c r="BT70" s="94">
        <v>0</v>
      </c>
      <c r="BU70" s="90">
        <v>57528</v>
      </c>
      <c r="BV70" s="90">
        <v>18198</v>
      </c>
      <c r="BW70" s="90">
        <v>288207</v>
      </c>
      <c r="BX70" s="90">
        <v>332558</v>
      </c>
      <c r="BY70" s="90">
        <v>345693</v>
      </c>
      <c r="BZ70" s="90">
        <v>0</v>
      </c>
      <c r="CA70" s="98">
        <f>SUM(BT70:BZ70)</f>
        <v>1042184</v>
      </c>
    </row>
    <row r="71" spans="1:79" s="88" customFormat="1" ht="18" customHeight="1">
      <c r="A71" s="99" t="s">
        <v>84</v>
      </c>
      <c r="B71" s="90">
        <v>4158</v>
      </c>
      <c r="C71" s="90">
        <v>519219</v>
      </c>
      <c r="D71" s="90">
        <v>615133</v>
      </c>
      <c r="E71" s="90">
        <v>14256</v>
      </c>
      <c r="F71" s="90">
        <v>294256</v>
      </c>
      <c r="G71" s="90">
        <v>537840</v>
      </c>
      <c r="H71" s="91">
        <f>SUM(B71:G71)</f>
        <v>1984862</v>
      </c>
      <c r="I71" s="90">
        <v>0</v>
      </c>
      <c r="J71" s="90">
        <v>0</v>
      </c>
      <c r="K71" s="90">
        <v>30879</v>
      </c>
      <c r="L71" s="90">
        <v>0</v>
      </c>
      <c r="M71" s="90">
        <v>0</v>
      </c>
      <c r="N71" s="90">
        <v>0</v>
      </c>
      <c r="O71" s="92">
        <f>SUM(I71:N71)</f>
        <v>30879</v>
      </c>
      <c r="P71" s="90">
        <v>7480</v>
      </c>
      <c r="Q71" s="90">
        <v>74520</v>
      </c>
      <c r="R71" s="90">
        <v>53190</v>
      </c>
      <c r="S71" s="90">
        <v>9660</v>
      </c>
      <c r="T71" s="90">
        <v>17580</v>
      </c>
      <c r="U71" s="90">
        <v>38640</v>
      </c>
      <c r="V71" s="92">
        <f>SUM(P71:U71)</f>
        <v>201070</v>
      </c>
      <c r="W71" s="90">
        <v>0</v>
      </c>
      <c r="X71" s="90">
        <v>0</v>
      </c>
      <c r="Y71" s="90">
        <v>0</v>
      </c>
      <c r="Z71" s="90">
        <v>0</v>
      </c>
      <c r="AA71" s="90">
        <v>0</v>
      </c>
      <c r="AB71" s="90">
        <v>0</v>
      </c>
      <c r="AC71" s="91">
        <f>SUM(W71:AB71)</f>
        <v>0</v>
      </c>
      <c r="AD71" s="90">
        <v>0</v>
      </c>
      <c r="AE71" s="90">
        <v>0</v>
      </c>
      <c r="AF71" s="90">
        <v>0</v>
      </c>
      <c r="AG71" s="90">
        <v>0</v>
      </c>
      <c r="AH71" s="90">
        <v>0</v>
      </c>
      <c r="AI71" s="90">
        <v>0</v>
      </c>
      <c r="AJ71" s="93">
        <f>SUM(AD71:AI71)</f>
        <v>0</v>
      </c>
      <c r="AK71" s="94">
        <v>11638</v>
      </c>
      <c r="AL71" s="90">
        <v>593739</v>
      </c>
      <c r="AM71" s="90">
        <v>699202</v>
      </c>
      <c r="AN71" s="90">
        <v>23916</v>
      </c>
      <c r="AO71" s="90">
        <v>311836</v>
      </c>
      <c r="AP71" s="90">
        <v>576480</v>
      </c>
      <c r="AQ71" s="95">
        <f>SUM(AK71:AP71)</f>
        <v>2216811</v>
      </c>
      <c r="AR71" s="94">
        <v>0</v>
      </c>
      <c r="AS71" s="90">
        <v>0</v>
      </c>
      <c r="AT71" s="90">
        <v>0</v>
      </c>
      <c r="AU71" s="90">
        <v>582614</v>
      </c>
      <c r="AV71" s="90">
        <v>0</v>
      </c>
      <c r="AW71" s="90">
        <v>1057039</v>
      </c>
      <c r="AX71" s="90">
        <v>336164</v>
      </c>
      <c r="AY71" s="92">
        <f>SUM(AR71:AX71)</f>
        <v>1975817</v>
      </c>
      <c r="AZ71" s="90">
        <v>0</v>
      </c>
      <c r="BA71" s="90">
        <v>0</v>
      </c>
      <c r="BB71" s="90">
        <v>0</v>
      </c>
      <c r="BC71" s="90">
        <v>0</v>
      </c>
      <c r="BD71" s="90">
        <v>0</v>
      </c>
      <c r="BE71" s="92">
        <f>SUM(AZ71:BD71)</f>
        <v>0</v>
      </c>
      <c r="BF71" s="90">
        <v>0</v>
      </c>
      <c r="BG71" s="90">
        <v>0</v>
      </c>
      <c r="BH71" s="90">
        <v>0</v>
      </c>
      <c r="BI71" s="90">
        <v>0</v>
      </c>
      <c r="BJ71" s="90">
        <v>417357</v>
      </c>
      <c r="BK71" s="96">
        <f>SUM(BF71:BJ71)</f>
        <v>417357</v>
      </c>
      <c r="BL71" s="94">
        <v>0</v>
      </c>
      <c r="BM71" s="90">
        <v>0</v>
      </c>
      <c r="BN71" s="90">
        <v>0</v>
      </c>
      <c r="BO71" s="90">
        <v>582614</v>
      </c>
      <c r="BP71" s="90">
        <v>0</v>
      </c>
      <c r="BQ71" s="90">
        <v>1057039</v>
      </c>
      <c r="BR71" s="90">
        <v>753521</v>
      </c>
      <c r="BS71" s="97">
        <f>SUM(BL71:BR71)</f>
        <v>2393174</v>
      </c>
      <c r="BT71" s="94">
        <v>0</v>
      </c>
      <c r="BU71" s="90">
        <v>11638</v>
      </c>
      <c r="BV71" s="90">
        <v>593739</v>
      </c>
      <c r="BW71" s="90">
        <v>1281816</v>
      </c>
      <c r="BX71" s="90">
        <v>23916</v>
      </c>
      <c r="BY71" s="90">
        <v>1368875</v>
      </c>
      <c r="BZ71" s="90">
        <v>1330001</v>
      </c>
      <c r="CA71" s="98">
        <f>SUM(BT71:BZ71)</f>
        <v>4609985</v>
      </c>
    </row>
    <row r="72" spans="1:79" s="88" customFormat="1" ht="18" customHeight="1" thickBot="1">
      <c r="A72" s="110" t="s">
        <v>85</v>
      </c>
      <c r="B72" s="111">
        <f aca="true" t="shared" si="56" ref="B72:G72">SUM(B63:B71)</f>
        <v>2099253</v>
      </c>
      <c r="C72" s="111">
        <f t="shared" si="56"/>
        <v>7950004</v>
      </c>
      <c r="D72" s="111">
        <f t="shared" si="56"/>
        <v>8449218</v>
      </c>
      <c r="E72" s="111">
        <f t="shared" si="56"/>
        <v>6861910</v>
      </c>
      <c r="F72" s="111">
        <f t="shared" si="56"/>
        <v>3547056</v>
      </c>
      <c r="G72" s="111">
        <f t="shared" si="56"/>
        <v>4955852</v>
      </c>
      <c r="H72" s="111">
        <f>SUM(B72:G72)</f>
        <v>33863293</v>
      </c>
      <c r="I72" s="112">
        <f aca="true" t="shared" si="57" ref="I72:N72">SUM(I63:I71)</f>
        <v>68004</v>
      </c>
      <c r="J72" s="112">
        <f t="shared" si="57"/>
        <v>1796781</v>
      </c>
      <c r="K72" s="112">
        <f t="shared" si="57"/>
        <v>2867052</v>
      </c>
      <c r="L72" s="112">
        <f t="shared" si="57"/>
        <v>3634991</v>
      </c>
      <c r="M72" s="112">
        <f t="shared" si="57"/>
        <v>1891152</v>
      </c>
      <c r="N72" s="112">
        <f t="shared" si="57"/>
        <v>2055213</v>
      </c>
      <c r="O72" s="112">
        <f>SUM(I72:N72)</f>
        <v>12313193</v>
      </c>
      <c r="P72" s="112">
        <f aca="true" t="shared" si="58" ref="P72:U72">SUM(P63:P71)</f>
        <v>587575</v>
      </c>
      <c r="Q72" s="112">
        <f t="shared" si="58"/>
        <v>1957795</v>
      </c>
      <c r="R72" s="112">
        <f t="shared" si="58"/>
        <v>1359195</v>
      </c>
      <c r="S72" s="112">
        <f t="shared" si="58"/>
        <v>1172125</v>
      </c>
      <c r="T72" s="112">
        <f t="shared" si="58"/>
        <v>520950</v>
      </c>
      <c r="U72" s="112">
        <f t="shared" si="58"/>
        <v>602025</v>
      </c>
      <c r="V72" s="112">
        <f>SUM(P72:U72)</f>
        <v>6199665</v>
      </c>
      <c r="W72" s="111">
        <f aca="true" t="shared" si="59" ref="W72:AB72">SUM(W63:W71)</f>
        <v>0</v>
      </c>
      <c r="X72" s="111">
        <f t="shared" si="59"/>
        <v>53190</v>
      </c>
      <c r="Y72" s="111">
        <f t="shared" si="59"/>
        <v>122242</v>
      </c>
      <c r="Z72" s="111">
        <f t="shared" si="59"/>
        <v>0</v>
      </c>
      <c r="AA72" s="111">
        <f t="shared" si="59"/>
        <v>75600</v>
      </c>
      <c r="AB72" s="111">
        <f t="shared" si="59"/>
        <v>0</v>
      </c>
      <c r="AC72" s="111">
        <f>SUM(W72:AB72)</f>
        <v>251032</v>
      </c>
      <c r="AD72" s="113">
        <f aca="true" t="shared" si="60" ref="AD72:AI72">SUM(AD63:AD71)</f>
        <v>49140</v>
      </c>
      <c r="AE72" s="113">
        <f t="shared" si="60"/>
        <v>0</v>
      </c>
      <c r="AF72" s="113">
        <f t="shared" si="60"/>
        <v>0</v>
      </c>
      <c r="AG72" s="113">
        <f t="shared" si="60"/>
        <v>0</v>
      </c>
      <c r="AH72" s="113">
        <f t="shared" si="60"/>
        <v>0</v>
      </c>
      <c r="AI72" s="113">
        <f t="shared" si="60"/>
        <v>0</v>
      </c>
      <c r="AJ72" s="114">
        <f>SUM(AD72:AI72)</f>
        <v>49140</v>
      </c>
      <c r="AK72" s="115">
        <f aca="true" t="shared" si="61" ref="AK72:AP72">SUM(AK63:AK71)</f>
        <v>2803972</v>
      </c>
      <c r="AL72" s="112">
        <f t="shared" si="61"/>
        <v>11757770</v>
      </c>
      <c r="AM72" s="112">
        <f t="shared" si="61"/>
        <v>12797707</v>
      </c>
      <c r="AN72" s="112">
        <f t="shared" si="61"/>
        <v>11669026</v>
      </c>
      <c r="AO72" s="112">
        <f t="shared" si="61"/>
        <v>6034758</v>
      </c>
      <c r="AP72" s="112">
        <f t="shared" si="61"/>
        <v>7613090</v>
      </c>
      <c r="AQ72" s="116">
        <f>SUM(AK72:AP72)</f>
        <v>52676323</v>
      </c>
      <c r="AR72" s="117">
        <f aca="true" t="shared" si="62" ref="AR72:AX72">SUM(AR63:AR71)</f>
        <v>0</v>
      </c>
      <c r="AS72" s="112">
        <f t="shared" si="62"/>
        <v>551428</v>
      </c>
      <c r="AT72" s="112">
        <f t="shared" si="62"/>
        <v>9882665</v>
      </c>
      <c r="AU72" s="112">
        <f t="shared" si="62"/>
        <v>15033918</v>
      </c>
      <c r="AV72" s="112">
        <f t="shared" si="62"/>
        <v>25276288</v>
      </c>
      <c r="AW72" s="112">
        <f t="shared" si="62"/>
        <v>38796311</v>
      </c>
      <c r="AX72" s="112">
        <f t="shared" si="62"/>
        <v>16446400</v>
      </c>
      <c r="AY72" s="112">
        <f>SUM(AR72:AX72)</f>
        <v>105987010</v>
      </c>
      <c r="AZ72" s="112">
        <f>SUM(AZ63:AZ71)</f>
        <v>622024</v>
      </c>
      <c r="BA72" s="112">
        <f>SUM(BA63:BA71)</f>
        <v>2128572</v>
      </c>
      <c r="BB72" s="112">
        <f>SUM(BB63:BB71)</f>
        <v>3881242</v>
      </c>
      <c r="BC72" s="112">
        <f>SUM(BC63:BC71)</f>
        <v>1129647</v>
      </c>
      <c r="BD72" s="112">
        <f>SUM(BD63:BD71)</f>
        <v>364743</v>
      </c>
      <c r="BE72" s="112">
        <f>SUM(AZ72:BD72)</f>
        <v>8126228</v>
      </c>
      <c r="BF72" s="112">
        <f>SUM(BF63:BF71)</f>
        <v>0</v>
      </c>
      <c r="BG72" s="112">
        <f>SUM(BG63:BG71)</f>
        <v>0</v>
      </c>
      <c r="BH72" s="112">
        <f>SUM(BH63:BH71)</f>
        <v>1599956</v>
      </c>
      <c r="BI72" s="112">
        <f>SUM(BI63:BI71)</f>
        <v>1591119</v>
      </c>
      <c r="BJ72" s="112">
        <f>SUM(BJ63:BJ71)</f>
        <v>2922603</v>
      </c>
      <c r="BK72" s="118">
        <f>SUM(BF72:BJ72)</f>
        <v>6113678</v>
      </c>
      <c r="BL72" s="119">
        <f aca="true" t="shared" si="63" ref="BL72:BR72">SUM(BL63:BL71)</f>
        <v>0</v>
      </c>
      <c r="BM72" s="111">
        <f t="shared" si="63"/>
        <v>551428</v>
      </c>
      <c r="BN72" s="111">
        <f t="shared" si="63"/>
        <v>10504689</v>
      </c>
      <c r="BO72" s="111">
        <f t="shared" si="63"/>
        <v>17162490</v>
      </c>
      <c r="BP72" s="111">
        <f t="shared" si="63"/>
        <v>30757486</v>
      </c>
      <c r="BQ72" s="111">
        <f t="shared" si="63"/>
        <v>41517077</v>
      </c>
      <c r="BR72" s="111">
        <f t="shared" si="63"/>
        <v>19733746</v>
      </c>
      <c r="BS72" s="120">
        <f>SUM(BL72:BR72)</f>
        <v>120226916</v>
      </c>
      <c r="BT72" s="119">
        <f aca="true" t="shared" si="64" ref="BT72:BZ72">SUM(BT63:BT71)</f>
        <v>0</v>
      </c>
      <c r="BU72" s="111">
        <f t="shared" si="64"/>
        <v>3355400</v>
      </c>
      <c r="BV72" s="111">
        <f t="shared" si="64"/>
        <v>22262459</v>
      </c>
      <c r="BW72" s="111">
        <f t="shared" si="64"/>
        <v>29960197</v>
      </c>
      <c r="BX72" s="111">
        <f t="shared" si="64"/>
        <v>42426512</v>
      </c>
      <c r="BY72" s="111">
        <f t="shared" si="64"/>
        <v>47551835</v>
      </c>
      <c r="BZ72" s="111">
        <f t="shared" si="64"/>
        <v>27346836</v>
      </c>
      <c r="CA72" s="121">
        <f>SUM(BT72:BZ72)</f>
        <v>172903239</v>
      </c>
    </row>
    <row r="73" spans="1:80" ht="18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 s="7"/>
      <c r="AD73"/>
      <c r="AE73"/>
      <c r="AF73"/>
      <c r="AG73"/>
      <c r="AH73"/>
      <c r="AI73"/>
      <c r="AJ73" s="77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/>
    </row>
    <row r="74" spans="1:80" ht="18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 s="78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/>
    </row>
    <row r="75" spans="1:80" ht="18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/>
    </row>
    <row r="76" spans="1:80" ht="18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/>
    </row>
    <row r="77" spans="1:80" ht="18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/>
    </row>
    <row r="78" spans="1:80" ht="18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/>
    </row>
    <row r="79" spans="1:80" ht="18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/>
    </row>
    <row r="80" spans="1:80" ht="18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/>
    </row>
    <row r="81" spans="1:80" ht="18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/>
    </row>
    <row r="82" spans="1:80" ht="18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/>
    </row>
    <row r="83" spans="1:80" ht="18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/>
    </row>
    <row r="84" spans="1:80" ht="18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/>
    </row>
    <row r="85" spans="1:80" ht="18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 s="7"/>
      <c r="BU85" s="7"/>
      <c r="BV85" s="7"/>
      <c r="BW85" s="7"/>
      <c r="BX85" s="7"/>
      <c r="BY85" s="7"/>
      <c r="BZ85" s="7"/>
      <c r="CA85" s="7"/>
      <c r="CB85"/>
    </row>
    <row r="86" spans="1:80" ht="18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 s="7"/>
      <c r="BU86" s="7"/>
      <c r="BV86" s="7"/>
      <c r="BW86" s="7"/>
      <c r="BX86" s="7"/>
      <c r="BY86" s="7"/>
      <c r="BZ86" s="7"/>
      <c r="CA86" s="7"/>
      <c r="CB86"/>
    </row>
    <row r="87" spans="1:80" ht="18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 s="7"/>
      <c r="BU87" s="7"/>
      <c r="BV87" s="7"/>
      <c r="BW87" s="7"/>
      <c r="BX87" s="7"/>
      <c r="BY87" s="7"/>
      <c r="BZ87" s="7"/>
      <c r="CA87" s="7"/>
      <c r="CB87"/>
    </row>
    <row r="88" spans="1:80" ht="18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 s="7"/>
      <c r="BU88" s="7"/>
      <c r="BV88" s="7"/>
      <c r="BW88" s="7"/>
      <c r="BX88" s="7"/>
      <c r="BY88" s="7"/>
      <c r="BZ88" s="7"/>
      <c r="CA88" s="7"/>
      <c r="CB88"/>
    </row>
    <row r="89" spans="1:80" ht="18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 s="7"/>
      <c r="BU89" s="7"/>
      <c r="BV89" s="7"/>
      <c r="BW89" s="7"/>
      <c r="BX89" s="7"/>
      <c r="BY89" s="7"/>
      <c r="BZ89" s="7"/>
      <c r="CA89" s="7"/>
      <c r="CB89"/>
    </row>
    <row r="90" spans="1:80" ht="18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 s="7"/>
      <c r="BU90" s="7"/>
      <c r="BV90" s="7"/>
      <c r="BW90" s="7"/>
      <c r="BX90" s="7"/>
      <c r="BY90" s="7"/>
      <c r="BZ90" s="7"/>
      <c r="CA90" s="7"/>
      <c r="CB90"/>
    </row>
    <row r="91" spans="1:80" ht="18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 s="7"/>
      <c r="BU91" s="7"/>
      <c r="BV91" s="7"/>
      <c r="BW91" s="7"/>
      <c r="BX91" s="7"/>
      <c r="BY91" s="7"/>
      <c r="BZ91" s="7"/>
      <c r="CA91" s="7"/>
      <c r="CB91"/>
    </row>
    <row r="92" spans="1:80" ht="18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 s="7"/>
      <c r="BU92" s="7"/>
      <c r="BV92" s="7"/>
      <c r="BW92" s="7"/>
      <c r="BX92" s="7"/>
      <c r="BY92" s="7"/>
      <c r="BZ92" s="7"/>
      <c r="CA92" s="7"/>
      <c r="CB92"/>
    </row>
    <row r="93" spans="1:80" ht="18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 s="7"/>
      <c r="BU93" s="7"/>
      <c r="BV93" s="7"/>
      <c r="BW93" s="7"/>
      <c r="BX93" s="7"/>
      <c r="BY93" s="7"/>
      <c r="BZ93" s="7"/>
      <c r="CA93" s="7"/>
      <c r="CB93"/>
    </row>
    <row r="94" spans="1:80" ht="18" customHeight="1">
      <c r="A94" s="7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 s="7"/>
      <c r="BU94" s="7"/>
      <c r="BV94" s="7"/>
      <c r="BW94" s="7"/>
      <c r="BX94" s="7"/>
      <c r="BY94" s="7"/>
      <c r="BZ94" s="7"/>
      <c r="CA94" s="7"/>
      <c r="CB94"/>
    </row>
    <row r="95" spans="1:80" ht="18" customHeight="1">
      <c r="A95" s="7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 s="7"/>
      <c r="BU95" s="7"/>
      <c r="BV95" s="7"/>
      <c r="BW95" s="7"/>
      <c r="BX95" s="7"/>
      <c r="BY95" s="7"/>
      <c r="BZ95" s="7"/>
      <c r="CA95" s="7"/>
      <c r="CB95"/>
    </row>
    <row r="96" spans="1:80" ht="18" customHeight="1">
      <c r="A96" s="7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 s="7"/>
      <c r="BU96" s="7"/>
      <c r="BV96" s="7"/>
      <c r="BW96" s="7"/>
      <c r="BX96" s="7"/>
      <c r="BY96" s="7"/>
      <c r="BZ96" s="7"/>
      <c r="CA96" s="7"/>
      <c r="CB96"/>
    </row>
    <row r="97" spans="1:80" ht="18" customHeight="1">
      <c r="A97" s="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 s="7"/>
      <c r="BU97" s="7"/>
      <c r="BV97" s="7"/>
      <c r="BW97" s="7"/>
      <c r="BX97" s="7"/>
      <c r="BY97" s="7"/>
      <c r="BZ97" s="7"/>
      <c r="CA97" s="7"/>
      <c r="CB97"/>
    </row>
    <row r="98" spans="1:80" ht="18" customHeight="1">
      <c r="A98" s="7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 s="7"/>
      <c r="BU98" s="7"/>
      <c r="BV98" s="7"/>
      <c r="BW98" s="7"/>
      <c r="BX98" s="7"/>
      <c r="BY98" s="7"/>
      <c r="BZ98" s="7"/>
      <c r="CA98" s="7"/>
      <c r="CB98"/>
    </row>
    <row r="99" spans="1:80" ht="18" customHeight="1">
      <c r="A99" s="7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 s="7"/>
      <c r="BU99" s="7"/>
      <c r="BV99" s="7"/>
      <c r="BW99" s="7"/>
      <c r="BX99" s="7"/>
      <c r="BY99" s="7"/>
      <c r="BZ99" s="7"/>
      <c r="CA99" s="7"/>
      <c r="CB99"/>
    </row>
    <row r="100" spans="1:80" ht="18" customHeight="1">
      <c r="A100" s="7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 s="7"/>
      <c r="BU100" s="7"/>
      <c r="BV100" s="7"/>
      <c r="BW100" s="7"/>
      <c r="BX100" s="7"/>
      <c r="BY100" s="7"/>
      <c r="BZ100" s="7"/>
      <c r="CA100" s="7"/>
      <c r="CB100"/>
    </row>
    <row r="101" spans="1:80" ht="18" customHeight="1">
      <c r="A101" s="7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 s="7"/>
      <c r="BU101" s="7"/>
      <c r="BV101" s="7"/>
      <c r="BW101" s="7"/>
      <c r="BX101" s="7"/>
      <c r="BY101" s="7"/>
      <c r="BZ101" s="7"/>
      <c r="CA101" s="7"/>
      <c r="CB101"/>
    </row>
    <row r="102" spans="1:80" ht="18" customHeight="1">
      <c r="A102" s="7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 s="7"/>
      <c r="BU102" s="7"/>
      <c r="BV102" s="7"/>
      <c r="BW102" s="7"/>
      <c r="BX102" s="7"/>
      <c r="BY102" s="7"/>
      <c r="BZ102" s="7"/>
      <c r="CA102" s="7"/>
      <c r="CB102"/>
    </row>
    <row r="103" spans="1:80" ht="18" customHeight="1">
      <c r="A103" s="7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 s="7"/>
      <c r="BU103" s="7"/>
      <c r="BV103" s="7"/>
      <c r="BW103" s="7"/>
      <c r="BX103" s="7"/>
      <c r="BY103" s="7"/>
      <c r="BZ103" s="7"/>
      <c r="CA103" s="7"/>
      <c r="CB103"/>
    </row>
    <row r="104" spans="1:80" ht="18" customHeight="1">
      <c r="A104" s="7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 s="7"/>
      <c r="BU104" s="7"/>
      <c r="BV104" s="7"/>
      <c r="BW104" s="7"/>
      <c r="BX104" s="7"/>
      <c r="BY104" s="7"/>
      <c r="BZ104" s="7"/>
      <c r="CA104" s="7"/>
      <c r="CB104"/>
    </row>
    <row r="105" spans="1:80" ht="18" customHeight="1">
      <c r="A105" s="7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 s="7"/>
      <c r="BU105" s="7"/>
      <c r="BV105" s="7"/>
      <c r="BW105" s="7"/>
      <c r="BX105" s="7"/>
      <c r="BY105" s="7"/>
      <c r="BZ105" s="7"/>
      <c r="CA105" s="7"/>
      <c r="CB105"/>
    </row>
    <row r="106" spans="1:80" ht="18" customHeight="1">
      <c r="A106" s="7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 s="7"/>
      <c r="BU106" s="7"/>
      <c r="BV106" s="7"/>
      <c r="BW106" s="7"/>
      <c r="BX106" s="7"/>
      <c r="BY106" s="7"/>
      <c r="BZ106" s="7"/>
      <c r="CA106" s="7"/>
      <c r="CB106"/>
    </row>
    <row r="107" spans="1:80" ht="18" customHeight="1">
      <c r="A107" s="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 s="7"/>
      <c r="BU107" s="7"/>
      <c r="BV107" s="7"/>
      <c r="BW107" s="7"/>
      <c r="BX107" s="7"/>
      <c r="BY107" s="7"/>
      <c r="BZ107" s="7"/>
      <c r="CA107" s="7"/>
      <c r="CB107"/>
    </row>
    <row r="108" spans="1:80" ht="18" customHeight="1">
      <c r="A108" s="7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 s="7"/>
      <c r="BU108" s="7"/>
      <c r="BV108" s="7"/>
      <c r="BW108" s="7"/>
      <c r="BX108" s="7"/>
      <c r="BY108" s="7"/>
      <c r="BZ108" s="7"/>
      <c r="CA108" s="7"/>
      <c r="CB108"/>
    </row>
    <row r="109" spans="1:80" ht="18" customHeight="1">
      <c r="A109" s="7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 s="7"/>
      <c r="BU109" s="7"/>
      <c r="BV109" s="7"/>
      <c r="BW109" s="7"/>
      <c r="BX109" s="7"/>
      <c r="BY109" s="7"/>
      <c r="BZ109" s="7"/>
      <c r="CA109" s="7"/>
      <c r="CB109"/>
    </row>
    <row r="110" spans="1:80" ht="18" customHeight="1">
      <c r="A110" s="7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 s="7"/>
      <c r="BU110" s="7"/>
      <c r="BV110" s="7"/>
      <c r="BW110" s="7"/>
      <c r="BX110" s="7"/>
      <c r="BY110" s="7"/>
      <c r="BZ110" s="7"/>
      <c r="CA110" s="7"/>
      <c r="CB110"/>
    </row>
    <row r="111" spans="1:80" ht="18" customHeight="1">
      <c r="A111" s="7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 s="7"/>
      <c r="BU111" s="7"/>
      <c r="BV111" s="7"/>
      <c r="BW111" s="7"/>
      <c r="BX111" s="7"/>
      <c r="BY111" s="7"/>
      <c r="BZ111" s="7"/>
      <c r="CA111" s="7"/>
      <c r="CB111"/>
    </row>
    <row r="112" spans="1:80" ht="18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 s="7"/>
      <c r="BU112" s="7"/>
      <c r="BV112" s="7"/>
      <c r="BW112" s="7"/>
      <c r="BX112" s="7"/>
      <c r="BY112" s="7"/>
      <c r="BZ112" s="7"/>
      <c r="CA112" s="7"/>
      <c r="CB112"/>
    </row>
    <row r="113" spans="1:80" ht="18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 s="7"/>
      <c r="BU113" s="7"/>
      <c r="BV113" s="7"/>
      <c r="BW113" s="7"/>
      <c r="BX113" s="7"/>
      <c r="BY113" s="7"/>
      <c r="BZ113" s="7"/>
      <c r="CA113" s="7"/>
      <c r="CB113"/>
    </row>
    <row r="114" spans="1:80" ht="18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 s="7"/>
      <c r="BU114" s="7"/>
      <c r="BV114" s="7"/>
      <c r="BW114" s="7"/>
      <c r="BX114" s="7"/>
      <c r="BY114" s="7"/>
      <c r="BZ114" s="7"/>
      <c r="CA114" s="7"/>
      <c r="CB114"/>
    </row>
    <row r="115" spans="1:80" ht="18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 s="7"/>
      <c r="BU115" s="7"/>
      <c r="BV115" s="7"/>
      <c r="BW115" s="7"/>
      <c r="BX115" s="7"/>
      <c r="BY115" s="7"/>
      <c r="BZ115" s="7"/>
      <c r="CA115" s="7"/>
      <c r="CB115"/>
    </row>
    <row r="116" spans="1:80" ht="18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 s="7"/>
      <c r="BU116" s="7"/>
      <c r="BV116" s="7"/>
      <c r="BW116" s="7"/>
      <c r="BX116" s="7"/>
      <c r="BY116" s="7"/>
      <c r="BZ116" s="7"/>
      <c r="CA116" s="7"/>
      <c r="CB116"/>
    </row>
    <row r="117" spans="1:80" ht="18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 s="7"/>
      <c r="BU117" s="7"/>
      <c r="BV117" s="7"/>
      <c r="BW117" s="7"/>
      <c r="BX117" s="7"/>
      <c r="BY117" s="7"/>
      <c r="BZ117" s="7"/>
      <c r="CA117" s="7"/>
      <c r="CB117"/>
    </row>
    <row r="118" spans="1:80" ht="18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 s="7"/>
      <c r="BU118" s="7"/>
      <c r="BV118" s="7"/>
      <c r="BW118" s="7"/>
      <c r="BX118" s="7"/>
      <c r="BY118" s="7"/>
      <c r="BZ118" s="7"/>
      <c r="CA118" s="7"/>
      <c r="CB118"/>
    </row>
    <row r="119" spans="1:80" ht="18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 s="7"/>
      <c r="BU119" s="7"/>
      <c r="BV119" s="7"/>
      <c r="BW119" s="7"/>
      <c r="BX119" s="7"/>
      <c r="BY119" s="7"/>
      <c r="BZ119" s="7"/>
      <c r="CA119" s="7"/>
      <c r="CB119"/>
    </row>
    <row r="120" spans="1:80" ht="18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 s="7"/>
      <c r="BU120" s="7"/>
      <c r="BV120" s="7"/>
      <c r="BW120" s="7"/>
      <c r="BX120" s="7"/>
      <c r="BY120" s="7"/>
      <c r="BZ120" s="7"/>
      <c r="CA120" s="7"/>
      <c r="CB120"/>
    </row>
    <row r="121" spans="1:80" ht="18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 s="7"/>
      <c r="BU121" s="7"/>
      <c r="BV121" s="7"/>
      <c r="BW121" s="7"/>
      <c r="BX121" s="7"/>
      <c r="BY121" s="7"/>
      <c r="BZ121" s="7"/>
      <c r="CA121" s="7"/>
      <c r="CB121"/>
    </row>
    <row r="122" spans="1:80" ht="18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 s="7"/>
      <c r="BU122" s="7"/>
      <c r="BV122" s="7"/>
      <c r="BW122" s="7"/>
      <c r="BX122" s="7"/>
      <c r="BY122" s="7"/>
      <c r="BZ122" s="7"/>
      <c r="CA122" s="7"/>
      <c r="CB122"/>
    </row>
    <row r="123" spans="1:80" ht="18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 s="7"/>
      <c r="BU123" s="7"/>
      <c r="BV123" s="7"/>
      <c r="BW123" s="7"/>
      <c r="BX123" s="7"/>
      <c r="BY123" s="7"/>
      <c r="BZ123" s="7"/>
      <c r="CA123" s="7"/>
      <c r="CB123"/>
    </row>
    <row r="124" spans="1:80" ht="18.7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 s="7"/>
      <c r="BU124" s="7"/>
      <c r="BV124" s="7"/>
      <c r="BW124" s="7"/>
      <c r="BX124" s="7"/>
      <c r="BY124" s="7"/>
      <c r="BZ124" s="7"/>
      <c r="CA124" s="7"/>
      <c r="CB124"/>
    </row>
    <row r="125" spans="1:80" ht="18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 s="7"/>
      <c r="BU125" s="7"/>
      <c r="BV125" s="7"/>
      <c r="BW125" s="7"/>
      <c r="BX125" s="7"/>
      <c r="BY125" s="7"/>
      <c r="BZ125" s="7"/>
      <c r="CA125" s="7"/>
      <c r="CB125"/>
    </row>
    <row r="126" spans="1:80" ht="18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 s="7"/>
      <c r="BU126" s="7"/>
      <c r="BV126" s="7"/>
      <c r="BW126" s="7"/>
      <c r="BX126" s="7"/>
      <c r="BY126" s="7"/>
      <c r="BZ126" s="7"/>
      <c r="CA126" s="7"/>
      <c r="CB126"/>
    </row>
    <row r="127" spans="1:80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 s="7"/>
      <c r="BU127" s="7"/>
      <c r="BV127" s="7"/>
      <c r="BW127" s="7"/>
      <c r="BX127" s="7"/>
      <c r="BY127" s="7"/>
      <c r="BZ127" s="7"/>
      <c r="CA127" s="7"/>
      <c r="CB127"/>
    </row>
    <row r="128" spans="1:80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 s="7"/>
      <c r="BU128" s="7"/>
      <c r="BV128" s="7"/>
      <c r="BW128" s="7"/>
      <c r="BX128" s="7"/>
      <c r="BY128" s="7"/>
      <c r="BZ128" s="7"/>
      <c r="CA128" s="7"/>
      <c r="CB128"/>
    </row>
    <row r="129" spans="1:80" ht="18.7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 s="7"/>
      <c r="BU129" s="7"/>
      <c r="BV129" s="7"/>
      <c r="BW129" s="7"/>
      <c r="BX129" s="7"/>
      <c r="BY129" s="7"/>
      <c r="BZ129" s="7"/>
      <c r="CA129" s="7"/>
      <c r="CB129"/>
    </row>
    <row r="130" spans="1:80" ht="18.7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 s="7"/>
      <c r="BU130" s="7"/>
      <c r="BV130" s="7"/>
      <c r="BW130" s="7"/>
      <c r="BX130" s="7"/>
      <c r="BY130" s="7"/>
      <c r="BZ130" s="7"/>
      <c r="CA130" s="7"/>
      <c r="CB130"/>
    </row>
    <row r="131" spans="1:80" ht="18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 s="7"/>
      <c r="BU131" s="7"/>
      <c r="BV131" s="7"/>
      <c r="BW131" s="7"/>
      <c r="BX131" s="7"/>
      <c r="BY131" s="7"/>
      <c r="BZ131" s="7"/>
      <c r="CA131" s="7"/>
      <c r="CB131"/>
    </row>
    <row r="132" spans="1:80" ht="18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 s="7"/>
      <c r="BU132" s="7"/>
      <c r="BV132" s="7"/>
      <c r="BW132" s="7"/>
      <c r="BX132" s="7"/>
      <c r="BY132" s="7"/>
      <c r="BZ132" s="7"/>
      <c r="CA132" s="7"/>
      <c r="CB132"/>
    </row>
    <row r="133" spans="1:80" ht="18.7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 s="7"/>
      <c r="BU133" s="7"/>
      <c r="BV133" s="7"/>
      <c r="BW133" s="7"/>
      <c r="BX133" s="7"/>
      <c r="BY133" s="7"/>
      <c r="BZ133" s="7"/>
      <c r="CA133" s="7"/>
      <c r="CB133"/>
    </row>
    <row r="134" spans="1:80" ht="18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 s="7"/>
      <c r="BU134" s="7"/>
      <c r="BV134" s="7"/>
      <c r="BW134" s="7"/>
      <c r="BX134" s="7"/>
      <c r="BY134" s="7"/>
      <c r="BZ134" s="7"/>
      <c r="CA134" s="7"/>
      <c r="CB134"/>
    </row>
    <row r="135" spans="1:80" ht="18.7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 s="7"/>
      <c r="BU135" s="7"/>
      <c r="BV135" s="7"/>
      <c r="BW135" s="7"/>
      <c r="BX135" s="7"/>
      <c r="BY135" s="7"/>
      <c r="BZ135" s="7"/>
      <c r="CA135" s="7"/>
      <c r="CB135"/>
    </row>
    <row r="136" spans="1:80" ht="18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 s="7"/>
      <c r="BU136" s="7"/>
      <c r="BV136" s="7"/>
      <c r="BW136" s="7"/>
      <c r="BX136" s="7"/>
      <c r="BY136" s="7"/>
      <c r="BZ136" s="7"/>
      <c r="CA136" s="7"/>
      <c r="CB136"/>
    </row>
    <row r="137" spans="1:80" ht="18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 s="7"/>
      <c r="BU137" s="7"/>
      <c r="BV137" s="7"/>
      <c r="BW137" s="7"/>
      <c r="BX137" s="7"/>
      <c r="BY137" s="7"/>
      <c r="BZ137" s="7"/>
      <c r="CA137" s="7"/>
      <c r="CB137"/>
    </row>
    <row r="138" spans="1:80" ht="18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 s="7"/>
      <c r="BU138" s="7"/>
      <c r="BV138" s="7"/>
      <c r="BW138" s="7"/>
      <c r="BX138" s="7"/>
      <c r="BY138" s="7"/>
      <c r="BZ138" s="7"/>
      <c r="CA138" s="7"/>
      <c r="CB138"/>
    </row>
    <row r="139" spans="1:80" ht="18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 s="7"/>
      <c r="BU139" s="7"/>
      <c r="BV139" s="7"/>
      <c r="BW139" s="7"/>
      <c r="BX139" s="7"/>
      <c r="BY139" s="7"/>
      <c r="BZ139" s="7"/>
      <c r="CA139" s="7"/>
      <c r="CB139"/>
    </row>
    <row r="140" spans="1:80" ht="18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 s="7"/>
      <c r="BU140" s="7"/>
      <c r="BV140" s="7"/>
      <c r="BW140" s="7"/>
      <c r="BX140" s="7"/>
      <c r="BY140" s="7"/>
      <c r="BZ140" s="7"/>
      <c r="CA140" s="7"/>
      <c r="CB140"/>
    </row>
    <row r="141" spans="1:80" ht="18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 s="7"/>
      <c r="BU141" s="7"/>
      <c r="BV141" s="7"/>
      <c r="BW141" s="7"/>
      <c r="BX141" s="7"/>
      <c r="BY141" s="7"/>
      <c r="BZ141" s="7"/>
      <c r="CA141" s="7"/>
      <c r="CB141"/>
    </row>
    <row r="142" spans="1:80" ht="18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 s="7"/>
      <c r="BU142" s="7"/>
      <c r="BV142" s="7"/>
      <c r="BW142" s="7"/>
      <c r="BX142" s="7"/>
      <c r="BY142" s="7"/>
      <c r="BZ142" s="7"/>
      <c r="CA142" s="7"/>
      <c r="CB142"/>
    </row>
    <row r="143" spans="1:80" ht="18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 s="7"/>
      <c r="BU143" s="7"/>
      <c r="BV143" s="7"/>
      <c r="BW143" s="7"/>
      <c r="BX143" s="7"/>
      <c r="BY143" s="7"/>
      <c r="BZ143" s="7"/>
      <c r="CA143" s="7"/>
      <c r="CB143"/>
    </row>
    <row r="144" spans="1:80" ht="18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 s="7"/>
      <c r="BU144" s="7"/>
      <c r="BV144" s="7"/>
      <c r="BW144" s="7"/>
      <c r="BX144" s="7"/>
      <c r="BY144" s="7"/>
      <c r="BZ144" s="7"/>
      <c r="CA144" s="7"/>
      <c r="CB144"/>
    </row>
    <row r="145" spans="1:80" ht="18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</row>
    <row r="146" spans="1:80" ht="18.7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</row>
    <row r="147" spans="1:80" ht="18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</row>
    <row r="148" spans="1:80" ht="18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</row>
    <row r="149" spans="1:80" ht="18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</row>
    <row r="150" spans="1:80" ht="18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</row>
    <row r="151" spans="1:80" ht="18.7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</row>
    <row r="152" spans="1:80" ht="18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</row>
    <row r="153" spans="1:80" ht="18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</row>
    <row r="154" spans="1:80" ht="18.7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</row>
    <row r="155" spans="1:80" ht="18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</row>
    <row r="156" spans="1:80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</row>
    <row r="157" spans="1:80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</row>
    <row r="158" spans="1:80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</row>
    <row r="159" spans="1:80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</row>
    <row r="160" spans="1:80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</row>
    <row r="161" spans="1:80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</row>
    <row r="162" spans="1:80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</row>
    <row r="163" spans="1:80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</row>
    <row r="164" spans="1:80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</row>
    <row r="165" spans="1:80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</row>
    <row r="166" spans="1:80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</row>
    <row r="167" spans="1:80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</row>
    <row r="168" spans="1:80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</row>
    <row r="169" spans="1:80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</row>
    <row r="170" spans="1:80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</row>
    <row r="171" spans="1:80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</row>
    <row r="172" spans="1:80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</row>
    <row r="173" spans="1:80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</row>
    <row r="174" spans="1:80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</row>
    <row r="175" spans="1:80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</row>
    <row r="176" spans="1:80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</row>
    <row r="177" spans="1:80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</row>
    <row r="178" spans="1:80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</row>
    <row r="179" spans="1:80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</row>
    <row r="180" spans="1:80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</row>
    <row r="181" spans="1:80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</row>
    <row r="182" spans="1:80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</row>
    <row r="183" spans="1:80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</row>
    <row r="184" spans="1:80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</row>
    <row r="185" spans="1:80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</row>
    <row r="186" spans="1:80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</row>
    <row r="187" spans="1:80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</row>
    <row r="188" spans="1:80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</row>
    <row r="189" spans="1:80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</row>
    <row r="190" spans="1:80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</row>
    <row r="191" spans="1:80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</row>
    <row r="192" spans="1:80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</row>
    <row r="193" spans="1:80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</row>
    <row r="194" spans="1:80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</row>
    <row r="195" spans="1:80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</row>
    <row r="196" spans="1:80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</row>
    <row r="197" spans="1:80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</row>
    <row r="198" spans="1:80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</row>
    <row r="199" spans="1:80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</row>
    <row r="200" spans="1:80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</row>
    <row r="201" spans="1:80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</row>
    <row r="202" spans="1:80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</row>
    <row r="203" spans="1:80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</row>
    <row r="204" spans="1:80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</row>
    <row r="205" spans="1:80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</row>
    <row r="206" spans="1:80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</row>
    <row r="207" spans="1:80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</row>
    <row r="208" spans="1:80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</row>
    <row r="209" spans="1:80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</row>
    <row r="210" spans="1:80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</row>
    <row r="211" spans="1:80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</row>
    <row r="212" spans="1:80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</row>
    <row r="213" spans="1:80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</row>
    <row r="214" spans="1:80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</row>
    <row r="215" spans="1:80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</row>
    <row r="216" spans="1:80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</row>
    <row r="217" spans="1:80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</row>
  </sheetData>
  <mergeCells count="16">
    <mergeCell ref="A3:A5"/>
    <mergeCell ref="BF4:BK4"/>
    <mergeCell ref="B4:H4"/>
    <mergeCell ref="I4:O4"/>
    <mergeCell ref="P4:V4"/>
    <mergeCell ref="B3:T3"/>
    <mergeCell ref="U3:AQ3"/>
    <mergeCell ref="BT3:CA3"/>
    <mergeCell ref="W4:AC4"/>
    <mergeCell ref="AD4:AJ4"/>
    <mergeCell ref="BL4:BS4"/>
    <mergeCell ref="BT4:CA4"/>
    <mergeCell ref="AK4:AQ4"/>
    <mergeCell ref="AR4:AY4"/>
    <mergeCell ref="AZ4:BE4"/>
    <mergeCell ref="BL3:BS3"/>
  </mergeCells>
  <printOptions/>
  <pageMargins left="0.3937007874015748" right="0.1968503937007874" top="0.1968503937007874" bottom="0.1968503937007874" header="0.5118110236220472" footer="0.5118110236220472"/>
  <pageSetup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2003-08-12T08:14:47Z</cp:lastPrinted>
  <dcterms:created xsi:type="dcterms:W3CDTF">2002-02-28T11:45:20Z</dcterms:created>
  <dcterms:modified xsi:type="dcterms:W3CDTF">2004-03-16T09:04:45Z</dcterms:modified>
  <cp:category/>
  <cp:version/>
  <cp:contentType/>
  <cp:contentStatus/>
</cp:coreProperties>
</file>