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3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<sst xmlns="http://schemas.openxmlformats.org/spreadsheetml/2006/main" count="658" uniqueCount="147">
  <si>
    <t>保険者名</t>
  </si>
  <si>
    <t>訪問通所サービス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</si>
  <si>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</si>
  <si>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</si>
  <si>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</si>
  <si>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</si>
  <si>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</si>
  <si>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</si>
  <si>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</si>
  <si>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</si>
  <si>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短期入所サービス</t>
  </si>
  <si>
    <t>その他単品サービス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</si>
  <si>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</si>
  <si>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</si>
  <si>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</si>
  <si>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</si>
  <si>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</si>
  <si>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</si>
  <si>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</si>
  <si>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</si>
  <si>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</si>
  <si>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</si>
  <si>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</si>
  <si>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</si>
  <si>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</si>
  <si>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</si>
  <si>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</si>
  <si>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</si>
  <si>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</si>
  <si>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</si>
  <si>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</si>
  <si>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</si>
  <si>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</si>
  <si>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</si>
  <si>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</si>
  <si>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</si>
  <si>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</si>
  <si>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</si>
  <si>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</si>
  <si>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</si>
  <si>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</si>
  <si>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</si>
  <si>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</si>
  <si>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</si>
  <si>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</si>
  <si>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</si>
  <si>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</si>
  <si>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</si>
  <si>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</si>
  <si>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</si>
  <si>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</si>
  <si>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</si>
  <si>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</si>
  <si>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</si>
  <si>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</si>
  <si>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</si>
  <si>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</si>
  <si>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</si>
  <si>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</si>
  <si>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</si>
  <si>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</si>
  <si>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</si>
  <si>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</si>
  <si>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</si>
  <si>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</si>
  <si>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</si>
  <si>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</si>
  <si>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</si>
  <si>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</si>
  <si>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</si>
  <si>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</si>
  <si>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</si>
  <si>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</si>
  <si>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</si>
  <si>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</si>
  <si>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</si>
  <si>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</si>
  <si>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</si>
  <si>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</si>
  <si>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</si>
  <si>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</si>
  <si>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</si>
  <si>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</si>
  <si>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</si>
  <si>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</si>
  <si>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</si>
  <si>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</si>
  <si>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</si>
  <si>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</si>
  <si>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</si>
  <si>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</si>
  <si>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</si>
  <si>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</si>
  <si>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</si>
  <si>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</si>
  <si>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</si>
  <si>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</si>
  <si>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</si>
  <si>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</si>
  <si>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</si>
  <si>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</si>
  <si>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</si>
  <si>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</si>
  <si>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</si>
  <si>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</si>
  <si>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</si>
  <si>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</si>
  <si>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</si>
  <si>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保険者名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</si>
  <si>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</si>
  <si>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</si>
  <si>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</si>
  <si>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</si>
  <si>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</si>
  <si>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</si>
  <si>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表５　　保険給付決定状況・総数（支給額）</t>
  </si>
  <si>
    <t>居宅介護（支援）サービス続き</t>
  </si>
  <si>
    <t>居宅介護（支援）サービス</t>
  </si>
  <si>
    <t>施設介護サービス</t>
  </si>
  <si>
    <t>施設介護サービス（続き）</t>
  </si>
  <si>
    <t>※　訪問通所サービス</t>
  </si>
  <si>
    <t>訪問介護、訪問入浴介護、訪問看護、訪問リハビリテーション</t>
  </si>
  <si>
    <t>通所介護、通所リハビリテーション、福祉用具貸与</t>
  </si>
  <si>
    <t>※　短期入所サービス</t>
  </si>
  <si>
    <t>短期入所生活介護、短期入所療養介護</t>
  </si>
  <si>
    <t>※その他の単品サービス</t>
  </si>
  <si>
    <t>特定施設入所者生活介護、居宅介護支援</t>
  </si>
  <si>
    <t>居宅療養管理指導、痴呆対応型共同生活介護</t>
  </si>
  <si>
    <t>介護老人保健施設</t>
  </si>
  <si>
    <t>福祉用具購入費</t>
  </si>
  <si>
    <t>住宅改修費</t>
  </si>
  <si>
    <t>居宅介護サービス（続き）</t>
  </si>
  <si>
    <t>.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</si>
  <si>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</si>
  <si>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</si>
  <si>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</si>
  <si>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</si>
  <si>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</si>
  <si>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</si>
  <si>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</si>
  <si>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t>東京都福祉局介護保険課</t>
  </si>
  <si>
    <t>　また、今回の報告は、１５年７月報告分（第１号被保険者数、要介護（要支援）認定者数は１５年７月末実績、居宅介護（支援）サービス受給者数、施設介護サービス受給者数及び保険給付決定状況は１５年５月サービス分）を追加したものです。</t>
  </si>
  <si>
    <t>15年7月末</t>
  </si>
  <si>
    <t>（15年7月末）　</t>
  </si>
  <si>
    <t>０３－５３２０－４２９１</t>
  </si>
  <si>
    <t>現物給付（5月サービス分）　償還給付（6月支払決定分）</t>
  </si>
  <si>
    <t>現物給付（15年5月サービス分）、償還給付（15年6月支払決定分）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</si>
</sst>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9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38" fontId="0" fillId="2" borderId="1" xfId="16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8" fontId="4" fillId="2" borderId="4" xfId="0" applyNumberFormat="1" applyFont="1" applyFill="1" applyBorder="1" applyAlignment="1">
      <alignment horizontal="right"/>
    </xf>
    <xf numFmtId="38" fontId="4" fillId="0" borderId="5" xfId="16" applyFont="1" applyBorder="1" applyAlignment="1">
      <alignment/>
    </xf>
    <xf numFmtId="38" fontId="4" fillId="0" borderId="6" xfId="16" applyFont="1" applyBorder="1" applyAlignment="1">
      <alignment/>
    </xf>
    <xf numFmtId="38" fontId="4" fillId="2" borderId="7" xfId="16" applyFont="1" applyFill="1" applyBorder="1" applyAlignment="1">
      <alignment/>
    </xf>
    <xf numFmtId="38" fontId="4" fillId="2" borderId="1" xfId="16" applyFont="1" applyFill="1" applyBorder="1" applyAlignment="1">
      <alignment/>
    </xf>
    <xf numFmtId="38" fontId="4" fillId="2" borderId="8" xfId="16" applyFont="1" applyFill="1" applyBorder="1" applyAlignment="1">
      <alignment/>
    </xf>
    <xf numFmtId="38" fontId="4" fillId="2" borderId="9" xfId="16" applyFont="1" applyFill="1" applyBorder="1" applyAlignment="1">
      <alignment/>
    </xf>
    <xf numFmtId="38" fontId="4" fillId="0" borderId="0" xfId="16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/>
    </xf>
    <xf numFmtId="38" fontId="4" fillId="2" borderId="5" xfId="16" applyFont="1" applyFill="1" applyBorder="1" applyAlignment="1">
      <alignment/>
    </xf>
    <xf numFmtId="38" fontId="4" fillId="2" borderId="6" xfId="16" applyFont="1" applyFill="1" applyBorder="1" applyAlignment="1">
      <alignment/>
    </xf>
    <xf numFmtId="0" fontId="4" fillId="0" borderId="14" xfId="0" applyFont="1" applyBorder="1" applyAlignment="1">
      <alignment/>
    </xf>
    <xf numFmtId="176" fontId="4" fillId="0" borderId="7" xfId="0" applyNumberFormat="1" applyFont="1" applyBorder="1" applyAlignment="1">
      <alignment/>
    </xf>
    <xf numFmtId="0" fontId="4" fillId="2" borderId="14" xfId="0" applyFont="1" applyFill="1" applyBorder="1" applyAlignment="1">
      <alignment/>
    </xf>
    <xf numFmtId="176" fontId="4" fillId="2" borderId="7" xfId="16" applyNumberFormat="1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 horizontal="left" vertical="center"/>
    </xf>
    <xf numFmtId="0" fontId="4" fillId="0" borderId="13" xfId="0" applyFont="1" applyBorder="1" applyAlignment="1">
      <alignment/>
    </xf>
    <xf numFmtId="38" fontId="4" fillId="2" borderId="17" xfId="16" applyFont="1" applyFill="1" applyBorder="1" applyAlignment="1">
      <alignment/>
    </xf>
    <xf numFmtId="38" fontId="4" fillId="2" borderId="18" xfId="16" applyFont="1" applyFill="1" applyBorder="1" applyAlignment="1">
      <alignment/>
    </xf>
    <xf numFmtId="38" fontId="4" fillId="0" borderId="7" xfId="16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19" xfId="16" applyFont="1" applyBorder="1" applyAlignment="1">
      <alignment/>
    </xf>
    <xf numFmtId="38" fontId="4" fillId="2" borderId="19" xfId="16" applyFont="1" applyFill="1" applyBorder="1" applyAlignment="1">
      <alignment/>
    </xf>
    <xf numFmtId="38" fontId="4" fillId="0" borderId="2" xfId="16" applyFont="1" applyBorder="1" applyAlignment="1">
      <alignment horizontal="center"/>
    </xf>
    <xf numFmtId="38" fontId="0" fillId="0" borderId="20" xfId="16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38" fontId="5" fillId="0" borderId="0" xfId="16" applyFont="1" applyAlignment="1">
      <alignment/>
    </xf>
    <xf numFmtId="38" fontId="0" fillId="0" borderId="0" xfId="16" applyBorder="1" applyAlignment="1">
      <alignment/>
    </xf>
    <xf numFmtId="38" fontId="4" fillId="2" borderId="21" xfId="16" applyFont="1" applyFill="1" applyBorder="1" applyAlignment="1">
      <alignment/>
    </xf>
    <xf numFmtId="38" fontId="4" fillId="2" borderId="22" xfId="16" applyFont="1" applyFill="1" applyBorder="1" applyAlignment="1">
      <alignment/>
    </xf>
    <xf numFmtId="12" fontId="0" fillId="0" borderId="0" xfId="16" applyNumberFormat="1" applyAlignment="1">
      <alignment/>
    </xf>
    <xf numFmtId="178" fontId="0" fillId="0" borderId="0" xfId="16" applyNumberFormat="1" applyFont="1" applyAlignment="1">
      <alignment/>
    </xf>
    <xf numFmtId="38" fontId="4" fillId="0" borderId="23" xfId="16" applyFont="1" applyBorder="1" applyAlignment="1">
      <alignment horizontal="center"/>
    </xf>
    <xf numFmtId="38" fontId="4" fillId="0" borderId="3" xfId="16" applyFont="1" applyBorder="1" applyAlignment="1">
      <alignment horizontal="center"/>
    </xf>
    <xf numFmtId="38" fontId="4" fillId="0" borderId="24" xfId="16" applyFont="1" applyBorder="1" applyAlignment="1">
      <alignment horizontal="center"/>
    </xf>
    <xf numFmtId="38" fontId="4" fillId="0" borderId="25" xfId="16" applyFont="1" applyBorder="1" applyAlignment="1">
      <alignment horizontal="center"/>
    </xf>
    <xf numFmtId="38" fontId="4" fillId="0" borderId="26" xfId="16" applyFont="1" applyBorder="1" applyAlignment="1">
      <alignment/>
    </xf>
    <xf numFmtId="38" fontId="4" fillId="0" borderId="0" xfId="16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79" fontId="4" fillId="0" borderId="7" xfId="16" applyNumberFormat="1" applyFont="1" applyBorder="1" applyAlignment="1">
      <alignment/>
    </xf>
    <xf numFmtId="179" fontId="4" fillId="2" borderId="7" xfId="16" applyNumberFormat="1" applyFont="1" applyFill="1" applyBorder="1" applyAlignment="1">
      <alignment/>
    </xf>
    <xf numFmtId="179" fontId="4" fillId="2" borderId="5" xfId="16" applyNumberFormat="1" applyFont="1" applyFill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7" xfId="0" applyFont="1" applyBorder="1" applyAlignment="1">
      <alignment/>
    </xf>
    <xf numFmtId="179" fontId="4" fillId="2" borderId="19" xfId="16" applyNumberFormat="1" applyFont="1" applyFill="1" applyBorder="1" applyAlignment="1">
      <alignment/>
    </xf>
    <xf numFmtId="180" fontId="4" fillId="2" borderId="19" xfId="16" applyNumberFormat="1" applyFont="1" applyFill="1" applyBorder="1" applyAlignment="1">
      <alignment/>
    </xf>
    <xf numFmtId="38" fontId="4" fillId="2" borderId="33" xfId="16" applyFont="1" applyFill="1" applyBorder="1" applyAlignment="1">
      <alignment/>
    </xf>
    <xf numFmtId="38" fontId="4" fillId="2" borderId="34" xfId="16" applyFont="1" applyFill="1" applyBorder="1" applyAlignment="1">
      <alignment/>
    </xf>
    <xf numFmtId="176" fontId="4" fillId="0" borderId="7" xfId="16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4" fillId="0" borderId="36" xfId="0" applyFont="1" applyBorder="1" applyAlignment="1">
      <alignment horizontal="center"/>
    </xf>
    <xf numFmtId="0" fontId="0" fillId="2" borderId="13" xfId="0" applyFont="1" applyFill="1" applyBorder="1" applyAlignment="1">
      <alignment horizontal="left" vertical="center"/>
    </xf>
    <xf numFmtId="38" fontId="0" fillId="2" borderId="5" xfId="16" applyFont="1" applyFill="1" applyBorder="1" applyAlignment="1">
      <alignment/>
    </xf>
    <xf numFmtId="179" fontId="0" fillId="2" borderId="5" xfId="16" applyNumberFormat="1" applyFont="1" applyFill="1" applyBorder="1" applyAlignment="1">
      <alignment/>
    </xf>
    <xf numFmtId="179" fontId="0" fillId="2" borderId="4" xfId="16" applyNumberFormat="1" applyFont="1" applyFill="1" applyBorder="1" applyAlignment="1">
      <alignment/>
    </xf>
    <xf numFmtId="179" fontId="0" fillId="2" borderId="37" xfId="16" applyNumberFormat="1" applyFont="1" applyFill="1" applyBorder="1" applyAlignment="1">
      <alignment/>
    </xf>
    <xf numFmtId="38" fontId="0" fillId="2" borderId="18" xfId="16" applyFont="1" applyFill="1" applyBorder="1" applyAlignment="1">
      <alignment/>
    </xf>
    <xf numFmtId="38" fontId="0" fillId="2" borderId="17" xfId="16" applyFont="1" applyFill="1" applyBorder="1" applyAlignment="1">
      <alignment/>
    </xf>
    <xf numFmtId="38" fontId="0" fillId="2" borderId="6" xfId="16" applyFont="1" applyFill="1" applyBorder="1" applyAlignment="1">
      <alignment/>
    </xf>
    <xf numFmtId="38" fontId="0" fillId="0" borderId="0" xfId="16" applyFont="1" applyAlignment="1">
      <alignment/>
    </xf>
    <xf numFmtId="0" fontId="0" fillId="0" borderId="13" xfId="0" applyFont="1" applyBorder="1" applyAlignment="1">
      <alignment/>
    </xf>
    <xf numFmtId="38" fontId="0" fillId="0" borderId="7" xfId="16" applyFont="1" applyBorder="1" applyAlignment="1">
      <alignment/>
    </xf>
    <xf numFmtId="176" fontId="0" fillId="0" borderId="7" xfId="16" applyNumberFormat="1" applyFont="1" applyBorder="1" applyAlignment="1">
      <alignment/>
    </xf>
    <xf numFmtId="38" fontId="0" fillId="0" borderId="1" xfId="16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2" borderId="14" xfId="0" applyFont="1" applyFill="1" applyBorder="1" applyAlignment="1">
      <alignment/>
    </xf>
    <xf numFmtId="176" fontId="0" fillId="2" borderId="7" xfId="16" applyNumberFormat="1" applyFont="1" applyFill="1" applyBorder="1" applyAlignment="1">
      <alignment/>
    </xf>
    <xf numFmtId="38" fontId="0" fillId="2" borderId="7" xfId="16" applyFont="1" applyFill="1" applyBorder="1" applyAlignment="1">
      <alignment/>
    </xf>
    <xf numFmtId="179" fontId="0" fillId="2" borderId="1" xfId="16" applyNumberFormat="1" applyFont="1" applyFill="1" applyBorder="1" applyAlignment="1">
      <alignment/>
    </xf>
    <xf numFmtId="176" fontId="0" fillId="2" borderId="19" xfId="16" applyNumberFormat="1" applyFont="1" applyFill="1" applyBorder="1" applyAlignment="1">
      <alignment/>
    </xf>
    <xf numFmtId="176" fontId="0" fillId="2" borderId="33" xfId="16" applyNumberFormat="1" applyFont="1" applyFill="1" applyBorder="1" applyAlignment="1">
      <alignment/>
    </xf>
    <xf numFmtId="176" fontId="0" fillId="2" borderId="1" xfId="16" applyNumberFormat="1" applyFont="1" applyFill="1" applyBorder="1" applyAlignment="1">
      <alignment/>
    </xf>
    <xf numFmtId="38" fontId="0" fillId="2" borderId="33" xfId="16" applyFont="1" applyFill="1" applyBorder="1" applyAlignment="1">
      <alignment/>
    </xf>
    <xf numFmtId="38" fontId="0" fillId="2" borderId="1" xfId="16" applyFont="1" applyFill="1" applyBorder="1" applyAlignment="1">
      <alignment/>
    </xf>
    <xf numFmtId="0" fontId="0" fillId="2" borderId="15" xfId="0" applyFont="1" applyFill="1" applyBorder="1" applyAlignment="1">
      <alignment/>
    </xf>
    <xf numFmtId="38" fontId="0" fillId="2" borderId="8" xfId="16" applyFont="1" applyFill="1" applyBorder="1" applyAlignment="1">
      <alignment/>
    </xf>
    <xf numFmtId="176" fontId="0" fillId="2" borderId="8" xfId="16" applyNumberFormat="1" applyFont="1" applyFill="1" applyBorder="1" applyAlignment="1">
      <alignment/>
    </xf>
    <xf numFmtId="179" fontId="0" fillId="2" borderId="8" xfId="16" applyNumberFormat="1" applyFont="1" applyFill="1" applyBorder="1" applyAlignment="1">
      <alignment/>
    </xf>
    <xf numFmtId="179" fontId="0" fillId="2" borderId="9" xfId="16" applyNumberFormat="1" applyFont="1" applyFill="1" applyBorder="1" applyAlignment="1">
      <alignment/>
    </xf>
    <xf numFmtId="176" fontId="0" fillId="2" borderId="15" xfId="16" applyNumberFormat="1" applyFont="1" applyFill="1" applyBorder="1" applyAlignment="1">
      <alignment/>
    </xf>
    <xf numFmtId="176" fontId="0" fillId="2" borderId="22" xfId="16" applyNumberFormat="1" applyFont="1" applyFill="1" applyBorder="1" applyAlignment="1">
      <alignment/>
    </xf>
    <xf numFmtId="176" fontId="0" fillId="2" borderId="21" xfId="16" applyNumberFormat="1" applyFont="1" applyFill="1" applyBorder="1" applyAlignment="1">
      <alignment/>
    </xf>
    <xf numFmtId="176" fontId="0" fillId="2" borderId="9" xfId="16" applyNumberFormat="1" applyFont="1" applyFill="1" applyBorder="1" applyAlignment="1">
      <alignment/>
    </xf>
    <xf numFmtId="38" fontId="0" fillId="2" borderId="21" xfId="16" applyFont="1" applyFill="1" applyBorder="1" applyAlignment="1">
      <alignment/>
    </xf>
    <xf numFmtId="38" fontId="0" fillId="2" borderId="22" xfId="16" applyFont="1" applyFill="1" applyBorder="1" applyAlignment="1">
      <alignment/>
    </xf>
    <xf numFmtId="38" fontId="0" fillId="2" borderId="9" xfId="16" applyFont="1" applyFill="1" applyBorder="1" applyAlignment="1">
      <alignment/>
    </xf>
    <xf numFmtId="38" fontId="6" fillId="0" borderId="0" xfId="16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8" fillId="0" borderId="0" xfId="0" applyFont="1" applyAlignment="1">
      <alignment/>
    </xf>
    <xf numFmtId="176" fontId="0" fillId="0" borderId="7" xfId="0" applyNumberFormat="1" applyBorder="1" applyAlignment="1">
      <alignment/>
    </xf>
    <xf numFmtId="38" fontId="4" fillId="0" borderId="38" xfId="16" applyFont="1" applyBorder="1" applyAlignment="1">
      <alignment/>
    </xf>
    <xf numFmtId="38" fontId="0" fillId="0" borderId="38" xfId="16" applyFont="1" applyBorder="1" applyAlignment="1">
      <alignment/>
    </xf>
    <xf numFmtId="176" fontId="4" fillId="0" borderId="19" xfId="0" applyNumberFormat="1" applyFont="1" applyBorder="1" applyAlignment="1">
      <alignment/>
    </xf>
    <xf numFmtId="38" fontId="4" fillId="0" borderId="33" xfId="16" applyFont="1" applyBorder="1" applyAlignment="1">
      <alignment/>
    </xf>
    <xf numFmtId="181" fontId="0" fillId="0" borderId="7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33" xfId="16" applyNumberFormat="1" applyFont="1" applyBorder="1" applyAlignment="1">
      <alignment/>
    </xf>
    <xf numFmtId="176" fontId="0" fillId="0" borderId="5" xfId="0" applyNumberFormat="1" applyBorder="1" applyAlignment="1">
      <alignment/>
    </xf>
    <xf numFmtId="38" fontId="0" fillId="2" borderId="4" xfId="16" applyFont="1" applyFill="1" applyBorder="1" applyAlignment="1">
      <alignment/>
    </xf>
    <xf numFmtId="38" fontId="0" fillId="2" borderId="37" xfId="16" applyFont="1" applyFill="1" applyBorder="1" applyAlignment="1">
      <alignment/>
    </xf>
    <xf numFmtId="38" fontId="0" fillId="2" borderId="39" xfId="16" applyFont="1" applyFill="1" applyBorder="1" applyAlignment="1">
      <alignment/>
    </xf>
    <xf numFmtId="38" fontId="0" fillId="2" borderId="34" xfId="16" applyFont="1" applyFill="1" applyBorder="1" applyAlignment="1">
      <alignment/>
    </xf>
    <xf numFmtId="38" fontId="0" fillId="0" borderId="33" xfId="16" applyFon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" xfId="16" applyNumberFormat="1" applyFont="1" applyBorder="1" applyAlignment="1">
      <alignment/>
    </xf>
    <xf numFmtId="179" fontId="0" fillId="0" borderId="1" xfId="16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38" fontId="4" fillId="0" borderId="38" xfId="16" applyFont="1" applyBorder="1" applyAlignment="1">
      <alignment horizontal="center"/>
    </xf>
    <xf numFmtId="38" fontId="4" fillId="0" borderId="46" xfId="16" applyFont="1" applyBorder="1" applyAlignment="1">
      <alignment horizontal="center"/>
    </xf>
    <xf numFmtId="38" fontId="4" fillId="0" borderId="19" xfId="16" applyFont="1" applyBorder="1" applyAlignment="1">
      <alignment horizontal="center"/>
    </xf>
    <xf numFmtId="38" fontId="4" fillId="0" borderId="47" xfId="16" applyFont="1" applyBorder="1" applyAlignment="1">
      <alignment horizontal="center"/>
    </xf>
    <xf numFmtId="38" fontId="4" fillId="0" borderId="48" xfId="16" applyFont="1" applyBorder="1" applyAlignment="1">
      <alignment horizontal="center"/>
    </xf>
    <xf numFmtId="38" fontId="4" fillId="0" borderId="49" xfId="16" applyFont="1" applyBorder="1" applyAlignment="1">
      <alignment horizontal="center"/>
    </xf>
    <xf numFmtId="38" fontId="4" fillId="0" borderId="50" xfId="16" applyFont="1" applyBorder="1" applyAlignment="1">
      <alignment horizontal="center"/>
    </xf>
    <xf numFmtId="38" fontId="4" fillId="0" borderId="51" xfId="16" applyFont="1" applyBorder="1" applyAlignment="1">
      <alignment horizontal="center"/>
    </xf>
    <xf numFmtId="38" fontId="4" fillId="0" borderId="52" xfId="16" applyFont="1" applyBorder="1" applyAlignment="1">
      <alignment horizontal="center"/>
    </xf>
    <xf numFmtId="38" fontId="4" fillId="0" borderId="53" xfId="16" applyFont="1" applyBorder="1" applyAlignment="1">
      <alignment horizontal="center"/>
    </xf>
    <xf numFmtId="38" fontId="4" fillId="0" borderId="54" xfId="16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55" xfId="0" applyBorder="1" applyAlignment="1">
      <alignment/>
    </xf>
    <xf numFmtId="38" fontId="4" fillId="0" borderId="35" xfId="16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38" fontId="4" fillId="0" borderId="59" xfId="16" applyFont="1" applyBorder="1" applyAlignment="1">
      <alignment horizontal="center"/>
    </xf>
    <xf numFmtId="38" fontId="4" fillId="0" borderId="60" xfId="16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6" xfId="0" applyBorder="1" applyAlignment="1">
      <alignment horizontal="center"/>
    </xf>
    <xf numFmtId="38" fontId="4" fillId="0" borderId="61" xfId="16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38" fontId="4" fillId="0" borderId="28" xfId="16" applyFont="1" applyBorder="1" applyAlignment="1">
      <alignment horizontal="center"/>
    </xf>
    <xf numFmtId="38" fontId="4" fillId="0" borderId="29" xfId="16" applyFont="1" applyBorder="1" applyAlignment="1">
      <alignment horizontal="center"/>
    </xf>
    <xf numFmtId="38" fontId="4" fillId="0" borderId="58" xfId="16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5" xfId="0" applyBorder="1" applyAlignment="1">
      <alignment horizontal="center"/>
    </xf>
    <xf numFmtId="38" fontId="0" fillId="0" borderId="66" xfId="16" applyBorder="1" applyAlignment="1">
      <alignment/>
    </xf>
    <xf numFmtId="0" fontId="0" fillId="0" borderId="36" xfId="0" applyBorder="1" applyAlignment="1">
      <alignment/>
    </xf>
    <xf numFmtId="0" fontId="0" fillId="0" borderId="67" xfId="0" applyBorder="1" applyAlignment="1">
      <alignment/>
    </xf>
    <xf numFmtId="38" fontId="4" fillId="0" borderId="68" xfId="16" applyFont="1" applyBorder="1" applyAlignment="1">
      <alignment horizontal="center"/>
    </xf>
    <xf numFmtId="38" fontId="4" fillId="0" borderId="69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6" sqref="A16"/>
    </sheetView>
  </sheetViews>
  <sheetFormatPr defaultColWidth="8.796875" defaultRowHeight="14.25"/>
  <sheetData>
    <row r="1" spans="1:7" ht="21">
      <c r="A1" s="133" t="s">
        <v>133</v>
      </c>
      <c r="B1" s="132"/>
      <c r="C1" s="132"/>
      <c r="D1" s="132"/>
      <c r="E1" s="132"/>
      <c r="F1" s="132"/>
      <c r="G1" s="132"/>
    </row>
    <row r="2" ht="13.5">
      <c r="A2" s="110"/>
    </row>
    <row r="3" ht="13.5">
      <c r="A3" s="110"/>
    </row>
    <row r="4" spans="1:8" ht="29.25" customHeight="1">
      <c r="A4" s="134" t="s">
        <v>134</v>
      </c>
      <c r="B4" s="135"/>
      <c r="C4" s="135"/>
      <c r="D4" s="135"/>
      <c r="E4" s="135"/>
      <c r="F4" s="135"/>
      <c r="G4" s="135"/>
      <c r="H4" s="135"/>
    </row>
    <row r="5" spans="1:7" ht="13.5">
      <c r="A5" s="134" t="s">
        <v>135</v>
      </c>
      <c r="B5" s="135"/>
      <c r="C5" s="135"/>
      <c r="D5" s="135"/>
      <c r="E5" s="135"/>
      <c r="F5" s="135"/>
      <c r="G5" s="135"/>
    </row>
    <row r="6" ht="13.5">
      <c r="A6" s="70"/>
    </row>
    <row r="7" ht="13.5">
      <c r="A7" s="70" t="s">
        <v>136</v>
      </c>
    </row>
    <row r="8" ht="13.5">
      <c r="A8" s="111"/>
    </row>
    <row r="9" spans="1:8" ht="13.5">
      <c r="A9" s="134">
        <v>1</v>
      </c>
      <c r="B9" s="131" t="s">
        <v>137</v>
      </c>
      <c r="C9" s="132"/>
      <c r="D9" s="132"/>
      <c r="E9" s="132"/>
      <c r="F9" s="132"/>
      <c r="G9" s="132"/>
      <c r="H9" s="132"/>
    </row>
    <row r="10" spans="1:8" ht="55.5" customHeight="1">
      <c r="A10" s="134"/>
      <c r="B10" s="131" t="s">
        <v>141</v>
      </c>
      <c r="C10" s="132"/>
      <c r="D10" s="132"/>
      <c r="E10" s="132"/>
      <c r="F10" s="132"/>
      <c r="G10" s="132"/>
      <c r="H10" s="132"/>
    </row>
    <row r="11" spans="1:8" ht="13.5">
      <c r="A11" s="112">
        <v>2</v>
      </c>
      <c r="B11" s="131" t="s">
        <v>138</v>
      </c>
      <c r="C11" s="132"/>
      <c r="D11" s="132"/>
      <c r="E11" s="132"/>
      <c r="F11" s="132"/>
      <c r="G11" s="132"/>
      <c r="H11" s="132"/>
    </row>
    <row r="14" spans="1:3" ht="17.25">
      <c r="A14" s="113" t="s">
        <v>139</v>
      </c>
      <c r="B14" s="5"/>
      <c r="C14" s="5"/>
    </row>
    <row r="15" spans="1:3" ht="17.25">
      <c r="A15" s="113" t="s">
        <v>140</v>
      </c>
      <c r="B15" s="5"/>
      <c r="C15" s="5"/>
    </row>
    <row r="16" spans="1:3" ht="17.25">
      <c r="A16" s="113" t="s">
        <v>144</v>
      </c>
      <c r="B16" s="5"/>
      <c r="C16" s="5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B60" sqref="B60:E68"/>
    </sheetView>
  </sheetViews>
  <sheetFormatPr defaultColWidth="8.796875" defaultRowHeight="14.25"/>
  <cols>
    <col min="1" max="1" width="14.69921875" style="0" customWidth="1"/>
    <col min="2" max="2" width="13.69921875" style="0" customWidth="1"/>
    <col min="3" max="3" width="14.3984375" style="0" customWidth="1"/>
    <col min="4" max="4" width="13.5" style="0" customWidth="1"/>
    <col min="5" max="5" width="14.59765625" style="0" customWidth="1"/>
  </cols>
  <sheetData>
    <row r="1" spans="1:5" ht="15" thickBot="1">
      <c r="A1" s="5" t="s">
        <v>111</v>
      </c>
      <c r="B1" s="5"/>
      <c r="C1" s="5"/>
      <c r="D1" s="5"/>
      <c r="E1" s="17" t="s">
        <v>142</v>
      </c>
    </row>
    <row r="2" spans="1:5" ht="15" thickBot="1">
      <c r="A2" s="18" t="s">
        <v>105</v>
      </c>
      <c r="B2" s="19" t="s">
        <v>109</v>
      </c>
      <c r="C2" s="19" t="s">
        <v>106</v>
      </c>
      <c r="D2" s="19" t="s">
        <v>107</v>
      </c>
      <c r="E2" s="20" t="s">
        <v>110</v>
      </c>
    </row>
    <row r="3" spans="1:5" ht="15" thickTop="1">
      <c r="A3" s="21" t="s">
        <v>86</v>
      </c>
      <c r="B3" s="22">
        <f>B27+B54+B59+B69</f>
        <v>2103592</v>
      </c>
      <c r="C3" s="22">
        <f>C27+C54+C59+C69</f>
        <v>11511</v>
      </c>
      <c r="D3" s="22">
        <f>D27+D54+D59+D69</f>
        <v>8332</v>
      </c>
      <c r="E3" s="23">
        <f>E27+E54+E59+E69</f>
        <v>2106771</v>
      </c>
    </row>
    <row r="4" spans="1:5" ht="14.25">
      <c r="A4" s="24" t="s">
        <v>20</v>
      </c>
      <c r="B4" s="25">
        <v>8496</v>
      </c>
      <c r="C4" s="25">
        <v>45</v>
      </c>
      <c r="D4" s="25">
        <v>46</v>
      </c>
      <c r="E4" s="25">
        <v>8495</v>
      </c>
    </row>
    <row r="5" spans="1:5" ht="14.25">
      <c r="A5" s="24" t="s">
        <v>21</v>
      </c>
      <c r="B5" s="25">
        <v>15336</v>
      </c>
      <c r="C5" s="25">
        <v>102</v>
      </c>
      <c r="D5" s="25">
        <v>84</v>
      </c>
      <c r="E5" s="25">
        <v>15354</v>
      </c>
    </row>
    <row r="6" spans="1:5" ht="14.25">
      <c r="A6" s="24" t="s">
        <v>22</v>
      </c>
      <c r="B6" s="25">
        <v>30758</v>
      </c>
      <c r="C6" s="25">
        <v>223</v>
      </c>
      <c r="D6" s="25">
        <v>175</v>
      </c>
      <c r="E6" s="25">
        <v>30806</v>
      </c>
    </row>
    <row r="7" spans="1:5" ht="14.25">
      <c r="A7" s="24" t="s">
        <v>23</v>
      </c>
      <c r="B7" s="25">
        <v>52659</v>
      </c>
      <c r="C7" s="25">
        <v>280</v>
      </c>
      <c r="D7" s="25">
        <v>214</v>
      </c>
      <c r="E7" s="25">
        <v>52725</v>
      </c>
    </row>
    <row r="8" spans="1:5" ht="14.25">
      <c r="A8" s="24" t="s">
        <v>24</v>
      </c>
      <c r="B8" s="25">
        <v>34122</v>
      </c>
      <c r="C8" s="25">
        <v>174</v>
      </c>
      <c r="D8" s="25">
        <v>148</v>
      </c>
      <c r="E8" s="25">
        <v>34148</v>
      </c>
    </row>
    <row r="9" spans="1:5" ht="14.25">
      <c r="A9" s="24" t="s">
        <v>25</v>
      </c>
      <c r="B9" s="25">
        <v>36412</v>
      </c>
      <c r="C9" s="25">
        <v>174</v>
      </c>
      <c r="D9" s="25">
        <v>172</v>
      </c>
      <c r="E9" s="25">
        <v>36414</v>
      </c>
    </row>
    <row r="10" spans="1:5" ht="14.25">
      <c r="A10" s="24" t="s">
        <v>26</v>
      </c>
      <c r="B10" s="25">
        <v>43980</v>
      </c>
      <c r="C10" s="25">
        <v>194</v>
      </c>
      <c r="D10" s="25">
        <v>173</v>
      </c>
      <c r="E10" s="25">
        <v>44001</v>
      </c>
    </row>
    <row r="11" spans="1:5" ht="14.25">
      <c r="A11" s="24" t="s">
        <v>27</v>
      </c>
      <c r="B11" s="25">
        <v>67677</v>
      </c>
      <c r="C11" s="25">
        <v>446</v>
      </c>
      <c r="D11" s="25">
        <v>256</v>
      </c>
      <c r="E11" s="25">
        <v>67867</v>
      </c>
    </row>
    <row r="12" spans="1:5" ht="14.25">
      <c r="A12" s="24" t="s">
        <v>28</v>
      </c>
      <c r="B12" s="25">
        <v>60284</v>
      </c>
      <c r="C12" s="25">
        <v>314</v>
      </c>
      <c r="D12" s="25">
        <v>274</v>
      </c>
      <c r="E12" s="25">
        <v>60324</v>
      </c>
    </row>
    <row r="13" spans="1:5" ht="14.25">
      <c r="A13" s="24" t="s">
        <v>29</v>
      </c>
      <c r="B13" s="25">
        <v>43770</v>
      </c>
      <c r="C13" s="25">
        <v>190</v>
      </c>
      <c r="D13" s="25">
        <v>191</v>
      </c>
      <c r="E13" s="25">
        <v>43769</v>
      </c>
    </row>
    <row r="14" spans="1:5" ht="14.25">
      <c r="A14" s="24" t="s">
        <v>30</v>
      </c>
      <c r="B14" s="25">
        <v>116892</v>
      </c>
      <c r="C14" s="25">
        <v>592</v>
      </c>
      <c r="D14" s="25">
        <v>462</v>
      </c>
      <c r="E14" s="25">
        <v>117022</v>
      </c>
    </row>
    <row r="15" spans="1:5" ht="14.25">
      <c r="A15" s="24" t="s">
        <v>31</v>
      </c>
      <c r="B15" s="25">
        <v>134850</v>
      </c>
      <c r="C15" s="25">
        <v>686</v>
      </c>
      <c r="D15" s="25">
        <v>558</v>
      </c>
      <c r="E15" s="25">
        <v>134978</v>
      </c>
    </row>
    <row r="16" spans="1:5" ht="14.25">
      <c r="A16" s="24" t="s">
        <v>32</v>
      </c>
      <c r="B16" s="25">
        <v>35243</v>
      </c>
      <c r="C16" s="25">
        <v>156</v>
      </c>
      <c r="D16" s="25">
        <v>189</v>
      </c>
      <c r="E16" s="25">
        <v>35210</v>
      </c>
    </row>
    <row r="17" spans="1:5" ht="14.25">
      <c r="A17" s="24" t="s">
        <v>33</v>
      </c>
      <c r="B17" s="25">
        <v>55028</v>
      </c>
      <c r="C17" s="25">
        <v>230</v>
      </c>
      <c r="D17" s="25">
        <v>248</v>
      </c>
      <c r="E17" s="25">
        <v>55010</v>
      </c>
    </row>
    <row r="18" spans="1:5" ht="14.25">
      <c r="A18" s="24" t="s">
        <v>34</v>
      </c>
      <c r="B18" s="25">
        <v>91228</v>
      </c>
      <c r="C18" s="25">
        <v>419</v>
      </c>
      <c r="D18" s="25">
        <v>368</v>
      </c>
      <c r="E18" s="25">
        <v>91279</v>
      </c>
    </row>
    <row r="19" spans="1:5" ht="14.25">
      <c r="A19" s="24" t="s">
        <v>35</v>
      </c>
      <c r="B19" s="25">
        <v>46244</v>
      </c>
      <c r="C19" s="25">
        <v>248</v>
      </c>
      <c r="D19" s="25">
        <v>246</v>
      </c>
      <c r="E19" s="25">
        <v>46246</v>
      </c>
    </row>
    <row r="20" spans="1:5" ht="14.25">
      <c r="A20" s="24" t="s">
        <v>36</v>
      </c>
      <c r="B20" s="25">
        <v>69028</v>
      </c>
      <c r="C20" s="25">
        <v>346</v>
      </c>
      <c r="D20" s="25">
        <v>299</v>
      </c>
      <c r="E20" s="25">
        <v>69075</v>
      </c>
    </row>
    <row r="21" spans="1:5" ht="14.25">
      <c r="A21" s="24" t="s">
        <v>37</v>
      </c>
      <c r="B21" s="25">
        <v>37833</v>
      </c>
      <c r="C21" s="25">
        <v>206</v>
      </c>
      <c r="D21" s="25">
        <v>144</v>
      </c>
      <c r="E21" s="25">
        <v>37895</v>
      </c>
    </row>
    <row r="22" spans="1:5" ht="14.25">
      <c r="A22" s="24" t="s">
        <v>38</v>
      </c>
      <c r="B22" s="25">
        <v>88050</v>
      </c>
      <c r="C22" s="25">
        <v>432</v>
      </c>
      <c r="D22" s="25">
        <v>366</v>
      </c>
      <c r="E22" s="25">
        <v>88116</v>
      </c>
    </row>
    <row r="23" spans="1:5" ht="14.25">
      <c r="A23" s="24" t="s">
        <v>39</v>
      </c>
      <c r="B23" s="25">
        <v>112610</v>
      </c>
      <c r="C23" s="25">
        <v>582</v>
      </c>
      <c r="D23" s="25">
        <v>410</v>
      </c>
      <c r="E23" s="25">
        <v>112782</v>
      </c>
    </row>
    <row r="24" spans="1:5" ht="14.25">
      <c r="A24" s="24" t="s">
        <v>40</v>
      </c>
      <c r="B24" s="25">
        <v>112545</v>
      </c>
      <c r="C24" s="25">
        <v>587</v>
      </c>
      <c r="D24" s="25">
        <v>388</v>
      </c>
      <c r="E24" s="25">
        <v>112744</v>
      </c>
    </row>
    <row r="25" spans="1:5" ht="14.25">
      <c r="A25" s="24" t="s">
        <v>41</v>
      </c>
      <c r="B25" s="25">
        <v>79790</v>
      </c>
      <c r="C25" s="25">
        <v>429</v>
      </c>
      <c r="D25" s="25">
        <v>306</v>
      </c>
      <c r="E25" s="25">
        <v>79913</v>
      </c>
    </row>
    <row r="26" spans="1:5" ht="14.25">
      <c r="A26" s="24" t="s">
        <v>42</v>
      </c>
      <c r="B26" s="25">
        <v>91366</v>
      </c>
      <c r="C26" s="25">
        <v>556</v>
      </c>
      <c r="D26" s="25">
        <v>336</v>
      </c>
      <c r="E26" s="25">
        <v>91586</v>
      </c>
    </row>
    <row r="27" spans="1:5" ht="14.25">
      <c r="A27" s="26" t="s">
        <v>43</v>
      </c>
      <c r="B27" s="27">
        <f>SUM(B4:B26)</f>
        <v>1464201</v>
      </c>
      <c r="C27" s="27">
        <f>SUM(C4:C26)</f>
        <v>7611</v>
      </c>
      <c r="D27" s="27">
        <f>SUM(D4:D26)</f>
        <v>6053</v>
      </c>
      <c r="E27" s="27">
        <f>SUM(E4:E26)</f>
        <v>1465759</v>
      </c>
    </row>
    <row r="28" spans="1:5" ht="14.25">
      <c r="A28" s="24" t="s">
        <v>44</v>
      </c>
      <c r="B28" s="25">
        <v>81865</v>
      </c>
      <c r="C28" s="25">
        <v>503</v>
      </c>
      <c r="D28" s="25">
        <v>322</v>
      </c>
      <c r="E28" s="25">
        <v>82046</v>
      </c>
    </row>
    <row r="29" spans="1:5" ht="14.25">
      <c r="A29" s="24" t="s">
        <v>45</v>
      </c>
      <c r="B29" s="25">
        <v>26542</v>
      </c>
      <c r="C29" s="25">
        <v>176</v>
      </c>
      <c r="D29" s="25">
        <v>113</v>
      </c>
      <c r="E29" s="25">
        <v>26605</v>
      </c>
    </row>
    <row r="30" spans="1:5" ht="14.25">
      <c r="A30" s="24" t="s">
        <v>46</v>
      </c>
      <c r="B30" s="25">
        <v>23786</v>
      </c>
      <c r="C30" s="25">
        <v>121</v>
      </c>
      <c r="D30" s="25">
        <v>96</v>
      </c>
      <c r="E30" s="25">
        <v>23811</v>
      </c>
    </row>
    <row r="31" spans="1:5" ht="14.25">
      <c r="A31" s="24" t="s">
        <v>47</v>
      </c>
      <c r="B31" s="25">
        <v>28349</v>
      </c>
      <c r="C31" s="25">
        <v>139</v>
      </c>
      <c r="D31" s="25">
        <v>101</v>
      </c>
      <c r="E31" s="25">
        <v>28387</v>
      </c>
    </row>
    <row r="32" spans="1:5" ht="14.25">
      <c r="A32" s="24" t="s">
        <v>48</v>
      </c>
      <c r="B32" s="25">
        <v>20598</v>
      </c>
      <c r="C32" s="25">
        <v>133</v>
      </c>
      <c r="D32" s="25">
        <v>81</v>
      </c>
      <c r="E32" s="25">
        <v>20650</v>
      </c>
    </row>
    <row r="33" spans="1:5" ht="14.25">
      <c r="A33" s="24" t="s">
        <v>49</v>
      </c>
      <c r="B33" s="25">
        <v>35369</v>
      </c>
      <c r="C33" s="25">
        <v>216</v>
      </c>
      <c r="D33" s="25">
        <v>118</v>
      </c>
      <c r="E33" s="25">
        <v>35467</v>
      </c>
    </row>
    <row r="34" spans="1:5" ht="14.25">
      <c r="A34" s="24" t="s">
        <v>50</v>
      </c>
      <c r="B34" s="25">
        <v>17619</v>
      </c>
      <c r="C34" s="25">
        <v>145</v>
      </c>
      <c r="D34" s="25">
        <v>91</v>
      </c>
      <c r="E34" s="25">
        <v>17673</v>
      </c>
    </row>
    <row r="35" spans="1:5" ht="14.25">
      <c r="A35" s="24" t="s">
        <v>51</v>
      </c>
      <c r="B35" s="25">
        <v>33304</v>
      </c>
      <c r="C35" s="25">
        <v>207</v>
      </c>
      <c r="D35" s="25">
        <v>139</v>
      </c>
      <c r="E35" s="25">
        <v>33372</v>
      </c>
    </row>
    <row r="36" spans="1:5" ht="14.25">
      <c r="A36" s="24" t="s">
        <v>52</v>
      </c>
      <c r="B36" s="25">
        <v>63802</v>
      </c>
      <c r="C36" s="25">
        <v>434</v>
      </c>
      <c r="D36" s="25">
        <v>210</v>
      </c>
      <c r="E36" s="25">
        <v>64026</v>
      </c>
    </row>
    <row r="37" spans="1:5" ht="14.25">
      <c r="A37" s="24" t="s">
        <v>53</v>
      </c>
      <c r="B37" s="25">
        <v>18098</v>
      </c>
      <c r="C37" s="25">
        <v>89</v>
      </c>
      <c r="D37" s="25">
        <v>57</v>
      </c>
      <c r="E37" s="25">
        <v>18130</v>
      </c>
    </row>
    <row r="38" spans="1:5" ht="14.25">
      <c r="A38" s="24" t="s">
        <v>54</v>
      </c>
      <c r="B38" s="25">
        <v>29066</v>
      </c>
      <c r="C38" s="25">
        <v>185</v>
      </c>
      <c r="D38" s="25">
        <v>92</v>
      </c>
      <c r="E38" s="25">
        <v>29159</v>
      </c>
    </row>
    <row r="39" spans="1:5" ht="14.25">
      <c r="A39" s="24" t="s">
        <v>55</v>
      </c>
      <c r="B39" s="25">
        <v>27276</v>
      </c>
      <c r="C39" s="25">
        <v>150</v>
      </c>
      <c r="D39" s="25">
        <v>77</v>
      </c>
      <c r="E39" s="25">
        <v>27349</v>
      </c>
    </row>
    <row r="40" spans="1:5" ht="14.25">
      <c r="A40" s="24" t="s">
        <v>56</v>
      </c>
      <c r="B40" s="25">
        <v>25618</v>
      </c>
      <c r="C40" s="25">
        <v>143</v>
      </c>
      <c r="D40" s="25">
        <v>93</v>
      </c>
      <c r="E40" s="25">
        <v>25668</v>
      </c>
    </row>
    <row r="41" spans="1:5" ht="14.25">
      <c r="A41" s="24" t="s">
        <v>57</v>
      </c>
      <c r="B41" s="25">
        <v>18385</v>
      </c>
      <c r="C41" s="25">
        <v>79</v>
      </c>
      <c r="D41" s="25">
        <v>62</v>
      </c>
      <c r="E41" s="25">
        <v>18402</v>
      </c>
    </row>
    <row r="42" spans="1:5" ht="14.25">
      <c r="A42" s="24" t="s">
        <v>58</v>
      </c>
      <c r="B42" s="25">
        <v>11599</v>
      </c>
      <c r="C42" s="25">
        <v>53</v>
      </c>
      <c r="D42" s="25">
        <v>53</v>
      </c>
      <c r="E42" s="25">
        <v>11599</v>
      </c>
    </row>
    <row r="43" spans="1:5" ht="14.25">
      <c r="A43" s="24" t="s">
        <v>59</v>
      </c>
      <c r="B43" s="25">
        <v>9063</v>
      </c>
      <c r="C43" s="25">
        <v>50</v>
      </c>
      <c r="D43" s="25">
        <v>30</v>
      </c>
      <c r="E43" s="25">
        <v>9083</v>
      </c>
    </row>
    <row r="44" spans="1:5" ht="14.25">
      <c r="A44" s="24" t="s">
        <v>60</v>
      </c>
      <c r="B44" s="25">
        <v>13307</v>
      </c>
      <c r="C44" s="25">
        <v>82</v>
      </c>
      <c r="D44" s="25">
        <v>49</v>
      </c>
      <c r="E44" s="25">
        <v>13340</v>
      </c>
    </row>
    <row r="45" spans="1:5" ht="14.25">
      <c r="A45" s="24" t="s">
        <v>61</v>
      </c>
      <c r="B45" s="25">
        <v>12845</v>
      </c>
      <c r="C45" s="25">
        <v>93</v>
      </c>
      <c r="D45" s="25">
        <v>32</v>
      </c>
      <c r="E45" s="25">
        <v>12906</v>
      </c>
    </row>
    <row r="46" spans="1:5" ht="14.25">
      <c r="A46" s="24" t="s">
        <v>62</v>
      </c>
      <c r="B46" s="25">
        <v>13103</v>
      </c>
      <c r="C46" s="25">
        <v>72</v>
      </c>
      <c r="D46" s="25">
        <v>34</v>
      </c>
      <c r="E46" s="25">
        <v>13141</v>
      </c>
    </row>
    <row r="47" spans="1:5" ht="14.25">
      <c r="A47" s="24" t="s">
        <v>63</v>
      </c>
      <c r="B47" s="25">
        <v>19668</v>
      </c>
      <c r="C47" s="25">
        <v>124</v>
      </c>
      <c r="D47" s="25">
        <v>60</v>
      </c>
      <c r="E47" s="25">
        <v>19732</v>
      </c>
    </row>
    <row r="48" spans="1:5" ht="14.25">
      <c r="A48" s="24" t="s">
        <v>64</v>
      </c>
      <c r="B48" s="25">
        <v>10032</v>
      </c>
      <c r="C48" s="25">
        <v>60</v>
      </c>
      <c r="D48" s="25">
        <v>37</v>
      </c>
      <c r="E48" s="25">
        <v>10055</v>
      </c>
    </row>
    <row r="49" spans="1:5" ht="14.25">
      <c r="A49" s="24" t="s">
        <v>65</v>
      </c>
      <c r="B49" s="25">
        <v>19602</v>
      </c>
      <c r="C49" s="25">
        <v>172</v>
      </c>
      <c r="D49" s="25">
        <v>87</v>
      </c>
      <c r="E49" s="25">
        <v>19687</v>
      </c>
    </row>
    <row r="50" spans="1:5" ht="14.25">
      <c r="A50" s="24" t="s">
        <v>66</v>
      </c>
      <c r="B50" s="25">
        <v>9070</v>
      </c>
      <c r="C50" s="25">
        <v>78</v>
      </c>
      <c r="D50" s="25">
        <v>33</v>
      </c>
      <c r="E50" s="25">
        <v>9115</v>
      </c>
    </row>
    <row r="51" spans="1:5" ht="14.25">
      <c r="A51" s="24" t="s">
        <v>67</v>
      </c>
      <c r="B51" s="25">
        <v>7372</v>
      </c>
      <c r="C51" s="25">
        <v>59</v>
      </c>
      <c r="D51" s="25">
        <v>31</v>
      </c>
      <c r="E51" s="25">
        <v>7400</v>
      </c>
    </row>
    <row r="52" spans="1:5" ht="14.25">
      <c r="A52" s="24" t="s">
        <v>68</v>
      </c>
      <c r="B52" s="25">
        <v>13042</v>
      </c>
      <c r="C52" s="25">
        <v>95</v>
      </c>
      <c r="D52" s="25">
        <v>38</v>
      </c>
      <c r="E52" s="25">
        <v>13099</v>
      </c>
    </row>
    <row r="53" spans="1:5" ht="14.25">
      <c r="A53" s="24" t="s">
        <v>69</v>
      </c>
      <c r="B53" s="25">
        <v>32374</v>
      </c>
      <c r="C53" s="25">
        <v>153</v>
      </c>
      <c r="D53" s="25">
        <v>99</v>
      </c>
      <c r="E53" s="25">
        <v>32428</v>
      </c>
    </row>
    <row r="54" spans="1:5" ht="14.25">
      <c r="A54" s="26" t="s">
        <v>70</v>
      </c>
      <c r="B54" s="27">
        <f>SUM(B28:B53)</f>
        <v>620754</v>
      </c>
      <c r="C54" s="27">
        <f>SUM(C28:C53)</f>
        <v>3811</v>
      </c>
      <c r="D54" s="27">
        <f>SUM(D28:D53)</f>
        <v>2235</v>
      </c>
      <c r="E54" s="27">
        <f>SUM(E28:E53)</f>
        <v>622330</v>
      </c>
    </row>
    <row r="55" spans="1:5" ht="14.25">
      <c r="A55" s="24" t="s">
        <v>71</v>
      </c>
      <c r="B55" s="25">
        <v>4633</v>
      </c>
      <c r="C55" s="25">
        <v>37</v>
      </c>
      <c r="D55" s="25">
        <v>7</v>
      </c>
      <c r="E55" s="25">
        <v>4663</v>
      </c>
    </row>
    <row r="56" spans="1:5" ht="14.25">
      <c r="A56" s="24" t="s">
        <v>72</v>
      </c>
      <c r="B56" s="25">
        <v>2669</v>
      </c>
      <c r="C56" s="25">
        <v>12</v>
      </c>
      <c r="D56" s="25">
        <v>7</v>
      </c>
      <c r="E56" s="25">
        <v>2674</v>
      </c>
    </row>
    <row r="57" spans="1:5" ht="14.25">
      <c r="A57" s="24" t="s">
        <v>73</v>
      </c>
      <c r="B57" s="25">
        <v>1063</v>
      </c>
      <c r="C57" s="25">
        <v>2</v>
      </c>
      <c r="D57" s="25">
        <v>3</v>
      </c>
      <c r="E57" s="25">
        <v>1062</v>
      </c>
    </row>
    <row r="58" spans="1:5" ht="14.25">
      <c r="A58" s="24" t="s">
        <v>74</v>
      </c>
      <c r="B58" s="25">
        <v>2169</v>
      </c>
      <c r="C58" s="25">
        <v>11</v>
      </c>
      <c r="D58" s="25">
        <v>7</v>
      </c>
      <c r="E58" s="25">
        <v>2173</v>
      </c>
    </row>
    <row r="59" spans="1:5" ht="14.25">
      <c r="A59" s="26" t="s">
        <v>75</v>
      </c>
      <c r="B59" s="27">
        <f>SUM(B55:B58)</f>
        <v>10534</v>
      </c>
      <c r="C59" s="27">
        <f>SUM(C55:C58)</f>
        <v>62</v>
      </c>
      <c r="D59" s="27">
        <f>SUM(D55:D58)</f>
        <v>24</v>
      </c>
      <c r="E59" s="27">
        <f>SUM(E55:E58)</f>
        <v>10572</v>
      </c>
    </row>
    <row r="60" spans="1:5" ht="14.25">
      <c r="A60" s="24" t="s">
        <v>76</v>
      </c>
      <c r="B60" s="25">
        <v>2532</v>
      </c>
      <c r="C60" s="25">
        <v>7</v>
      </c>
      <c r="D60" s="25">
        <v>2</v>
      </c>
      <c r="E60" s="25">
        <v>2537</v>
      </c>
    </row>
    <row r="61" spans="1:5" ht="14.25">
      <c r="A61" s="24" t="s">
        <v>77</v>
      </c>
      <c r="B61" s="25">
        <v>75</v>
      </c>
      <c r="C61" s="25">
        <v>0</v>
      </c>
      <c r="D61" s="25">
        <v>0</v>
      </c>
      <c r="E61" s="25">
        <v>75</v>
      </c>
    </row>
    <row r="62" spans="1:5" ht="14.25">
      <c r="A62" s="24" t="s">
        <v>78</v>
      </c>
      <c r="B62" s="25">
        <v>986</v>
      </c>
      <c r="C62" s="25">
        <v>3</v>
      </c>
      <c r="D62" s="25">
        <v>6</v>
      </c>
      <c r="E62" s="25">
        <v>983</v>
      </c>
    </row>
    <row r="63" spans="1:5" ht="14.25">
      <c r="A63" s="24" t="s">
        <v>79</v>
      </c>
      <c r="B63" s="25">
        <v>522</v>
      </c>
      <c r="C63" s="25">
        <v>0</v>
      </c>
      <c r="D63" s="25">
        <v>1</v>
      </c>
      <c r="E63" s="25">
        <v>521</v>
      </c>
    </row>
    <row r="64" spans="1:5" ht="14.25">
      <c r="A64" s="24" t="s">
        <v>80</v>
      </c>
      <c r="B64" s="25">
        <v>1186</v>
      </c>
      <c r="C64" s="25">
        <v>12</v>
      </c>
      <c r="D64" s="25">
        <v>4</v>
      </c>
      <c r="E64" s="25">
        <v>1194</v>
      </c>
    </row>
    <row r="65" spans="1:5" ht="14.25">
      <c r="A65" s="24" t="s">
        <v>81</v>
      </c>
      <c r="B65" s="25">
        <v>46</v>
      </c>
      <c r="C65" s="25">
        <v>0</v>
      </c>
      <c r="D65" s="25">
        <v>0</v>
      </c>
      <c r="E65" s="25">
        <v>46</v>
      </c>
    </row>
    <row r="66" spans="1:5" ht="14.25">
      <c r="A66" s="24" t="s">
        <v>82</v>
      </c>
      <c r="B66" s="25">
        <v>2490</v>
      </c>
      <c r="C66" s="25">
        <v>5</v>
      </c>
      <c r="D66" s="25">
        <v>7</v>
      </c>
      <c r="E66" s="25">
        <v>2488</v>
      </c>
    </row>
    <row r="67" spans="1:5" ht="14.25">
      <c r="A67" s="24" t="s">
        <v>83</v>
      </c>
      <c r="B67" s="25">
        <v>32</v>
      </c>
      <c r="C67" s="25">
        <v>0</v>
      </c>
      <c r="D67" s="25">
        <v>0</v>
      </c>
      <c r="E67" s="25">
        <v>32</v>
      </c>
    </row>
    <row r="68" spans="1:5" ht="14.25">
      <c r="A68" s="24" t="s">
        <v>84</v>
      </c>
      <c r="B68" s="25">
        <v>234</v>
      </c>
      <c r="C68" s="25">
        <v>0</v>
      </c>
      <c r="D68" s="25">
        <v>0</v>
      </c>
      <c r="E68" s="25">
        <v>234</v>
      </c>
    </row>
    <row r="69" spans="1:5" ht="15" thickBot="1">
      <c r="A69" s="28" t="s">
        <v>85</v>
      </c>
      <c r="B69" s="13">
        <f>SUM(B60:B68)</f>
        <v>8103</v>
      </c>
      <c r="C69" s="13">
        <f>SUM(C60:C68)</f>
        <v>27</v>
      </c>
      <c r="D69" s="13">
        <f>SUM(D60:D68)</f>
        <v>20</v>
      </c>
      <c r="E69" s="14">
        <f>SUM(E60:E68)</f>
        <v>8110</v>
      </c>
    </row>
    <row r="70" spans="1:5" ht="14.25">
      <c r="A70" s="5"/>
      <c r="B70" s="5"/>
      <c r="C70" s="5"/>
      <c r="D70" s="5"/>
      <c r="E70" s="5"/>
    </row>
    <row r="71" spans="1:5" ht="17.25">
      <c r="A71" s="16"/>
      <c r="B71" s="16"/>
      <c r="C71" s="16"/>
      <c r="D71" s="16"/>
      <c r="E71" s="16"/>
    </row>
    <row r="72" spans="1:5" ht="17.25">
      <c r="A72" s="16"/>
      <c r="B72" s="16"/>
      <c r="C72" s="16"/>
      <c r="D72" s="16"/>
      <c r="E72" s="16"/>
    </row>
    <row r="73" spans="1:5" ht="17.25">
      <c r="A73" s="16"/>
      <c r="B73" s="16"/>
      <c r="C73" s="16"/>
      <c r="D73" s="16"/>
      <c r="E73" s="16"/>
    </row>
  </sheetData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O1">
      <selection activeCell="AA6" sqref="AA6"/>
    </sheetView>
  </sheetViews>
  <sheetFormatPr defaultColWidth="8.796875" defaultRowHeight="14.25"/>
  <cols>
    <col min="1" max="1" width="14.09765625" style="0" customWidth="1"/>
    <col min="2" max="7" width="9.09765625" style="0" bestFit="1" customWidth="1"/>
    <col min="8" max="8" width="9.5" style="0" bestFit="1" customWidth="1"/>
    <col min="9" max="21" width="9.09765625" style="0" bestFit="1" customWidth="1"/>
    <col min="22" max="22" width="9.5" style="0" bestFit="1" customWidth="1"/>
    <col min="23" max="28" width="9.09765625" style="0" bestFit="1" customWidth="1"/>
  </cols>
  <sheetData>
    <row r="1" spans="1:36" ht="17.25">
      <c r="A1" s="16" t="s">
        <v>112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I1" s="5" t="s">
        <v>143</v>
      </c>
      <c r="AJ1" s="5"/>
    </row>
    <row r="2" spans="1:36" ht="18" thickBot="1">
      <c r="A2" s="16"/>
      <c r="B2" s="1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I2" s="5"/>
      <c r="AJ2" s="5"/>
    </row>
    <row r="3" spans="1:36" ht="14.25">
      <c r="A3" s="136" t="s">
        <v>0</v>
      </c>
      <c r="B3" s="139" t="s">
        <v>93</v>
      </c>
      <c r="C3" s="139"/>
      <c r="D3" s="139"/>
      <c r="E3" s="139"/>
      <c r="F3" s="139"/>
      <c r="G3" s="139"/>
      <c r="H3" s="139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39" t="s">
        <v>94</v>
      </c>
      <c r="X3" s="139"/>
      <c r="Y3" s="139"/>
      <c r="Z3" s="139"/>
      <c r="AA3" s="139"/>
      <c r="AB3" s="139"/>
      <c r="AC3" s="139"/>
      <c r="AD3" s="139" t="s">
        <v>95</v>
      </c>
      <c r="AE3" s="139"/>
      <c r="AF3" s="139"/>
      <c r="AG3" s="139"/>
      <c r="AH3" s="139"/>
      <c r="AI3" s="139"/>
      <c r="AJ3" s="142"/>
    </row>
    <row r="4" spans="1:36" ht="14.25">
      <c r="A4" s="137"/>
      <c r="B4" s="140"/>
      <c r="C4" s="140"/>
      <c r="D4" s="140"/>
      <c r="E4" s="140"/>
      <c r="F4" s="140"/>
      <c r="G4" s="140"/>
      <c r="H4" s="140"/>
      <c r="I4" s="144" t="s">
        <v>96</v>
      </c>
      <c r="J4" s="144"/>
      <c r="K4" s="144"/>
      <c r="L4" s="144"/>
      <c r="M4" s="144"/>
      <c r="N4" s="144"/>
      <c r="O4" s="144"/>
      <c r="P4" s="144" t="s">
        <v>97</v>
      </c>
      <c r="Q4" s="144"/>
      <c r="R4" s="144"/>
      <c r="S4" s="144"/>
      <c r="T4" s="144"/>
      <c r="U4" s="144"/>
      <c r="V4" s="144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3"/>
    </row>
    <row r="5" spans="1:36" ht="15" thickBot="1">
      <c r="A5" s="138"/>
      <c r="B5" s="6" t="s">
        <v>87</v>
      </c>
      <c r="C5" s="6" t="s">
        <v>88</v>
      </c>
      <c r="D5" s="6" t="s">
        <v>89</v>
      </c>
      <c r="E5" s="6" t="s">
        <v>90</v>
      </c>
      <c r="F5" s="6" t="s">
        <v>91</v>
      </c>
      <c r="G5" s="6" t="s">
        <v>92</v>
      </c>
      <c r="H5" s="6" t="s">
        <v>98</v>
      </c>
      <c r="I5" s="6" t="s">
        <v>87</v>
      </c>
      <c r="J5" s="6" t="s">
        <v>88</v>
      </c>
      <c r="K5" s="6" t="s">
        <v>89</v>
      </c>
      <c r="L5" s="6" t="s">
        <v>90</v>
      </c>
      <c r="M5" s="6" t="s">
        <v>91</v>
      </c>
      <c r="N5" s="6" t="s">
        <v>92</v>
      </c>
      <c r="O5" s="6" t="s">
        <v>98</v>
      </c>
      <c r="P5" s="6" t="s">
        <v>87</v>
      </c>
      <c r="Q5" s="6" t="s">
        <v>88</v>
      </c>
      <c r="R5" s="6" t="s">
        <v>89</v>
      </c>
      <c r="S5" s="6" t="s">
        <v>90</v>
      </c>
      <c r="T5" s="6" t="s">
        <v>91</v>
      </c>
      <c r="U5" s="6" t="s">
        <v>92</v>
      </c>
      <c r="V5" s="6" t="s">
        <v>98</v>
      </c>
      <c r="W5" s="6" t="s">
        <v>87</v>
      </c>
      <c r="X5" s="6" t="s">
        <v>88</v>
      </c>
      <c r="Y5" s="6" t="s">
        <v>89</v>
      </c>
      <c r="Z5" s="6" t="s">
        <v>90</v>
      </c>
      <c r="AA5" s="6" t="s">
        <v>91</v>
      </c>
      <c r="AB5" s="6" t="s">
        <v>92</v>
      </c>
      <c r="AC5" s="6" t="s">
        <v>98</v>
      </c>
      <c r="AD5" s="6" t="s">
        <v>87</v>
      </c>
      <c r="AE5" s="6" t="s">
        <v>88</v>
      </c>
      <c r="AF5" s="6" t="s">
        <v>89</v>
      </c>
      <c r="AG5" s="6" t="s">
        <v>90</v>
      </c>
      <c r="AH5" s="6" t="s">
        <v>91</v>
      </c>
      <c r="AI5" s="6" t="s">
        <v>92</v>
      </c>
      <c r="AJ5" s="7" t="s">
        <v>98</v>
      </c>
    </row>
    <row r="6" spans="1:36" ht="18.75" customHeight="1" thickTop="1">
      <c r="A6" s="29" t="s">
        <v>19</v>
      </c>
      <c r="B6" s="8">
        <f>B30+B57+B62+B72</f>
        <v>41756</v>
      </c>
      <c r="C6" s="8">
        <f aca="true" t="shared" si="0" ref="C6:AJ6">C30+C57+C62+C72</f>
        <v>88284</v>
      </c>
      <c r="D6" s="8">
        <f t="shared" si="0"/>
        <v>53652</v>
      </c>
      <c r="E6" s="8">
        <f t="shared" si="0"/>
        <v>39693</v>
      </c>
      <c r="F6" s="8">
        <f t="shared" si="0"/>
        <v>38016</v>
      </c>
      <c r="G6" s="8">
        <f t="shared" si="0"/>
        <v>35764</v>
      </c>
      <c r="H6" s="8">
        <f t="shared" si="0"/>
        <v>297165</v>
      </c>
      <c r="I6" s="8">
        <f t="shared" si="0"/>
        <v>9083</v>
      </c>
      <c r="J6" s="8">
        <f t="shared" si="0"/>
        <v>17859</v>
      </c>
      <c r="K6" s="8">
        <f t="shared" si="0"/>
        <v>10826</v>
      </c>
      <c r="L6" s="8">
        <f t="shared" si="0"/>
        <v>7032</v>
      </c>
      <c r="M6" s="8">
        <f t="shared" si="0"/>
        <v>6184</v>
      </c>
      <c r="N6" s="8">
        <f t="shared" si="0"/>
        <v>6155</v>
      </c>
      <c r="O6" s="8">
        <f t="shared" si="0"/>
        <v>57139</v>
      </c>
      <c r="P6" s="8">
        <f t="shared" si="0"/>
        <v>32673</v>
      </c>
      <c r="Q6" s="8">
        <f t="shared" si="0"/>
        <v>70425</v>
      </c>
      <c r="R6" s="8">
        <f t="shared" si="0"/>
        <v>42826</v>
      </c>
      <c r="S6" s="8">
        <f t="shared" si="0"/>
        <v>32661</v>
      </c>
      <c r="T6" s="8">
        <f t="shared" si="0"/>
        <v>31832</v>
      </c>
      <c r="U6" s="8">
        <f t="shared" si="0"/>
        <v>29609</v>
      </c>
      <c r="V6" s="8">
        <f t="shared" si="0"/>
        <v>240026</v>
      </c>
      <c r="W6" s="8">
        <f t="shared" si="0"/>
        <v>498</v>
      </c>
      <c r="X6" s="8">
        <f t="shared" si="0"/>
        <v>2997</v>
      </c>
      <c r="Y6" s="8">
        <f t="shared" si="0"/>
        <v>2827</v>
      </c>
      <c r="Z6" s="8">
        <f t="shared" si="0"/>
        <v>1852</v>
      </c>
      <c r="AA6" s="8">
        <f t="shared" si="0"/>
        <v>1418</v>
      </c>
      <c r="AB6" s="8">
        <f t="shared" si="0"/>
        <v>1877</v>
      </c>
      <c r="AC6" s="8">
        <f t="shared" si="0"/>
        <v>11469</v>
      </c>
      <c r="AD6" s="8">
        <f t="shared" si="0"/>
        <v>42254</v>
      </c>
      <c r="AE6" s="8">
        <f t="shared" si="0"/>
        <v>91281</v>
      </c>
      <c r="AF6" s="8">
        <f t="shared" si="0"/>
        <v>56479</v>
      </c>
      <c r="AG6" s="8">
        <f t="shared" si="0"/>
        <v>41545</v>
      </c>
      <c r="AH6" s="8">
        <f t="shared" si="0"/>
        <v>39434</v>
      </c>
      <c r="AI6" s="8">
        <f t="shared" si="0"/>
        <v>37641</v>
      </c>
      <c r="AJ6" s="8">
        <f t="shared" si="0"/>
        <v>308634</v>
      </c>
    </row>
    <row r="7" spans="1:36" ht="18.75" customHeight="1">
      <c r="A7" s="30" t="s">
        <v>20</v>
      </c>
      <c r="B7" s="25">
        <v>231</v>
      </c>
      <c r="C7" s="25">
        <v>362</v>
      </c>
      <c r="D7" s="25">
        <v>267</v>
      </c>
      <c r="E7" s="25">
        <v>180</v>
      </c>
      <c r="F7" s="25">
        <v>199</v>
      </c>
      <c r="G7" s="25">
        <v>203</v>
      </c>
      <c r="H7" s="68">
        <f>SUM(B7:G7)</f>
        <v>1442</v>
      </c>
      <c r="I7" s="25">
        <v>47</v>
      </c>
      <c r="J7" s="25">
        <v>59</v>
      </c>
      <c r="K7" s="25">
        <v>33</v>
      </c>
      <c r="L7" s="25">
        <v>19</v>
      </c>
      <c r="M7" s="25">
        <v>16</v>
      </c>
      <c r="N7" s="25">
        <v>28</v>
      </c>
      <c r="O7" s="68">
        <f>SUM(I7:N7)</f>
        <v>202</v>
      </c>
      <c r="P7" s="25">
        <v>184</v>
      </c>
      <c r="Q7" s="25">
        <v>303</v>
      </c>
      <c r="R7" s="25">
        <v>234</v>
      </c>
      <c r="S7" s="25">
        <v>161</v>
      </c>
      <c r="T7" s="25">
        <v>183</v>
      </c>
      <c r="U7" s="25">
        <v>175</v>
      </c>
      <c r="V7" s="68">
        <f>SUM(P7:U7)</f>
        <v>1240</v>
      </c>
      <c r="W7" s="25">
        <v>4</v>
      </c>
      <c r="X7" s="25">
        <v>13</v>
      </c>
      <c r="Y7" s="25">
        <v>5</v>
      </c>
      <c r="Z7" s="25">
        <v>5</v>
      </c>
      <c r="AA7" s="25">
        <v>3</v>
      </c>
      <c r="AB7" s="25">
        <v>5</v>
      </c>
      <c r="AC7" s="9">
        <f>SUM(W7:AB7)</f>
        <v>35</v>
      </c>
      <c r="AD7" s="9">
        <f aca="true" t="shared" si="1" ref="AD7:AI22">SUM(B7,W7)</f>
        <v>235</v>
      </c>
      <c r="AE7" s="9">
        <f t="shared" si="1"/>
        <v>375</v>
      </c>
      <c r="AF7" s="9">
        <f t="shared" si="1"/>
        <v>272</v>
      </c>
      <c r="AG7" s="9">
        <f t="shared" si="1"/>
        <v>185</v>
      </c>
      <c r="AH7" s="9">
        <f t="shared" si="1"/>
        <v>202</v>
      </c>
      <c r="AI7" s="9">
        <f t="shared" si="1"/>
        <v>208</v>
      </c>
      <c r="AJ7" s="10">
        <f>SUM(AD7:AI7)</f>
        <v>1477</v>
      </c>
    </row>
    <row r="8" spans="1:36" ht="18.75" customHeight="1">
      <c r="A8" s="24" t="s">
        <v>21</v>
      </c>
      <c r="B8" s="25">
        <v>474</v>
      </c>
      <c r="C8" s="25">
        <v>643</v>
      </c>
      <c r="D8" s="25">
        <v>427</v>
      </c>
      <c r="E8" s="25">
        <v>350</v>
      </c>
      <c r="F8" s="25">
        <v>326</v>
      </c>
      <c r="G8" s="25">
        <v>281</v>
      </c>
      <c r="H8" s="68">
        <f aca="true" t="shared" si="2" ref="H8:H71">SUM(B8:G8)</f>
        <v>2501</v>
      </c>
      <c r="I8" s="25">
        <v>91</v>
      </c>
      <c r="J8" s="25">
        <v>99</v>
      </c>
      <c r="K8" s="25">
        <v>63</v>
      </c>
      <c r="L8" s="25">
        <v>57</v>
      </c>
      <c r="M8" s="25">
        <v>36</v>
      </c>
      <c r="N8" s="25">
        <v>30</v>
      </c>
      <c r="O8" s="68">
        <f aca="true" t="shared" si="3" ref="O8:O71">SUM(I8:N8)</f>
        <v>376</v>
      </c>
      <c r="P8" s="25">
        <v>383</v>
      </c>
      <c r="Q8" s="25">
        <v>544</v>
      </c>
      <c r="R8" s="25">
        <v>364</v>
      </c>
      <c r="S8" s="25">
        <v>293</v>
      </c>
      <c r="T8" s="25">
        <v>290</v>
      </c>
      <c r="U8" s="25">
        <v>251</v>
      </c>
      <c r="V8" s="68">
        <f aca="true" t="shared" si="4" ref="V8:V61">SUM(P8:U8)</f>
        <v>2125</v>
      </c>
      <c r="W8" s="25">
        <v>7</v>
      </c>
      <c r="X8" s="25">
        <v>16</v>
      </c>
      <c r="Y8" s="25">
        <v>16</v>
      </c>
      <c r="Z8" s="25">
        <v>6</v>
      </c>
      <c r="AA8" s="25">
        <v>9</v>
      </c>
      <c r="AB8" s="25">
        <v>8</v>
      </c>
      <c r="AC8" s="9">
        <f aca="true" t="shared" si="5" ref="AC8:AC71">SUM(W8:AB8)</f>
        <v>62</v>
      </c>
      <c r="AD8" s="9">
        <f t="shared" si="1"/>
        <v>481</v>
      </c>
      <c r="AE8" s="9">
        <f t="shared" si="1"/>
        <v>659</v>
      </c>
      <c r="AF8" s="9">
        <f t="shared" si="1"/>
        <v>443</v>
      </c>
      <c r="AG8" s="9">
        <f t="shared" si="1"/>
        <v>356</v>
      </c>
      <c r="AH8" s="9">
        <f t="shared" si="1"/>
        <v>335</v>
      </c>
      <c r="AI8" s="9">
        <f t="shared" si="1"/>
        <v>289</v>
      </c>
      <c r="AJ8" s="10">
        <f aca="true" t="shared" si="6" ref="AJ8:AJ71">SUM(AD8:AI8)</f>
        <v>2563</v>
      </c>
    </row>
    <row r="9" spans="1:36" ht="18.75" customHeight="1">
      <c r="A9" s="24" t="s">
        <v>22</v>
      </c>
      <c r="B9" s="25">
        <v>656</v>
      </c>
      <c r="C9" s="25">
        <v>1171</v>
      </c>
      <c r="D9" s="25">
        <v>746</v>
      </c>
      <c r="E9" s="25">
        <v>549</v>
      </c>
      <c r="F9" s="25">
        <v>601</v>
      </c>
      <c r="G9" s="25">
        <v>533</v>
      </c>
      <c r="H9" s="68">
        <f t="shared" si="2"/>
        <v>4256</v>
      </c>
      <c r="I9" s="25">
        <v>100</v>
      </c>
      <c r="J9" s="25">
        <v>173</v>
      </c>
      <c r="K9" s="25">
        <v>134</v>
      </c>
      <c r="L9" s="25">
        <v>76</v>
      </c>
      <c r="M9" s="25">
        <v>67</v>
      </c>
      <c r="N9" s="25">
        <v>67</v>
      </c>
      <c r="O9" s="68">
        <f t="shared" si="3"/>
        <v>617</v>
      </c>
      <c r="P9" s="25">
        <v>556</v>
      </c>
      <c r="Q9" s="25">
        <v>998</v>
      </c>
      <c r="R9" s="25">
        <v>612</v>
      </c>
      <c r="S9" s="25">
        <v>473</v>
      </c>
      <c r="T9" s="25">
        <v>534</v>
      </c>
      <c r="U9" s="25">
        <v>466</v>
      </c>
      <c r="V9" s="68">
        <f t="shared" si="4"/>
        <v>3639</v>
      </c>
      <c r="W9" s="25">
        <v>9</v>
      </c>
      <c r="X9" s="25">
        <v>32</v>
      </c>
      <c r="Y9" s="25">
        <v>35</v>
      </c>
      <c r="Z9" s="25">
        <v>17</v>
      </c>
      <c r="AA9" s="25">
        <v>13</v>
      </c>
      <c r="AB9" s="25">
        <v>20</v>
      </c>
      <c r="AC9" s="9">
        <f t="shared" si="5"/>
        <v>126</v>
      </c>
      <c r="AD9" s="9">
        <f t="shared" si="1"/>
        <v>665</v>
      </c>
      <c r="AE9" s="9">
        <f t="shared" si="1"/>
        <v>1203</v>
      </c>
      <c r="AF9" s="9">
        <f t="shared" si="1"/>
        <v>781</v>
      </c>
      <c r="AG9" s="9">
        <f t="shared" si="1"/>
        <v>566</v>
      </c>
      <c r="AH9" s="9">
        <f t="shared" si="1"/>
        <v>614</v>
      </c>
      <c r="AI9" s="9">
        <f t="shared" si="1"/>
        <v>553</v>
      </c>
      <c r="AJ9" s="10">
        <f t="shared" si="6"/>
        <v>4382</v>
      </c>
    </row>
    <row r="10" spans="1:36" ht="18.75" customHeight="1">
      <c r="A10" s="24" t="s">
        <v>23</v>
      </c>
      <c r="B10" s="25">
        <v>1034</v>
      </c>
      <c r="C10" s="25">
        <v>2729</v>
      </c>
      <c r="D10" s="25">
        <v>1543</v>
      </c>
      <c r="E10" s="25">
        <v>1180</v>
      </c>
      <c r="F10" s="25">
        <v>1097</v>
      </c>
      <c r="G10" s="25">
        <v>1050</v>
      </c>
      <c r="H10" s="68">
        <f t="shared" si="2"/>
        <v>8633</v>
      </c>
      <c r="I10" s="25">
        <v>197</v>
      </c>
      <c r="J10" s="25">
        <v>512</v>
      </c>
      <c r="K10" s="25">
        <v>292</v>
      </c>
      <c r="L10" s="25">
        <v>186</v>
      </c>
      <c r="M10" s="25">
        <v>155</v>
      </c>
      <c r="N10" s="25">
        <v>137</v>
      </c>
      <c r="O10" s="68">
        <f t="shared" si="3"/>
        <v>1479</v>
      </c>
      <c r="P10" s="25">
        <v>837</v>
      </c>
      <c r="Q10" s="25">
        <v>2217</v>
      </c>
      <c r="R10" s="25">
        <v>1251</v>
      </c>
      <c r="S10" s="25">
        <v>994</v>
      </c>
      <c r="T10" s="25">
        <v>942</v>
      </c>
      <c r="U10" s="25">
        <v>913</v>
      </c>
      <c r="V10" s="68">
        <f t="shared" si="4"/>
        <v>7154</v>
      </c>
      <c r="W10" s="25">
        <v>9</v>
      </c>
      <c r="X10" s="25">
        <v>53</v>
      </c>
      <c r="Y10" s="25">
        <v>57</v>
      </c>
      <c r="Z10" s="25">
        <v>42</v>
      </c>
      <c r="AA10" s="25">
        <v>34</v>
      </c>
      <c r="AB10" s="25">
        <v>36</v>
      </c>
      <c r="AC10" s="9">
        <f t="shared" si="5"/>
        <v>231</v>
      </c>
      <c r="AD10" s="9">
        <f t="shared" si="1"/>
        <v>1043</v>
      </c>
      <c r="AE10" s="9">
        <f t="shared" si="1"/>
        <v>2782</v>
      </c>
      <c r="AF10" s="9">
        <f t="shared" si="1"/>
        <v>1600</v>
      </c>
      <c r="AG10" s="9">
        <f t="shared" si="1"/>
        <v>1222</v>
      </c>
      <c r="AH10" s="9">
        <f t="shared" si="1"/>
        <v>1131</v>
      </c>
      <c r="AI10" s="9">
        <f t="shared" si="1"/>
        <v>1086</v>
      </c>
      <c r="AJ10" s="10">
        <f t="shared" si="6"/>
        <v>8864</v>
      </c>
    </row>
    <row r="11" spans="1:36" ht="18.75" customHeight="1">
      <c r="A11" s="24" t="s">
        <v>24</v>
      </c>
      <c r="B11" s="25">
        <v>878</v>
      </c>
      <c r="C11" s="25">
        <v>1478</v>
      </c>
      <c r="D11" s="25">
        <v>946</v>
      </c>
      <c r="E11" s="25">
        <v>778</v>
      </c>
      <c r="F11" s="25">
        <v>730</v>
      </c>
      <c r="G11" s="25">
        <v>751</v>
      </c>
      <c r="H11" s="68">
        <f t="shared" si="2"/>
        <v>5561</v>
      </c>
      <c r="I11" s="25">
        <v>158</v>
      </c>
      <c r="J11" s="25">
        <v>247</v>
      </c>
      <c r="K11" s="25">
        <v>154</v>
      </c>
      <c r="L11" s="25">
        <v>105</v>
      </c>
      <c r="M11" s="25">
        <v>99</v>
      </c>
      <c r="N11" s="25">
        <v>89</v>
      </c>
      <c r="O11" s="68">
        <f t="shared" si="3"/>
        <v>852</v>
      </c>
      <c r="P11" s="25">
        <v>720</v>
      </c>
      <c r="Q11" s="25">
        <v>1231</v>
      </c>
      <c r="R11" s="25">
        <v>792</v>
      </c>
      <c r="S11" s="25">
        <v>673</v>
      </c>
      <c r="T11" s="25">
        <v>631</v>
      </c>
      <c r="U11" s="25">
        <v>662</v>
      </c>
      <c r="V11" s="68">
        <f t="shared" si="4"/>
        <v>4709</v>
      </c>
      <c r="W11" s="25">
        <v>8</v>
      </c>
      <c r="X11" s="25">
        <v>52</v>
      </c>
      <c r="Y11" s="25">
        <v>37</v>
      </c>
      <c r="Z11" s="25">
        <v>29</v>
      </c>
      <c r="AA11" s="25">
        <v>19</v>
      </c>
      <c r="AB11" s="25">
        <v>25</v>
      </c>
      <c r="AC11" s="9">
        <f t="shared" si="5"/>
        <v>170</v>
      </c>
      <c r="AD11" s="9">
        <f t="shared" si="1"/>
        <v>886</v>
      </c>
      <c r="AE11" s="9">
        <f t="shared" si="1"/>
        <v>1530</v>
      </c>
      <c r="AF11" s="9">
        <f t="shared" si="1"/>
        <v>983</v>
      </c>
      <c r="AG11" s="9">
        <f t="shared" si="1"/>
        <v>807</v>
      </c>
      <c r="AH11" s="9">
        <f t="shared" si="1"/>
        <v>749</v>
      </c>
      <c r="AI11" s="9">
        <f t="shared" si="1"/>
        <v>776</v>
      </c>
      <c r="AJ11" s="10">
        <f t="shared" si="6"/>
        <v>5731</v>
      </c>
    </row>
    <row r="12" spans="1:36" ht="18.75" customHeight="1">
      <c r="A12" s="24" t="s">
        <v>25</v>
      </c>
      <c r="B12" s="25">
        <v>742</v>
      </c>
      <c r="C12" s="25">
        <v>1559</v>
      </c>
      <c r="D12" s="25">
        <v>965</v>
      </c>
      <c r="E12" s="25">
        <v>722</v>
      </c>
      <c r="F12" s="25">
        <v>726</v>
      </c>
      <c r="G12" s="25">
        <v>660</v>
      </c>
      <c r="H12" s="68">
        <f t="shared" si="2"/>
        <v>5374</v>
      </c>
      <c r="I12" s="25">
        <v>165</v>
      </c>
      <c r="J12" s="25">
        <v>301</v>
      </c>
      <c r="K12" s="25">
        <v>176</v>
      </c>
      <c r="L12" s="25">
        <v>102</v>
      </c>
      <c r="M12" s="25">
        <v>126</v>
      </c>
      <c r="N12" s="25">
        <v>94</v>
      </c>
      <c r="O12" s="68">
        <f t="shared" si="3"/>
        <v>964</v>
      </c>
      <c r="P12" s="25">
        <v>577</v>
      </c>
      <c r="Q12" s="25">
        <v>1258</v>
      </c>
      <c r="R12" s="25">
        <v>789</v>
      </c>
      <c r="S12" s="25">
        <v>620</v>
      </c>
      <c r="T12" s="25">
        <v>600</v>
      </c>
      <c r="U12" s="25">
        <v>566</v>
      </c>
      <c r="V12" s="68">
        <f t="shared" si="4"/>
        <v>4410</v>
      </c>
      <c r="W12" s="25">
        <v>8</v>
      </c>
      <c r="X12" s="25">
        <v>52</v>
      </c>
      <c r="Y12" s="25">
        <v>34</v>
      </c>
      <c r="Z12" s="25">
        <v>33</v>
      </c>
      <c r="AA12" s="25">
        <v>19</v>
      </c>
      <c r="AB12" s="25">
        <v>35</v>
      </c>
      <c r="AC12" s="9">
        <f t="shared" si="5"/>
        <v>181</v>
      </c>
      <c r="AD12" s="9">
        <f t="shared" si="1"/>
        <v>750</v>
      </c>
      <c r="AE12" s="9">
        <f t="shared" si="1"/>
        <v>1611</v>
      </c>
      <c r="AF12" s="9">
        <f t="shared" si="1"/>
        <v>999</v>
      </c>
      <c r="AG12" s="9">
        <f t="shared" si="1"/>
        <v>755</v>
      </c>
      <c r="AH12" s="9">
        <f t="shared" si="1"/>
        <v>745</v>
      </c>
      <c r="AI12" s="9">
        <f t="shared" si="1"/>
        <v>695</v>
      </c>
      <c r="AJ12" s="10">
        <f t="shared" si="6"/>
        <v>5555</v>
      </c>
    </row>
    <row r="13" spans="1:36" ht="18.75" customHeight="1">
      <c r="A13" s="24" t="s">
        <v>26</v>
      </c>
      <c r="B13" s="25">
        <v>1458</v>
      </c>
      <c r="C13" s="25">
        <v>1707</v>
      </c>
      <c r="D13" s="25">
        <v>919</v>
      </c>
      <c r="E13" s="25">
        <v>778</v>
      </c>
      <c r="F13" s="25">
        <v>692</v>
      </c>
      <c r="G13" s="25">
        <v>550</v>
      </c>
      <c r="H13" s="68">
        <f t="shared" si="2"/>
        <v>6104</v>
      </c>
      <c r="I13" s="25">
        <v>313</v>
      </c>
      <c r="J13" s="25">
        <v>331</v>
      </c>
      <c r="K13" s="25">
        <v>190</v>
      </c>
      <c r="L13" s="25">
        <v>126</v>
      </c>
      <c r="M13" s="25">
        <v>107</v>
      </c>
      <c r="N13" s="25">
        <v>105</v>
      </c>
      <c r="O13" s="68">
        <f t="shared" si="3"/>
        <v>1172</v>
      </c>
      <c r="P13" s="25">
        <v>1145</v>
      </c>
      <c r="Q13" s="25">
        <v>1376</v>
      </c>
      <c r="R13" s="25">
        <v>729</v>
      </c>
      <c r="S13" s="25">
        <v>652</v>
      </c>
      <c r="T13" s="25">
        <v>585</v>
      </c>
      <c r="U13" s="25">
        <v>445</v>
      </c>
      <c r="V13" s="68">
        <f t="shared" si="4"/>
        <v>4932</v>
      </c>
      <c r="W13" s="25">
        <v>23</v>
      </c>
      <c r="X13" s="25">
        <v>83</v>
      </c>
      <c r="Y13" s="25">
        <v>48</v>
      </c>
      <c r="Z13" s="25">
        <v>32</v>
      </c>
      <c r="AA13" s="25">
        <v>23</v>
      </c>
      <c r="AB13" s="25">
        <v>34</v>
      </c>
      <c r="AC13" s="9">
        <f t="shared" si="5"/>
        <v>243</v>
      </c>
      <c r="AD13" s="9">
        <f t="shared" si="1"/>
        <v>1481</v>
      </c>
      <c r="AE13" s="9">
        <f t="shared" si="1"/>
        <v>1790</v>
      </c>
      <c r="AF13" s="9">
        <f t="shared" si="1"/>
        <v>967</v>
      </c>
      <c r="AG13" s="9">
        <f t="shared" si="1"/>
        <v>810</v>
      </c>
      <c r="AH13" s="9">
        <f t="shared" si="1"/>
        <v>715</v>
      </c>
      <c r="AI13" s="9">
        <f t="shared" si="1"/>
        <v>584</v>
      </c>
      <c r="AJ13" s="10">
        <f t="shared" si="6"/>
        <v>6347</v>
      </c>
    </row>
    <row r="14" spans="1:36" ht="18.75" customHeight="1">
      <c r="A14" s="24" t="s">
        <v>27</v>
      </c>
      <c r="B14" s="25">
        <v>1446</v>
      </c>
      <c r="C14" s="25">
        <v>2550</v>
      </c>
      <c r="D14" s="25">
        <v>1490</v>
      </c>
      <c r="E14" s="25">
        <v>1205</v>
      </c>
      <c r="F14" s="25">
        <v>1150</v>
      </c>
      <c r="G14" s="25">
        <v>925</v>
      </c>
      <c r="H14" s="68">
        <f t="shared" si="2"/>
        <v>8766</v>
      </c>
      <c r="I14" s="25">
        <v>359</v>
      </c>
      <c r="J14" s="25">
        <v>576</v>
      </c>
      <c r="K14" s="25">
        <v>345</v>
      </c>
      <c r="L14" s="25">
        <v>246</v>
      </c>
      <c r="M14" s="25">
        <v>200</v>
      </c>
      <c r="N14" s="25">
        <v>200</v>
      </c>
      <c r="O14" s="68">
        <f t="shared" si="3"/>
        <v>1926</v>
      </c>
      <c r="P14" s="25">
        <v>1087</v>
      </c>
      <c r="Q14" s="25">
        <v>1974</v>
      </c>
      <c r="R14" s="25">
        <v>1145</v>
      </c>
      <c r="S14" s="25">
        <v>959</v>
      </c>
      <c r="T14" s="25">
        <v>950</v>
      </c>
      <c r="U14" s="25">
        <v>725</v>
      </c>
      <c r="V14" s="68">
        <f t="shared" si="4"/>
        <v>6840</v>
      </c>
      <c r="W14" s="25">
        <v>27</v>
      </c>
      <c r="X14" s="25">
        <v>121</v>
      </c>
      <c r="Y14" s="25">
        <v>106</v>
      </c>
      <c r="Z14" s="25">
        <v>60</v>
      </c>
      <c r="AA14" s="25">
        <v>47</v>
      </c>
      <c r="AB14" s="25">
        <v>61</v>
      </c>
      <c r="AC14" s="9">
        <f t="shared" si="5"/>
        <v>422</v>
      </c>
      <c r="AD14" s="9">
        <f t="shared" si="1"/>
        <v>1473</v>
      </c>
      <c r="AE14" s="9">
        <f t="shared" si="1"/>
        <v>2671</v>
      </c>
      <c r="AF14" s="9">
        <f t="shared" si="1"/>
        <v>1596</v>
      </c>
      <c r="AG14" s="9">
        <f t="shared" si="1"/>
        <v>1265</v>
      </c>
      <c r="AH14" s="9">
        <f t="shared" si="1"/>
        <v>1197</v>
      </c>
      <c r="AI14" s="9">
        <f t="shared" si="1"/>
        <v>986</v>
      </c>
      <c r="AJ14" s="10">
        <f t="shared" si="6"/>
        <v>9188</v>
      </c>
    </row>
    <row r="15" spans="1:36" ht="18.75" customHeight="1">
      <c r="A15" s="24" t="s">
        <v>28</v>
      </c>
      <c r="B15" s="25">
        <v>1736</v>
      </c>
      <c r="C15" s="25">
        <v>2327</v>
      </c>
      <c r="D15" s="25">
        <v>1193</v>
      </c>
      <c r="E15" s="25">
        <v>978</v>
      </c>
      <c r="F15" s="25">
        <v>917</v>
      </c>
      <c r="G15" s="25">
        <v>796</v>
      </c>
      <c r="H15" s="68">
        <f t="shared" si="2"/>
        <v>7947</v>
      </c>
      <c r="I15" s="25">
        <v>312</v>
      </c>
      <c r="J15" s="25">
        <v>489</v>
      </c>
      <c r="K15" s="25">
        <v>224</v>
      </c>
      <c r="L15" s="25">
        <v>145</v>
      </c>
      <c r="M15" s="25">
        <v>143</v>
      </c>
      <c r="N15" s="25">
        <v>110</v>
      </c>
      <c r="O15" s="68">
        <f t="shared" si="3"/>
        <v>1423</v>
      </c>
      <c r="P15" s="25">
        <v>1424</v>
      </c>
      <c r="Q15" s="25">
        <v>1838</v>
      </c>
      <c r="R15" s="25">
        <v>969</v>
      </c>
      <c r="S15" s="25">
        <v>833</v>
      </c>
      <c r="T15" s="25">
        <v>774</v>
      </c>
      <c r="U15" s="25">
        <v>686</v>
      </c>
      <c r="V15" s="68">
        <f t="shared" si="4"/>
        <v>6524</v>
      </c>
      <c r="W15" s="25">
        <v>20</v>
      </c>
      <c r="X15" s="25">
        <v>89</v>
      </c>
      <c r="Y15" s="25">
        <v>52</v>
      </c>
      <c r="Z15" s="25">
        <v>37</v>
      </c>
      <c r="AA15" s="25">
        <v>36</v>
      </c>
      <c r="AB15" s="25">
        <v>36</v>
      </c>
      <c r="AC15" s="9">
        <f t="shared" si="5"/>
        <v>270</v>
      </c>
      <c r="AD15" s="9">
        <f t="shared" si="1"/>
        <v>1756</v>
      </c>
      <c r="AE15" s="9">
        <f t="shared" si="1"/>
        <v>2416</v>
      </c>
      <c r="AF15" s="9">
        <f t="shared" si="1"/>
        <v>1245</v>
      </c>
      <c r="AG15" s="9">
        <f t="shared" si="1"/>
        <v>1015</v>
      </c>
      <c r="AH15" s="9">
        <f t="shared" si="1"/>
        <v>953</v>
      </c>
      <c r="AI15" s="9">
        <f t="shared" si="1"/>
        <v>832</v>
      </c>
      <c r="AJ15" s="10">
        <f t="shared" si="6"/>
        <v>8217</v>
      </c>
    </row>
    <row r="16" spans="1:36" ht="18.75" customHeight="1">
      <c r="A16" s="24" t="s">
        <v>29</v>
      </c>
      <c r="B16" s="25">
        <v>897</v>
      </c>
      <c r="C16" s="25">
        <v>2011</v>
      </c>
      <c r="D16" s="25">
        <v>1191</v>
      </c>
      <c r="E16" s="25">
        <v>879</v>
      </c>
      <c r="F16" s="25">
        <v>874</v>
      </c>
      <c r="G16" s="25">
        <v>831</v>
      </c>
      <c r="H16" s="68">
        <f t="shared" si="2"/>
        <v>6683</v>
      </c>
      <c r="I16" s="25">
        <v>194</v>
      </c>
      <c r="J16" s="25">
        <v>303</v>
      </c>
      <c r="K16" s="25">
        <v>182</v>
      </c>
      <c r="L16" s="25">
        <v>127</v>
      </c>
      <c r="M16" s="25">
        <v>123</v>
      </c>
      <c r="N16" s="25">
        <v>126</v>
      </c>
      <c r="O16" s="68">
        <f t="shared" si="3"/>
        <v>1055</v>
      </c>
      <c r="P16" s="25">
        <v>703</v>
      </c>
      <c r="Q16" s="25">
        <v>1708</v>
      </c>
      <c r="R16" s="25">
        <v>1009</v>
      </c>
      <c r="S16" s="25">
        <v>752</v>
      </c>
      <c r="T16" s="25">
        <v>751</v>
      </c>
      <c r="U16" s="25">
        <v>705</v>
      </c>
      <c r="V16" s="68">
        <f t="shared" si="4"/>
        <v>5628</v>
      </c>
      <c r="W16" s="25">
        <v>8</v>
      </c>
      <c r="X16" s="25">
        <v>53</v>
      </c>
      <c r="Y16" s="25">
        <v>75</v>
      </c>
      <c r="Z16" s="25">
        <v>21</v>
      </c>
      <c r="AA16" s="25">
        <v>18</v>
      </c>
      <c r="AB16" s="25">
        <v>32</v>
      </c>
      <c r="AC16" s="9">
        <f t="shared" si="5"/>
        <v>207</v>
      </c>
      <c r="AD16" s="9">
        <f t="shared" si="1"/>
        <v>905</v>
      </c>
      <c r="AE16" s="9">
        <f t="shared" si="1"/>
        <v>2064</v>
      </c>
      <c r="AF16" s="9">
        <f t="shared" si="1"/>
        <v>1266</v>
      </c>
      <c r="AG16" s="9">
        <f t="shared" si="1"/>
        <v>900</v>
      </c>
      <c r="AH16" s="9">
        <f t="shared" si="1"/>
        <v>892</v>
      </c>
      <c r="AI16" s="9">
        <f t="shared" si="1"/>
        <v>863</v>
      </c>
      <c r="AJ16" s="10">
        <f t="shared" si="6"/>
        <v>6890</v>
      </c>
    </row>
    <row r="17" spans="1:36" ht="18.75" customHeight="1">
      <c r="A17" s="24" t="s">
        <v>30</v>
      </c>
      <c r="B17" s="25">
        <v>2161</v>
      </c>
      <c r="C17" s="25">
        <v>5086</v>
      </c>
      <c r="D17" s="25">
        <v>3148</v>
      </c>
      <c r="E17" s="25">
        <v>2313</v>
      </c>
      <c r="F17" s="25">
        <v>2101</v>
      </c>
      <c r="G17" s="25">
        <v>2338</v>
      </c>
      <c r="H17" s="68">
        <f t="shared" si="2"/>
        <v>17147</v>
      </c>
      <c r="I17" s="25">
        <v>486</v>
      </c>
      <c r="J17" s="25">
        <v>904</v>
      </c>
      <c r="K17" s="25">
        <v>606</v>
      </c>
      <c r="L17" s="25">
        <v>398</v>
      </c>
      <c r="M17" s="25">
        <v>360</v>
      </c>
      <c r="N17" s="25">
        <v>397</v>
      </c>
      <c r="O17" s="68">
        <f t="shared" si="3"/>
        <v>3151</v>
      </c>
      <c r="P17" s="25">
        <v>1675</v>
      </c>
      <c r="Q17" s="25">
        <v>4182</v>
      </c>
      <c r="R17" s="25">
        <v>2542</v>
      </c>
      <c r="S17" s="25">
        <v>1915</v>
      </c>
      <c r="T17" s="25">
        <v>1741</v>
      </c>
      <c r="U17" s="25">
        <v>1941</v>
      </c>
      <c r="V17" s="68">
        <f t="shared" si="4"/>
        <v>13996</v>
      </c>
      <c r="W17" s="25">
        <v>17</v>
      </c>
      <c r="X17" s="25">
        <v>161</v>
      </c>
      <c r="Y17" s="25">
        <v>168</v>
      </c>
      <c r="Z17" s="25">
        <v>107</v>
      </c>
      <c r="AA17" s="25">
        <v>82</v>
      </c>
      <c r="AB17" s="25">
        <v>139</v>
      </c>
      <c r="AC17" s="9">
        <f t="shared" si="5"/>
        <v>674</v>
      </c>
      <c r="AD17" s="9">
        <f t="shared" si="1"/>
        <v>2178</v>
      </c>
      <c r="AE17" s="9">
        <f t="shared" si="1"/>
        <v>5247</v>
      </c>
      <c r="AF17" s="9">
        <f t="shared" si="1"/>
        <v>3316</v>
      </c>
      <c r="AG17" s="9">
        <f t="shared" si="1"/>
        <v>2420</v>
      </c>
      <c r="AH17" s="9">
        <f t="shared" si="1"/>
        <v>2183</v>
      </c>
      <c r="AI17" s="9">
        <f t="shared" si="1"/>
        <v>2477</v>
      </c>
      <c r="AJ17" s="10">
        <f t="shared" si="6"/>
        <v>17821</v>
      </c>
    </row>
    <row r="18" spans="1:36" ht="18.75" customHeight="1">
      <c r="A18" s="24" t="s">
        <v>31</v>
      </c>
      <c r="B18" s="25">
        <v>3037</v>
      </c>
      <c r="C18" s="25">
        <v>5778</v>
      </c>
      <c r="D18" s="25">
        <v>3933</v>
      </c>
      <c r="E18" s="25">
        <v>2877</v>
      </c>
      <c r="F18" s="25">
        <v>2536</v>
      </c>
      <c r="G18" s="25">
        <v>2603</v>
      </c>
      <c r="H18" s="68">
        <f t="shared" si="2"/>
        <v>20764</v>
      </c>
      <c r="I18" s="25">
        <v>551</v>
      </c>
      <c r="J18" s="25">
        <v>931</v>
      </c>
      <c r="K18" s="25">
        <v>655</v>
      </c>
      <c r="L18" s="25">
        <v>420</v>
      </c>
      <c r="M18" s="25">
        <v>343</v>
      </c>
      <c r="N18" s="25">
        <v>348</v>
      </c>
      <c r="O18" s="68">
        <f t="shared" si="3"/>
        <v>3248</v>
      </c>
      <c r="P18" s="25">
        <v>2486</v>
      </c>
      <c r="Q18" s="25">
        <v>4847</v>
      </c>
      <c r="R18" s="25">
        <v>3278</v>
      </c>
      <c r="S18" s="25">
        <v>2457</v>
      </c>
      <c r="T18" s="25">
        <v>2193</v>
      </c>
      <c r="U18" s="25">
        <v>2255</v>
      </c>
      <c r="V18" s="68">
        <f t="shared" si="4"/>
        <v>17516</v>
      </c>
      <c r="W18" s="25">
        <v>18</v>
      </c>
      <c r="X18" s="25">
        <v>127</v>
      </c>
      <c r="Y18" s="25">
        <v>159</v>
      </c>
      <c r="Z18" s="25">
        <v>107</v>
      </c>
      <c r="AA18" s="25">
        <v>93</v>
      </c>
      <c r="AB18" s="25">
        <v>99</v>
      </c>
      <c r="AC18" s="9">
        <f t="shared" si="5"/>
        <v>603</v>
      </c>
      <c r="AD18" s="9">
        <f t="shared" si="1"/>
        <v>3055</v>
      </c>
      <c r="AE18" s="9">
        <f t="shared" si="1"/>
        <v>5905</v>
      </c>
      <c r="AF18" s="9">
        <f t="shared" si="1"/>
        <v>4092</v>
      </c>
      <c r="AG18" s="9">
        <f t="shared" si="1"/>
        <v>2984</v>
      </c>
      <c r="AH18" s="9">
        <f t="shared" si="1"/>
        <v>2629</v>
      </c>
      <c r="AI18" s="9">
        <f t="shared" si="1"/>
        <v>2702</v>
      </c>
      <c r="AJ18" s="10">
        <f t="shared" si="6"/>
        <v>21367</v>
      </c>
    </row>
    <row r="19" spans="1:36" ht="18.75" customHeight="1">
      <c r="A19" s="24" t="s">
        <v>32</v>
      </c>
      <c r="B19" s="25">
        <v>1070</v>
      </c>
      <c r="C19" s="25">
        <v>1865</v>
      </c>
      <c r="D19" s="25">
        <v>935</v>
      </c>
      <c r="E19" s="25">
        <v>710</v>
      </c>
      <c r="F19" s="25">
        <v>690</v>
      </c>
      <c r="G19" s="25">
        <v>689</v>
      </c>
      <c r="H19" s="68">
        <f t="shared" si="2"/>
        <v>5959</v>
      </c>
      <c r="I19" s="25">
        <v>211</v>
      </c>
      <c r="J19" s="25">
        <v>330</v>
      </c>
      <c r="K19" s="25">
        <v>153</v>
      </c>
      <c r="L19" s="25">
        <v>98</v>
      </c>
      <c r="M19" s="25">
        <v>97</v>
      </c>
      <c r="N19" s="25">
        <v>95</v>
      </c>
      <c r="O19" s="68">
        <f t="shared" si="3"/>
        <v>984</v>
      </c>
      <c r="P19" s="25">
        <v>859</v>
      </c>
      <c r="Q19" s="25">
        <v>1535</v>
      </c>
      <c r="R19" s="25">
        <v>782</v>
      </c>
      <c r="S19" s="25">
        <v>612</v>
      </c>
      <c r="T19" s="25">
        <v>593</v>
      </c>
      <c r="U19" s="25">
        <v>594</v>
      </c>
      <c r="V19" s="68">
        <f t="shared" si="4"/>
        <v>4975</v>
      </c>
      <c r="W19" s="25">
        <v>11</v>
      </c>
      <c r="X19" s="25">
        <v>54</v>
      </c>
      <c r="Y19" s="25">
        <v>23</v>
      </c>
      <c r="Z19" s="25">
        <v>25</v>
      </c>
      <c r="AA19" s="25">
        <v>18</v>
      </c>
      <c r="AB19" s="25">
        <v>37</v>
      </c>
      <c r="AC19" s="9">
        <f t="shared" si="5"/>
        <v>168</v>
      </c>
      <c r="AD19" s="9">
        <f t="shared" si="1"/>
        <v>1081</v>
      </c>
      <c r="AE19" s="9">
        <f t="shared" si="1"/>
        <v>1919</v>
      </c>
      <c r="AF19" s="9">
        <f t="shared" si="1"/>
        <v>958</v>
      </c>
      <c r="AG19" s="9">
        <f t="shared" si="1"/>
        <v>735</v>
      </c>
      <c r="AH19" s="9">
        <f t="shared" si="1"/>
        <v>708</v>
      </c>
      <c r="AI19" s="9">
        <f t="shared" si="1"/>
        <v>726</v>
      </c>
      <c r="AJ19" s="10">
        <f t="shared" si="6"/>
        <v>6127</v>
      </c>
    </row>
    <row r="20" spans="1:36" ht="18.75" customHeight="1">
      <c r="A20" s="24" t="s">
        <v>33</v>
      </c>
      <c r="B20" s="25">
        <v>831</v>
      </c>
      <c r="C20" s="25">
        <v>2659</v>
      </c>
      <c r="D20" s="25">
        <v>1571</v>
      </c>
      <c r="E20" s="25">
        <v>1195</v>
      </c>
      <c r="F20" s="25">
        <v>1174</v>
      </c>
      <c r="G20" s="25">
        <v>1066</v>
      </c>
      <c r="H20" s="68">
        <f t="shared" si="2"/>
        <v>8496</v>
      </c>
      <c r="I20" s="25">
        <v>175</v>
      </c>
      <c r="J20" s="25">
        <v>482</v>
      </c>
      <c r="K20" s="25">
        <v>300</v>
      </c>
      <c r="L20" s="25">
        <v>181</v>
      </c>
      <c r="M20" s="25">
        <v>183</v>
      </c>
      <c r="N20" s="25">
        <v>164</v>
      </c>
      <c r="O20" s="68">
        <f t="shared" si="3"/>
        <v>1485</v>
      </c>
      <c r="P20" s="25">
        <v>656</v>
      </c>
      <c r="Q20" s="25">
        <v>2177</v>
      </c>
      <c r="R20" s="25">
        <v>1271</v>
      </c>
      <c r="S20" s="25">
        <v>1014</v>
      </c>
      <c r="T20" s="25">
        <v>991</v>
      </c>
      <c r="U20" s="25">
        <v>902</v>
      </c>
      <c r="V20" s="68">
        <f t="shared" si="4"/>
        <v>7011</v>
      </c>
      <c r="W20" s="25">
        <v>8</v>
      </c>
      <c r="X20" s="25">
        <v>70</v>
      </c>
      <c r="Y20" s="25">
        <v>67</v>
      </c>
      <c r="Z20" s="25">
        <v>50</v>
      </c>
      <c r="AA20" s="25">
        <v>22</v>
      </c>
      <c r="AB20" s="25">
        <v>50</v>
      </c>
      <c r="AC20" s="9">
        <f t="shared" si="5"/>
        <v>267</v>
      </c>
      <c r="AD20" s="9">
        <f t="shared" si="1"/>
        <v>839</v>
      </c>
      <c r="AE20" s="9">
        <f t="shared" si="1"/>
        <v>2729</v>
      </c>
      <c r="AF20" s="9">
        <f t="shared" si="1"/>
        <v>1638</v>
      </c>
      <c r="AG20" s="9">
        <f t="shared" si="1"/>
        <v>1245</v>
      </c>
      <c r="AH20" s="9">
        <f t="shared" si="1"/>
        <v>1196</v>
      </c>
      <c r="AI20" s="9">
        <f t="shared" si="1"/>
        <v>1116</v>
      </c>
      <c r="AJ20" s="10">
        <f t="shared" si="6"/>
        <v>8763</v>
      </c>
    </row>
    <row r="21" spans="1:36" ht="18.75" customHeight="1">
      <c r="A21" s="24" t="s">
        <v>34</v>
      </c>
      <c r="B21" s="25">
        <v>2287</v>
      </c>
      <c r="C21" s="25">
        <v>4268</v>
      </c>
      <c r="D21" s="25">
        <v>2378</v>
      </c>
      <c r="E21" s="25">
        <v>1662</v>
      </c>
      <c r="F21" s="25">
        <v>1767</v>
      </c>
      <c r="G21" s="25">
        <v>1581</v>
      </c>
      <c r="H21" s="68">
        <f t="shared" si="2"/>
        <v>13943</v>
      </c>
      <c r="I21" s="25">
        <v>423</v>
      </c>
      <c r="J21" s="25">
        <v>686</v>
      </c>
      <c r="K21" s="25">
        <v>383</v>
      </c>
      <c r="L21" s="25">
        <v>237</v>
      </c>
      <c r="M21" s="25">
        <v>227</v>
      </c>
      <c r="N21" s="25">
        <v>225</v>
      </c>
      <c r="O21" s="68">
        <f t="shared" si="3"/>
        <v>2181</v>
      </c>
      <c r="P21" s="25">
        <v>1864</v>
      </c>
      <c r="Q21" s="25">
        <v>3582</v>
      </c>
      <c r="R21" s="25">
        <v>1995</v>
      </c>
      <c r="S21" s="25">
        <v>1425</v>
      </c>
      <c r="T21" s="25">
        <v>1540</v>
      </c>
      <c r="U21" s="25">
        <v>1356</v>
      </c>
      <c r="V21" s="68">
        <f t="shared" si="4"/>
        <v>11762</v>
      </c>
      <c r="W21" s="25">
        <v>19</v>
      </c>
      <c r="X21" s="25">
        <v>100</v>
      </c>
      <c r="Y21" s="25">
        <v>79</v>
      </c>
      <c r="Z21" s="25">
        <v>62</v>
      </c>
      <c r="AA21" s="25">
        <v>44</v>
      </c>
      <c r="AB21" s="25">
        <v>63</v>
      </c>
      <c r="AC21" s="9">
        <f t="shared" si="5"/>
        <v>367</v>
      </c>
      <c r="AD21" s="9">
        <f t="shared" si="1"/>
        <v>2306</v>
      </c>
      <c r="AE21" s="9">
        <f t="shared" si="1"/>
        <v>4368</v>
      </c>
      <c r="AF21" s="9">
        <f t="shared" si="1"/>
        <v>2457</v>
      </c>
      <c r="AG21" s="9">
        <f t="shared" si="1"/>
        <v>1724</v>
      </c>
      <c r="AH21" s="9">
        <f t="shared" si="1"/>
        <v>1811</v>
      </c>
      <c r="AI21" s="9">
        <f t="shared" si="1"/>
        <v>1644</v>
      </c>
      <c r="AJ21" s="10">
        <f t="shared" si="6"/>
        <v>14310</v>
      </c>
    </row>
    <row r="22" spans="1:36" ht="18.75" customHeight="1">
      <c r="A22" s="24" t="s">
        <v>35</v>
      </c>
      <c r="B22" s="25">
        <v>1103</v>
      </c>
      <c r="C22" s="25">
        <v>2074</v>
      </c>
      <c r="D22" s="25">
        <v>1236</v>
      </c>
      <c r="E22" s="25">
        <v>943</v>
      </c>
      <c r="F22" s="25">
        <v>929</v>
      </c>
      <c r="G22" s="25">
        <v>781</v>
      </c>
      <c r="H22" s="68">
        <f t="shared" si="2"/>
        <v>7066</v>
      </c>
      <c r="I22" s="25">
        <v>228</v>
      </c>
      <c r="J22" s="25">
        <v>398</v>
      </c>
      <c r="K22" s="25">
        <v>221</v>
      </c>
      <c r="L22" s="25">
        <v>155</v>
      </c>
      <c r="M22" s="25">
        <v>142</v>
      </c>
      <c r="N22" s="25">
        <v>115</v>
      </c>
      <c r="O22" s="68">
        <f t="shared" si="3"/>
        <v>1259</v>
      </c>
      <c r="P22" s="25">
        <v>875</v>
      </c>
      <c r="Q22" s="25">
        <v>1676</v>
      </c>
      <c r="R22" s="25">
        <v>1015</v>
      </c>
      <c r="S22" s="25">
        <v>788</v>
      </c>
      <c r="T22" s="25">
        <v>787</v>
      </c>
      <c r="U22" s="25">
        <v>666</v>
      </c>
      <c r="V22" s="68">
        <f t="shared" si="4"/>
        <v>5807</v>
      </c>
      <c r="W22" s="25">
        <v>16</v>
      </c>
      <c r="X22" s="25">
        <v>58</v>
      </c>
      <c r="Y22" s="25">
        <v>60</v>
      </c>
      <c r="Z22" s="25">
        <v>41</v>
      </c>
      <c r="AA22" s="25">
        <v>34</v>
      </c>
      <c r="AB22" s="25">
        <v>25</v>
      </c>
      <c r="AC22" s="9">
        <f t="shared" si="5"/>
        <v>234</v>
      </c>
      <c r="AD22" s="9">
        <f t="shared" si="1"/>
        <v>1119</v>
      </c>
      <c r="AE22" s="9">
        <f t="shared" si="1"/>
        <v>2132</v>
      </c>
      <c r="AF22" s="9">
        <f t="shared" si="1"/>
        <v>1296</v>
      </c>
      <c r="AG22" s="9">
        <f t="shared" si="1"/>
        <v>984</v>
      </c>
      <c r="AH22" s="9">
        <f t="shared" si="1"/>
        <v>963</v>
      </c>
      <c r="AI22" s="9">
        <f t="shared" si="1"/>
        <v>806</v>
      </c>
      <c r="AJ22" s="10">
        <f t="shared" si="6"/>
        <v>7300</v>
      </c>
    </row>
    <row r="23" spans="1:36" ht="18.75" customHeight="1">
      <c r="A23" s="24" t="s">
        <v>36</v>
      </c>
      <c r="B23" s="25">
        <v>1161</v>
      </c>
      <c r="C23" s="25">
        <v>2859</v>
      </c>
      <c r="D23" s="25">
        <v>2172</v>
      </c>
      <c r="E23" s="25">
        <v>1528</v>
      </c>
      <c r="F23" s="25">
        <v>1334</v>
      </c>
      <c r="G23" s="25">
        <v>1246</v>
      </c>
      <c r="H23" s="68">
        <f t="shared" si="2"/>
        <v>10300</v>
      </c>
      <c r="I23" s="25">
        <v>285</v>
      </c>
      <c r="J23" s="25">
        <v>567</v>
      </c>
      <c r="K23" s="25">
        <v>453</v>
      </c>
      <c r="L23" s="25">
        <v>247</v>
      </c>
      <c r="M23" s="25">
        <v>237</v>
      </c>
      <c r="N23" s="25">
        <v>203</v>
      </c>
      <c r="O23" s="68">
        <f t="shared" si="3"/>
        <v>1992</v>
      </c>
      <c r="P23" s="25">
        <v>876</v>
      </c>
      <c r="Q23" s="25">
        <v>2292</v>
      </c>
      <c r="R23" s="25">
        <v>1719</v>
      </c>
      <c r="S23" s="25">
        <v>1281</v>
      </c>
      <c r="T23" s="25">
        <v>1097</v>
      </c>
      <c r="U23" s="25">
        <v>1043</v>
      </c>
      <c r="V23" s="68">
        <f t="shared" si="4"/>
        <v>8308</v>
      </c>
      <c r="W23" s="25">
        <v>8</v>
      </c>
      <c r="X23" s="25">
        <v>77</v>
      </c>
      <c r="Y23" s="25">
        <v>90</v>
      </c>
      <c r="Z23" s="25">
        <v>65</v>
      </c>
      <c r="AA23" s="25">
        <v>36</v>
      </c>
      <c r="AB23" s="25">
        <v>53</v>
      </c>
      <c r="AC23" s="9">
        <f t="shared" si="5"/>
        <v>329</v>
      </c>
      <c r="AD23" s="9">
        <f aca="true" t="shared" si="7" ref="AD23:AI68">SUM(B23,W23)</f>
        <v>1169</v>
      </c>
      <c r="AE23" s="9">
        <f t="shared" si="7"/>
        <v>2936</v>
      </c>
      <c r="AF23" s="9">
        <f t="shared" si="7"/>
        <v>2262</v>
      </c>
      <c r="AG23" s="9">
        <f t="shared" si="7"/>
        <v>1593</v>
      </c>
      <c r="AH23" s="9">
        <f t="shared" si="7"/>
        <v>1370</v>
      </c>
      <c r="AI23" s="9">
        <f t="shared" si="7"/>
        <v>1299</v>
      </c>
      <c r="AJ23" s="10">
        <f t="shared" si="6"/>
        <v>10629</v>
      </c>
    </row>
    <row r="24" spans="1:36" ht="18.75" customHeight="1">
      <c r="A24" s="24" t="s">
        <v>37</v>
      </c>
      <c r="B24" s="25">
        <v>598</v>
      </c>
      <c r="C24" s="25">
        <v>1701</v>
      </c>
      <c r="D24" s="25">
        <v>948</v>
      </c>
      <c r="E24" s="25">
        <v>777</v>
      </c>
      <c r="F24" s="25">
        <v>725</v>
      </c>
      <c r="G24" s="25">
        <v>620</v>
      </c>
      <c r="H24" s="68">
        <f t="shared" si="2"/>
        <v>5369</v>
      </c>
      <c r="I24" s="25">
        <v>126</v>
      </c>
      <c r="J24" s="25">
        <v>339</v>
      </c>
      <c r="K24" s="25">
        <v>191</v>
      </c>
      <c r="L24" s="25">
        <v>140</v>
      </c>
      <c r="M24" s="25">
        <v>111</v>
      </c>
      <c r="N24" s="25">
        <v>98</v>
      </c>
      <c r="O24" s="68">
        <f t="shared" si="3"/>
        <v>1005</v>
      </c>
      <c r="P24" s="25">
        <v>472</v>
      </c>
      <c r="Q24" s="25">
        <v>1362</v>
      </c>
      <c r="R24" s="25">
        <v>757</v>
      </c>
      <c r="S24" s="25">
        <v>637</v>
      </c>
      <c r="T24" s="25">
        <v>614</v>
      </c>
      <c r="U24" s="25">
        <v>522</v>
      </c>
      <c r="V24" s="68">
        <f t="shared" si="4"/>
        <v>4364</v>
      </c>
      <c r="W24" s="25">
        <v>13</v>
      </c>
      <c r="X24" s="25">
        <v>64</v>
      </c>
      <c r="Y24" s="25">
        <v>44</v>
      </c>
      <c r="Z24" s="25">
        <v>31</v>
      </c>
      <c r="AA24" s="25">
        <v>24</v>
      </c>
      <c r="AB24" s="25">
        <v>22</v>
      </c>
      <c r="AC24" s="9">
        <f t="shared" si="5"/>
        <v>198</v>
      </c>
      <c r="AD24" s="9">
        <f t="shared" si="7"/>
        <v>611</v>
      </c>
      <c r="AE24" s="9">
        <f t="shared" si="7"/>
        <v>1765</v>
      </c>
      <c r="AF24" s="9">
        <f t="shared" si="7"/>
        <v>992</v>
      </c>
      <c r="AG24" s="9">
        <f t="shared" si="7"/>
        <v>808</v>
      </c>
      <c r="AH24" s="9">
        <f t="shared" si="7"/>
        <v>749</v>
      </c>
      <c r="AI24" s="9">
        <f t="shared" si="7"/>
        <v>642</v>
      </c>
      <c r="AJ24" s="10">
        <f t="shared" si="6"/>
        <v>5567</v>
      </c>
    </row>
    <row r="25" spans="1:36" ht="18.75" customHeight="1">
      <c r="A25" s="24" t="s">
        <v>38</v>
      </c>
      <c r="B25" s="25">
        <v>1635</v>
      </c>
      <c r="C25" s="25">
        <v>4020</v>
      </c>
      <c r="D25" s="25">
        <v>2297</v>
      </c>
      <c r="E25" s="25">
        <v>1533</v>
      </c>
      <c r="F25" s="25">
        <v>1687</v>
      </c>
      <c r="G25" s="25">
        <v>1463</v>
      </c>
      <c r="H25" s="68">
        <f t="shared" si="2"/>
        <v>12635</v>
      </c>
      <c r="I25" s="25">
        <v>446</v>
      </c>
      <c r="J25" s="25">
        <v>927</v>
      </c>
      <c r="K25" s="25">
        <v>511</v>
      </c>
      <c r="L25" s="25">
        <v>301</v>
      </c>
      <c r="M25" s="25">
        <v>273</v>
      </c>
      <c r="N25" s="25">
        <v>242</v>
      </c>
      <c r="O25" s="68">
        <f t="shared" si="3"/>
        <v>2700</v>
      </c>
      <c r="P25" s="25">
        <v>1189</v>
      </c>
      <c r="Q25" s="25">
        <v>3093</v>
      </c>
      <c r="R25" s="25">
        <v>1786</v>
      </c>
      <c r="S25" s="25">
        <v>1232</v>
      </c>
      <c r="T25" s="25">
        <v>1414</v>
      </c>
      <c r="U25" s="25">
        <v>1221</v>
      </c>
      <c r="V25" s="68">
        <f t="shared" si="4"/>
        <v>9935</v>
      </c>
      <c r="W25" s="25">
        <v>21</v>
      </c>
      <c r="X25" s="25">
        <v>135</v>
      </c>
      <c r="Y25" s="25">
        <v>114</v>
      </c>
      <c r="Z25" s="25">
        <v>90</v>
      </c>
      <c r="AA25" s="25">
        <v>60</v>
      </c>
      <c r="AB25" s="25">
        <v>80</v>
      </c>
      <c r="AC25" s="9">
        <f t="shared" si="5"/>
        <v>500</v>
      </c>
      <c r="AD25" s="9">
        <f t="shared" si="7"/>
        <v>1656</v>
      </c>
      <c r="AE25" s="9">
        <f t="shared" si="7"/>
        <v>4155</v>
      </c>
      <c r="AF25" s="9">
        <f t="shared" si="7"/>
        <v>2411</v>
      </c>
      <c r="AG25" s="9">
        <f t="shared" si="7"/>
        <v>1623</v>
      </c>
      <c r="AH25" s="9">
        <f t="shared" si="7"/>
        <v>1747</v>
      </c>
      <c r="AI25" s="9">
        <f t="shared" si="7"/>
        <v>1543</v>
      </c>
      <c r="AJ25" s="10">
        <f t="shared" si="6"/>
        <v>13135</v>
      </c>
    </row>
    <row r="26" spans="1:36" ht="18.75" customHeight="1">
      <c r="A26" s="24" t="s">
        <v>39</v>
      </c>
      <c r="B26" s="25">
        <v>2344</v>
      </c>
      <c r="C26" s="25">
        <v>4614</v>
      </c>
      <c r="D26" s="25">
        <v>2442</v>
      </c>
      <c r="E26" s="25">
        <v>2038</v>
      </c>
      <c r="F26" s="25">
        <v>2013</v>
      </c>
      <c r="G26" s="25">
        <v>1531</v>
      </c>
      <c r="H26" s="68">
        <f t="shared" si="2"/>
        <v>14982</v>
      </c>
      <c r="I26" s="25">
        <v>482</v>
      </c>
      <c r="J26" s="25">
        <v>1001</v>
      </c>
      <c r="K26" s="25">
        <v>490</v>
      </c>
      <c r="L26" s="25">
        <v>380</v>
      </c>
      <c r="M26" s="25">
        <v>346</v>
      </c>
      <c r="N26" s="25">
        <v>301</v>
      </c>
      <c r="O26" s="68">
        <f t="shared" si="3"/>
        <v>3000</v>
      </c>
      <c r="P26" s="25">
        <v>1862</v>
      </c>
      <c r="Q26" s="25">
        <v>3613</v>
      </c>
      <c r="R26" s="25">
        <v>1952</v>
      </c>
      <c r="S26" s="25">
        <v>1658</v>
      </c>
      <c r="T26" s="25">
        <v>1667</v>
      </c>
      <c r="U26" s="25">
        <v>1230</v>
      </c>
      <c r="V26" s="68">
        <f t="shared" si="4"/>
        <v>11982</v>
      </c>
      <c r="W26" s="25">
        <v>30</v>
      </c>
      <c r="X26" s="25">
        <v>151</v>
      </c>
      <c r="Y26" s="25">
        <v>139</v>
      </c>
      <c r="Z26" s="25">
        <v>89</v>
      </c>
      <c r="AA26" s="25">
        <v>72</v>
      </c>
      <c r="AB26" s="25">
        <v>90</v>
      </c>
      <c r="AC26" s="9">
        <f t="shared" si="5"/>
        <v>571</v>
      </c>
      <c r="AD26" s="9">
        <f t="shared" si="7"/>
        <v>2374</v>
      </c>
      <c r="AE26" s="9">
        <f t="shared" si="7"/>
        <v>4765</v>
      </c>
      <c r="AF26" s="9">
        <f t="shared" si="7"/>
        <v>2581</v>
      </c>
      <c r="AG26" s="9">
        <f t="shared" si="7"/>
        <v>2127</v>
      </c>
      <c r="AH26" s="9">
        <f t="shared" si="7"/>
        <v>2085</v>
      </c>
      <c r="AI26" s="9">
        <f t="shared" si="7"/>
        <v>1621</v>
      </c>
      <c r="AJ26" s="10">
        <f t="shared" si="6"/>
        <v>15553</v>
      </c>
    </row>
    <row r="27" spans="1:36" ht="18.75" customHeight="1">
      <c r="A27" s="24" t="s">
        <v>40</v>
      </c>
      <c r="B27" s="25">
        <v>1717</v>
      </c>
      <c r="C27" s="25">
        <v>4770</v>
      </c>
      <c r="D27" s="25">
        <v>3113</v>
      </c>
      <c r="E27" s="25">
        <v>2354</v>
      </c>
      <c r="F27" s="25">
        <v>1980</v>
      </c>
      <c r="G27" s="25">
        <v>1885</v>
      </c>
      <c r="H27" s="68">
        <f t="shared" si="2"/>
        <v>15819</v>
      </c>
      <c r="I27" s="25">
        <v>501</v>
      </c>
      <c r="J27" s="25">
        <v>1286</v>
      </c>
      <c r="K27" s="25">
        <v>782</v>
      </c>
      <c r="L27" s="25">
        <v>547</v>
      </c>
      <c r="M27" s="25">
        <v>411</v>
      </c>
      <c r="N27" s="25">
        <v>425</v>
      </c>
      <c r="O27" s="68">
        <f t="shared" si="3"/>
        <v>3952</v>
      </c>
      <c r="P27" s="25">
        <v>1216</v>
      </c>
      <c r="Q27" s="25">
        <v>3484</v>
      </c>
      <c r="R27" s="25">
        <v>2331</v>
      </c>
      <c r="S27" s="25">
        <v>1807</v>
      </c>
      <c r="T27" s="25">
        <v>1569</v>
      </c>
      <c r="U27" s="25">
        <v>1460</v>
      </c>
      <c r="V27" s="68">
        <f t="shared" si="4"/>
        <v>11867</v>
      </c>
      <c r="W27" s="25">
        <v>18</v>
      </c>
      <c r="X27" s="25">
        <v>177</v>
      </c>
      <c r="Y27" s="25">
        <v>182</v>
      </c>
      <c r="Z27" s="25">
        <v>141</v>
      </c>
      <c r="AA27" s="25">
        <v>113</v>
      </c>
      <c r="AB27" s="25">
        <v>124</v>
      </c>
      <c r="AC27" s="9">
        <f t="shared" si="5"/>
        <v>755</v>
      </c>
      <c r="AD27" s="9">
        <f t="shared" si="7"/>
        <v>1735</v>
      </c>
      <c r="AE27" s="9">
        <f t="shared" si="7"/>
        <v>4947</v>
      </c>
      <c r="AF27" s="9">
        <f t="shared" si="7"/>
        <v>3295</v>
      </c>
      <c r="AG27" s="9">
        <f t="shared" si="7"/>
        <v>2495</v>
      </c>
      <c r="AH27" s="9">
        <f t="shared" si="7"/>
        <v>2093</v>
      </c>
      <c r="AI27" s="9">
        <f t="shared" si="7"/>
        <v>2009</v>
      </c>
      <c r="AJ27" s="10">
        <f t="shared" si="6"/>
        <v>16574</v>
      </c>
    </row>
    <row r="28" spans="1:36" ht="18.75" customHeight="1">
      <c r="A28" s="24" t="s">
        <v>41</v>
      </c>
      <c r="B28" s="25">
        <v>1099</v>
      </c>
      <c r="C28" s="25">
        <v>2823</v>
      </c>
      <c r="D28" s="25">
        <v>1775</v>
      </c>
      <c r="E28" s="25">
        <v>1284</v>
      </c>
      <c r="F28" s="25">
        <v>1264</v>
      </c>
      <c r="G28" s="25">
        <v>1204</v>
      </c>
      <c r="H28" s="68">
        <f t="shared" si="2"/>
        <v>9449</v>
      </c>
      <c r="I28" s="25">
        <v>265</v>
      </c>
      <c r="J28" s="25">
        <v>641</v>
      </c>
      <c r="K28" s="25">
        <v>399</v>
      </c>
      <c r="L28" s="25">
        <v>266</v>
      </c>
      <c r="M28" s="25">
        <v>239</v>
      </c>
      <c r="N28" s="25">
        <v>230</v>
      </c>
      <c r="O28" s="68">
        <f t="shared" si="3"/>
        <v>2040</v>
      </c>
      <c r="P28" s="25">
        <v>834</v>
      </c>
      <c r="Q28" s="25">
        <v>2182</v>
      </c>
      <c r="R28" s="25">
        <v>1376</v>
      </c>
      <c r="S28" s="25">
        <v>1018</v>
      </c>
      <c r="T28" s="25">
        <v>1025</v>
      </c>
      <c r="U28" s="25">
        <v>974</v>
      </c>
      <c r="V28" s="68">
        <f t="shared" si="4"/>
        <v>7409</v>
      </c>
      <c r="W28" s="25">
        <v>16</v>
      </c>
      <c r="X28" s="25">
        <v>119</v>
      </c>
      <c r="Y28" s="25">
        <v>95</v>
      </c>
      <c r="Z28" s="25">
        <v>68</v>
      </c>
      <c r="AA28" s="25">
        <v>41</v>
      </c>
      <c r="AB28" s="25">
        <v>72</v>
      </c>
      <c r="AC28" s="9">
        <f t="shared" si="5"/>
        <v>411</v>
      </c>
      <c r="AD28" s="9">
        <f t="shared" si="7"/>
        <v>1115</v>
      </c>
      <c r="AE28" s="9">
        <f t="shared" si="7"/>
        <v>2942</v>
      </c>
      <c r="AF28" s="9">
        <f t="shared" si="7"/>
        <v>1870</v>
      </c>
      <c r="AG28" s="9">
        <f t="shared" si="7"/>
        <v>1352</v>
      </c>
      <c r="AH28" s="9">
        <f t="shared" si="7"/>
        <v>1305</v>
      </c>
      <c r="AI28" s="9">
        <f t="shared" si="7"/>
        <v>1276</v>
      </c>
      <c r="AJ28" s="10">
        <f t="shared" si="6"/>
        <v>9860</v>
      </c>
    </row>
    <row r="29" spans="1:36" ht="18.75" customHeight="1">
      <c r="A29" s="24" t="s">
        <v>42</v>
      </c>
      <c r="B29" s="25">
        <v>1328</v>
      </c>
      <c r="C29" s="25">
        <v>2883</v>
      </c>
      <c r="D29" s="25">
        <v>1944</v>
      </c>
      <c r="E29" s="25">
        <v>1499</v>
      </c>
      <c r="F29" s="25">
        <v>1589</v>
      </c>
      <c r="G29" s="25">
        <v>1374</v>
      </c>
      <c r="H29" s="68">
        <f t="shared" si="2"/>
        <v>10617</v>
      </c>
      <c r="I29" s="25">
        <v>329</v>
      </c>
      <c r="J29" s="25">
        <v>748</v>
      </c>
      <c r="K29" s="25">
        <v>466</v>
      </c>
      <c r="L29" s="25">
        <v>319</v>
      </c>
      <c r="M29" s="25">
        <v>316</v>
      </c>
      <c r="N29" s="25">
        <v>307</v>
      </c>
      <c r="O29" s="68">
        <f t="shared" si="3"/>
        <v>2485</v>
      </c>
      <c r="P29" s="25">
        <v>999</v>
      </c>
      <c r="Q29" s="25">
        <v>2135</v>
      </c>
      <c r="R29" s="25">
        <v>1478</v>
      </c>
      <c r="S29" s="25">
        <v>1180</v>
      </c>
      <c r="T29" s="25">
        <v>1273</v>
      </c>
      <c r="U29" s="25">
        <v>1067</v>
      </c>
      <c r="V29" s="68">
        <f t="shared" si="4"/>
        <v>8132</v>
      </c>
      <c r="W29" s="25">
        <v>27</v>
      </c>
      <c r="X29" s="25">
        <v>147</v>
      </c>
      <c r="Y29" s="25">
        <v>141</v>
      </c>
      <c r="Z29" s="25">
        <v>117</v>
      </c>
      <c r="AA29" s="25">
        <v>93</v>
      </c>
      <c r="AB29" s="25">
        <v>105</v>
      </c>
      <c r="AC29" s="9">
        <f t="shared" si="5"/>
        <v>630</v>
      </c>
      <c r="AD29" s="9">
        <f t="shared" si="7"/>
        <v>1355</v>
      </c>
      <c r="AE29" s="9">
        <f t="shared" si="7"/>
        <v>3030</v>
      </c>
      <c r="AF29" s="9">
        <f t="shared" si="7"/>
        <v>2085</v>
      </c>
      <c r="AG29" s="9">
        <f t="shared" si="7"/>
        <v>1616</v>
      </c>
      <c r="AH29" s="9">
        <f t="shared" si="7"/>
        <v>1682</v>
      </c>
      <c r="AI29" s="9">
        <f t="shared" si="7"/>
        <v>1479</v>
      </c>
      <c r="AJ29" s="10">
        <f t="shared" si="6"/>
        <v>11247</v>
      </c>
    </row>
    <row r="30" spans="1:36" ht="18.75" customHeight="1">
      <c r="A30" s="26" t="s">
        <v>43</v>
      </c>
      <c r="B30" s="27">
        <f>SUM(B7:B29)</f>
        <v>29923</v>
      </c>
      <c r="C30" s="27">
        <f aca="true" t="shared" si="8" ref="C30:AJ30">SUM(C7:C29)</f>
        <v>61937</v>
      </c>
      <c r="D30" s="27">
        <f t="shared" si="8"/>
        <v>37579</v>
      </c>
      <c r="E30" s="27">
        <f t="shared" si="8"/>
        <v>28312</v>
      </c>
      <c r="F30" s="27">
        <f t="shared" si="8"/>
        <v>27101</v>
      </c>
      <c r="G30" s="27">
        <f t="shared" si="8"/>
        <v>24961</v>
      </c>
      <c r="H30" s="27">
        <f t="shared" si="8"/>
        <v>209813</v>
      </c>
      <c r="I30" s="27">
        <f t="shared" si="8"/>
        <v>6444</v>
      </c>
      <c r="J30" s="27">
        <f t="shared" si="8"/>
        <v>12330</v>
      </c>
      <c r="K30" s="27">
        <f t="shared" si="8"/>
        <v>7403</v>
      </c>
      <c r="L30" s="27">
        <f t="shared" si="8"/>
        <v>4878</v>
      </c>
      <c r="M30" s="27">
        <f t="shared" si="8"/>
        <v>4357</v>
      </c>
      <c r="N30" s="27">
        <f t="shared" si="8"/>
        <v>4136</v>
      </c>
      <c r="O30" s="27">
        <f t="shared" si="8"/>
        <v>39548</v>
      </c>
      <c r="P30" s="27">
        <f t="shared" si="8"/>
        <v>23479</v>
      </c>
      <c r="Q30" s="27">
        <f t="shared" si="8"/>
        <v>49607</v>
      </c>
      <c r="R30" s="27">
        <f t="shared" si="8"/>
        <v>30176</v>
      </c>
      <c r="S30" s="27">
        <f t="shared" si="8"/>
        <v>23434</v>
      </c>
      <c r="T30" s="27">
        <f t="shared" si="8"/>
        <v>22744</v>
      </c>
      <c r="U30" s="27">
        <f t="shared" si="8"/>
        <v>20825</v>
      </c>
      <c r="V30" s="27">
        <f t="shared" si="8"/>
        <v>170265</v>
      </c>
      <c r="W30" s="27">
        <f t="shared" si="8"/>
        <v>345</v>
      </c>
      <c r="X30" s="27">
        <f t="shared" si="8"/>
        <v>2004</v>
      </c>
      <c r="Y30" s="27">
        <f t="shared" si="8"/>
        <v>1826</v>
      </c>
      <c r="Z30" s="27">
        <f t="shared" si="8"/>
        <v>1275</v>
      </c>
      <c r="AA30" s="27">
        <f t="shared" si="8"/>
        <v>953</v>
      </c>
      <c r="AB30" s="27">
        <f t="shared" si="8"/>
        <v>1251</v>
      </c>
      <c r="AC30" s="11">
        <f t="shared" si="8"/>
        <v>7654</v>
      </c>
      <c r="AD30" s="11">
        <f t="shared" si="8"/>
        <v>30268</v>
      </c>
      <c r="AE30" s="11">
        <f t="shared" si="8"/>
        <v>63941</v>
      </c>
      <c r="AF30" s="11">
        <f t="shared" si="8"/>
        <v>39405</v>
      </c>
      <c r="AG30" s="11">
        <f t="shared" si="8"/>
        <v>29587</v>
      </c>
      <c r="AH30" s="11">
        <f t="shared" si="8"/>
        <v>28054</v>
      </c>
      <c r="AI30" s="11">
        <f t="shared" si="8"/>
        <v>26212</v>
      </c>
      <c r="AJ30" s="12">
        <f t="shared" si="8"/>
        <v>217467</v>
      </c>
    </row>
    <row r="31" spans="1:36" ht="18.75" customHeight="1">
      <c r="A31" s="24" t="s">
        <v>44</v>
      </c>
      <c r="B31" s="25">
        <v>1553</v>
      </c>
      <c r="C31" s="25">
        <v>3528</v>
      </c>
      <c r="D31" s="25">
        <v>2224</v>
      </c>
      <c r="E31" s="25">
        <v>1599</v>
      </c>
      <c r="F31" s="25">
        <v>1484</v>
      </c>
      <c r="G31" s="25">
        <v>1523</v>
      </c>
      <c r="H31" s="68">
        <f t="shared" si="2"/>
        <v>11911</v>
      </c>
      <c r="I31" s="25">
        <v>326</v>
      </c>
      <c r="J31" s="25">
        <v>767</v>
      </c>
      <c r="K31" s="25">
        <v>477</v>
      </c>
      <c r="L31" s="25">
        <v>329</v>
      </c>
      <c r="M31" s="25">
        <v>235</v>
      </c>
      <c r="N31" s="25">
        <v>298</v>
      </c>
      <c r="O31" s="68">
        <f t="shared" si="3"/>
        <v>2432</v>
      </c>
      <c r="P31" s="25">
        <v>1227</v>
      </c>
      <c r="Q31" s="25">
        <v>2761</v>
      </c>
      <c r="R31" s="25">
        <v>1747</v>
      </c>
      <c r="S31" s="25">
        <v>1270</v>
      </c>
      <c r="T31" s="25">
        <v>1249</v>
      </c>
      <c r="U31" s="25">
        <v>1225</v>
      </c>
      <c r="V31" s="68">
        <f t="shared" si="4"/>
        <v>9479</v>
      </c>
      <c r="W31" s="25">
        <v>11</v>
      </c>
      <c r="X31" s="25">
        <v>100</v>
      </c>
      <c r="Y31" s="25">
        <v>131</v>
      </c>
      <c r="Z31" s="25">
        <v>89</v>
      </c>
      <c r="AA31" s="25">
        <v>69</v>
      </c>
      <c r="AB31" s="25">
        <v>103</v>
      </c>
      <c r="AC31" s="9">
        <f t="shared" si="5"/>
        <v>503</v>
      </c>
      <c r="AD31" s="9">
        <f t="shared" si="7"/>
        <v>1564</v>
      </c>
      <c r="AE31" s="9">
        <f t="shared" si="7"/>
        <v>3628</v>
      </c>
      <c r="AF31" s="9">
        <f t="shared" si="7"/>
        <v>2355</v>
      </c>
      <c r="AG31" s="9">
        <f t="shared" si="7"/>
        <v>1688</v>
      </c>
      <c r="AH31" s="9">
        <f t="shared" si="7"/>
        <v>1553</v>
      </c>
      <c r="AI31" s="9">
        <f t="shared" si="7"/>
        <v>1626</v>
      </c>
      <c r="AJ31" s="10">
        <f t="shared" si="6"/>
        <v>12414</v>
      </c>
    </row>
    <row r="32" spans="1:36" ht="18.75" customHeight="1">
      <c r="A32" s="24" t="s">
        <v>45</v>
      </c>
      <c r="B32" s="25">
        <v>672</v>
      </c>
      <c r="C32" s="25">
        <v>1171</v>
      </c>
      <c r="D32" s="25">
        <v>635</v>
      </c>
      <c r="E32" s="25">
        <v>433</v>
      </c>
      <c r="F32" s="25">
        <v>456</v>
      </c>
      <c r="G32" s="25">
        <v>403</v>
      </c>
      <c r="H32" s="68">
        <f t="shared" si="2"/>
        <v>3770</v>
      </c>
      <c r="I32" s="25">
        <v>152</v>
      </c>
      <c r="J32" s="25">
        <v>254</v>
      </c>
      <c r="K32" s="25">
        <v>158</v>
      </c>
      <c r="L32" s="25">
        <v>83</v>
      </c>
      <c r="M32" s="25">
        <v>73</v>
      </c>
      <c r="N32" s="25">
        <v>85</v>
      </c>
      <c r="O32" s="68">
        <f t="shared" si="3"/>
        <v>805</v>
      </c>
      <c r="P32" s="25">
        <v>520</v>
      </c>
      <c r="Q32" s="25">
        <v>917</v>
      </c>
      <c r="R32" s="25">
        <v>477</v>
      </c>
      <c r="S32" s="25">
        <v>350</v>
      </c>
      <c r="T32" s="25">
        <v>383</v>
      </c>
      <c r="U32" s="25">
        <v>318</v>
      </c>
      <c r="V32" s="68">
        <f t="shared" si="4"/>
        <v>2965</v>
      </c>
      <c r="W32" s="25">
        <v>11</v>
      </c>
      <c r="X32" s="25">
        <v>39</v>
      </c>
      <c r="Y32" s="25">
        <v>46</v>
      </c>
      <c r="Z32" s="25">
        <v>30</v>
      </c>
      <c r="AA32" s="25">
        <v>14</v>
      </c>
      <c r="AB32" s="25">
        <v>28</v>
      </c>
      <c r="AC32" s="9">
        <f t="shared" si="5"/>
        <v>168</v>
      </c>
      <c r="AD32" s="9">
        <f t="shared" si="7"/>
        <v>683</v>
      </c>
      <c r="AE32" s="9">
        <f t="shared" si="7"/>
        <v>1210</v>
      </c>
      <c r="AF32" s="9">
        <f t="shared" si="7"/>
        <v>681</v>
      </c>
      <c r="AG32" s="9">
        <f t="shared" si="7"/>
        <v>463</v>
      </c>
      <c r="AH32" s="9">
        <f t="shared" si="7"/>
        <v>470</v>
      </c>
      <c r="AI32" s="9">
        <f t="shared" si="7"/>
        <v>431</v>
      </c>
      <c r="AJ32" s="10">
        <f t="shared" si="6"/>
        <v>3938</v>
      </c>
    </row>
    <row r="33" spans="1:36" ht="18.75" customHeight="1">
      <c r="A33" s="24" t="s">
        <v>46</v>
      </c>
      <c r="B33" s="25">
        <v>415</v>
      </c>
      <c r="C33" s="25">
        <v>1122</v>
      </c>
      <c r="D33" s="25">
        <v>782</v>
      </c>
      <c r="E33" s="25">
        <v>562</v>
      </c>
      <c r="F33" s="25">
        <v>451</v>
      </c>
      <c r="G33" s="25">
        <v>551</v>
      </c>
      <c r="H33" s="68">
        <f t="shared" si="2"/>
        <v>3883</v>
      </c>
      <c r="I33" s="25">
        <v>70</v>
      </c>
      <c r="J33" s="25">
        <v>162</v>
      </c>
      <c r="K33" s="25">
        <v>119</v>
      </c>
      <c r="L33" s="25">
        <v>81</v>
      </c>
      <c r="M33" s="25">
        <v>49</v>
      </c>
      <c r="N33" s="25">
        <v>74</v>
      </c>
      <c r="O33" s="68">
        <f t="shared" si="3"/>
        <v>555</v>
      </c>
      <c r="P33" s="25">
        <v>345</v>
      </c>
      <c r="Q33" s="25">
        <v>960</v>
      </c>
      <c r="R33" s="25">
        <v>663</v>
      </c>
      <c r="S33" s="25">
        <v>481</v>
      </c>
      <c r="T33" s="25">
        <v>402</v>
      </c>
      <c r="U33" s="25">
        <v>477</v>
      </c>
      <c r="V33" s="68">
        <f t="shared" si="4"/>
        <v>3328</v>
      </c>
      <c r="W33" s="25">
        <v>3</v>
      </c>
      <c r="X33" s="25">
        <v>27</v>
      </c>
      <c r="Y33" s="25">
        <v>32</v>
      </c>
      <c r="Z33" s="25">
        <v>13</v>
      </c>
      <c r="AA33" s="25">
        <v>18</v>
      </c>
      <c r="AB33" s="25">
        <v>15</v>
      </c>
      <c r="AC33" s="9">
        <f t="shared" si="5"/>
        <v>108</v>
      </c>
      <c r="AD33" s="9">
        <f t="shared" si="7"/>
        <v>418</v>
      </c>
      <c r="AE33" s="9">
        <f t="shared" si="7"/>
        <v>1149</v>
      </c>
      <c r="AF33" s="9">
        <f t="shared" si="7"/>
        <v>814</v>
      </c>
      <c r="AG33" s="9">
        <f t="shared" si="7"/>
        <v>575</v>
      </c>
      <c r="AH33" s="9">
        <f t="shared" si="7"/>
        <v>469</v>
      </c>
      <c r="AI33" s="9">
        <f t="shared" si="7"/>
        <v>566</v>
      </c>
      <c r="AJ33" s="10">
        <f t="shared" si="6"/>
        <v>3991</v>
      </c>
    </row>
    <row r="34" spans="1:36" ht="18.75" customHeight="1">
      <c r="A34" s="24" t="s">
        <v>47</v>
      </c>
      <c r="B34" s="25">
        <v>496</v>
      </c>
      <c r="C34" s="25">
        <v>1235</v>
      </c>
      <c r="D34" s="25">
        <v>801</v>
      </c>
      <c r="E34" s="25">
        <v>555</v>
      </c>
      <c r="F34" s="25">
        <v>542</v>
      </c>
      <c r="G34" s="25">
        <v>507</v>
      </c>
      <c r="H34" s="68">
        <f t="shared" si="2"/>
        <v>4136</v>
      </c>
      <c r="I34" s="25">
        <v>96</v>
      </c>
      <c r="J34" s="25">
        <v>223</v>
      </c>
      <c r="K34" s="25">
        <v>134</v>
      </c>
      <c r="L34" s="25">
        <v>98</v>
      </c>
      <c r="M34" s="25">
        <v>84</v>
      </c>
      <c r="N34" s="25">
        <v>94</v>
      </c>
      <c r="O34" s="68">
        <f t="shared" si="3"/>
        <v>729</v>
      </c>
      <c r="P34" s="25">
        <v>400</v>
      </c>
      <c r="Q34" s="25">
        <v>1012</v>
      </c>
      <c r="R34" s="25">
        <v>667</v>
      </c>
      <c r="S34" s="25">
        <v>457</v>
      </c>
      <c r="T34" s="25">
        <v>458</v>
      </c>
      <c r="U34" s="25">
        <v>413</v>
      </c>
      <c r="V34" s="68">
        <f t="shared" si="4"/>
        <v>3407</v>
      </c>
      <c r="W34" s="25">
        <v>3</v>
      </c>
      <c r="X34" s="25">
        <v>29</v>
      </c>
      <c r="Y34" s="25">
        <v>44</v>
      </c>
      <c r="Z34" s="25">
        <v>22</v>
      </c>
      <c r="AA34" s="25">
        <v>18</v>
      </c>
      <c r="AB34" s="25">
        <v>16</v>
      </c>
      <c r="AC34" s="9">
        <f t="shared" si="5"/>
        <v>132</v>
      </c>
      <c r="AD34" s="9">
        <f t="shared" si="7"/>
        <v>499</v>
      </c>
      <c r="AE34" s="9">
        <f t="shared" si="7"/>
        <v>1264</v>
      </c>
      <c r="AF34" s="9">
        <f t="shared" si="7"/>
        <v>845</v>
      </c>
      <c r="AG34" s="9">
        <f t="shared" si="7"/>
        <v>577</v>
      </c>
      <c r="AH34" s="9">
        <f t="shared" si="7"/>
        <v>560</v>
      </c>
      <c r="AI34" s="9">
        <f t="shared" si="7"/>
        <v>523</v>
      </c>
      <c r="AJ34" s="10">
        <f t="shared" si="6"/>
        <v>4268</v>
      </c>
    </row>
    <row r="35" spans="1:36" ht="18.75" customHeight="1">
      <c r="A35" s="24" t="s">
        <v>48</v>
      </c>
      <c r="B35" s="25">
        <v>347</v>
      </c>
      <c r="C35" s="25">
        <v>644</v>
      </c>
      <c r="D35" s="25">
        <v>442</v>
      </c>
      <c r="E35" s="25">
        <v>321</v>
      </c>
      <c r="F35" s="25">
        <v>380</v>
      </c>
      <c r="G35" s="25">
        <v>268</v>
      </c>
      <c r="H35" s="68">
        <f t="shared" si="2"/>
        <v>2402</v>
      </c>
      <c r="I35" s="25">
        <v>80</v>
      </c>
      <c r="J35" s="25">
        <v>134</v>
      </c>
      <c r="K35" s="25">
        <v>89</v>
      </c>
      <c r="L35" s="25">
        <v>59</v>
      </c>
      <c r="M35" s="25">
        <v>60</v>
      </c>
      <c r="N35" s="25">
        <v>48</v>
      </c>
      <c r="O35" s="68">
        <f t="shared" si="3"/>
        <v>470</v>
      </c>
      <c r="P35" s="25">
        <v>267</v>
      </c>
      <c r="Q35" s="25">
        <v>510</v>
      </c>
      <c r="R35" s="25">
        <v>353</v>
      </c>
      <c r="S35" s="25">
        <v>262</v>
      </c>
      <c r="T35" s="25">
        <v>320</v>
      </c>
      <c r="U35" s="25">
        <v>220</v>
      </c>
      <c r="V35" s="68">
        <f t="shared" si="4"/>
        <v>1932</v>
      </c>
      <c r="W35" s="25">
        <v>9</v>
      </c>
      <c r="X35" s="25">
        <v>49</v>
      </c>
      <c r="Y35" s="25">
        <v>36</v>
      </c>
      <c r="Z35" s="25">
        <v>23</v>
      </c>
      <c r="AA35" s="25">
        <v>22</v>
      </c>
      <c r="AB35" s="25">
        <v>14</v>
      </c>
      <c r="AC35" s="9">
        <f t="shared" si="5"/>
        <v>153</v>
      </c>
      <c r="AD35" s="9">
        <f t="shared" si="7"/>
        <v>356</v>
      </c>
      <c r="AE35" s="9">
        <f t="shared" si="7"/>
        <v>693</v>
      </c>
      <c r="AF35" s="9">
        <f t="shared" si="7"/>
        <v>478</v>
      </c>
      <c r="AG35" s="9">
        <f t="shared" si="7"/>
        <v>344</v>
      </c>
      <c r="AH35" s="9">
        <f t="shared" si="7"/>
        <v>402</v>
      </c>
      <c r="AI35" s="9">
        <f t="shared" si="7"/>
        <v>282</v>
      </c>
      <c r="AJ35" s="10">
        <f t="shared" si="6"/>
        <v>2555</v>
      </c>
    </row>
    <row r="36" spans="1:36" ht="18.75" customHeight="1">
      <c r="A36" s="24" t="s">
        <v>49</v>
      </c>
      <c r="B36" s="25">
        <v>751</v>
      </c>
      <c r="C36" s="25">
        <v>1489</v>
      </c>
      <c r="D36" s="25">
        <v>930</v>
      </c>
      <c r="E36" s="25">
        <v>659</v>
      </c>
      <c r="F36" s="25">
        <v>639</v>
      </c>
      <c r="G36" s="25">
        <v>571</v>
      </c>
      <c r="H36" s="68">
        <f t="shared" si="2"/>
        <v>5039</v>
      </c>
      <c r="I36" s="25">
        <v>174</v>
      </c>
      <c r="J36" s="25">
        <v>312</v>
      </c>
      <c r="K36" s="25">
        <v>201</v>
      </c>
      <c r="L36" s="25">
        <v>119</v>
      </c>
      <c r="M36" s="25">
        <v>103</v>
      </c>
      <c r="N36" s="25">
        <v>125</v>
      </c>
      <c r="O36" s="68">
        <f t="shared" si="3"/>
        <v>1034</v>
      </c>
      <c r="P36" s="25">
        <v>577</v>
      </c>
      <c r="Q36" s="25">
        <v>1177</v>
      </c>
      <c r="R36" s="25">
        <v>729</v>
      </c>
      <c r="S36" s="25">
        <v>540</v>
      </c>
      <c r="T36" s="25">
        <v>536</v>
      </c>
      <c r="U36" s="25">
        <v>446</v>
      </c>
      <c r="V36" s="68">
        <f t="shared" si="4"/>
        <v>4005</v>
      </c>
      <c r="W36" s="25">
        <v>8</v>
      </c>
      <c r="X36" s="25">
        <v>63</v>
      </c>
      <c r="Y36" s="25">
        <v>72</v>
      </c>
      <c r="Z36" s="25">
        <v>34</v>
      </c>
      <c r="AA36" s="25">
        <v>18</v>
      </c>
      <c r="AB36" s="25">
        <v>39</v>
      </c>
      <c r="AC36" s="9">
        <f t="shared" si="5"/>
        <v>234</v>
      </c>
      <c r="AD36" s="9">
        <f t="shared" si="7"/>
        <v>759</v>
      </c>
      <c r="AE36" s="9">
        <f t="shared" si="7"/>
        <v>1552</v>
      </c>
      <c r="AF36" s="9">
        <f t="shared" si="7"/>
        <v>1002</v>
      </c>
      <c r="AG36" s="9">
        <f t="shared" si="7"/>
        <v>693</v>
      </c>
      <c r="AH36" s="9">
        <f t="shared" si="7"/>
        <v>657</v>
      </c>
      <c r="AI36" s="9">
        <f t="shared" si="7"/>
        <v>610</v>
      </c>
      <c r="AJ36" s="10">
        <f t="shared" si="6"/>
        <v>5273</v>
      </c>
    </row>
    <row r="37" spans="1:36" ht="18.75" customHeight="1">
      <c r="A37" s="24" t="s">
        <v>50</v>
      </c>
      <c r="B37" s="25">
        <v>238</v>
      </c>
      <c r="C37" s="25">
        <v>632</v>
      </c>
      <c r="D37" s="25">
        <v>436</v>
      </c>
      <c r="E37" s="25">
        <v>374</v>
      </c>
      <c r="F37" s="25">
        <v>330</v>
      </c>
      <c r="G37" s="25">
        <v>232</v>
      </c>
      <c r="H37" s="68">
        <f t="shared" si="2"/>
        <v>2242</v>
      </c>
      <c r="I37" s="25">
        <v>61</v>
      </c>
      <c r="J37" s="25">
        <v>128</v>
      </c>
      <c r="K37" s="25">
        <v>84</v>
      </c>
      <c r="L37" s="25">
        <v>83</v>
      </c>
      <c r="M37" s="25">
        <v>64</v>
      </c>
      <c r="N37" s="25">
        <v>41</v>
      </c>
      <c r="O37" s="68">
        <f t="shared" si="3"/>
        <v>461</v>
      </c>
      <c r="P37" s="25">
        <v>177</v>
      </c>
      <c r="Q37" s="25">
        <v>504</v>
      </c>
      <c r="R37" s="25">
        <v>352</v>
      </c>
      <c r="S37" s="25">
        <v>291</v>
      </c>
      <c r="T37" s="25">
        <v>266</v>
      </c>
      <c r="U37" s="25">
        <v>191</v>
      </c>
      <c r="V37" s="68">
        <f t="shared" si="4"/>
        <v>1781</v>
      </c>
      <c r="W37" s="25">
        <v>6</v>
      </c>
      <c r="X37" s="25">
        <v>27</v>
      </c>
      <c r="Y37" s="25">
        <v>31</v>
      </c>
      <c r="Z37" s="25">
        <v>24</v>
      </c>
      <c r="AA37" s="25">
        <v>18</v>
      </c>
      <c r="AB37" s="25">
        <v>20</v>
      </c>
      <c r="AC37" s="9">
        <f t="shared" si="5"/>
        <v>126</v>
      </c>
      <c r="AD37" s="9">
        <f t="shared" si="7"/>
        <v>244</v>
      </c>
      <c r="AE37" s="9">
        <f t="shared" si="7"/>
        <v>659</v>
      </c>
      <c r="AF37" s="9">
        <f t="shared" si="7"/>
        <v>467</v>
      </c>
      <c r="AG37" s="9">
        <f t="shared" si="7"/>
        <v>398</v>
      </c>
      <c r="AH37" s="9">
        <f t="shared" si="7"/>
        <v>348</v>
      </c>
      <c r="AI37" s="9">
        <f t="shared" si="7"/>
        <v>252</v>
      </c>
      <c r="AJ37" s="10">
        <f t="shared" si="6"/>
        <v>2368</v>
      </c>
    </row>
    <row r="38" spans="1:36" ht="18.75" customHeight="1">
      <c r="A38" s="24" t="s">
        <v>51</v>
      </c>
      <c r="B38" s="25">
        <v>814</v>
      </c>
      <c r="C38" s="25">
        <v>1661</v>
      </c>
      <c r="D38" s="25">
        <v>815</v>
      </c>
      <c r="E38" s="25">
        <v>579</v>
      </c>
      <c r="F38" s="25">
        <v>510</v>
      </c>
      <c r="G38" s="25">
        <v>626</v>
      </c>
      <c r="H38" s="68">
        <f t="shared" si="2"/>
        <v>5005</v>
      </c>
      <c r="I38" s="25">
        <v>181</v>
      </c>
      <c r="J38" s="25">
        <v>370</v>
      </c>
      <c r="K38" s="25">
        <v>161</v>
      </c>
      <c r="L38" s="25">
        <v>122</v>
      </c>
      <c r="M38" s="25">
        <v>85</v>
      </c>
      <c r="N38" s="25">
        <v>108</v>
      </c>
      <c r="O38" s="68">
        <f t="shared" si="3"/>
        <v>1027</v>
      </c>
      <c r="P38" s="25">
        <v>633</v>
      </c>
      <c r="Q38" s="25">
        <v>1291</v>
      </c>
      <c r="R38" s="25">
        <v>654</v>
      </c>
      <c r="S38" s="25">
        <v>457</v>
      </c>
      <c r="T38" s="25">
        <v>425</v>
      </c>
      <c r="U38" s="25">
        <v>518</v>
      </c>
      <c r="V38" s="68">
        <f t="shared" si="4"/>
        <v>3978</v>
      </c>
      <c r="W38" s="25">
        <v>9</v>
      </c>
      <c r="X38" s="25">
        <v>59</v>
      </c>
      <c r="Y38" s="25">
        <v>56</v>
      </c>
      <c r="Z38" s="25">
        <v>27</v>
      </c>
      <c r="AA38" s="25">
        <v>19</v>
      </c>
      <c r="AB38" s="25">
        <v>32</v>
      </c>
      <c r="AC38" s="9">
        <f t="shared" si="5"/>
        <v>202</v>
      </c>
      <c r="AD38" s="9">
        <f t="shared" si="7"/>
        <v>823</v>
      </c>
      <c r="AE38" s="9">
        <f t="shared" si="7"/>
        <v>1720</v>
      </c>
      <c r="AF38" s="9">
        <f t="shared" si="7"/>
        <v>871</v>
      </c>
      <c r="AG38" s="9">
        <f t="shared" si="7"/>
        <v>606</v>
      </c>
      <c r="AH38" s="9">
        <f t="shared" si="7"/>
        <v>529</v>
      </c>
      <c r="AI38" s="9">
        <f t="shared" si="7"/>
        <v>658</v>
      </c>
      <c r="AJ38" s="10">
        <f t="shared" si="6"/>
        <v>5207</v>
      </c>
    </row>
    <row r="39" spans="1:36" ht="18.75" customHeight="1">
      <c r="A39" s="24" t="s">
        <v>52</v>
      </c>
      <c r="B39" s="25">
        <v>962</v>
      </c>
      <c r="C39" s="25">
        <v>2787</v>
      </c>
      <c r="D39" s="25">
        <v>1813</v>
      </c>
      <c r="E39" s="25">
        <v>1238</v>
      </c>
      <c r="F39" s="25">
        <v>1129</v>
      </c>
      <c r="G39" s="25">
        <v>1365</v>
      </c>
      <c r="H39" s="68">
        <f t="shared" si="2"/>
        <v>9294</v>
      </c>
      <c r="I39" s="25">
        <v>238</v>
      </c>
      <c r="J39" s="25">
        <v>632</v>
      </c>
      <c r="K39" s="25">
        <v>414</v>
      </c>
      <c r="L39" s="25">
        <v>242</v>
      </c>
      <c r="M39" s="25">
        <v>215</v>
      </c>
      <c r="N39" s="25">
        <v>265</v>
      </c>
      <c r="O39" s="68">
        <f t="shared" si="3"/>
        <v>2006</v>
      </c>
      <c r="P39" s="25">
        <v>724</v>
      </c>
      <c r="Q39" s="25">
        <v>2155</v>
      </c>
      <c r="R39" s="25">
        <v>1399</v>
      </c>
      <c r="S39" s="25">
        <v>996</v>
      </c>
      <c r="T39" s="25">
        <v>914</v>
      </c>
      <c r="U39" s="25">
        <v>1100</v>
      </c>
      <c r="V39" s="68">
        <f t="shared" si="4"/>
        <v>7288</v>
      </c>
      <c r="W39" s="25">
        <v>7</v>
      </c>
      <c r="X39" s="25">
        <v>72</v>
      </c>
      <c r="Y39" s="25">
        <v>113</v>
      </c>
      <c r="Z39" s="25">
        <v>67</v>
      </c>
      <c r="AA39" s="25">
        <v>54</v>
      </c>
      <c r="AB39" s="25">
        <v>74</v>
      </c>
      <c r="AC39" s="9">
        <f t="shared" si="5"/>
        <v>387</v>
      </c>
      <c r="AD39" s="9">
        <f t="shared" si="7"/>
        <v>969</v>
      </c>
      <c r="AE39" s="9">
        <f t="shared" si="7"/>
        <v>2859</v>
      </c>
      <c r="AF39" s="9">
        <f t="shared" si="7"/>
        <v>1926</v>
      </c>
      <c r="AG39" s="9">
        <f t="shared" si="7"/>
        <v>1305</v>
      </c>
      <c r="AH39" s="9">
        <f t="shared" si="7"/>
        <v>1183</v>
      </c>
      <c r="AI39" s="9">
        <f t="shared" si="7"/>
        <v>1439</v>
      </c>
      <c r="AJ39" s="10">
        <f t="shared" si="6"/>
        <v>9681</v>
      </c>
    </row>
    <row r="40" spans="1:36" ht="18.75" customHeight="1">
      <c r="A40" s="24" t="s">
        <v>53</v>
      </c>
      <c r="B40" s="25">
        <v>402</v>
      </c>
      <c r="C40" s="25">
        <v>780</v>
      </c>
      <c r="D40" s="25">
        <v>472</v>
      </c>
      <c r="E40" s="25">
        <v>309</v>
      </c>
      <c r="F40" s="25">
        <v>304</v>
      </c>
      <c r="G40" s="25">
        <v>259</v>
      </c>
      <c r="H40" s="68">
        <f t="shared" si="2"/>
        <v>2526</v>
      </c>
      <c r="I40" s="25">
        <v>91</v>
      </c>
      <c r="J40" s="25">
        <v>131</v>
      </c>
      <c r="K40" s="25">
        <v>84</v>
      </c>
      <c r="L40" s="25">
        <v>47</v>
      </c>
      <c r="M40" s="25">
        <v>48</v>
      </c>
      <c r="N40" s="25">
        <v>37</v>
      </c>
      <c r="O40" s="68">
        <f t="shared" si="3"/>
        <v>438</v>
      </c>
      <c r="P40" s="25">
        <v>311</v>
      </c>
      <c r="Q40" s="25">
        <v>649</v>
      </c>
      <c r="R40" s="25">
        <v>388</v>
      </c>
      <c r="S40" s="25">
        <v>262</v>
      </c>
      <c r="T40" s="25">
        <v>256</v>
      </c>
      <c r="U40" s="25">
        <v>222</v>
      </c>
      <c r="V40" s="68">
        <f t="shared" si="4"/>
        <v>2088</v>
      </c>
      <c r="W40" s="25">
        <v>4</v>
      </c>
      <c r="X40" s="25">
        <v>18</v>
      </c>
      <c r="Y40" s="25">
        <v>23</v>
      </c>
      <c r="Z40" s="25">
        <v>7</v>
      </c>
      <c r="AA40" s="25">
        <v>10</v>
      </c>
      <c r="AB40" s="25">
        <v>11</v>
      </c>
      <c r="AC40" s="9">
        <f t="shared" si="5"/>
        <v>73</v>
      </c>
      <c r="AD40" s="9">
        <f t="shared" si="7"/>
        <v>406</v>
      </c>
      <c r="AE40" s="9">
        <f t="shared" si="7"/>
        <v>798</v>
      </c>
      <c r="AF40" s="9">
        <f t="shared" si="7"/>
        <v>495</v>
      </c>
      <c r="AG40" s="9">
        <f t="shared" si="7"/>
        <v>316</v>
      </c>
      <c r="AH40" s="9">
        <f t="shared" si="7"/>
        <v>314</v>
      </c>
      <c r="AI40" s="9">
        <f t="shared" si="7"/>
        <v>270</v>
      </c>
      <c r="AJ40" s="10">
        <f t="shared" si="6"/>
        <v>2599</v>
      </c>
    </row>
    <row r="41" spans="1:36" ht="18.75" customHeight="1">
      <c r="A41" s="24" t="s">
        <v>54</v>
      </c>
      <c r="B41" s="25">
        <v>552</v>
      </c>
      <c r="C41" s="25">
        <v>1221</v>
      </c>
      <c r="D41" s="25">
        <v>632</v>
      </c>
      <c r="E41" s="25">
        <v>455</v>
      </c>
      <c r="F41" s="25">
        <v>454</v>
      </c>
      <c r="G41" s="25">
        <v>425</v>
      </c>
      <c r="H41" s="68">
        <f t="shared" si="2"/>
        <v>3739</v>
      </c>
      <c r="I41" s="25">
        <v>120</v>
      </c>
      <c r="J41" s="25">
        <v>248</v>
      </c>
      <c r="K41" s="25">
        <v>153</v>
      </c>
      <c r="L41" s="25">
        <v>92</v>
      </c>
      <c r="M41" s="25">
        <v>85</v>
      </c>
      <c r="N41" s="25">
        <v>94</v>
      </c>
      <c r="O41" s="68">
        <f t="shared" si="3"/>
        <v>792</v>
      </c>
      <c r="P41" s="25">
        <v>432</v>
      </c>
      <c r="Q41" s="25">
        <v>973</v>
      </c>
      <c r="R41" s="25">
        <v>479</v>
      </c>
      <c r="S41" s="25">
        <v>363</v>
      </c>
      <c r="T41" s="25">
        <v>369</v>
      </c>
      <c r="U41" s="25">
        <v>331</v>
      </c>
      <c r="V41" s="68">
        <f t="shared" si="4"/>
        <v>2947</v>
      </c>
      <c r="W41" s="25">
        <v>7</v>
      </c>
      <c r="X41" s="25">
        <v>46</v>
      </c>
      <c r="Y41" s="25">
        <v>42</v>
      </c>
      <c r="Z41" s="25">
        <v>23</v>
      </c>
      <c r="AA41" s="25">
        <v>11</v>
      </c>
      <c r="AB41" s="25">
        <v>27</v>
      </c>
      <c r="AC41" s="9">
        <f t="shared" si="5"/>
        <v>156</v>
      </c>
      <c r="AD41" s="9">
        <f t="shared" si="7"/>
        <v>559</v>
      </c>
      <c r="AE41" s="9">
        <f t="shared" si="7"/>
        <v>1267</v>
      </c>
      <c r="AF41" s="9">
        <f t="shared" si="7"/>
        <v>674</v>
      </c>
      <c r="AG41" s="9">
        <f t="shared" si="7"/>
        <v>478</v>
      </c>
      <c r="AH41" s="9">
        <f t="shared" si="7"/>
        <v>465</v>
      </c>
      <c r="AI41" s="9">
        <f t="shared" si="7"/>
        <v>452</v>
      </c>
      <c r="AJ41" s="10">
        <f t="shared" si="6"/>
        <v>3895</v>
      </c>
    </row>
    <row r="42" spans="1:36" ht="18.75" customHeight="1">
      <c r="A42" s="24" t="s">
        <v>55</v>
      </c>
      <c r="B42" s="25">
        <v>685</v>
      </c>
      <c r="C42" s="25">
        <v>1071</v>
      </c>
      <c r="D42" s="25">
        <v>680</v>
      </c>
      <c r="E42" s="25">
        <v>452</v>
      </c>
      <c r="F42" s="25">
        <v>434</v>
      </c>
      <c r="G42" s="25">
        <v>406</v>
      </c>
      <c r="H42" s="68">
        <f t="shared" si="2"/>
        <v>3728</v>
      </c>
      <c r="I42" s="25">
        <v>156</v>
      </c>
      <c r="J42" s="25">
        <v>193</v>
      </c>
      <c r="K42" s="25">
        <v>149</v>
      </c>
      <c r="L42" s="25">
        <v>80</v>
      </c>
      <c r="M42" s="25">
        <v>56</v>
      </c>
      <c r="N42" s="25">
        <v>79</v>
      </c>
      <c r="O42" s="68">
        <f t="shared" si="3"/>
        <v>713</v>
      </c>
      <c r="P42" s="25">
        <v>529</v>
      </c>
      <c r="Q42" s="25">
        <v>878</v>
      </c>
      <c r="R42" s="25">
        <v>531</v>
      </c>
      <c r="S42" s="25">
        <v>372</v>
      </c>
      <c r="T42" s="25">
        <v>378</v>
      </c>
      <c r="U42" s="25">
        <v>327</v>
      </c>
      <c r="V42" s="68">
        <f t="shared" si="4"/>
        <v>3015</v>
      </c>
      <c r="W42" s="25">
        <v>9</v>
      </c>
      <c r="X42" s="25">
        <v>44</v>
      </c>
      <c r="Y42" s="25">
        <v>32</v>
      </c>
      <c r="Z42" s="25">
        <v>27</v>
      </c>
      <c r="AA42" s="25">
        <v>20</v>
      </c>
      <c r="AB42" s="25">
        <v>19</v>
      </c>
      <c r="AC42" s="9">
        <f t="shared" si="5"/>
        <v>151</v>
      </c>
      <c r="AD42" s="9">
        <f t="shared" si="7"/>
        <v>694</v>
      </c>
      <c r="AE42" s="9">
        <f t="shared" si="7"/>
        <v>1115</v>
      </c>
      <c r="AF42" s="9">
        <f t="shared" si="7"/>
        <v>712</v>
      </c>
      <c r="AG42" s="9">
        <f t="shared" si="7"/>
        <v>479</v>
      </c>
      <c r="AH42" s="9">
        <f t="shared" si="7"/>
        <v>454</v>
      </c>
      <c r="AI42" s="9">
        <f t="shared" si="7"/>
        <v>425</v>
      </c>
      <c r="AJ42" s="10">
        <f t="shared" si="6"/>
        <v>3879</v>
      </c>
    </row>
    <row r="43" spans="1:36" ht="18.75" customHeight="1">
      <c r="A43" s="24" t="s">
        <v>56</v>
      </c>
      <c r="B43" s="25">
        <v>383</v>
      </c>
      <c r="C43" s="25">
        <v>1201</v>
      </c>
      <c r="D43" s="25">
        <v>667</v>
      </c>
      <c r="E43" s="25">
        <v>399</v>
      </c>
      <c r="F43" s="25">
        <v>431</v>
      </c>
      <c r="G43" s="25">
        <v>433</v>
      </c>
      <c r="H43" s="68">
        <f t="shared" si="2"/>
        <v>3514</v>
      </c>
      <c r="I43" s="25">
        <v>89</v>
      </c>
      <c r="J43" s="25">
        <v>278</v>
      </c>
      <c r="K43" s="25">
        <v>152</v>
      </c>
      <c r="L43" s="25">
        <v>93</v>
      </c>
      <c r="M43" s="25">
        <v>78</v>
      </c>
      <c r="N43" s="25">
        <v>86</v>
      </c>
      <c r="O43" s="68">
        <f t="shared" si="3"/>
        <v>776</v>
      </c>
      <c r="P43" s="25">
        <v>294</v>
      </c>
      <c r="Q43" s="25">
        <v>923</v>
      </c>
      <c r="R43" s="25">
        <v>515</v>
      </c>
      <c r="S43" s="25">
        <v>306</v>
      </c>
      <c r="T43" s="25">
        <v>353</v>
      </c>
      <c r="U43" s="25">
        <v>347</v>
      </c>
      <c r="V43" s="68">
        <f t="shared" si="4"/>
        <v>2738</v>
      </c>
      <c r="W43" s="25">
        <v>6</v>
      </c>
      <c r="X43" s="25">
        <v>51</v>
      </c>
      <c r="Y43" s="25">
        <v>39</v>
      </c>
      <c r="Z43" s="25">
        <v>21</v>
      </c>
      <c r="AA43" s="25">
        <v>18</v>
      </c>
      <c r="AB43" s="25">
        <v>22</v>
      </c>
      <c r="AC43" s="9">
        <f t="shared" si="5"/>
        <v>157</v>
      </c>
      <c r="AD43" s="9">
        <f t="shared" si="7"/>
        <v>389</v>
      </c>
      <c r="AE43" s="9">
        <f t="shared" si="7"/>
        <v>1252</v>
      </c>
      <c r="AF43" s="9">
        <f t="shared" si="7"/>
        <v>706</v>
      </c>
      <c r="AG43" s="9">
        <f t="shared" si="7"/>
        <v>420</v>
      </c>
      <c r="AH43" s="9">
        <f t="shared" si="7"/>
        <v>449</v>
      </c>
      <c r="AI43" s="9">
        <f t="shared" si="7"/>
        <v>455</v>
      </c>
      <c r="AJ43" s="10">
        <f t="shared" si="6"/>
        <v>3671</v>
      </c>
    </row>
    <row r="44" spans="1:36" ht="18.75" customHeight="1">
      <c r="A44" s="24" t="s">
        <v>57</v>
      </c>
      <c r="B44" s="25">
        <v>246</v>
      </c>
      <c r="C44" s="25">
        <v>641</v>
      </c>
      <c r="D44" s="25">
        <v>443</v>
      </c>
      <c r="E44" s="25">
        <v>291</v>
      </c>
      <c r="F44" s="25">
        <v>265</v>
      </c>
      <c r="G44" s="25">
        <v>321</v>
      </c>
      <c r="H44" s="68">
        <f t="shared" si="2"/>
        <v>2207</v>
      </c>
      <c r="I44" s="25">
        <v>56</v>
      </c>
      <c r="J44" s="25">
        <v>105</v>
      </c>
      <c r="K44" s="25">
        <v>107</v>
      </c>
      <c r="L44" s="25">
        <v>47</v>
      </c>
      <c r="M44" s="25">
        <v>50</v>
      </c>
      <c r="N44" s="25">
        <v>63</v>
      </c>
      <c r="O44" s="68">
        <f t="shared" si="3"/>
        <v>428</v>
      </c>
      <c r="P44" s="25">
        <v>190</v>
      </c>
      <c r="Q44" s="25">
        <v>536</v>
      </c>
      <c r="R44" s="25">
        <v>336</v>
      </c>
      <c r="S44" s="25">
        <v>244</v>
      </c>
      <c r="T44" s="25">
        <v>215</v>
      </c>
      <c r="U44" s="25">
        <v>258</v>
      </c>
      <c r="V44" s="68">
        <f t="shared" si="4"/>
        <v>1779</v>
      </c>
      <c r="W44" s="25">
        <v>4</v>
      </c>
      <c r="X44" s="25">
        <v>19</v>
      </c>
      <c r="Y44" s="25">
        <v>23</v>
      </c>
      <c r="Z44" s="25">
        <v>10</v>
      </c>
      <c r="AA44" s="25">
        <v>8</v>
      </c>
      <c r="AB44" s="25">
        <v>21</v>
      </c>
      <c r="AC44" s="9">
        <f t="shared" si="5"/>
        <v>85</v>
      </c>
      <c r="AD44" s="9">
        <f t="shared" si="7"/>
        <v>250</v>
      </c>
      <c r="AE44" s="9">
        <f t="shared" si="7"/>
        <v>660</v>
      </c>
      <c r="AF44" s="9">
        <f t="shared" si="7"/>
        <v>466</v>
      </c>
      <c r="AG44" s="9">
        <f t="shared" si="7"/>
        <v>301</v>
      </c>
      <c r="AH44" s="9">
        <f t="shared" si="7"/>
        <v>273</v>
      </c>
      <c r="AI44" s="9">
        <f t="shared" si="7"/>
        <v>342</v>
      </c>
      <c r="AJ44" s="10">
        <f t="shared" si="6"/>
        <v>2292</v>
      </c>
    </row>
    <row r="45" spans="1:36" ht="18.75" customHeight="1">
      <c r="A45" s="24" t="s">
        <v>58</v>
      </c>
      <c r="B45" s="25">
        <v>270</v>
      </c>
      <c r="C45" s="25">
        <v>375</v>
      </c>
      <c r="D45" s="25">
        <v>222</v>
      </c>
      <c r="E45" s="25">
        <v>209</v>
      </c>
      <c r="F45" s="25">
        <v>175</v>
      </c>
      <c r="G45" s="25">
        <v>230</v>
      </c>
      <c r="H45" s="68">
        <f t="shared" si="2"/>
        <v>1481</v>
      </c>
      <c r="I45" s="25">
        <v>43</v>
      </c>
      <c r="J45" s="25">
        <v>62</v>
      </c>
      <c r="K45" s="25">
        <v>35</v>
      </c>
      <c r="L45" s="25">
        <v>38</v>
      </c>
      <c r="M45" s="25">
        <v>26</v>
      </c>
      <c r="N45" s="25">
        <v>28</v>
      </c>
      <c r="O45" s="68">
        <f t="shared" si="3"/>
        <v>232</v>
      </c>
      <c r="P45" s="25">
        <v>227</v>
      </c>
      <c r="Q45" s="25">
        <v>313</v>
      </c>
      <c r="R45" s="25">
        <v>187</v>
      </c>
      <c r="S45" s="25">
        <v>171</v>
      </c>
      <c r="T45" s="25">
        <v>149</v>
      </c>
      <c r="U45" s="25">
        <v>202</v>
      </c>
      <c r="V45" s="68">
        <f t="shared" si="4"/>
        <v>1249</v>
      </c>
      <c r="W45" s="25">
        <v>6</v>
      </c>
      <c r="X45" s="25">
        <v>15</v>
      </c>
      <c r="Y45" s="25">
        <v>11</v>
      </c>
      <c r="Z45" s="25">
        <v>8</v>
      </c>
      <c r="AA45" s="25">
        <v>10</v>
      </c>
      <c r="AB45" s="25">
        <v>15</v>
      </c>
      <c r="AC45" s="9">
        <f t="shared" si="5"/>
        <v>65</v>
      </c>
      <c r="AD45" s="9">
        <f t="shared" si="7"/>
        <v>276</v>
      </c>
      <c r="AE45" s="9">
        <f t="shared" si="7"/>
        <v>390</v>
      </c>
      <c r="AF45" s="9">
        <f t="shared" si="7"/>
        <v>233</v>
      </c>
      <c r="AG45" s="9">
        <f t="shared" si="7"/>
        <v>217</v>
      </c>
      <c r="AH45" s="9">
        <f t="shared" si="7"/>
        <v>185</v>
      </c>
      <c r="AI45" s="9">
        <f t="shared" si="7"/>
        <v>245</v>
      </c>
      <c r="AJ45" s="10">
        <f t="shared" si="6"/>
        <v>1546</v>
      </c>
    </row>
    <row r="46" spans="1:36" ht="18.75" customHeight="1">
      <c r="A46" s="24" t="s">
        <v>59</v>
      </c>
      <c r="B46" s="25">
        <v>152</v>
      </c>
      <c r="C46" s="25">
        <v>397</v>
      </c>
      <c r="D46" s="25">
        <v>207</v>
      </c>
      <c r="E46" s="25">
        <v>181</v>
      </c>
      <c r="F46" s="25">
        <v>173</v>
      </c>
      <c r="G46" s="25">
        <v>85</v>
      </c>
      <c r="H46" s="68">
        <f t="shared" si="2"/>
        <v>1195</v>
      </c>
      <c r="I46" s="25">
        <v>45</v>
      </c>
      <c r="J46" s="25">
        <v>96</v>
      </c>
      <c r="K46" s="25">
        <v>51</v>
      </c>
      <c r="L46" s="25">
        <v>36</v>
      </c>
      <c r="M46" s="25">
        <v>33</v>
      </c>
      <c r="N46" s="25">
        <v>16</v>
      </c>
      <c r="O46" s="68">
        <f t="shared" si="3"/>
        <v>277</v>
      </c>
      <c r="P46" s="25">
        <v>107</v>
      </c>
      <c r="Q46" s="25">
        <v>301</v>
      </c>
      <c r="R46" s="25">
        <v>156</v>
      </c>
      <c r="S46" s="25">
        <v>145</v>
      </c>
      <c r="T46" s="25">
        <v>140</v>
      </c>
      <c r="U46" s="25">
        <v>69</v>
      </c>
      <c r="V46" s="68">
        <f t="shared" si="4"/>
        <v>918</v>
      </c>
      <c r="W46" s="25">
        <v>1</v>
      </c>
      <c r="X46" s="25">
        <v>13</v>
      </c>
      <c r="Y46" s="25">
        <v>17</v>
      </c>
      <c r="Z46" s="25">
        <v>14</v>
      </c>
      <c r="AA46" s="25">
        <v>10</v>
      </c>
      <c r="AB46" s="25">
        <v>7</v>
      </c>
      <c r="AC46" s="9">
        <f t="shared" si="5"/>
        <v>62</v>
      </c>
      <c r="AD46" s="9">
        <f t="shared" si="7"/>
        <v>153</v>
      </c>
      <c r="AE46" s="9">
        <f t="shared" si="7"/>
        <v>410</v>
      </c>
      <c r="AF46" s="9">
        <f t="shared" si="7"/>
        <v>224</v>
      </c>
      <c r="AG46" s="9">
        <f t="shared" si="7"/>
        <v>195</v>
      </c>
      <c r="AH46" s="9">
        <f t="shared" si="7"/>
        <v>183</v>
      </c>
      <c r="AI46" s="9">
        <f t="shared" si="7"/>
        <v>92</v>
      </c>
      <c r="AJ46" s="10">
        <f t="shared" si="6"/>
        <v>1257</v>
      </c>
    </row>
    <row r="47" spans="1:36" ht="18.75" customHeight="1">
      <c r="A47" s="24" t="s">
        <v>60</v>
      </c>
      <c r="B47" s="25">
        <v>278</v>
      </c>
      <c r="C47" s="25">
        <v>523</v>
      </c>
      <c r="D47" s="25">
        <v>315</v>
      </c>
      <c r="E47" s="25">
        <v>212</v>
      </c>
      <c r="F47" s="25">
        <v>217</v>
      </c>
      <c r="G47" s="25">
        <v>235</v>
      </c>
      <c r="H47" s="68">
        <f t="shared" si="2"/>
        <v>1780</v>
      </c>
      <c r="I47" s="25">
        <v>62</v>
      </c>
      <c r="J47" s="25">
        <v>106</v>
      </c>
      <c r="K47" s="25">
        <v>55</v>
      </c>
      <c r="L47" s="25">
        <v>39</v>
      </c>
      <c r="M47" s="25">
        <v>41</v>
      </c>
      <c r="N47" s="25">
        <v>42</v>
      </c>
      <c r="O47" s="68">
        <f t="shared" si="3"/>
        <v>345</v>
      </c>
      <c r="P47" s="25">
        <v>216</v>
      </c>
      <c r="Q47" s="25">
        <v>417</v>
      </c>
      <c r="R47" s="25">
        <v>260</v>
      </c>
      <c r="S47" s="25">
        <v>173</v>
      </c>
      <c r="T47" s="25">
        <v>176</v>
      </c>
      <c r="U47" s="25">
        <v>193</v>
      </c>
      <c r="V47" s="68">
        <f t="shared" si="4"/>
        <v>1435</v>
      </c>
      <c r="W47" s="25">
        <v>2</v>
      </c>
      <c r="X47" s="25">
        <v>14</v>
      </c>
      <c r="Y47" s="25">
        <v>13</v>
      </c>
      <c r="Z47" s="25">
        <v>6</v>
      </c>
      <c r="AA47" s="25">
        <v>8</v>
      </c>
      <c r="AB47" s="25">
        <v>16</v>
      </c>
      <c r="AC47" s="9">
        <f t="shared" si="5"/>
        <v>59</v>
      </c>
      <c r="AD47" s="9">
        <f t="shared" si="7"/>
        <v>280</v>
      </c>
      <c r="AE47" s="9">
        <f t="shared" si="7"/>
        <v>537</v>
      </c>
      <c r="AF47" s="9">
        <f t="shared" si="7"/>
        <v>328</v>
      </c>
      <c r="AG47" s="9">
        <f t="shared" si="7"/>
        <v>218</v>
      </c>
      <c r="AH47" s="9">
        <f t="shared" si="7"/>
        <v>225</v>
      </c>
      <c r="AI47" s="9">
        <f t="shared" si="7"/>
        <v>251</v>
      </c>
      <c r="AJ47" s="10">
        <f t="shared" si="6"/>
        <v>1839</v>
      </c>
    </row>
    <row r="48" spans="1:36" ht="18.75" customHeight="1">
      <c r="A48" s="24" t="s">
        <v>61</v>
      </c>
      <c r="B48" s="25">
        <v>176</v>
      </c>
      <c r="C48" s="25">
        <v>474</v>
      </c>
      <c r="D48" s="25">
        <v>280</v>
      </c>
      <c r="E48" s="25">
        <v>213</v>
      </c>
      <c r="F48" s="25">
        <v>189</v>
      </c>
      <c r="G48" s="25">
        <v>166</v>
      </c>
      <c r="H48" s="68">
        <f t="shared" si="2"/>
        <v>1498</v>
      </c>
      <c r="I48" s="25">
        <v>51</v>
      </c>
      <c r="J48" s="25">
        <v>122</v>
      </c>
      <c r="K48" s="25">
        <v>70</v>
      </c>
      <c r="L48" s="25">
        <v>48</v>
      </c>
      <c r="M48" s="25">
        <v>39</v>
      </c>
      <c r="N48" s="25">
        <v>31</v>
      </c>
      <c r="O48" s="68">
        <f t="shared" si="3"/>
        <v>361</v>
      </c>
      <c r="P48" s="25">
        <v>125</v>
      </c>
      <c r="Q48" s="25">
        <v>352</v>
      </c>
      <c r="R48" s="25">
        <v>210</v>
      </c>
      <c r="S48" s="25">
        <v>165</v>
      </c>
      <c r="T48" s="25">
        <v>150</v>
      </c>
      <c r="U48" s="25">
        <v>135</v>
      </c>
      <c r="V48" s="68">
        <f t="shared" si="4"/>
        <v>1137</v>
      </c>
      <c r="W48" s="25">
        <v>3</v>
      </c>
      <c r="X48" s="25">
        <v>30</v>
      </c>
      <c r="Y48" s="25">
        <v>17</v>
      </c>
      <c r="Z48" s="25">
        <v>19</v>
      </c>
      <c r="AA48" s="25">
        <v>16</v>
      </c>
      <c r="AB48" s="25">
        <v>12</v>
      </c>
      <c r="AC48" s="9">
        <f t="shared" si="5"/>
        <v>97</v>
      </c>
      <c r="AD48" s="9">
        <f t="shared" si="7"/>
        <v>179</v>
      </c>
      <c r="AE48" s="9">
        <f t="shared" si="7"/>
        <v>504</v>
      </c>
      <c r="AF48" s="9">
        <f t="shared" si="7"/>
        <v>297</v>
      </c>
      <c r="AG48" s="9">
        <f t="shared" si="7"/>
        <v>232</v>
      </c>
      <c r="AH48" s="9">
        <f t="shared" si="7"/>
        <v>205</v>
      </c>
      <c r="AI48" s="9">
        <f t="shared" si="7"/>
        <v>178</v>
      </c>
      <c r="AJ48" s="10">
        <f t="shared" si="6"/>
        <v>1595</v>
      </c>
    </row>
    <row r="49" spans="1:36" ht="18.75" customHeight="1">
      <c r="A49" s="24" t="s">
        <v>62</v>
      </c>
      <c r="B49" s="25">
        <v>231</v>
      </c>
      <c r="C49" s="25">
        <v>547</v>
      </c>
      <c r="D49" s="25">
        <v>401</v>
      </c>
      <c r="E49" s="25">
        <v>225</v>
      </c>
      <c r="F49" s="25">
        <v>229</v>
      </c>
      <c r="G49" s="25">
        <v>180</v>
      </c>
      <c r="H49" s="68">
        <f t="shared" si="2"/>
        <v>1813</v>
      </c>
      <c r="I49" s="25">
        <v>65</v>
      </c>
      <c r="J49" s="25">
        <v>123</v>
      </c>
      <c r="K49" s="25">
        <v>106</v>
      </c>
      <c r="L49" s="25">
        <v>44</v>
      </c>
      <c r="M49" s="25">
        <v>40</v>
      </c>
      <c r="N49" s="25">
        <v>40</v>
      </c>
      <c r="O49" s="68">
        <f t="shared" si="3"/>
        <v>418</v>
      </c>
      <c r="P49" s="25">
        <v>166</v>
      </c>
      <c r="Q49" s="25">
        <v>424</v>
      </c>
      <c r="R49" s="25">
        <v>295</v>
      </c>
      <c r="S49" s="25">
        <v>181</v>
      </c>
      <c r="T49" s="25">
        <v>189</v>
      </c>
      <c r="U49" s="25">
        <v>140</v>
      </c>
      <c r="V49" s="68">
        <f t="shared" si="4"/>
        <v>1395</v>
      </c>
      <c r="W49" s="25">
        <v>3</v>
      </c>
      <c r="X49" s="25">
        <v>14</v>
      </c>
      <c r="Y49" s="25">
        <v>20</v>
      </c>
      <c r="Z49" s="25">
        <v>18</v>
      </c>
      <c r="AA49" s="25">
        <v>7</v>
      </c>
      <c r="AB49" s="25">
        <v>10</v>
      </c>
      <c r="AC49" s="9">
        <f t="shared" si="5"/>
        <v>72</v>
      </c>
      <c r="AD49" s="9">
        <f t="shared" si="7"/>
        <v>234</v>
      </c>
      <c r="AE49" s="9">
        <f t="shared" si="7"/>
        <v>561</v>
      </c>
      <c r="AF49" s="9">
        <f t="shared" si="7"/>
        <v>421</v>
      </c>
      <c r="AG49" s="9">
        <f t="shared" si="7"/>
        <v>243</v>
      </c>
      <c r="AH49" s="9">
        <f t="shared" si="7"/>
        <v>236</v>
      </c>
      <c r="AI49" s="9">
        <f t="shared" si="7"/>
        <v>190</v>
      </c>
      <c r="AJ49" s="10">
        <f t="shared" si="6"/>
        <v>1885</v>
      </c>
    </row>
    <row r="50" spans="1:36" ht="18.75" customHeight="1">
      <c r="A50" s="24" t="s">
        <v>63</v>
      </c>
      <c r="B50" s="25">
        <v>315</v>
      </c>
      <c r="C50" s="25">
        <v>733</v>
      </c>
      <c r="D50" s="25">
        <v>365</v>
      </c>
      <c r="E50" s="25">
        <v>221</v>
      </c>
      <c r="F50" s="25">
        <v>313</v>
      </c>
      <c r="G50" s="25">
        <v>252</v>
      </c>
      <c r="H50" s="68">
        <f t="shared" si="2"/>
        <v>2199</v>
      </c>
      <c r="I50" s="25">
        <v>73</v>
      </c>
      <c r="J50" s="25">
        <v>195</v>
      </c>
      <c r="K50" s="25">
        <v>80</v>
      </c>
      <c r="L50" s="25">
        <v>50</v>
      </c>
      <c r="M50" s="25">
        <v>42</v>
      </c>
      <c r="N50" s="25">
        <v>49</v>
      </c>
      <c r="O50" s="68">
        <f t="shared" si="3"/>
        <v>489</v>
      </c>
      <c r="P50" s="25">
        <v>242</v>
      </c>
      <c r="Q50" s="25">
        <v>538</v>
      </c>
      <c r="R50" s="25">
        <v>285</v>
      </c>
      <c r="S50" s="25">
        <v>171</v>
      </c>
      <c r="T50" s="25">
        <v>271</v>
      </c>
      <c r="U50" s="25">
        <v>203</v>
      </c>
      <c r="V50" s="68">
        <f t="shared" si="4"/>
        <v>1710</v>
      </c>
      <c r="W50" s="25">
        <v>4</v>
      </c>
      <c r="X50" s="25">
        <v>34</v>
      </c>
      <c r="Y50" s="25">
        <v>28</v>
      </c>
      <c r="Z50" s="25">
        <v>10</v>
      </c>
      <c r="AA50" s="25">
        <v>10</v>
      </c>
      <c r="AB50" s="25">
        <v>14</v>
      </c>
      <c r="AC50" s="9">
        <f t="shared" si="5"/>
        <v>100</v>
      </c>
      <c r="AD50" s="9">
        <f t="shared" si="7"/>
        <v>319</v>
      </c>
      <c r="AE50" s="9">
        <f t="shared" si="7"/>
        <v>767</v>
      </c>
      <c r="AF50" s="9">
        <f t="shared" si="7"/>
        <v>393</v>
      </c>
      <c r="AG50" s="9">
        <f t="shared" si="7"/>
        <v>231</v>
      </c>
      <c r="AH50" s="9">
        <f t="shared" si="7"/>
        <v>323</v>
      </c>
      <c r="AI50" s="9">
        <f t="shared" si="7"/>
        <v>266</v>
      </c>
      <c r="AJ50" s="10">
        <f t="shared" si="6"/>
        <v>2299</v>
      </c>
    </row>
    <row r="51" spans="1:36" ht="18.75" customHeight="1">
      <c r="A51" s="24" t="s">
        <v>64</v>
      </c>
      <c r="B51" s="25">
        <v>158</v>
      </c>
      <c r="C51" s="25">
        <v>397</v>
      </c>
      <c r="D51" s="25">
        <v>257</v>
      </c>
      <c r="E51" s="25">
        <v>192</v>
      </c>
      <c r="F51" s="25">
        <v>168</v>
      </c>
      <c r="G51" s="25">
        <v>163</v>
      </c>
      <c r="H51" s="68">
        <f t="shared" si="2"/>
        <v>1335</v>
      </c>
      <c r="I51" s="25">
        <v>49</v>
      </c>
      <c r="J51" s="25">
        <v>121</v>
      </c>
      <c r="K51" s="25">
        <v>72</v>
      </c>
      <c r="L51" s="25">
        <v>46</v>
      </c>
      <c r="M51" s="25">
        <v>49</v>
      </c>
      <c r="N51" s="25">
        <v>37</v>
      </c>
      <c r="O51" s="68">
        <f t="shared" si="3"/>
        <v>374</v>
      </c>
      <c r="P51" s="25">
        <v>109</v>
      </c>
      <c r="Q51" s="25">
        <v>276</v>
      </c>
      <c r="R51" s="25">
        <v>185</v>
      </c>
      <c r="S51" s="25">
        <v>146</v>
      </c>
      <c r="T51" s="25">
        <v>119</v>
      </c>
      <c r="U51" s="25">
        <v>126</v>
      </c>
      <c r="V51" s="68">
        <f t="shared" si="4"/>
        <v>961</v>
      </c>
      <c r="W51" s="25">
        <v>4</v>
      </c>
      <c r="X51" s="25">
        <v>18</v>
      </c>
      <c r="Y51" s="25">
        <v>23</v>
      </c>
      <c r="Z51" s="25">
        <v>14</v>
      </c>
      <c r="AA51" s="25">
        <v>12</v>
      </c>
      <c r="AB51" s="25">
        <v>12</v>
      </c>
      <c r="AC51" s="9">
        <f t="shared" si="5"/>
        <v>83</v>
      </c>
      <c r="AD51" s="9">
        <f t="shared" si="7"/>
        <v>162</v>
      </c>
      <c r="AE51" s="9">
        <f t="shared" si="7"/>
        <v>415</v>
      </c>
      <c r="AF51" s="9">
        <f t="shared" si="7"/>
        <v>280</v>
      </c>
      <c r="AG51" s="9">
        <f t="shared" si="7"/>
        <v>206</v>
      </c>
      <c r="AH51" s="9">
        <f t="shared" si="7"/>
        <v>180</v>
      </c>
      <c r="AI51" s="9">
        <f t="shared" si="7"/>
        <v>175</v>
      </c>
      <c r="AJ51" s="10">
        <f t="shared" si="6"/>
        <v>1418</v>
      </c>
    </row>
    <row r="52" spans="1:36" ht="18.75" customHeight="1">
      <c r="A52" s="24" t="s">
        <v>65</v>
      </c>
      <c r="B52" s="25">
        <v>193</v>
      </c>
      <c r="C52" s="25">
        <v>716</v>
      </c>
      <c r="D52" s="25">
        <v>391</v>
      </c>
      <c r="E52" s="25">
        <v>289</v>
      </c>
      <c r="F52" s="25">
        <v>271</v>
      </c>
      <c r="G52" s="25">
        <v>299</v>
      </c>
      <c r="H52" s="68">
        <f t="shared" si="2"/>
        <v>2159</v>
      </c>
      <c r="I52" s="25">
        <v>43</v>
      </c>
      <c r="J52" s="25">
        <v>178</v>
      </c>
      <c r="K52" s="25">
        <v>94</v>
      </c>
      <c r="L52" s="25">
        <v>50</v>
      </c>
      <c r="M52" s="25">
        <v>42</v>
      </c>
      <c r="N52" s="25">
        <v>50</v>
      </c>
      <c r="O52" s="68">
        <f t="shared" si="3"/>
        <v>457</v>
      </c>
      <c r="P52" s="25">
        <v>150</v>
      </c>
      <c r="Q52" s="25">
        <v>538</v>
      </c>
      <c r="R52" s="25">
        <v>297</v>
      </c>
      <c r="S52" s="25">
        <v>239</v>
      </c>
      <c r="T52" s="25">
        <v>229</v>
      </c>
      <c r="U52" s="25">
        <v>249</v>
      </c>
      <c r="V52" s="68">
        <f t="shared" si="4"/>
        <v>1702</v>
      </c>
      <c r="W52" s="25">
        <v>9</v>
      </c>
      <c r="X52" s="25">
        <v>49</v>
      </c>
      <c r="Y52" s="25">
        <v>39</v>
      </c>
      <c r="Z52" s="25">
        <v>15</v>
      </c>
      <c r="AA52" s="25">
        <v>20</v>
      </c>
      <c r="AB52" s="25">
        <v>31</v>
      </c>
      <c r="AC52" s="9">
        <f t="shared" si="5"/>
        <v>163</v>
      </c>
      <c r="AD52" s="9">
        <f t="shared" si="7"/>
        <v>202</v>
      </c>
      <c r="AE52" s="9">
        <f t="shared" si="7"/>
        <v>765</v>
      </c>
      <c r="AF52" s="9">
        <f t="shared" si="7"/>
        <v>430</v>
      </c>
      <c r="AG52" s="9">
        <f t="shared" si="7"/>
        <v>304</v>
      </c>
      <c r="AH52" s="9">
        <f t="shared" si="7"/>
        <v>291</v>
      </c>
      <c r="AI52" s="9">
        <f t="shared" si="7"/>
        <v>330</v>
      </c>
      <c r="AJ52" s="10">
        <f t="shared" si="6"/>
        <v>2322</v>
      </c>
    </row>
    <row r="53" spans="1:36" ht="18.75" customHeight="1">
      <c r="A53" s="24" t="s">
        <v>66</v>
      </c>
      <c r="B53" s="25">
        <v>259</v>
      </c>
      <c r="C53" s="25">
        <v>270</v>
      </c>
      <c r="D53" s="25">
        <v>193</v>
      </c>
      <c r="E53" s="25">
        <v>143</v>
      </c>
      <c r="F53" s="25">
        <v>136</v>
      </c>
      <c r="G53" s="25">
        <v>127</v>
      </c>
      <c r="H53" s="68">
        <f t="shared" si="2"/>
        <v>1128</v>
      </c>
      <c r="I53" s="25">
        <v>55</v>
      </c>
      <c r="J53" s="25">
        <v>56</v>
      </c>
      <c r="K53" s="25">
        <v>49</v>
      </c>
      <c r="L53" s="25">
        <v>20</v>
      </c>
      <c r="M53" s="25">
        <v>27</v>
      </c>
      <c r="N53" s="25">
        <v>28</v>
      </c>
      <c r="O53" s="68">
        <f t="shared" si="3"/>
        <v>235</v>
      </c>
      <c r="P53" s="25">
        <v>204</v>
      </c>
      <c r="Q53" s="25">
        <v>214</v>
      </c>
      <c r="R53" s="25">
        <v>144</v>
      </c>
      <c r="S53" s="25">
        <v>123</v>
      </c>
      <c r="T53" s="25">
        <v>109</v>
      </c>
      <c r="U53" s="25">
        <v>99</v>
      </c>
      <c r="V53" s="68">
        <f t="shared" si="4"/>
        <v>893</v>
      </c>
      <c r="W53" s="25">
        <v>7</v>
      </c>
      <c r="X53" s="25">
        <v>22</v>
      </c>
      <c r="Y53" s="25">
        <v>17</v>
      </c>
      <c r="Z53" s="25">
        <v>5</v>
      </c>
      <c r="AA53" s="25">
        <v>10</v>
      </c>
      <c r="AB53" s="25">
        <v>8</v>
      </c>
      <c r="AC53" s="9">
        <f t="shared" si="5"/>
        <v>69</v>
      </c>
      <c r="AD53" s="9">
        <f t="shared" si="7"/>
        <v>266</v>
      </c>
      <c r="AE53" s="9">
        <f t="shared" si="7"/>
        <v>292</v>
      </c>
      <c r="AF53" s="9">
        <f t="shared" si="7"/>
        <v>210</v>
      </c>
      <c r="AG53" s="9">
        <f t="shared" si="7"/>
        <v>148</v>
      </c>
      <c r="AH53" s="9">
        <f t="shared" si="7"/>
        <v>146</v>
      </c>
      <c r="AI53" s="9">
        <f t="shared" si="7"/>
        <v>135</v>
      </c>
      <c r="AJ53" s="10">
        <f t="shared" si="6"/>
        <v>1197</v>
      </c>
    </row>
    <row r="54" spans="1:36" ht="18.75" customHeight="1">
      <c r="A54" s="24" t="s">
        <v>67</v>
      </c>
      <c r="B54" s="25">
        <v>129</v>
      </c>
      <c r="C54" s="25">
        <v>271</v>
      </c>
      <c r="D54" s="25">
        <v>139</v>
      </c>
      <c r="E54" s="25">
        <v>94</v>
      </c>
      <c r="F54" s="25">
        <v>113</v>
      </c>
      <c r="G54" s="25">
        <v>86</v>
      </c>
      <c r="H54" s="68">
        <f t="shared" si="2"/>
        <v>832</v>
      </c>
      <c r="I54" s="25">
        <v>30</v>
      </c>
      <c r="J54" s="25">
        <v>62</v>
      </c>
      <c r="K54" s="25">
        <v>32</v>
      </c>
      <c r="L54" s="25">
        <v>19</v>
      </c>
      <c r="M54" s="25">
        <v>24</v>
      </c>
      <c r="N54" s="25">
        <v>18</v>
      </c>
      <c r="O54" s="68">
        <f t="shared" si="3"/>
        <v>185</v>
      </c>
      <c r="P54" s="25">
        <v>99</v>
      </c>
      <c r="Q54" s="25">
        <v>209</v>
      </c>
      <c r="R54" s="25">
        <v>107</v>
      </c>
      <c r="S54" s="25">
        <v>75</v>
      </c>
      <c r="T54" s="25">
        <v>89</v>
      </c>
      <c r="U54" s="25">
        <v>68</v>
      </c>
      <c r="V54" s="68">
        <f t="shared" si="4"/>
        <v>647</v>
      </c>
      <c r="W54" s="25">
        <v>3</v>
      </c>
      <c r="X54" s="25">
        <v>21</v>
      </c>
      <c r="Y54" s="25">
        <v>10</v>
      </c>
      <c r="Z54" s="25">
        <v>4</v>
      </c>
      <c r="AA54" s="25">
        <v>4</v>
      </c>
      <c r="AB54" s="25">
        <v>12</v>
      </c>
      <c r="AC54" s="9">
        <f t="shared" si="5"/>
        <v>54</v>
      </c>
      <c r="AD54" s="9">
        <f t="shared" si="7"/>
        <v>132</v>
      </c>
      <c r="AE54" s="9">
        <f t="shared" si="7"/>
        <v>292</v>
      </c>
      <c r="AF54" s="9">
        <f t="shared" si="7"/>
        <v>149</v>
      </c>
      <c r="AG54" s="9">
        <f t="shared" si="7"/>
        <v>98</v>
      </c>
      <c r="AH54" s="9">
        <f t="shared" si="7"/>
        <v>117</v>
      </c>
      <c r="AI54" s="9">
        <f t="shared" si="7"/>
        <v>98</v>
      </c>
      <c r="AJ54" s="10">
        <f t="shared" si="6"/>
        <v>886</v>
      </c>
    </row>
    <row r="55" spans="1:36" ht="18.75" customHeight="1">
      <c r="A55" s="24" t="s">
        <v>68</v>
      </c>
      <c r="B55" s="25">
        <v>205</v>
      </c>
      <c r="C55" s="25">
        <v>461</v>
      </c>
      <c r="D55" s="25">
        <v>277</v>
      </c>
      <c r="E55" s="25">
        <v>236</v>
      </c>
      <c r="F55" s="25">
        <v>225</v>
      </c>
      <c r="G55" s="25">
        <v>213</v>
      </c>
      <c r="H55" s="68">
        <f t="shared" si="2"/>
        <v>1617</v>
      </c>
      <c r="I55" s="25">
        <v>39</v>
      </c>
      <c r="J55" s="25">
        <v>98</v>
      </c>
      <c r="K55" s="25">
        <v>55</v>
      </c>
      <c r="L55" s="25">
        <v>40</v>
      </c>
      <c r="M55" s="25">
        <v>33</v>
      </c>
      <c r="N55" s="25">
        <v>38</v>
      </c>
      <c r="O55" s="68">
        <f t="shared" si="3"/>
        <v>303</v>
      </c>
      <c r="P55" s="25">
        <v>166</v>
      </c>
      <c r="Q55" s="25">
        <v>363</v>
      </c>
      <c r="R55" s="25">
        <v>222</v>
      </c>
      <c r="S55" s="25">
        <v>196</v>
      </c>
      <c r="T55" s="25">
        <v>192</v>
      </c>
      <c r="U55" s="25">
        <v>175</v>
      </c>
      <c r="V55" s="68">
        <f t="shared" si="4"/>
        <v>1314</v>
      </c>
      <c r="W55" s="25">
        <v>2</v>
      </c>
      <c r="X55" s="25">
        <v>24</v>
      </c>
      <c r="Y55" s="25">
        <v>11</v>
      </c>
      <c r="Z55" s="25">
        <v>11</v>
      </c>
      <c r="AA55" s="25">
        <v>6</v>
      </c>
      <c r="AB55" s="25">
        <v>7</v>
      </c>
      <c r="AC55" s="9">
        <f t="shared" si="5"/>
        <v>61</v>
      </c>
      <c r="AD55" s="9">
        <f t="shared" si="7"/>
        <v>207</v>
      </c>
      <c r="AE55" s="9">
        <f t="shared" si="7"/>
        <v>485</v>
      </c>
      <c r="AF55" s="9">
        <f t="shared" si="7"/>
        <v>288</v>
      </c>
      <c r="AG55" s="9">
        <f t="shared" si="7"/>
        <v>247</v>
      </c>
      <c r="AH55" s="9">
        <f t="shared" si="7"/>
        <v>231</v>
      </c>
      <c r="AI55" s="9">
        <f t="shared" si="7"/>
        <v>220</v>
      </c>
      <c r="AJ55" s="10">
        <f t="shared" si="6"/>
        <v>1678</v>
      </c>
    </row>
    <row r="56" spans="1:36" ht="18.75" customHeight="1">
      <c r="A56" s="24" t="s">
        <v>69</v>
      </c>
      <c r="B56" s="25">
        <v>679</v>
      </c>
      <c r="C56" s="25">
        <v>1244</v>
      </c>
      <c r="D56" s="25">
        <v>758</v>
      </c>
      <c r="E56" s="25">
        <v>555</v>
      </c>
      <c r="F56" s="25">
        <v>517</v>
      </c>
      <c r="G56" s="25">
        <v>568</v>
      </c>
      <c r="H56" s="68">
        <f t="shared" si="2"/>
        <v>4321</v>
      </c>
      <c r="I56" s="25">
        <v>137</v>
      </c>
      <c r="J56" s="25">
        <v>244</v>
      </c>
      <c r="K56" s="25">
        <v>152</v>
      </c>
      <c r="L56" s="25">
        <v>91</v>
      </c>
      <c r="M56" s="25">
        <v>80</v>
      </c>
      <c r="N56" s="25">
        <v>100</v>
      </c>
      <c r="O56" s="68">
        <f t="shared" si="3"/>
        <v>804</v>
      </c>
      <c r="P56" s="25">
        <v>542</v>
      </c>
      <c r="Q56" s="25">
        <v>1000</v>
      </c>
      <c r="R56" s="25">
        <v>606</v>
      </c>
      <c r="S56" s="25">
        <v>464</v>
      </c>
      <c r="T56" s="25">
        <v>437</v>
      </c>
      <c r="U56" s="25">
        <v>468</v>
      </c>
      <c r="V56" s="68">
        <f t="shared" si="4"/>
        <v>3517</v>
      </c>
      <c r="W56" s="25">
        <v>11</v>
      </c>
      <c r="X56" s="25">
        <v>64</v>
      </c>
      <c r="Y56" s="25">
        <v>45</v>
      </c>
      <c r="Z56" s="25">
        <v>19</v>
      </c>
      <c r="AA56" s="25">
        <v>23</v>
      </c>
      <c r="AB56" s="25">
        <v>27</v>
      </c>
      <c r="AC56" s="9">
        <f t="shared" si="5"/>
        <v>189</v>
      </c>
      <c r="AD56" s="9">
        <f t="shared" si="7"/>
        <v>690</v>
      </c>
      <c r="AE56" s="9">
        <f t="shared" si="7"/>
        <v>1308</v>
      </c>
      <c r="AF56" s="9">
        <f t="shared" si="7"/>
        <v>803</v>
      </c>
      <c r="AG56" s="9">
        <f t="shared" si="7"/>
        <v>574</v>
      </c>
      <c r="AH56" s="9">
        <f t="shared" si="7"/>
        <v>540</v>
      </c>
      <c r="AI56" s="9">
        <f t="shared" si="7"/>
        <v>595</v>
      </c>
      <c r="AJ56" s="10">
        <f t="shared" si="6"/>
        <v>4510</v>
      </c>
    </row>
    <row r="57" spans="1:36" ht="18.75" customHeight="1">
      <c r="A57" s="26" t="s">
        <v>70</v>
      </c>
      <c r="B57" s="27">
        <f>SUM(B31:B56)</f>
        <v>11561</v>
      </c>
      <c r="C57" s="27">
        <f aca="true" t="shared" si="9" ref="C57:AJ57">SUM(C31:C56)</f>
        <v>25591</v>
      </c>
      <c r="D57" s="27">
        <f t="shared" si="9"/>
        <v>15577</v>
      </c>
      <c r="E57" s="27">
        <f t="shared" si="9"/>
        <v>10996</v>
      </c>
      <c r="F57" s="27">
        <f t="shared" si="9"/>
        <v>10535</v>
      </c>
      <c r="G57" s="27">
        <f t="shared" si="9"/>
        <v>10494</v>
      </c>
      <c r="H57" s="27">
        <f t="shared" si="9"/>
        <v>84754</v>
      </c>
      <c r="I57" s="27">
        <f t="shared" si="9"/>
        <v>2582</v>
      </c>
      <c r="J57" s="27">
        <f t="shared" si="9"/>
        <v>5400</v>
      </c>
      <c r="K57" s="27">
        <f t="shared" si="9"/>
        <v>3333</v>
      </c>
      <c r="L57" s="27">
        <f t="shared" si="9"/>
        <v>2096</v>
      </c>
      <c r="M57" s="27">
        <f t="shared" si="9"/>
        <v>1761</v>
      </c>
      <c r="N57" s="27">
        <f t="shared" si="9"/>
        <v>1974</v>
      </c>
      <c r="O57" s="27">
        <f t="shared" si="9"/>
        <v>17146</v>
      </c>
      <c r="P57" s="27">
        <f t="shared" si="9"/>
        <v>8979</v>
      </c>
      <c r="Q57" s="27">
        <f t="shared" si="9"/>
        <v>20191</v>
      </c>
      <c r="R57" s="27">
        <f t="shared" si="9"/>
        <v>12244</v>
      </c>
      <c r="S57" s="27">
        <f t="shared" si="9"/>
        <v>8900</v>
      </c>
      <c r="T57" s="27">
        <f t="shared" si="9"/>
        <v>8774</v>
      </c>
      <c r="U57" s="27">
        <f t="shared" si="9"/>
        <v>8520</v>
      </c>
      <c r="V57" s="27">
        <f t="shared" si="9"/>
        <v>67608</v>
      </c>
      <c r="W57" s="27">
        <f t="shared" si="9"/>
        <v>152</v>
      </c>
      <c r="X57" s="27">
        <f t="shared" si="9"/>
        <v>961</v>
      </c>
      <c r="Y57" s="27">
        <f t="shared" si="9"/>
        <v>971</v>
      </c>
      <c r="Z57" s="27">
        <f t="shared" si="9"/>
        <v>560</v>
      </c>
      <c r="AA57" s="27">
        <f t="shared" si="9"/>
        <v>453</v>
      </c>
      <c r="AB57" s="27">
        <f t="shared" si="9"/>
        <v>612</v>
      </c>
      <c r="AC57" s="11">
        <f t="shared" si="9"/>
        <v>3709</v>
      </c>
      <c r="AD57" s="11">
        <f t="shared" si="9"/>
        <v>11713</v>
      </c>
      <c r="AE57" s="11">
        <f t="shared" si="9"/>
        <v>26552</v>
      </c>
      <c r="AF57" s="11">
        <f t="shared" si="9"/>
        <v>16548</v>
      </c>
      <c r="AG57" s="11">
        <f t="shared" si="9"/>
        <v>11556</v>
      </c>
      <c r="AH57" s="11">
        <f t="shared" si="9"/>
        <v>10988</v>
      </c>
      <c r="AI57" s="11">
        <f t="shared" si="9"/>
        <v>11106</v>
      </c>
      <c r="AJ57" s="12">
        <f t="shared" si="9"/>
        <v>88463</v>
      </c>
    </row>
    <row r="58" spans="1:36" ht="18.75" customHeight="1">
      <c r="A58" s="24" t="s">
        <v>71</v>
      </c>
      <c r="B58" s="25">
        <v>58</v>
      </c>
      <c r="C58" s="25">
        <v>129</v>
      </c>
      <c r="D58" s="25">
        <v>101</v>
      </c>
      <c r="E58" s="25">
        <v>64</v>
      </c>
      <c r="F58" s="25">
        <v>84</v>
      </c>
      <c r="G58" s="25">
        <v>71</v>
      </c>
      <c r="H58" s="68">
        <f t="shared" si="2"/>
        <v>507</v>
      </c>
      <c r="I58" s="25">
        <v>14</v>
      </c>
      <c r="J58" s="25">
        <v>26</v>
      </c>
      <c r="K58" s="25">
        <v>23</v>
      </c>
      <c r="L58" s="25">
        <v>12</v>
      </c>
      <c r="M58" s="25">
        <v>20</v>
      </c>
      <c r="N58" s="25">
        <v>13</v>
      </c>
      <c r="O58" s="68">
        <f t="shared" si="3"/>
        <v>108</v>
      </c>
      <c r="P58" s="25">
        <v>44</v>
      </c>
      <c r="Q58" s="25">
        <v>103</v>
      </c>
      <c r="R58" s="25">
        <v>78</v>
      </c>
      <c r="S58" s="25">
        <v>52</v>
      </c>
      <c r="T58" s="25">
        <v>64</v>
      </c>
      <c r="U58" s="25">
        <v>58</v>
      </c>
      <c r="V58" s="68">
        <f t="shared" si="4"/>
        <v>399</v>
      </c>
      <c r="W58" s="25">
        <v>1</v>
      </c>
      <c r="X58" s="25">
        <v>12</v>
      </c>
      <c r="Y58" s="25">
        <v>15</v>
      </c>
      <c r="Z58" s="25">
        <v>5</v>
      </c>
      <c r="AA58" s="25">
        <v>3</v>
      </c>
      <c r="AB58" s="25">
        <v>5</v>
      </c>
      <c r="AC58" s="9">
        <f t="shared" si="5"/>
        <v>41</v>
      </c>
      <c r="AD58" s="9">
        <f t="shared" si="7"/>
        <v>59</v>
      </c>
      <c r="AE58" s="9">
        <f t="shared" si="7"/>
        <v>141</v>
      </c>
      <c r="AF58" s="9">
        <f t="shared" si="7"/>
        <v>116</v>
      </c>
      <c r="AG58" s="9">
        <f t="shared" si="7"/>
        <v>69</v>
      </c>
      <c r="AH58" s="9">
        <f t="shared" si="7"/>
        <v>87</v>
      </c>
      <c r="AI58" s="9">
        <f t="shared" si="7"/>
        <v>76</v>
      </c>
      <c r="AJ58" s="10">
        <f t="shared" si="6"/>
        <v>548</v>
      </c>
    </row>
    <row r="59" spans="1:36" ht="18.75" customHeight="1">
      <c r="A59" s="24" t="s">
        <v>72</v>
      </c>
      <c r="B59" s="25">
        <v>37</v>
      </c>
      <c r="C59" s="25">
        <v>124</v>
      </c>
      <c r="D59" s="25">
        <v>74</v>
      </c>
      <c r="E59" s="25">
        <v>48</v>
      </c>
      <c r="F59" s="25">
        <v>46</v>
      </c>
      <c r="G59" s="25">
        <v>40</v>
      </c>
      <c r="H59" s="68">
        <f t="shared" si="2"/>
        <v>369</v>
      </c>
      <c r="I59" s="25">
        <v>9</v>
      </c>
      <c r="J59" s="25">
        <v>24</v>
      </c>
      <c r="K59" s="25">
        <v>10</v>
      </c>
      <c r="L59" s="25">
        <v>7</v>
      </c>
      <c r="M59" s="25">
        <v>11</v>
      </c>
      <c r="N59" s="25">
        <v>7</v>
      </c>
      <c r="O59" s="68">
        <f t="shared" si="3"/>
        <v>68</v>
      </c>
      <c r="P59" s="25">
        <v>28</v>
      </c>
      <c r="Q59" s="25">
        <v>100</v>
      </c>
      <c r="R59" s="25">
        <v>64</v>
      </c>
      <c r="S59" s="25">
        <v>41</v>
      </c>
      <c r="T59" s="25">
        <v>35</v>
      </c>
      <c r="U59" s="25">
        <v>33</v>
      </c>
      <c r="V59" s="68">
        <f t="shared" si="4"/>
        <v>301</v>
      </c>
      <c r="W59" s="25">
        <v>0</v>
      </c>
      <c r="X59" s="25">
        <v>8</v>
      </c>
      <c r="Y59" s="25">
        <v>4</v>
      </c>
      <c r="Z59" s="25">
        <v>1</v>
      </c>
      <c r="AA59" s="25">
        <v>1</v>
      </c>
      <c r="AB59" s="25">
        <v>0</v>
      </c>
      <c r="AC59" s="9">
        <f t="shared" si="5"/>
        <v>14</v>
      </c>
      <c r="AD59" s="9">
        <f t="shared" si="7"/>
        <v>37</v>
      </c>
      <c r="AE59" s="9">
        <f t="shared" si="7"/>
        <v>132</v>
      </c>
      <c r="AF59" s="9">
        <f t="shared" si="7"/>
        <v>78</v>
      </c>
      <c r="AG59" s="9">
        <f t="shared" si="7"/>
        <v>49</v>
      </c>
      <c r="AH59" s="9">
        <f t="shared" si="7"/>
        <v>47</v>
      </c>
      <c r="AI59" s="9">
        <f t="shared" si="7"/>
        <v>40</v>
      </c>
      <c r="AJ59" s="10">
        <f t="shared" si="6"/>
        <v>383</v>
      </c>
    </row>
    <row r="60" spans="1:36" ht="18.75" customHeight="1">
      <c r="A60" s="24" t="s">
        <v>73</v>
      </c>
      <c r="B60" s="25">
        <v>11</v>
      </c>
      <c r="C60" s="25">
        <v>19</v>
      </c>
      <c r="D60" s="25">
        <v>21</v>
      </c>
      <c r="E60" s="25">
        <v>18</v>
      </c>
      <c r="F60" s="25">
        <v>15</v>
      </c>
      <c r="G60" s="25">
        <v>26</v>
      </c>
      <c r="H60" s="68">
        <f t="shared" si="2"/>
        <v>110</v>
      </c>
      <c r="I60" s="25">
        <v>1</v>
      </c>
      <c r="J60" s="25">
        <v>1</v>
      </c>
      <c r="K60" s="25">
        <v>4</v>
      </c>
      <c r="L60" s="25">
        <v>4</v>
      </c>
      <c r="M60" s="25">
        <v>4</v>
      </c>
      <c r="N60" s="25">
        <v>3</v>
      </c>
      <c r="O60" s="68">
        <f t="shared" si="3"/>
        <v>17</v>
      </c>
      <c r="P60" s="25">
        <v>10</v>
      </c>
      <c r="Q60" s="25">
        <v>18</v>
      </c>
      <c r="R60" s="25">
        <v>17</v>
      </c>
      <c r="S60" s="25">
        <v>14</v>
      </c>
      <c r="T60" s="25">
        <v>11</v>
      </c>
      <c r="U60" s="25">
        <v>23</v>
      </c>
      <c r="V60" s="68">
        <f t="shared" si="4"/>
        <v>93</v>
      </c>
      <c r="W60" s="25">
        <v>0</v>
      </c>
      <c r="X60" s="25">
        <v>0</v>
      </c>
      <c r="Y60" s="25">
        <v>1</v>
      </c>
      <c r="Z60" s="25">
        <v>0</v>
      </c>
      <c r="AA60" s="25">
        <v>1</v>
      </c>
      <c r="AB60" s="25">
        <v>0</v>
      </c>
      <c r="AC60" s="9">
        <f t="shared" si="5"/>
        <v>2</v>
      </c>
      <c r="AD60" s="9">
        <f t="shared" si="7"/>
        <v>11</v>
      </c>
      <c r="AE60" s="9">
        <f t="shared" si="7"/>
        <v>19</v>
      </c>
      <c r="AF60" s="9">
        <f t="shared" si="7"/>
        <v>22</v>
      </c>
      <c r="AG60" s="9">
        <f t="shared" si="7"/>
        <v>18</v>
      </c>
      <c r="AH60" s="9">
        <f t="shared" si="7"/>
        <v>16</v>
      </c>
      <c r="AI60" s="9">
        <f t="shared" si="7"/>
        <v>26</v>
      </c>
      <c r="AJ60" s="10">
        <f t="shared" si="6"/>
        <v>112</v>
      </c>
    </row>
    <row r="61" spans="1:36" ht="18.75" customHeight="1">
      <c r="A61" s="24" t="s">
        <v>74</v>
      </c>
      <c r="B61" s="25">
        <v>22</v>
      </c>
      <c r="C61" s="25">
        <v>93</v>
      </c>
      <c r="D61" s="25">
        <v>43</v>
      </c>
      <c r="E61" s="25">
        <v>33</v>
      </c>
      <c r="F61" s="25">
        <v>54</v>
      </c>
      <c r="G61" s="25">
        <v>32</v>
      </c>
      <c r="H61" s="68">
        <f t="shared" si="2"/>
        <v>277</v>
      </c>
      <c r="I61" s="25">
        <v>9</v>
      </c>
      <c r="J61" s="25">
        <v>16</v>
      </c>
      <c r="K61" s="25">
        <v>10</v>
      </c>
      <c r="L61" s="25">
        <v>5</v>
      </c>
      <c r="M61" s="25">
        <v>7</v>
      </c>
      <c r="N61" s="25">
        <v>5</v>
      </c>
      <c r="O61" s="68">
        <f t="shared" si="3"/>
        <v>52</v>
      </c>
      <c r="P61" s="25">
        <v>13</v>
      </c>
      <c r="Q61" s="25">
        <v>77</v>
      </c>
      <c r="R61" s="25">
        <v>33</v>
      </c>
      <c r="S61" s="25">
        <v>28</v>
      </c>
      <c r="T61" s="25">
        <v>47</v>
      </c>
      <c r="U61" s="25">
        <v>27</v>
      </c>
      <c r="V61" s="68">
        <f t="shared" si="4"/>
        <v>225</v>
      </c>
      <c r="W61" s="25">
        <v>0</v>
      </c>
      <c r="X61" s="25">
        <v>6</v>
      </c>
      <c r="Y61" s="25">
        <v>2</v>
      </c>
      <c r="Z61" s="25">
        <v>2</v>
      </c>
      <c r="AA61" s="25">
        <v>1</v>
      </c>
      <c r="AB61" s="25">
        <v>1</v>
      </c>
      <c r="AC61" s="9">
        <f t="shared" si="5"/>
        <v>12</v>
      </c>
      <c r="AD61" s="9">
        <f t="shared" si="7"/>
        <v>22</v>
      </c>
      <c r="AE61" s="9">
        <f t="shared" si="7"/>
        <v>99</v>
      </c>
      <c r="AF61" s="9">
        <f t="shared" si="7"/>
        <v>45</v>
      </c>
      <c r="AG61" s="9">
        <f t="shared" si="7"/>
        <v>35</v>
      </c>
      <c r="AH61" s="9">
        <f t="shared" si="7"/>
        <v>55</v>
      </c>
      <c r="AI61" s="9">
        <f t="shared" si="7"/>
        <v>33</v>
      </c>
      <c r="AJ61" s="10">
        <f t="shared" si="6"/>
        <v>289</v>
      </c>
    </row>
    <row r="62" spans="1:36" ht="18.75" customHeight="1">
      <c r="A62" s="26" t="s">
        <v>75</v>
      </c>
      <c r="B62" s="27">
        <f>SUM(B58:B61)</f>
        <v>128</v>
      </c>
      <c r="C62" s="27">
        <f aca="true" t="shared" si="10" ref="C62:AJ62">SUM(C58:C61)</f>
        <v>365</v>
      </c>
      <c r="D62" s="27">
        <f t="shared" si="10"/>
        <v>239</v>
      </c>
      <c r="E62" s="27">
        <f t="shared" si="10"/>
        <v>163</v>
      </c>
      <c r="F62" s="27">
        <f t="shared" si="10"/>
        <v>199</v>
      </c>
      <c r="G62" s="27">
        <f t="shared" si="10"/>
        <v>169</v>
      </c>
      <c r="H62" s="27">
        <f t="shared" si="10"/>
        <v>1263</v>
      </c>
      <c r="I62" s="27">
        <f t="shared" si="10"/>
        <v>33</v>
      </c>
      <c r="J62" s="27">
        <f t="shared" si="10"/>
        <v>67</v>
      </c>
      <c r="K62" s="27">
        <f t="shared" si="10"/>
        <v>47</v>
      </c>
      <c r="L62" s="27">
        <f t="shared" si="10"/>
        <v>28</v>
      </c>
      <c r="M62" s="27">
        <f t="shared" si="10"/>
        <v>42</v>
      </c>
      <c r="N62" s="27">
        <f t="shared" si="10"/>
        <v>28</v>
      </c>
      <c r="O62" s="27">
        <f t="shared" si="10"/>
        <v>245</v>
      </c>
      <c r="P62" s="27">
        <f t="shared" si="10"/>
        <v>95</v>
      </c>
      <c r="Q62" s="27">
        <f t="shared" si="10"/>
        <v>298</v>
      </c>
      <c r="R62" s="27">
        <f t="shared" si="10"/>
        <v>192</v>
      </c>
      <c r="S62" s="27">
        <f t="shared" si="10"/>
        <v>135</v>
      </c>
      <c r="T62" s="27">
        <f t="shared" si="10"/>
        <v>157</v>
      </c>
      <c r="U62" s="27">
        <f t="shared" si="10"/>
        <v>141</v>
      </c>
      <c r="V62" s="27">
        <f t="shared" si="10"/>
        <v>1018</v>
      </c>
      <c r="W62" s="27">
        <f t="shared" si="10"/>
        <v>1</v>
      </c>
      <c r="X62" s="27">
        <f t="shared" si="10"/>
        <v>26</v>
      </c>
      <c r="Y62" s="27">
        <f t="shared" si="10"/>
        <v>22</v>
      </c>
      <c r="Z62" s="27">
        <f t="shared" si="10"/>
        <v>8</v>
      </c>
      <c r="AA62" s="27">
        <f t="shared" si="10"/>
        <v>6</v>
      </c>
      <c r="AB62" s="27">
        <f t="shared" si="10"/>
        <v>6</v>
      </c>
      <c r="AC62" s="11">
        <f t="shared" si="10"/>
        <v>69</v>
      </c>
      <c r="AD62" s="11">
        <f t="shared" si="10"/>
        <v>129</v>
      </c>
      <c r="AE62" s="11">
        <f t="shared" si="10"/>
        <v>391</v>
      </c>
      <c r="AF62" s="11">
        <f t="shared" si="10"/>
        <v>261</v>
      </c>
      <c r="AG62" s="11">
        <f t="shared" si="10"/>
        <v>171</v>
      </c>
      <c r="AH62" s="11">
        <f t="shared" si="10"/>
        <v>205</v>
      </c>
      <c r="AI62" s="11">
        <f t="shared" si="10"/>
        <v>175</v>
      </c>
      <c r="AJ62" s="12">
        <f t="shared" si="10"/>
        <v>1332</v>
      </c>
    </row>
    <row r="63" spans="1:36" ht="18.75" customHeight="1">
      <c r="A63" s="24" t="s">
        <v>76</v>
      </c>
      <c r="B63" s="25">
        <v>47</v>
      </c>
      <c r="C63" s="25">
        <v>143</v>
      </c>
      <c r="D63" s="25">
        <v>60</v>
      </c>
      <c r="E63" s="25">
        <v>67</v>
      </c>
      <c r="F63" s="25">
        <v>52</v>
      </c>
      <c r="G63" s="25">
        <v>41</v>
      </c>
      <c r="H63" s="68">
        <f t="shared" si="2"/>
        <v>410</v>
      </c>
      <c r="I63" s="25">
        <v>9</v>
      </c>
      <c r="J63" s="25">
        <v>13</v>
      </c>
      <c r="K63" s="25">
        <v>9</v>
      </c>
      <c r="L63" s="25">
        <v>6</v>
      </c>
      <c r="M63" s="25">
        <v>6</v>
      </c>
      <c r="N63" s="25">
        <v>7</v>
      </c>
      <c r="O63" s="68">
        <f t="shared" si="3"/>
        <v>50</v>
      </c>
      <c r="P63" s="25">
        <v>38</v>
      </c>
      <c r="Q63" s="25">
        <v>130</v>
      </c>
      <c r="R63" s="25">
        <v>51</v>
      </c>
      <c r="S63" s="25">
        <v>61</v>
      </c>
      <c r="T63" s="25">
        <v>46</v>
      </c>
      <c r="U63" s="25">
        <v>34</v>
      </c>
      <c r="V63" s="68">
        <f>SUM(P63:U63)</f>
        <v>360</v>
      </c>
      <c r="W63" s="25">
        <v>0</v>
      </c>
      <c r="X63" s="25">
        <v>0</v>
      </c>
      <c r="Y63" s="25">
        <v>1</v>
      </c>
      <c r="Z63" s="25">
        <v>3</v>
      </c>
      <c r="AA63" s="25">
        <v>2</v>
      </c>
      <c r="AB63" s="25">
        <v>1</v>
      </c>
      <c r="AC63" s="9">
        <f t="shared" si="5"/>
        <v>7</v>
      </c>
      <c r="AD63" s="9">
        <f t="shared" si="7"/>
        <v>47</v>
      </c>
      <c r="AE63" s="9">
        <f t="shared" si="7"/>
        <v>143</v>
      </c>
      <c r="AF63" s="9">
        <f t="shared" si="7"/>
        <v>61</v>
      </c>
      <c r="AG63" s="9">
        <f t="shared" si="7"/>
        <v>70</v>
      </c>
      <c r="AH63" s="9">
        <f t="shared" si="7"/>
        <v>54</v>
      </c>
      <c r="AI63" s="9">
        <f t="shared" si="7"/>
        <v>42</v>
      </c>
      <c r="AJ63" s="10">
        <f t="shared" si="6"/>
        <v>417</v>
      </c>
    </row>
    <row r="64" spans="1:36" ht="18.75" customHeight="1">
      <c r="A64" s="24" t="s">
        <v>77</v>
      </c>
      <c r="B64" s="25">
        <v>0</v>
      </c>
      <c r="C64" s="25">
        <v>3</v>
      </c>
      <c r="D64" s="25">
        <v>1</v>
      </c>
      <c r="E64" s="25">
        <v>4</v>
      </c>
      <c r="F64" s="25">
        <v>3</v>
      </c>
      <c r="G64" s="25">
        <v>3</v>
      </c>
      <c r="H64" s="68">
        <f t="shared" si="2"/>
        <v>14</v>
      </c>
      <c r="I64" s="25">
        <v>0</v>
      </c>
      <c r="J64" s="25">
        <v>0</v>
      </c>
      <c r="K64" s="25">
        <v>0</v>
      </c>
      <c r="L64" s="25">
        <v>1</v>
      </c>
      <c r="M64" s="25">
        <v>0</v>
      </c>
      <c r="N64" s="25">
        <v>0</v>
      </c>
      <c r="O64" s="68">
        <f t="shared" si="3"/>
        <v>1</v>
      </c>
      <c r="P64" s="25">
        <v>0</v>
      </c>
      <c r="Q64" s="25">
        <v>3</v>
      </c>
      <c r="R64" s="25">
        <v>1</v>
      </c>
      <c r="S64" s="25">
        <v>3</v>
      </c>
      <c r="T64" s="25">
        <v>3</v>
      </c>
      <c r="U64" s="25">
        <v>3</v>
      </c>
      <c r="V64" s="68">
        <f aca="true" t="shared" si="11" ref="V64:V71">SUM(P64:U64)</f>
        <v>13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9">
        <f t="shared" si="5"/>
        <v>0</v>
      </c>
      <c r="AD64" s="9">
        <f t="shared" si="7"/>
        <v>0</v>
      </c>
      <c r="AE64" s="9">
        <f t="shared" si="7"/>
        <v>3</v>
      </c>
      <c r="AF64" s="9">
        <f t="shared" si="7"/>
        <v>1</v>
      </c>
      <c r="AG64" s="9">
        <f t="shared" si="7"/>
        <v>4</v>
      </c>
      <c r="AH64" s="9">
        <f t="shared" si="7"/>
        <v>3</v>
      </c>
      <c r="AI64" s="9">
        <f t="shared" si="7"/>
        <v>3</v>
      </c>
      <c r="AJ64" s="10">
        <f t="shared" si="6"/>
        <v>14</v>
      </c>
    </row>
    <row r="65" spans="1:36" ht="18.75" customHeight="1">
      <c r="A65" s="24" t="s">
        <v>78</v>
      </c>
      <c r="B65" s="25">
        <v>17</v>
      </c>
      <c r="C65" s="25">
        <v>57</v>
      </c>
      <c r="D65" s="25">
        <v>30</v>
      </c>
      <c r="E65" s="25">
        <v>17</v>
      </c>
      <c r="F65" s="25">
        <v>13</v>
      </c>
      <c r="G65" s="25">
        <v>24</v>
      </c>
      <c r="H65" s="68">
        <f t="shared" si="2"/>
        <v>158</v>
      </c>
      <c r="I65" s="25">
        <v>1</v>
      </c>
      <c r="J65" s="25">
        <v>8</v>
      </c>
      <c r="K65" s="25">
        <v>3</v>
      </c>
      <c r="L65" s="25">
        <v>2</v>
      </c>
      <c r="M65" s="25">
        <v>2</v>
      </c>
      <c r="N65" s="25">
        <v>2</v>
      </c>
      <c r="O65" s="68">
        <f t="shared" si="3"/>
        <v>18</v>
      </c>
      <c r="P65" s="25">
        <v>16</v>
      </c>
      <c r="Q65" s="25">
        <v>49</v>
      </c>
      <c r="R65" s="25">
        <v>27</v>
      </c>
      <c r="S65" s="25">
        <v>15</v>
      </c>
      <c r="T65" s="25">
        <v>11</v>
      </c>
      <c r="U65" s="25">
        <v>22</v>
      </c>
      <c r="V65" s="68">
        <f t="shared" si="11"/>
        <v>140</v>
      </c>
      <c r="W65" s="25">
        <v>0</v>
      </c>
      <c r="X65" s="25">
        <v>1</v>
      </c>
      <c r="Y65" s="25">
        <v>0</v>
      </c>
      <c r="Z65" s="25">
        <v>1</v>
      </c>
      <c r="AA65" s="25">
        <v>0</v>
      </c>
      <c r="AB65" s="25">
        <v>2</v>
      </c>
      <c r="AC65" s="9">
        <f t="shared" si="5"/>
        <v>4</v>
      </c>
      <c r="AD65" s="9">
        <f t="shared" si="7"/>
        <v>17</v>
      </c>
      <c r="AE65" s="9">
        <f t="shared" si="7"/>
        <v>58</v>
      </c>
      <c r="AF65" s="9">
        <f t="shared" si="7"/>
        <v>30</v>
      </c>
      <c r="AG65" s="9">
        <f t="shared" si="7"/>
        <v>18</v>
      </c>
      <c r="AH65" s="9">
        <f t="shared" si="7"/>
        <v>13</v>
      </c>
      <c r="AI65" s="9">
        <f t="shared" si="7"/>
        <v>26</v>
      </c>
      <c r="AJ65" s="10">
        <f t="shared" si="6"/>
        <v>162</v>
      </c>
    </row>
    <row r="66" spans="1:36" ht="18.75" customHeight="1">
      <c r="A66" s="24" t="s">
        <v>79</v>
      </c>
      <c r="B66" s="25">
        <v>14</v>
      </c>
      <c r="C66" s="25">
        <v>23</v>
      </c>
      <c r="D66" s="25">
        <v>22</v>
      </c>
      <c r="E66" s="25">
        <v>11</v>
      </c>
      <c r="F66" s="25">
        <v>22</v>
      </c>
      <c r="G66" s="25">
        <v>6</v>
      </c>
      <c r="H66" s="68">
        <f t="shared" si="2"/>
        <v>98</v>
      </c>
      <c r="I66" s="25">
        <v>1</v>
      </c>
      <c r="J66" s="25">
        <v>6</v>
      </c>
      <c r="K66" s="25">
        <v>4</v>
      </c>
      <c r="L66" s="25">
        <v>0</v>
      </c>
      <c r="M66" s="25">
        <v>4</v>
      </c>
      <c r="N66" s="25">
        <v>2</v>
      </c>
      <c r="O66" s="68">
        <f t="shared" si="3"/>
        <v>17</v>
      </c>
      <c r="P66" s="25">
        <v>13</v>
      </c>
      <c r="Q66" s="25">
        <v>17</v>
      </c>
      <c r="R66" s="25">
        <v>18</v>
      </c>
      <c r="S66" s="25">
        <v>11</v>
      </c>
      <c r="T66" s="25">
        <v>18</v>
      </c>
      <c r="U66" s="25">
        <v>4</v>
      </c>
      <c r="V66" s="68">
        <f t="shared" si="11"/>
        <v>81</v>
      </c>
      <c r="W66" s="25">
        <v>0</v>
      </c>
      <c r="X66" s="25">
        <v>0</v>
      </c>
      <c r="Y66" s="25">
        <v>1</v>
      </c>
      <c r="Z66" s="25">
        <v>2</v>
      </c>
      <c r="AA66" s="25">
        <v>0</v>
      </c>
      <c r="AB66" s="25">
        <v>0</v>
      </c>
      <c r="AC66" s="9">
        <f t="shared" si="5"/>
        <v>3</v>
      </c>
      <c r="AD66" s="9">
        <f t="shared" si="7"/>
        <v>14</v>
      </c>
      <c r="AE66" s="9">
        <f t="shared" si="7"/>
        <v>23</v>
      </c>
      <c r="AF66" s="9">
        <f t="shared" si="7"/>
        <v>23</v>
      </c>
      <c r="AG66" s="9">
        <f t="shared" si="7"/>
        <v>13</v>
      </c>
      <c r="AH66" s="9">
        <f t="shared" si="7"/>
        <v>22</v>
      </c>
      <c r="AI66" s="9">
        <f t="shared" si="7"/>
        <v>6</v>
      </c>
      <c r="AJ66" s="10">
        <f t="shared" si="6"/>
        <v>101</v>
      </c>
    </row>
    <row r="67" spans="1:36" ht="18.75" customHeight="1">
      <c r="A67" s="24" t="s">
        <v>80</v>
      </c>
      <c r="B67" s="25">
        <v>26</v>
      </c>
      <c r="C67" s="25">
        <v>72</v>
      </c>
      <c r="D67" s="25">
        <v>66</v>
      </c>
      <c r="E67" s="25">
        <v>41</v>
      </c>
      <c r="F67" s="25">
        <v>27</v>
      </c>
      <c r="G67" s="25">
        <v>23</v>
      </c>
      <c r="H67" s="68">
        <f t="shared" si="2"/>
        <v>255</v>
      </c>
      <c r="I67" s="25">
        <v>4</v>
      </c>
      <c r="J67" s="25">
        <v>15</v>
      </c>
      <c r="K67" s="25">
        <v>16</v>
      </c>
      <c r="L67" s="25">
        <v>8</v>
      </c>
      <c r="M67" s="25">
        <v>3</v>
      </c>
      <c r="N67" s="25">
        <v>5</v>
      </c>
      <c r="O67" s="68">
        <f t="shared" si="3"/>
        <v>51</v>
      </c>
      <c r="P67" s="25">
        <v>22</v>
      </c>
      <c r="Q67" s="25">
        <v>57</v>
      </c>
      <c r="R67" s="25">
        <v>50</v>
      </c>
      <c r="S67" s="25">
        <v>33</v>
      </c>
      <c r="T67" s="25">
        <v>24</v>
      </c>
      <c r="U67" s="25">
        <v>18</v>
      </c>
      <c r="V67" s="68">
        <f t="shared" si="11"/>
        <v>204</v>
      </c>
      <c r="W67" s="25">
        <v>0</v>
      </c>
      <c r="X67" s="25">
        <v>0</v>
      </c>
      <c r="Y67" s="25">
        <v>2</v>
      </c>
      <c r="Z67" s="25">
        <v>2</v>
      </c>
      <c r="AA67" s="25">
        <v>1</v>
      </c>
      <c r="AB67" s="25">
        <v>0</v>
      </c>
      <c r="AC67" s="9">
        <f t="shared" si="5"/>
        <v>5</v>
      </c>
      <c r="AD67" s="9">
        <f t="shared" si="7"/>
        <v>26</v>
      </c>
      <c r="AE67" s="9">
        <f t="shared" si="7"/>
        <v>72</v>
      </c>
      <c r="AF67" s="9">
        <f t="shared" si="7"/>
        <v>68</v>
      </c>
      <c r="AG67" s="9">
        <f t="shared" si="7"/>
        <v>43</v>
      </c>
      <c r="AH67" s="9">
        <f t="shared" si="7"/>
        <v>28</v>
      </c>
      <c r="AI67" s="9">
        <f t="shared" si="7"/>
        <v>23</v>
      </c>
      <c r="AJ67" s="10">
        <f t="shared" si="6"/>
        <v>260</v>
      </c>
    </row>
    <row r="68" spans="1:36" ht="18.75" customHeight="1">
      <c r="A68" s="24" t="s">
        <v>81</v>
      </c>
      <c r="B68" s="25">
        <v>0</v>
      </c>
      <c r="C68" s="25">
        <v>2</v>
      </c>
      <c r="D68" s="25">
        <v>0</v>
      </c>
      <c r="E68" s="25">
        <v>2</v>
      </c>
      <c r="F68" s="25">
        <v>0</v>
      </c>
      <c r="G68" s="25">
        <v>1</v>
      </c>
      <c r="H68" s="68">
        <f t="shared" si="2"/>
        <v>5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68">
        <f t="shared" si="3"/>
        <v>0</v>
      </c>
      <c r="P68" s="25">
        <v>0</v>
      </c>
      <c r="Q68" s="25">
        <v>2</v>
      </c>
      <c r="R68" s="25">
        <v>0</v>
      </c>
      <c r="S68" s="25">
        <v>2</v>
      </c>
      <c r="T68" s="25">
        <v>0</v>
      </c>
      <c r="U68" s="25">
        <v>1</v>
      </c>
      <c r="V68" s="68">
        <f t="shared" si="11"/>
        <v>5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9">
        <f t="shared" si="5"/>
        <v>0</v>
      </c>
      <c r="AD68" s="9">
        <f t="shared" si="7"/>
        <v>0</v>
      </c>
      <c r="AE68" s="9">
        <f t="shared" si="7"/>
        <v>2</v>
      </c>
      <c r="AF68" s="9">
        <f t="shared" si="7"/>
        <v>0</v>
      </c>
      <c r="AG68" s="9">
        <f aca="true" t="shared" si="12" ref="AG68:AI71">SUM(E68,Z68)</f>
        <v>2</v>
      </c>
      <c r="AH68" s="9">
        <f t="shared" si="12"/>
        <v>0</v>
      </c>
      <c r="AI68" s="9">
        <f t="shared" si="12"/>
        <v>1</v>
      </c>
      <c r="AJ68" s="10">
        <f t="shared" si="6"/>
        <v>5</v>
      </c>
    </row>
    <row r="69" spans="1:36" ht="18.75" customHeight="1">
      <c r="A69" s="24" t="s">
        <v>82</v>
      </c>
      <c r="B69" s="25">
        <v>38</v>
      </c>
      <c r="C69" s="25">
        <v>77</v>
      </c>
      <c r="D69" s="25">
        <v>67</v>
      </c>
      <c r="E69" s="25">
        <v>77</v>
      </c>
      <c r="F69" s="25">
        <v>57</v>
      </c>
      <c r="G69" s="25">
        <v>35</v>
      </c>
      <c r="H69" s="68">
        <f t="shared" si="2"/>
        <v>351</v>
      </c>
      <c r="I69" s="25">
        <v>9</v>
      </c>
      <c r="J69" s="25">
        <v>15</v>
      </c>
      <c r="K69" s="25">
        <v>10</v>
      </c>
      <c r="L69" s="25">
        <v>12</v>
      </c>
      <c r="M69" s="25">
        <v>7</v>
      </c>
      <c r="N69" s="25">
        <v>1</v>
      </c>
      <c r="O69" s="68">
        <f t="shared" si="3"/>
        <v>54</v>
      </c>
      <c r="P69" s="25">
        <v>29</v>
      </c>
      <c r="Q69" s="25">
        <v>62</v>
      </c>
      <c r="R69" s="25">
        <v>57</v>
      </c>
      <c r="S69" s="25">
        <v>65</v>
      </c>
      <c r="T69" s="25">
        <v>50</v>
      </c>
      <c r="U69" s="25">
        <v>34</v>
      </c>
      <c r="V69" s="68">
        <f t="shared" si="11"/>
        <v>297</v>
      </c>
      <c r="W69" s="25">
        <v>0</v>
      </c>
      <c r="X69" s="25">
        <v>4</v>
      </c>
      <c r="Y69" s="25">
        <v>4</v>
      </c>
      <c r="Z69" s="25">
        <v>1</v>
      </c>
      <c r="AA69" s="25">
        <v>3</v>
      </c>
      <c r="AB69" s="25">
        <v>5</v>
      </c>
      <c r="AC69" s="9">
        <f t="shared" si="5"/>
        <v>17</v>
      </c>
      <c r="AD69" s="9">
        <f aca="true" t="shared" si="13" ref="AD69:AF71">SUM(B69,W69)</f>
        <v>38</v>
      </c>
      <c r="AE69" s="9">
        <f t="shared" si="13"/>
        <v>81</v>
      </c>
      <c r="AF69" s="9">
        <f t="shared" si="13"/>
        <v>71</v>
      </c>
      <c r="AG69" s="9">
        <f t="shared" si="12"/>
        <v>78</v>
      </c>
      <c r="AH69" s="9">
        <f t="shared" si="12"/>
        <v>60</v>
      </c>
      <c r="AI69" s="9">
        <f t="shared" si="12"/>
        <v>40</v>
      </c>
      <c r="AJ69" s="10">
        <f t="shared" si="6"/>
        <v>368</v>
      </c>
    </row>
    <row r="70" spans="1:36" ht="18.75" customHeight="1">
      <c r="A70" s="24" t="s">
        <v>83</v>
      </c>
      <c r="B70" s="25">
        <v>0</v>
      </c>
      <c r="C70" s="25">
        <v>1</v>
      </c>
      <c r="D70" s="25">
        <v>2</v>
      </c>
      <c r="E70" s="25">
        <v>1</v>
      </c>
      <c r="F70" s="25">
        <v>1</v>
      </c>
      <c r="G70" s="25">
        <v>0</v>
      </c>
      <c r="H70" s="68">
        <f t="shared" si="2"/>
        <v>5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68">
        <f t="shared" si="3"/>
        <v>0</v>
      </c>
      <c r="P70" s="25">
        <v>0</v>
      </c>
      <c r="Q70" s="25">
        <v>1</v>
      </c>
      <c r="R70" s="25">
        <v>2</v>
      </c>
      <c r="S70" s="25">
        <v>1</v>
      </c>
      <c r="T70" s="25">
        <v>1</v>
      </c>
      <c r="U70" s="25">
        <v>0</v>
      </c>
      <c r="V70" s="68">
        <f t="shared" si="11"/>
        <v>5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9">
        <f t="shared" si="5"/>
        <v>0</v>
      </c>
      <c r="AD70" s="9">
        <f t="shared" si="13"/>
        <v>0</v>
      </c>
      <c r="AE70" s="9">
        <f t="shared" si="13"/>
        <v>1</v>
      </c>
      <c r="AF70" s="9">
        <f t="shared" si="13"/>
        <v>2</v>
      </c>
      <c r="AG70" s="9">
        <f t="shared" si="12"/>
        <v>1</v>
      </c>
      <c r="AH70" s="9">
        <f t="shared" si="12"/>
        <v>1</v>
      </c>
      <c r="AI70" s="9">
        <f t="shared" si="12"/>
        <v>0</v>
      </c>
      <c r="AJ70" s="10">
        <f t="shared" si="6"/>
        <v>5</v>
      </c>
    </row>
    <row r="71" spans="1:36" ht="18.75" customHeight="1">
      <c r="A71" s="24" t="s">
        <v>84</v>
      </c>
      <c r="B71" s="25">
        <v>2</v>
      </c>
      <c r="C71" s="25">
        <v>13</v>
      </c>
      <c r="D71" s="25">
        <v>9</v>
      </c>
      <c r="E71" s="25">
        <v>2</v>
      </c>
      <c r="F71" s="25">
        <v>6</v>
      </c>
      <c r="G71" s="25">
        <v>7</v>
      </c>
      <c r="H71" s="68">
        <f t="shared" si="2"/>
        <v>39</v>
      </c>
      <c r="I71" s="25">
        <v>0</v>
      </c>
      <c r="J71" s="25">
        <v>5</v>
      </c>
      <c r="K71" s="25">
        <v>1</v>
      </c>
      <c r="L71" s="25">
        <v>1</v>
      </c>
      <c r="M71" s="25">
        <v>2</v>
      </c>
      <c r="N71" s="25">
        <v>0</v>
      </c>
      <c r="O71" s="68">
        <f t="shared" si="3"/>
        <v>9</v>
      </c>
      <c r="P71" s="25">
        <v>2</v>
      </c>
      <c r="Q71" s="25">
        <v>8</v>
      </c>
      <c r="R71" s="25">
        <v>8</v>
      </c>
      <c r="S71" s="25">
        <v>1</v>
      </c>
      <c r="T71" s="25">
        <v>4</v>
      </c>
      <c r="U71" s="25">
        <v>7</v>
      </c>
      <c r="V71" s="68">
        <f t="shared" si="11"/>
        <v>30</v>
      </c>
      <c r="W71" s="25">
        <v>0</v>
      </c>
      <c r="X71" s="25">
        <v>1</v>
      </c>
      <c r="Y71" s="25">
        <v>0</v>
      </c>
      <c r="Z71" s="25">
        <v>0</v>
      </c>
      <c r="AA71" s="25">
        <v>0</v>
      </c>
      <c r="AB71" s="25">
        <v>0</v>
      </c>
      <c r="AC71" s="9">
        <f t="shared" si="5"/>
        <v>1</v>
      </c>
      <c r="AD71" s="9">
        <f t="shared" si="13"/>
        <v>2</v>
      </c>
      <c r="AE71" s="9">
        <f t="shared" si="13"/>
        <v>14</v>
      </c>
      <c r="AF71" s="9">
        <f t="shared" si="13"/>
        <v>9</v>
      </c>
      <c r="AG71" s="9">
        <f t="shared" si="12"/>
        <v>2</v>
      </c>
      <c r="AH71" s="9">
        <f t="shared" si="12"/>
        <v>6</v>
      </c>
      <c r="AI71" s="9">
        <f t="shared" si="12"/>
        <v>7</v>
      </c>
      <c r="AJ71" s="10">
        <f t="shared" si="6"/>
        <v>40</v>
      </c>
    </row>
    <row r="72" spans="1:36" ht="18.75" customHeight="1" thickBot="1">
      <c r="A72" s="28" t="s">
        <v>85</v>
      </c>
      <c r="B72" s="13">
        <f>SUM(B63:B71)</f>
        <v>144</v>
      </c>
      <c r="C72" s="13">
        <f aca="true" t="shared" si="14" ref="C72:AJ72">SUM(C63:C71)</f>
        <v>391</v>
      </c>
      <c r="D72" s="13">
        <f t="shared" si="14"/>
        <v>257</v>
      </c>
      <c r="E72" s="13">
        <f t="shared" si="14"/>
        <v>222</v>
      </c>
      <c r="F72" s="13">
        <f t="shared" si="14"/>
        <v>181</v>
      </c>
      <c r="G72" s="13">
        <f t="shared" si="14"/>
        <v>140</v>
      </c>
      <c r="H72" s="13">
        <f t="shared" si="14"/>
        <v>1335</v>
      </c>
      <c r="I72" s="13">
        <f t="shared" si="14"/>
        <v>24</v>
      </c>
      <c r="J72" s="13">
        <f t="shared" si="14"/>
        <v>62</v>
      </c>
      <c r="K72" s="13">
        <f t="shared" si="14"/>
        <v>43</v>
      </c>
      <c r="L72" s="13">
        <f t="shared" si="14"/>
        <v>30</v>
      </c>
      <c r="M72" s="13">
        <f t="shared" si="14"/>
        <v>24</v>
      </c>
      <c r="N72" s="13">
        <f t="shared" si="14"/>
        <v>17</v>
      </c>
      <c r="O72" s="13">
        <f t="shared" si="14"/>
        <v>200</v>
      </c>
      <c r="P72" s="13">
        <f t="shared" si="14"/>
        <v>120</v>
      </c>
      <c r="Q72" s="13">
        <f t="shared" si="14"/>
        <v>329</v>
      </c>
      <c r="R72" s="13">
        <f t="shared" si="14"/>
        <v>214</v>
      </c>
      <c r="S72" s="13">
        <f t="shared" si="14"/>
        <v>192</v>
      </c>
      <c r="T72" s="13">
        <f t="shared" si="14"/>
        <v>157</v>
      </c>
      <c r="U72" s="13">
        <f t="shared" si="14"/>
        <v>123</v>
      </c>
      <c r="V72" s="13">
        <f>SUM(V63:V71)</f>
        <v>1135</v>
      </c>
      <c r="W72" s="13">
        <f t="shared" si="14"/>
        <v>0</v>
      </c>
      <c r="X72" s="13">
        <f t="shared" si="14"/>
        <v>6</v>
      </c>
      <c r="Y72" s="13">
        <f t="shared" si="14"/>
        <v>8</v>
      </c>
      <c r="Z72" s="13">
        <f t="shared" si="14"/>
        <v>9</v>
      </c>
      <c r="AA72" s="13">
        <f t="shared" si="14"/>
        <v>6</v>
      </c>
      <c r="AB72" s="13">
        <f t="shared" si="14"/>
        <v>8</v>
      </c>
      <c r="AC72" s="13">
        <f t="shared" si="14"/>
        <v>37</v>
      </c>
      <c r="AD72" s="13">
        <f t="shared" si="14"/>
        <v>144</v>
      </c>
      <c r="AE72" s="13">
        <f t="shared" si="14"/>
        <v>397</v>
      </c>
      <c r="AF72" s="13">
        <f t="shared" si="14"/>
        <v>265</v>
      </c>
      <c r="AG72" s="13">
        <f t="shared" si="14"/>
        <v>231</v>
      </c>
      <c r="AH72" s="13">
        <f t="shared" si="14"/>
        <v>187</v>
      </c>
      <c r="AI72" s="13">
        <f t="shared" si="14"/>
        <v>148</v>
      </c>
      <c r="AJ72" s="14">
        <f t="shared" si="14"/>
        <v>1372</v>
      </c>
    </row>
    <row r="73" spans="1:36" ht="14.25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ht="14.25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ht="14.25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14.25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ht="14.25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ht="14.25">
      <c r="A78" s="5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4.25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14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ht="14.2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4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2"/>
  <sheetViews>
    <sheetView tabSelected="1" workbookViewId="0" topLeftCell="W1">
      <selection activeCell="Z1" sqref="Z1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43" width="8.8984375" style="0" customWidth="1"/>
  </cols>
  <sheetData>
    <row r="1" spans="1:26" ht="18.75" customHeight="1">
      <c r="A1" s="16" t="s">
        <v>113</v>
      </c>
      <c r="Z1" s="16" t="s">
        <v>146</v>
      </c>
    </row>
    <row r="2" ht="18.75" customHeight="1" thickBot="1"/>
    <row r="3" spans="1:45" ht="18" customHeight="1">
      <c r="A3" s="136" t="s">
        <v>0</v>
      </c>
      <c r="B3" s="141" t="s">
        <v>99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 t="s">
        <v>100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6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18" customHeight="1" thickBot="1">
      <c r="A4" s="137"/>
      <c r="B4" s="147" t="s">
        <v>101</v>
      </c>
      <c r="C4" s="147"/>
      <c r="D4" s="147"/>
      <c r="E4" s="147"/>
      <c r="F4" s="147"/>
      <c r="G4" s="147"/>
      <c r="H4" s="147"/>
      <c r="I4" s="147" t="s">
        <v>94</v>
      </c>
      <c r="J4" s="147"/>
      <c r="K4" s="147"/>
      <c r="L4" s="147"/>
      <c r="M4" s="147"/>
      <c r="N4" s="147"/>
      <c r="O4" s="147"/>
      <c r="P4" s="147" t="s">
        <v>95</v>
      </c>
      <c r="Q4" s="147"/>
      <c r="R4" s="147"/>
      <c r="S4" s="147"/>
      <c r="T4" s="147"/>
      <c r="U4" s="147"/>
      <c r="V4" s="147"/>
      <c r="W4" s="147" t="s">
        <v>101</v>
      </c>
      <c r="X4" s="147"/>
      <c r="Y4" s="147"/>
      <c r="Z4" s="147"/>
      <c r="AA4" s="147" t="s">
        <v>94</v>
      </c>
      <c r="AB4" s="147"/>
      <c r="AC4" s="147"/>
      <c r="AD4" s="147"/>
      <c r="AE4" s="147" t="s">
        <v>95</v>
      </c>
      <c r="AF4" s="147"/>
      <c r="AG4" s="147"/>
      <c r="AH4" s="148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18" customHeight="1" thickBot="1" thickTop="1">
      <c r="A5" s="145"/>
      <c r="B5" s="60" t="s">
        <v>87</v>
      </c>
      <c r="C5" s="61" t="s">
        <v>88</v>
      </c>
      <c r="D5" s="61" t="s">
        <v>89</v>
      </c>
      <c r="E5" s="61" t="s">
        <v>90</v>
      </c>
      <c r="F5" s="61" t="s">
        <v>91</v>
      </c>
      <c r="G5" s="61" t="s">
        <v>92</v>
      </c>
      <c r="H5" s="61" t="s">
        <v>98</v>
      </c>
      <c r="I5" s="61" t="s">
        <v>87</v>
      </c>
      <c r="J5" s="61" t="s">
        <v>88</v>
      </c>
      <c r="K5" s="61" t="s">
        <v>89</v>
      </c>
      <c r="L5" s="61" t="s">
        <v>90</v>
      </c>
      <c r="M5" s="61" t="s">
        <v>91</v>
      </c>
      <c r="N5" s="61" t="s">
        <v>92</v>
      </c>
      <c r="O5" s="61" t="s">
        <v>98</v>
      </c>
      <c r="P5" s="61" t="s">
        <v>87</v>
      </c>
      <c r="Q5" s="61" t="s">
        <v>88</v>
      </c>
      <c r="R5" s="61" t="s">
        <v>89</v>
      </c>
      <c r="S5" s="61" t="s">
        <v>90</v>
      </c>
      <c r="T5" s="61" t="s">
        <v>91</v>
      </c>
      <c r="U5" s="61" t="s">
        <v>92</v>
      </c>
      <c r="V5" s="61" t="s">
        <v>98</v>
      </c>
      <c r="W5" s="61" t="s">
        <v>102</v>
      </c>
      <c r="X5" s="61" t="s">
        <v>103</v>
      </c>
      <c r="Y5" s="61" t="s">
        <v>104</v>
      </c>
      <c r="Z5" s="61" t="s">
        <v>98</v>
      </c>
      <c r="AA5" s="61" t="s">
        <v>102</v>
      </c>
      <c r="AB5" s="61" t="s">
        <v>103</v>
      </c>
      <c r="AC5" s="61" t="s">
        <v>104</v>
      </c>
      <c r="AD5" s="61" t="s">
        <v>98</v>
      </c>
      <c r="AE5" s="61" t="s">
        <v>102</v>
      </c>
      <c r="AF5" s="61" t="s">
        <v>103</v>
      </c>
      <c r="AG5" s="61" t="s">
        <v>104</v>
      </c>
      <c r="AH5" s="62" t="s">
        <v>98</v>
      </c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34" ht="18.75" customHeight="1" thickTop="1">
      <c r="A6" s="21" t="s">
        <v>86</v>
      </c>
      <c r="B6" s="59">
        <f>B30+B57+B62+B72</f>
        <v>23439</v>
      </c>
      <c r="C6" s="59">
        <f aca="true" t="shared" si="0" ref="C6:AH6">C30+C57+C62+C72</f>
        <v>59490</v>
      </c>
      <c r="D6" s="59">
        <f t="shared" si="0"/>
        <v>37710</v>
      </c>
      <c r="E6" s="59">
        <f t="shared" si="0"/>
        <v>23912</v>
      </c>
      <c r="F6" s="59">
        <f t="shared" si="0"/>
        <v>16974</v>
      </c>
      <c r="G6" s="59">
        <f t="shared" si="0"/>
        <v>14075</v>
      </c>
      <c r="H6" s="59">
        <f t="shared" si="0"/>
        <v>175600</v>
      </c>
      <c r="I6" s="59">
        <f t="shared" si="0"/>
        <v>216</v>
      </c>
      <c r="J6" s="59">
        <f t="shared" si="0"/>
        <v>1742</v>
      </c>
      <c r="K6" s="59">
        <f t="shared" si="0"/>
        <v>2019</v>
      </c>
      <c r="L6" s="59">
        <f t="shared" si="0"/>
        <v>1178</v>
      </c>
      <c r="M6" s="59">
        <f t="shared" si="0"/>
        <v>812</v>
      </c>
      <c r="N6" s="59">
        <f t="shared" si="0"/>
        <v>870</v>
      </c>
      <c r="O6" s="59">
        <f t="shared" si="0"/>
        <v>6837</v>
      </c>
      <c r="P6" s="59">
        <f t="shared" si="0"/>
        <v>23655</v>
      </c>
      <c r="Q6" s="59">
        <f t="shared" si="0"/>
        <v>61232</v>
      </c>
      <c r="R6" s="59">
        <f t="shared" si="0"/>
        <v>39729</v>
      </c>
      <c r="S6" s="59">
        <f t="shared" si="0"/>
        <v>25090</v>
      </c>
      <c r="T6" s="59">
        <f t="shared" si="0"/>
        <v>17786</v>
      </c>
      <c r="U6" s="59">
        <f t="shared" si="0"/>
        <v>14945</v>
      </c>
      <c r="V6" s="59">
        <f t="shared" si="0"/>
        <v>182437</v>
      </c>
      <c r="W6" s="59">
        <f t="shared" si="0"/>
        <v>29972</v>
      </c>
      <c r="X6" s="59">
        <f t="shared" si="0"/>
        <v>12723</v>
      </c>
      <c r="Y6" s="59">
        <f t="shared" si="0"/>
        <v>8882</v>
      </c>
      <c r="Z6" s="59">
        <f t="shared" si="0"/>
        <v>51577</v>
      </c>
      <c r="AA6" s="59">
        <f t="shared" si="0"/>
        <v>327</v>
      </c>
      <c r="AB6" s="59">
        <f t="shared" si="0"/>
        <v>353</v>
      </c>
      <c r="AC6" s="59">
        <f t="shared" si="0"/>
        <v>373</v>
      </c>
      <c r="AD6" s="22">
        <f t="shared" si="0"/>
        <v>1053</v>
      </c>
      <c r="AE6" s="22">
        <f t="shared" si="0"/>
        <v>30299</v>
      </c>
      <c r="AF6" s="22">
        <f t="shared" si="0"/>
        <v>13076</v>
      </c>
      <c r="AG6" s="22">
        <f t="shared" si="0"/>
        <v>9255</v>
      </c>
      <c r="AH6" s="23">
        <f t="shared" si="0"/>
        <v>52630</v>
      </c>
    </row>
    <row r="7" spans="1:34" ht="18.75" customHeight="1">
      <c r="A7" s="24" t="s">
        <v>20</v>
      </c>
      <c r="B7" s="25">
        <v>126</v>
      </c>
      <c r="C7" s="25">
        <v>241</v>
      </c>
      <c r="D7" s="25">
        <v>204</v>
      </c>
      <c r="E7" s="25">
        <v>118</v>
      </c>
      <c r="F7" s="25">
        <v>107</v>
      </c>
      <c r="G7" s="25">
        <v>104</v>
      </c>
      <c r="H7" s="68">
        <f aca="true" t="shared" si="1" ref="H7:H24">SUM(B7:G7)</f>
        <v>900</v>
      </c>
      <c r="I7" s="25">
        <v>1</v>
      </c>
      <c r="J7" s="25">
        <v>5</v>
      </c>
      <c r="K7" s="25">
        <v>3</v>
      </c>
      <c r="L7" s="25">
        <v>6</v>
      </c>
      <c r="M7" s="25">
        <v>1</v>
      </c>
      <c r="N7" s="25">
        <v>2</v>
      </c>
      <c r="O7" s="57">
        <f aca="true" t="shared" si="2" ref="O7:O29">SUM(I7:N7)</f>
        <v>18</v>
      </c>
      <c r="P7" s="57">
        <f aca="true" t="shared" si="3" ref="P7:U22">SUM(B7,I7)</f>
        <v>127</v>
      </c>
      <c r="Q7" s="57">
        <f t="shared" si="3"/>
        <v>246</v>
      </c>
      <c r="R7" s="57">
        <f t="shared" si="3"/>
        <v>207</v>
      </c>
      <c r="S7" s="57">
        <f t="shared" si="3"/>
        <v>124</v>
      </c>
      <c r="T7" s="57">
        <f t="shared" si="3"/>
        <v>108</v>
      </c>
      <c r="U7" s="57">
        <f t="shared" si="3"/>
        <v>106</v>
      </c>
      <c r="V7" s="57">
        <f aca="true" t="shared" si="4" ref="V7:V29">SUM(P7:U7)</f>
        <v>918</v>
      </c>
      <c r="W7" s="25">
        <v>124</v>
      </c>
      <c r="X7" s="25">
        <v>52</v>
      </c>
      <c r="Y7" s="25">
        <v>31</v>
      </c>
      <c r="Z7" s="68">
        <f aca="true" t="shared" si="5" ref="Z7:Z61">SUM(W7:Y7)</f>
        <v>207</v>
      </c>
      <c r="AA7" s="25">
        <v>1</v>
      </c>
      <c r="AB7" s="25">
        <v>0</v>
      </c>
      <c r="AC7" s="25">
        <v>1</v>
      </c>
      <c r="AD7" s="33">
        <f aca="true" t="shared" si="6" ref="AD7:AD29">SUM(AA7,AB7,AC7)</f>
        <v>2</v>
      </c>
      <c r="AE7" s="33">
        <f aca="true" t="shared" si="7" ref="AE7:AH29">SUM(W7,AA7)</f>
        <v>125</v>
      </c>
      <c r="AF7" s="33">
        <f t="shared" si="7"/>
        <v>52</v>
      </c>
      <c r="AG7" s="33">
        <f t="shared" si="7"/>
        <v>32</v>
      </c>
      <c r="AH7" s="2">
        <f t="shared" si="7"/>
        <v>209</v>
      </c>
    </row>
    <row r="8" spans="1:34" ht="18.75" customHeight="1">
      <c r="A8" s="24" t="s">
        <v>21</v>
      </c>
      <c r="B8" s="25">
        <v>276</v>
      </c>
      <c r="C8" s="25">
        <v>476</v>
      </c>
      <c r="D8" s="25">
        <v>308</v>
      </c>
      <c r="E8" s="25">
        <v>206</v>
      </c>
      <c r="F8" s="25">
        <v>144</v>
      </c>
      <c r="G8" s="25">
        <v>106</v>
      </c>
      <c r="H8" s="68">
        <f t="shared" si="1"/>
        <v>1516</v>
      </c>
      <c r="I8" s="25">
        <v>3</v>
      </c>
      <c r="J8" s="25">
        <v>11</v>
      </c>
      <c r="K8" s="25">
        <v>11</v>
      </c>
      <c r="L8" s="25">
        <v>5</v>
      </c>
      <c r="M8" s="25">
        <v>5</v>
      </c>
      <c r="N8" s="25">
        <v>2</v>
      </c>
      <c r="O8" s="57">
        <f t="shared" si="2"/>
        <v>37</v>
      </c>
      <c r="P8" s="57">
        <f t="shared" si="3"/>
        <v>279</v>
      </c>
      <c r="Q8" s="57">
        <f t="shared" si="3"/>
        <v>487</v>
      </c>
      <c r="R8" s="57">
        <f t="shared" si="3"/>
        <v>319</v>
      </c>
      <c r="S8" s="57">
        <f t="shared" si="3"/>
        <v>211</v>
      </c>
      <c r="T8" s="57">
        <f t="shared" si="3"/>
        <v>149</v>
      </c>
      <c r="U8" s="57">
        <f t="shared" si="3"/>
        <v>108</v>
      </c>
      <c r="V8" s="57">
        <f t="shared" si="4"/>
        <v>1553</v>
      </c>
      <c r="W8" s="25">
        <v>274</v>
      </c>
      <c r="X8" s="25">
        <v>88</v>
      </c>
      <c r="Y8" s="25">
        <v>49</v>
      </c>
      <c r="Z8" s="68">
        <f t="shared" si="5"/>
        <v>411</v>
      </c>
      <c r="AA8" s="25">
        <v>2</v>
      </c>
      <c r="AB8" s="25">
        <v>2</v>
      </c>
      <c r="AC8" s="25">
        <v>3</v>
      </c>
      <c r="AD8" s="33">
        <f t="shared" si="6"/>
        <v>7</v>
      </c>
      <c r="AE8" s="33">
        <f t="shared" si="7"/>
        <v>276</v>
      </c>
      <c r="AF8" s="33">
        <f t="shared" si="7"/>
        <v>90</v>
      </c>
      <c r="AG8" s="33">
        <f t="shared" si="7"/>
        <v>52</v>
      </c>
      <c r="AH8" s="2">
        <f t="shared" si="7"/>
        <v>418</v>
      </c>
    </row>
    <row r="9" spans="1:34" ht="18.75" customHeight="1">
      <c r="A9" s="24" t="s">
        <v>22</v>
      </c>
      <c r="B9" s="25">
        <v>384</v>
      </c>
      <c r="C9" s="25">
        <v>839</v>
      </c>
      <c r="D9" s="25">
        <v>527</v>
      </c>
      <c r="E9" s="25">
        <v>311</v>
      </c>
      <c r="F9" s="25">
        <v>315</v>
      </c>
      <c r="G9" s="25">
        <v>229</v>
      </c>
      <c r="H9" s="68">
        <f t="shared" si="1"/>
        <v>2605</v>
      </c>
      <c r="I9" s="25">
        <v>7</v>
      </c>
      <c r="J9" s="25">
        <v>22</v>
      </c>
      <c r="K9" s="25">
        <v>22</v>
      </c>
      <c r="L9" s="25">
        <v>13</v>
      </c>
      <c r="M9" s="25">
        <v>7</v>
      </c>
      <c r="N9" s="25">
        <v>10</v>
      </c>
      <c r="O9" s="57">
        <f t="shared" si="2"/>
        <v>81</v>
      </c>
      <c r="P9" s="57">
        <f t="shared" si="3"/>
        <v>391</v>
      </c>
      <c r="Q9" s="57">
        <f t="shared" si="3"/>
        <v>861</v>
      </c>
      <c r="R9" s="57">
        <f t="shared" si="3"/>
        <v>549</v>
      </c>
      <c r="S9" s="57">
        <f t="shared" si="3"/>
        <v>324</v>
      </c>
      <c r="T9" s="57">
        <f t="shared" si="3"/>
        <v>322</v>
      </c>
      <c r="U9" s="57">
        <f t="shared" si="3"/>
        <v>239</v>
      </c>
      <c r="V9" s="57">
        <f t="shared" si="4"/>
        <v>2686</v>
      </c>
      <c r="W9" s="25">
        <v>529</v>
      </c>
      <c r="X9" s="25">
        <v>194</v>
      </c>
      <c r="Y9" s="25">
        <v>109</v>
      </c>
      <c r="Z9" s="68">
        <f t="shared" si="5"/>
        <v>832</v>
      </c>
      <c r="AA9" s="25">
        <v>5</v>
      </c>
      <c r="AB9" s="25">
        <v>4</v>
      </c>
      <c r="AC9" s="25">
        <v>0</v>
      </c>
      <c r="AD9" s="33">
        <f t="shared" si="6"/>
        <v>9</v>
      </c>
      <c r="AE9" s="33">
        <f t="shared" si="7"/>
        <v>534</v>
      </c>
      <c r="AF9" s="33">
        <f t="shared" si="7"/>
        <v>198</v>
      </c>
      <c r="AG9" s="33">
        <f t="shared" si="7"/>
        <v>109</v>
      </c>
      <c r="AH9" s="2">
        <f t="shared" si="7"/>
        <v>841</v>
      </c>
    </row>
    <row r="10" spans="1:34" ht="18.75" customHeight="1">
      <c r="A10" s="24" t="s">
        <v>23</v>
      </c>
      <c r="B10" s="25">
        <v>498</v>
      </c>
      <c r="C10" s="25">
        <v>1825</v>
      </c>
      <c r="D10" s="25">
        <v>1057</v>
      </c>
      <c r="E10" s="25">
        <v>746</v>
      </c>
      <c r="F10" s="25">
        <v>549</v>
      </c>
      <c r="G10" s="25">
        <v>412</v>
      </c>
      <c r="H10" s="68">
        <f t="shared" si="1"/>
        <v>5087</v>
      </c>
      <c r="I10" s="25">
        <v>3</v>
      </c>
      <c r="J10" s="25">
        <v>33</v>
      </c>
      <c r="K10" s="25">
        <v>36</v>
      </c>
      <c r="L10" s="25">
        <v>21</v>
      </c>
      <c r="M10" s="25">
        <v>21</v>
      </c>
      <c r="N10" s="25">
        <v>16</v>
      </c>
      <c r="O10" s="57">
        <f t="shared" si="2"/>
        <v>130</v>
      </c>
      <c r="P10" s="57">
        <f t="shared" si="3"/>
        <v>501</v>
      </c>
      <c r="Q10" s="57">
        <f t="shared" si="3"/>
        <v>1858</v>
      </c>
      <c r="R10" s="57">
        <f t="shared" si="3"/>
        <v>1093</v>
      </c>
      <c r="S10" s="57">
        <f t="shared" si="3"/>
        <v>767</v>
      </c>
      <c r="T10" s="57">
        <f t="shared" si="3"/>
        <v>570</v>
      </c>
      <c r="U10" s="57">
        <f t="shared" si="3"/>
        <v>428</v>
      </c>
      <c r="V10" s="57">
        <f t="shared" si="4"/>
        <v>5217</v>
      </c>
      <c r="W10" s="25">
        <v>864</v>
      </c>
      <c r="X10" s="25">
        <v>258</v>
      </c>
      <c r="Y10" s="25">
        <v>195</v>
      </c>
      <c r="Z10" s="68">
        <f t="shared" si="5"/>
        <v>1317</v>
      </c>
      <c r="AA10" s="25">
        <v>8</v>
      </c>
      <c r="AB10" s="25">
        <v>3</v>
      </c>
      <c r="AC10" s="25">
        <v>10</v>
      </c>
      <c r="AD10" s="33">
        <f t="shared" si="6"/>
        <v>21</v>
      </c>
      <c r="AE10" s="33">
        <f t="shared" si="7"/>
        <v>872</v>
      </c>
      <c r="AF10" s="33">
        <f t="shared" si="7"/>
        <v>261</v>
      </c>
      <c r="AG10" s="33">
        <f t="shared" si="7"/>
        <v>205</v>
      </c>
      <c r="AH10" s="2">
        <f t="shared" si="7"/>
        <v>1338</v>
      </c>
    </row>
    <row r="11" spans="1:34" ht="18.75" customHeight="1">
      <c r="A11" s="24" t="s">
        <v>24</v>
      </c>
      <c r="B11" s="25">
        <v>484</v>
      </c>
      <c r="C11" s="25">
        <v>995</v>
      </c>
      <c r="D11" s="25">
        <v>662</v>
      </c>
      <c r="E11" s="25">
        <v>501</v>
      </c>
      <c r="F11" s="25">
        <v>323</v>
      </c>
      <c r="G11" s="25">
        <v>290</v>
      </c>
      <c r="H11" s="68">
        <f t="shared" si="1"/>
        <v>3255</v>
      </c>
      <c r="I11" s="25">
        <v>2</v>
      </c>
      <c r="J11" s="25">
        <v>8</v>
      </c>
      <c r="K11" s="25">
        <v>12</v>
      </c>
      <c r="L11" s="25">
        <v>4</v>
      </c>
      <c r="M11" s="25">
        <v>5</v>
      </c>
      <c r="N11" s="25">
        <v>3</v>
      </c>
      <c r="O11" s="57">
        <f t="shared" si="2"/>
        <v>34</v>
      </c>
      <c r="P11" s="57">
        <f t="shared" si="3"/>
        <v>486</v>
      </c>
      <c r="Q11" s="57">
        <f t="shared" si="3"/>
        <v>1003</v>
      </c>
      <c r="R11" s="57">
        <f t="shared" si="3"/>
        <v>674</v>
      </c>
      <c r="S11" s="57">
        <f t="shared" si="3"/>
        <v>505</v>
      </c>
      <c r="T11" s="57">
        <f t="shared" si="3"/>
        <v>328</v>
      </c>
      <c r="U11" s="57">
        <f t="shared" si="3"/>
        <v>293</v>
      </c>
      <c r="V11" s="57">
        <f t="shared" si="4"/>
        <v>3289</v>
      </c>
      <c r="W11" s="25">
        <v>497</v>
      </c>
      <c r="X11" s="25">
        <v>187</v>
      </c>
      <c r="Y11" s="25">
        <v>188</v>
      </c>
      <c r="Z11" s="68">
        <f t="shared" si="5"/>
        <v>872</v>
      </c>
      <c r="AA11" s="25">
        <v>0</v>
      </c>
      <c r="AB11" s="25">
        <v>3</v>
      </c>
      <c r="AC11" s="25">
        <v>1</v>
      </c>
      <c r="AD11" s="33">
        <f t="shared" si="6"/>
        <v>4</v>
      </c>
      <c r="AE11" s="33">
        <f t="shared" si="7"/>
        <v>497</v>
      </c>
      <c r="AF11" s="33">
        <f t="shared" si="7"/>
        <v>190</v>
      </c>
      <c r="AG11" s="33">
        <f t="shared" si="7"/>
        <v>189</v>
      </c>
      <c r="AH11" s="2">
        <f t="shared" si="7"/>
        <v>876</v>
      </c>
    </row>
    <row r="12" spans="1:34" ht="18.75" customHeight="1">
      <c r="A12" s="24" t="s">
        <v>25</v>
      </c>
      <c r="B12" s="25">
        <v>407</v>
      </c>
      <c r="C12" s="25">
        <v>1052</v>
      </c>
      <c r="D12" s="25">
        <v>707</v>
      </c>
      <c r="E12" s="25">
        <v>442</v>
      </c>
      <c r="F12" s="25">
        <v>309</v>
      </c>
      <c r="G12" s="25">
        <v>270</v>
      </c>
      <c r="H12" s="68">
        <f t="shared" si="1"/>
        <v>3187</v>
      </c>
      <c r="I12" s="25">
        <v>5</v>
      </c>
      <c r="J12" s="25">
        <v>33</v>
      </c>
      <c r="K12" s="25">
        <v>32</v>
      </c>
      <c r="L12" s="25">
        <v>18</v>
      </c>
      <c r="M12" s="25">
        <v>11</v>
      </c>
      <c r="N12" s="25">
        <v>12</v>
      </c>
      <c r="O12" s="57">
        <f t="shared" si="2"/>
        <v>111</v>
      </c>
      <c r="P12" s="57">
        <f t="shared" si="3"/>
        <v>412</v>
      </c>
      <c r="Q12" s="57">
        <f t="shared" si="3"/>
        <v>1085</v>
      </c>
      <c r="R12" s="57">
        <f t="shared" si="3"/>
        <v>739</v>
      </c>
      <c r="S12" s="57">
        <f t="shared" si="3"/>
        <v>460</v>
      </c>
      <c r="T12" s="57">
        <f t="shared" si="3"/>
        <v>320</v>
      </c>
      <c r="U12" s="57">
        <f t="shared" si="3"/>
        <v>282</v>
      </c>
      <c r="V12" s="57">
        <f t="shared" si="4"/>
        <v>3298</v>
      </c>
      <c r="W12" s="25">
        <v>564</v>
      </c>
      <c r="X12" s="25">
        <v>267</v>
      </c>
      <c r="Y12" s="25">
        <v>168</v>
      </c>
      <c r="Z12" s="68">
        <f t="shared" si="5"/>
        <v>999</v>
      </c>
      <c r="AA12" s="25">
        <v>4</v>
      </c>
      <c r="AB12" s="25">
        <v>4</v>
      </c>
      <c r="AC12" s="25">
        <v>8</v>
      </c>
      <c r="AD12" s="33">
        <f t="shared" si="6"/>
        <v>16</v>
      </c>
      <c r="AE12" s="33">
        <f t="shared" si="7"/>
        <v>568</v>
      </c>
      <c r="AF12" s="33">
        <f t="shared" si="7"/>
        <v>271</v>
      </c>
      <c r="AG12" s="33">
        <f t="shared" si="7"/>
        <v>176</v>
      </c>
      <c r="AH12" s="2">
        <f t="shared" si="7"/>
        <v>1015</v>
      </c>
    </row>
    <row r="13" spans="1:34" ht="18.75" customHeight="1">
      <c r="A13" s="24" t="s">
        <v>26</v>
      </c>
      <c r="B13" s="25">
        <v>868</v>
      </c>
      <c r="C13" s="25">
        <v>1195</v>
      </c>
      <c r="D13" s="25">
        <v>562</v>
      </c>
      <c r="E13" s="25">
        <v>420</v>
      </c>
      <c r="F13" s="25">
        <v>309</v>
      </c>
      <c r="G13" s="25">
        <v>233</v>
      </c>
      <c r="H13" s="68">
        <f t="shared" si="1"/>
        <v>3587</v>
      </c>
      <c r="I13" s="25">
        <v>8</v>
      </c>
      <c r="J13" s="25">
        <v>59</v>
      </c>
      <c r="K13" s="25">
        <v>39</v>
      </c>
      <c r="L13" s="25">
        <v>18</v>
      </c>
      <c r="M13" s="25">
        <v>13</v>
      </c>
      <c r="N13" s="25">
        <v>19</v>
      </c>
      <c r="O13" s="57">
        <f t="shared" si="2"/>
        <v>156</v>
      </c>
      <c r="P13" s="57">
        <f t="shared" si="3"/>
        <v>876</v>
      </c>
      <c r="Q13" s="57">
        <f t="shared" si="3"/>
        <v>1254</v>
      </c>
      <c r="R13" s="57">
        <f t="shared" si="3"/>
        <v>601</v>
      </c>
      <c r="S13" s="57">
        <f t="shared" si="3"/>
        <v>438</v>
      </c>
      <c r="T13" s="57">
        <f t="shared" si="3"/>
        <v>322</v>
      </c>
      <c r="U13" s="57">
        <f t="shared" si="3"/>
        <v>252</v>
      </c>
      <c r="V13" s="57">
        <f t="shared" si="4"/>
        <v>3743</v>
      </c>
      <c r="W13" s="25">
        <v>610</v>
      </c>
      <c r="X13" s="25">
        <v>388</v>
      </c>
      <c r="Y13" s="25">
        <v>91</v>
      </c>
      <c r="Z13" s="68">
        <f t="shared" si="5"/>
        <v>1089</v>
      </c>
      <c r="AA13" s="25">
        <v>6</v>
      </c>
      <c r="AB13" s="25">
        <v>5</v>
      </c>
      <c r="AC13" s="25">
        <v>8</v>
      </c>
      <c r="AD13" s="33">
        <f t="shared" si="6"/>
        <v>19</v>
      </c>
      <c r="AE13" s="33">
        <f t="shared" si="7"/>
        <v>616</v>
      </c>
      <c r="AF13" s="33">
        <f t="shared" si="7"/>
        <v>393</v>
      </c>
      <c r="AG13" s="33">
        <f t="shared" si="7"/>
        <v>99</v>
      </c>
      <c r="AH13" s="2">
        <f t="shared" si="7"/>
        <v>1108</v>
      </c>
    </row>
    <row r="14" spans="1:34" ht="18.75" customHeight="1">
      <c r="A14" s="24" t="s">
        <v>27</v>
      </c>
      <c r="B14" s="25">
        <v>730</v>
      </c>
      <c r="C14" s="25">
        <v>1733</v>
      </c>
      <c r="D14" s="25">
        <v>1018</v>
      </c>
      <c r="E14" s="25">
        <v>697</v>
      </c>
      <c r="F14" s="25">
        <v>477</v>
      </c>
      <c r="G14" s="25">
        <v>348</v>
      </c>
      <c r="H14" s="68">
        <f t="shared" si="1"/>
        <v>5003</v>
      </c>
      <c r="I14" s="25">
        <v>8</v>
      </c>
      <c r="J14" s="25">
        <v>68</v>
      </c>
      <c r="K14" s="25">
        <v>66</v>
      </c>
      <c r="L14" s="25">
        <v>37</v>
      </c>
      <c r="M14" s="25">
        <v>32</v>
      </c>
      <c r="N14" s="25">
        <v>27</v>
      </c>
      <c r="O14" s="57">
        <f t="shared" si="2"/>
        <v>238</v>
      </c>
      <c r="P14" s="57">
        <f t="shared" si="3"/>
        <v>738</v>
      </c>
      <c r="Q14" s="57">
        <f t="shared" si="3"/>
        <v>1801</v>
      </c>
      <c r="R14" s="57">
        <f t="shared" si="3"/>
        <v>1084</v>
      </c>
      <c r="S14" s="57">
        <f t="shared" si="3"/>
        <v>734</v>
      </c>
      <c r="T14" s="57">
        <f t="shared" si="3"/>
        <v>509</v>
      </c>
      <c r="U14" s="57">
        <f t="shared" si="3"/>
        <v>375</v>
      </c>
      <c r="V14" s="57">
        <f t="shared" si="4"/>
        <v>5241</v>
      </c>
      <c r="W14" s="25">
        <v>968</v>
      </c>
      <c r="X14" s="25">
        <v>410</v>
      </c>
      <c r="Y14" s="25">
        <v>195</v>
      </c>
      <c r="Z14" s="68">
        <f t="shared" si="5"/>
        <v>1573</v>
      </c>
      <c r="AA14" s="25">
        <v>14</v>
      </c>
      <c r="AB14" s="25">
        <v>10</v>
      </c>
      <c r="AC14" s="25">
        <v>12</v>
      </c>
      <c r="AD14" s="33">
        <f t="shared" si="6"/>
        <v>36</v>
      </c>
      <c r="AE14" s="33">
        <f t="shared" si="7"/>
        <v>982</v>
      </c>
      <c r="AF14" s="33">
        <f t="shared" si="7"/>
        <v>420</v>
      </c>
      <c r="AG14" s="33">
        <f t="shared" si="7"/>
        <v>207</v>
      </c>
      <c r="AH14" s="2">
        <f t="shared" si="7"/>
        <v>1609</v>
      </c>
    </row>
    <row r="15" spans="1:34" ht="18.75" customHeight="1">
      <c r="A15" s="24" t="s">
        <v>28</v>
      </c>
      <c r="B15" s="25">
        <v>1211</v>
      </c>
      <c r="C15" s="25">
        <v>1785</v>
      </c>
      <c r="D15" s="25">
        <v>911</v>
      </c>
      <c r="E15" s="25">
        <v>619</v>
      </c>
      <c r="F15" s="25">
        <v>411</v>
      </c>
      <c r="G15" s="25">
        <v>312</v>
      </c>
      <c r="H15" s="68">
        <f t="shared" si="1"/>
        <v>5249</v>
      </c>
      <c r="I15" s="25">
        <v>14</v>
      </c>
      <c r="J15" s="25">
        <v>71</v>
      </c>
      <c r="K15" s="25">
        <v>42</v>
      </c>
      <c r="L15" s="25">
        <v>20</v>
      </c>
      <c r="M15" s="25">
        <v>17</v>
      </c>
      <c r="N15" s="25">
        <v>19</v>
      </c>
      <c r="O15" s="57">
        <f t="shared" si="2"/>
        <v>183</v>
      </c>
      <c r="P15" s="57">
        <f t="shared" si="3"/>
        <v>1225</v>
      </c>
      <c r="Q15" s="57">
        <f t="shared" si="3"/>
        <v>1856</v>
      </c>
      <c r="R15" s="57">
        <f t="shared" si="3"/>
        <v>953</v>
      </c>
      <c r="S15" s="57">
        <f t="shared" si="3"/>
        <v>639</v>
      </c>
      <c r="T15" s="57">
        <f t="shared" si="3"/>
        <v>428</v>
      </c>
      <c r="U15" s="57">
        <f t="shared" si="3"/>
        <v>331</v>
      </c>
      <c r="V15" s="57">
        <f t="shared" si="4"/>
        <v>5432</v>
      </c>
      <c r="W15" s="25">
        <v>891</v>
      </c>
      <c r="X15" s="25">
        <v>370</v>
      </c>
      <c r="Y15" s="25">
        <v>222</v>
      </c>
      <c r="Z15" s="68">
        <f t="shared" si="5"/>
        <v>1483</v>
      </c>
      <c r="AA15" s="25">
        <v>10</v>
      </c>
      <c r="AB15" s="25">
        <v>14</v>
      </c>
      <c r="AC15" s="25">
        <v>16</v>
      </c>
      <c r="AD15" s="33">
        <f t="shared" si="6"/>
        <v>40</v>
      </c>
      <c r="AE15" s="33">
        <f t="shared" si="7"/>
        <v>901</v>
      </c>
      <c r="AF15" s="33">
        <f t="shared" si="7"/>
        <v>384</v>
      </c>
      <c r="AG15" s="33">
        <f t="shared" si="7"/>
        <v>238</v>
      </c>
      <c r="AH15" s="2">
        <f t="shared" si="7"/>
        <v>1523</v>
      </c>
    </row>
    <row r="16" spans="1:34" ht="18.75" customHeight="1">
      <c r="A16" s="24" t="s">
        <v>29</v>
      </c>
      <c r="B16" s="25">
        <v>514</v>
      </c>
      <c r="C16" s="25">
        <v>1386</v>
      </c>
      <c r="D16" s="25">
        <v>786</v>
      </c>
      <c r="E16" s="25">
        <v>515</v>
      </c>
      <c r="F16" s="25">
        <v>376</v>
      </c>
      <c r="G16" s="25">
        <v>355</v>
      </c>
      <c r="H16" s="68">
        <f t="shared" si="1"/>
        <v>3932</v>
      </c>
      <c r="I16" s="25">
        <v>5</v>
      </c>
      <c r="J16" s="25">
        <v>29</v>
      </c>
      <c r="K16" s="25">
        <v>59</v>
      </c>
      <c r="L16" s="25">
        <v>13</v>
      </c>
      <c r="M16" s="25">
        <v>15</v>
      </c>
      <c r="N16" s="25">
        <v>12</v>
      </c>
      <c r="O16" s="57">
        <f t="shared" si="2"/>
        <v>133</v>
      </c>
      <c r="P16" s="57">
        <f t="shared" si="3"/>
        <v>519</v>
      </c>
      <c r="Q16" s="57">
        <f t="shared" si="3"/>
        <v>1415</v>
      </c>
      <c r="R16" s="57">
        <f t="shared" si="3"/>
        <v>845</v>
      </c>
      <c r="S16" s="57">
        <f t="shared" si="3"/>
        <v>528</v>
      </c>
      <c r="T16" s="57">
        <f t="shared" si="3"/>
        <v>391</v>
      </c>
      <c r="U16" s="57">
        <f t="shared" si="3"/>
        <v>367</v>
      </c>
      <c r="V16" s="57">
        <f t="shared" si="4"/>
        <v>4065</v>
      </c>
      <c r="W16" s="25">
        <v>856</v>
      </c>
      <c r="X16" s="25">
        <v>195</v>
      </c>
      <c r="Y16" s="25">
        <v>140</v>
      </c>
      <c r="Z16" s="68">
        <f t="shared" si="5"/>
        <v>1191</v>
      </c>
      <c r="AA16" s="25">
        <v>3</v>
      </c>
      <c r="AB16" s="25">
        <v>2</v>
      </c>
      <c r="AC16" s="25">
        <v>7</v>
      </c>
      <c r="AD16" s="33">
        <f t="shared" si="6"/>
        <v>12</v>
      </c>
      <c r="AE16" s="33">
        <f t="shared" si="7"/>
        <v>859</v>
      </c>
      <c r="AF16" s="33">
        <f t="shared" si="7"/>
        <v>197</v>
      </c>
      <c r="AG16" s="33">
        <f t="shared" si="7"/>
        <v>147</v>
      </c>
      <c r="AH16" s="2">
        <f t="shared" si="7"/>
        <v>1203</v>
      </c>
    </row>
    <row r="17" spans="1:34" ht="18.75" customHeight="1">
      <c r="A17" s="24" t="s">
        <v>30</v>
      </c>
      <c r="B17" s="25">
        <v>1061</v>
      </c>
      <c r="C17" s="25">
        <v>3285</v>
      </c>
      <c r="D17" s="25">
        <v>2292</v>
      </c>
      <c r="E17" s="25">
        <v>1524</v>
      </c>
      <c r="F17" s="25">
        <v>1060</v>
      </c>
      <c r="G17" s="25">
        <v>1012</v>
      </c>
      <c r="H17" s="68">
        <f t="shared" si="1"/>
        <v>10234</v>
      </c>
      <c r="I17" s="25">
        <v>8</v>
      </c>
      <c r="J17" s="25">
        <v>85</v>
      </c>
      <c r="K17" s="25">
        <v>113</v>
      </c>
      <c r="L17" s="25">
        <v>76</v>
      </c>
      <c r="M17" s="25">
        <v>51</v>
      </c>
      <c r="N17" s="25">
        <v>69</v>
      </c>
      <c r="O17" s="57">
        <f t="shared" si="2"/>
        <v>402</v>
      </c>
      <c r="P17" s="57">
        <f t="shared" si="3"/>
        <v>1069</v>
      </c>
      <c r="Q17" s="57">
        <f t="shared" si="3"/>
        <v>3370</v>
      </c>
      <c r="R17" s="57">
        <f t="shared" si="3"/>
        <v>2405</v>
      </c>
      <c r="S17" s="57">
        <f t="shared" si="3"/>
        <v>1600</v>
      </c>
      <c r="T17" s="57">
        <f t="shared" si="3"/>
        <v>1111</v>
      </c>
      <c r="U17" s="57">
        <f t="shared" si="3"/>
        <v>1081</v>
      </c>
      <c r="V17" s="57">
        <f t="shared" si="4"/>
        <v>10636</v>
      </c>
      <c r="W17" s="25">
        <v>1461</v>
      </c>
      <c r="X17" s="25">
        <v>503</v>
      </c>
      <c r="Y17" s="25">
        <v>529</v>
      </c>
      <c r="Z17" s="68">
        <f t="shared" si="5"/>
        <v>2493</v>
      </c>
      <c r="AA17" s="25">
        <v>13</v>
      </c>
      <c r="AB17" s="25">
        <v>16</v>
      </c>
      <c r="AC17" s="25">
        <v>26</v>
      </c>
      <c r="AD17" s="33">
        <f t="shared" si="6"/>
        <v>55</v>
      </c>
      <c r="AE17" s="33">
        <f t="shared" si="7"/>
        <v>1474</v>
      </c>
      <c r="AF17" s="33">
        <f t="shared" si="7"/>
        <v>519</v>
      </c>
      <c r="AG17" s="33">
        <f t="shared" si="7"/>
        <v>555</v>
      </c>
      <c r="AH17" s="2">
        <f t="shared" si="7"/>
        <v>2548</v>
      </c>
    </row>
    <row r="18" spans="1:34" ht="18.75" customHeight="1">
      <c r="A18" s="24" t="s">
        <v>31</v>
      </c>
      <c r="B18" s="25">
        <v>1710</v>
      </c>
      <c r="C18" s="25">
        <v>3780</v>
      </c>
      <c r="D18" s="25">
        <v>2808</v>
      </c>
      <c r="E18" s="25">
        <v>1867</v>
      </c>
      <c r="F18" s="25">
        <v>1290</v>
      </c>
      <c r="G18" s="25">
        <v>1021</v>
      </c>
      <c r="H18" s="68">
        <f t="shared" si="1"/>
        <v>12476</v>
      </c>
      <c r="I18" s="25">
        <v>7</v>
      </c>
      <c r="J18" s="25">
        <v>62</v>
      </c>
      <c r="K18" s="25">
        <v>112</v>
      </c>
      <c r="L18" s="25">
        <v>76</v>
      </c>
      <c r="M18" s="25">
        <v>53</v>
      </c>
      <c r="N18" s="25">
        <v>53</v>
      </c>
      <c r="O18" s="57">
        <f t="shared" si="2"/>
        <v>363</v>
      </c>
      <c r="P18" s="57">
        <f t="shared" si="3"/>
        <v>1717</v>
      </c>
      <c r="Q18" s="57">
        <f t="shared" si="3"/>
        <v>3842</v>
      </c>
      <c r="R18" s="57">
        <f t="shared" si="3"/>
        <v>2920</v>
      </c>
      <c r="S18" s="57">
        <f t="shared" si="3"/>
        <v>1943</v>
      </c>
      <c r="T18" s="57">
        <f t="shared" si="3"/>
        <v>1343</v>
      </c>
      <c r="U18" s="57">
        <f t="shared" si="3"/>
        <v>1074</v>
      </c>
      <c r="V18" s="57">
        <f t="shared" si="4"/>
        <v>12839</v>
      </c>
      <c r="W18" s="25">
        <v>1676</v>
      </c>
      <c r="X18" s="25">
        <v>707</v>
      </c>
      <c r="Y18" s="25">
        <v>609</v>
      </c>
      <c r="Z18" s="68">
        <f t="shared" si="5"/>
        <v>2992</v>
      </c>
      <c r="AA18" s="25">
        <v>14</v>
      </c>
      <c r="AB18" s="25">
        <v>16</v>
      </c>
      <c r="AC18" s="25">
        <v>11</v>
      </c>
      <c r="AD18" s="33">
        <f t="shared" si="6"/>
        <v>41</v>
      </c>
      <c r="AE18" s="33">
        <f t="shared" si="7"/>
        <v>1690</v>
      </c>
      <c r="AF18" s="33">
        <f t="shared" si="7"/>
        <v>723</v>
      </c>
      <c r="AG18" s="33">
        <f t="shared" si="7"/>
        <v>620</v>
      </c>
      <c r="AH18" s="2">
        <f t="shared" si="7"/>
        <v>3033</v>
      </c>
    </row>
    <row r="19" spans="1:34" ht="18.75" customHeight="1">
      <c r="A19" s="24" t="s">
        <v>32</v>
      </c>
      <c r="B19" s="25">
        <v>573</v>
      </c>
      <c r="C19" s="25">
        <v>1231</v>
      </c>
      <c r="D19" s="25">
        <v>721</v>
      </c>
      <c r="E19" s="25">
        <v>425</v>
      </c>
      <c r="F19" s="25">
        <v>330</v>
      </c>
      <c r="G19" s="25">
        <v>294</v>
      </c>
      <c r="H19" s="68">
        <f t="shared" si="1"/>
        <v>3574</v>
      </c>
      <c r="I19" s="25">
        <v>2</v>
      </c>
      <c r="J19" s="25">
        <v>27</v>
      </c>
      <c r="K19" s="25">
        <v>16</v>
      </c>
      <c r="L19" s="25">
        <v>17</v>
      </c>
      <c r="M19" s="25">
        <v>9</v>
      </c>
      <c r="N19" s="25">
        <v>17</v>
      </c>
      <c r="O19" s="57">
        <f t="shared" si="2"/>
        <v>88</v>
      </c>
      <c r="P19" s="57">
        <f t="shared" si="3"/>
        <v>575</v>
      </c>
      <c r="Q19" s="57">
        <f t="shared" si="3"/>
        <v>1258</v>
      </c>
      <c r="R19" s="57">
        <f t="shared" si="3"/>
        <v>737</v>
      </c>
      <c r="S19" s="57">
        <f t="shared" si="3"/>
        <v>442</v>
      </c>
      <c r="T19" s="57">
        <f t="shared" si="3"/>
        <v>339</v>
      </c>
      <c r="U19" s="57">
        <f t="shared" si="3"/>
        <v>311</v>
      </c>
      <c r="V19" s="57">
        <f t="shared" si="4"/>
        <v>3662</v>
      </c>
      <c r="W19" s="25">
        <v>556</v>
      </c>
      <c r="X19" s="25">
        <v>158</v>
      </c>
      <c r="Y19" s="25">
        <v>122</v>
      </c>
      <c r="Z19" s="68">
        <f t="shared" si="5"/>
        <v>836</v>
      </c>
      <c r="AA19" s="25">
        <v>2</v>
      </c>
      <c r="AB19" s="25">
        <v>5</v>
      </c>
      <c r="AC19" s="25">
        <v>6</v>
      </c>
      <c r="AD19" s="33">
        <f t="shared" si="6"/>
        <v>13</v>
      </c>
      <c r="AE19" s="33">
        <f t="shared" si="7"/>
        <v>558</v>
      </c>
      <c r="AF19" s="33">
        <f t="shared" si="7"/>
        <v>163</v>
      </c>
      <c r="AG19" s="33">
        <f t="shared" si="7"/>
        <v>128</v>
      </c>
      <c r="AH19" s="2">
        <f t="shared" si="7"/>
        <v>849</v>
      </c>
    </row>
    <row r="20" spans="1:34" ht="18.75" customHeight="1">
      <c r="A20" s="24" t="s">
        <v>33</v>
      </c>
      <c r="B20" s="25">
        <v>484</v>
      </c>
      <c r="C20" s="25">
        <v>1812</v>
      </c>
      <c r="D20" s="25">
        <v>1105</v>
      </c>
      <c r="E20" s="25">
        <v>728</v>
      </c>
      <c r="F20" s="25">
        <v>540</v>
      </c>
      <c r="G20" s="25">
        <v>464</v>
      </c>
      <c r="H20" s="68">
        <f t="shared" si="1"/>
        <v>5133</v>
      </c>
      <c r="I20" s="25">
        <v>8</v>
      </c>
      <c r="J20" s="25">
        <v>36</v>
      </c>
      <c r="K20" s="25">
        <v>47</v>
      </c>
      <c r="L20" s="25">
        <v>35</v>
      </c>
      <c r="M20" s="25">
        <v>14</v>
      </c>
      <c r="N20" s="25">
        <v>27</v>
      </c>
      <c r="O20" s="57">
        <f t="shared" si="2"/>
        <v>167</v>
      </c>
      <c r="P20" s="57">
        <f t="shared" si="3"/>
        <v>492</v>
      </c>
      <c r="Q20" s="57">
        <f t="shared" si="3"/>
        <v>1848</v>
      </c>
      <c r="R20" s="57">
        <f t="shared" si="3"/>
        <v>1152</v>
      </c>
      <c r="S20" s="57">
        <f t="shared" si="3"/>
        <v>763</v>
      </c>
      <c r="T20" s="57">
        <f t="shared" si="3"/>
        <v>554</v>
      </c>
      <c r="U20" s="57">
        <f t="shared" si="3"/>
        <v>491</v>
      </c>
      <c r="V20" s="57">
        <f t="shared" si="4"/>
        <v>5300</v>
      </c>
      <c r="W20" s="25">
        <v>783</v>
      </c>
      <c r="X20" s="25">
        <v>332</v>
      </c>
      <c r="Y20" s="25">
        <v>271</v>
      </c>
      <c r="Z20" s="68">
        <f t="shared" si="5"/>
        <v>1386</v>
      </c>
      <c r="AA20" s="25">
        <v>6</v>
      </c>
      <c r="AB20" s="25">
        <v>7</v>
      </c>
      <c r="AC20" s="25">
        <v>7</v>
      </c>
      <c r="AD20" s="33">
        <f t="shared" si="6"/>
        <v>20</v>
      </c>
      <c r="AE20" s="33">
        <f t="shared" si="7"/>
        <v>789</v>
      </c>
      <c r="AF20" s="33">
        <f t="shared" si="7"/>
        <v>339</v>
      </c>
      <c r="AG20" s="33">
        <f t="shared" si="7"/>
        <v>278</v>
      </c>
      <c r="AH20" s="2">
        <f t="shared" si="7"/>
        <v>1406</v>
      </c>
    </row>
    <row r="21" spans="1:34" ht="18.75" customHeight="1">
      <c r="A21" s="24" t="s">
        <v>34</v>
      </c>
      <c r="B21" s="25">
        <v>1360</v>
      </c>
      <c r="C21" s="25">
        <v>3060</v>
      </c>
      <c r="D21" s="25">
        <v>1720</v>
      </c>
      <c r="E21" s="25">
        <v>1016</v>
      </c>
      <c r="F21" s="25">
        <v>746</v>
      </c>
      <c r="G21" s="25">
        <v>575</v>
      </c>
      <c r="H21" s="68">
        <f t="shared" si="1"/>
        <v>8477</v>
      </c>
      <c r="I21" s="25">
        <v>4</v>
      </c>
      <c r="J21" s="25">
        <v>55</v>
      </c>
      <c r="K21" s="25">
        <v>60</v>
      </c>
      <c r="L21" s="25">
        <v>34</v>
      </c>
      <c r="M21" s="25">
        <v>23</v>
      </c>
      <c r="N21" s="25">
        <v>28</v>
      </c>
      <c r="O21" s="57">
        <f t="shared" si="2"/>
        <v>204</v>
      </c>
      <c r="P21" s="57">
        <f t="shared" si="3"/>
        <v>1364</v>
      </c>
      <c r="Q21" s="57">
        <f t="shared" si="3"/>
        <v>3115</v>
      </c>
      <c r="R21" s="57">
        <f t="shared" si="3"/>
        <v>1780</v>
      </c>
      <c r="S21" s="57">
        <f t="shared" si="3"/>
        <v>1050</v>
      </c>
      <c r="T21" s="57">
        <f t="shared" si="3"/>
        <v>769</v>
      </c>
      <c r="U21" s="57">
        <f t="shared" si="3"/>
        <v>603</v>
      </c>
      <c r="V21" s="57">
        <f t="shared" si="4"/>
        <v>8681</v>
      </c>
      <c r="W21" s="25">
        <v>1417</v>
      </c>
      <c r="X21" s="25">
        <v>453</v>
      </c>
      <c r="Y21" s="25">
        <v>392</v>
      </c>
      <c r="Z21" s="68">
        <f t="shared" si="5"/>
        <v>2262</v>
      </c>
      <c r="AA21" s="25">
        <v>11</v>
      </c>
      <c r="AB21" s="25">
        <v>13</v>
      </c>
      <c r="AC21" s="25">
        <v>10</v>
      </c>
      <c r="AD21" s="33">
        <f t="shared" si="6"/>
        <v>34</v>
      </c>
      <c r="AE21" s="33">
        <f t="shared" si="7"/>
        <v>1428</v>
      </c>
      <c r="AF21" s="33">
        <f t="shared" si="7"/>
        <v>466</v>
      </c>
      <c r="AG21" s="33">
        <f t="shared" si="7"/>
        <v>402</v>
      </c>
      <c r="AH21" s="2">
        <f t="shared" si="7"/>
        <v>2296</v>
      </c>
    </row>
    <row r="22" spans="1:34" ht="18.75" customHeight="1">
      <c r="A22" s="24" t="s">
        <v>35</v>
      </c>
      <c r="B22" s="25">
        <v>612</v>
      </c>
      <c r="C22" s="25">
        <v>1392</v>
      </c>
      <c r="D22" s="25">
        <v>800</v>
      </c>
      <c r="E22" s="25">
        <v>540</v>
      </c>
      <c r="F22" s="25">
        <v>410</v>
      </c>
      <c r="G22" s="25">
        <v>310</v>
      </c>
      <c r="H22" s="68">
        <f t="shared" si="1"/>
        <v>4064</v>
      </c>
      <c r="I22" s="25">
        <v>11</v>
      </c>
      <c r="J22" s="25">
        <v>38</v>
      </c>
      <c r="K22" s="25">
        <v>41</v>
      </c>
      <c r="L22" s="25">
        <v>31</v>
      </c>
      <c r="M22" s="25">
        <v>15</v>
      </c>
      <c r="N22" s="25">
        <v>8</v>
      </c>
      <c r="O22" s="57">
        <f t="shared" si="2"/>
        <v>144</v>
      </c>
      <c r="P22" s="57">
        <f t="shared" si="3"/>
        <v>623</v>
      </c>
      <c r="Q22" s="57">
        <f t="shared" si="3"/>
        <v>1430</v>
      </c>
      <c r="R22" s="57">
        <f t="shared" si="3"/>
        <v>841</v>
      </c>
      <c r="S22" s="57">
        <f t="shared" si="3"/>
        <v>571</v>
      </c>
      <c r="T22" s="57">
        <f t="shared" si="3"/>
        <v>425</v>
      </c>
      <c r="U22" s="57">
        <f t="shared" si="3"/>
        <v>318</v>
      </c>
      <c r="V22" s="57">
        <f t="shared" si="4"/>
        <v>4208</v>
      </c>
      <c r="W22" s="25">
        <v>655</v>
      </c>
      <c r="X22" s="25">
        <v>266</v>
      </c>
      <c r="Y22" s="25">
        <v>164</v>
      </c>
      <c r="Z22" s="68">
        <f t="shared" si="5"/>
        <v>1085</v>
      </c>
      <c r="AA22" s="25">
        <v>7</v>
      </c>
      <c r="AB22" s="25">
        <v>4</v>
      </c>
      <c r="AC22" s="25">
        <v>10</v>
      </c>
      <c r="AD22" s="33">
        <f t="shared" si="6"/>
        <v>21</v>
      </c>
      <c r="AE22" s="33">
        <f t="shared" si="7"/>
        <v>662</v>
      </c>
      <c r="AF22" s="33">
        <f t="shared" si="7"/>
        <v>270</v>
      </c>
      <c r="AG22" s="33">
        <f t="shared" si="7"/>
        <v>174</v>
      </c>
      <c r="AH22" s="2">
        <f t="shared" si="7"/>
        <v>1106</v>
      </c>
    </row>
    <row r="23" spans="1:34" ht="18.75" customHeight="1">
      <c r="A23" s="24" t="s">
        <v>36</v>
      </c>
      <c r="B23" s="25">
        <v>612</v>
      </c>
      <c r="C23" s="25">
        <v>1788</v>
      </c>
      <c r="D23" s="25">
        <v>1621</v>
      </c>
      <c r="E23" s="25">
        <v>1006</v>
      </c>
      <c r="F23" s="25">
        <v>599</v>
      </c>
      <c r="G23" s="25">
        <v>463</v>
      </c>
      <c r="H23" s="68">
        <f t="shared" si="1"/>
        <v>6089</v>
      </c>
      <c r="I23" s="25">
        <v>4</v>
      </c>
      <c r="J23" s="25">
        <v>41</v>
      </c>
      <c r="K23" s="25">
        <v>71</v>
      </c>
      <c r="L23" s="25">
        <v>50</v>
      </c>
      <c r="M23" s="25">
        <v>24</v>
      </c>
      <c r="N23" s="25">
        <v>16</v>
      </c>
      <c r="O23" s="57">
        <f t="shared" si="2"/>
        <v>206</v>
      </c>
      <c r="P23" s="57">
        <f aca="true" t="shared" si="8" ref="P23:U69">SUM(B23,I23)</f>
        <v>616</v>
      </c>
      <c r="Q23" s="57">
        <f t="shared" si="8"/>
        <v>1829</v>
      </c>
      <c r="R23" s="57">
        <f t="shared" si="8"/>
        <v>1692</v>
      </c>
      <c r="S23" s="57">
        <f t="shared" si="8"/>
        <v>1056</v>
      </c>
      <c r="T23" s="57">
        <f t="shared" si="8"/>
        <v>623</v>
      </c>
      <c r="U23" s="57">
        <f t="shared" si="8"/>
        <v>479</v>
      </c>
      <c r="V23" s="57">
        <f t="shared" si="4"/>
        <v>6295</v>
      </c>
      <c r="W23" s="25">
        <v>938</v>
      </c>
      <c r="X23" s="25">
        <v>327</v>
      </c>
      <c r="Y23" s="25">
        <v>268</v>
      </c>
      <c r="Z23" s="68">
        <f t="shared" si="5"/>
        <v>1533</v>
      </c>
      <c r="AA23" s="25">
        <v>6</v>
      </c>
      <c r="AB23" s="25">
        <v>7</v>
      </c>
      <c r="AC23" s="25">
        <v>7</v>
      </c>
      <c r="AD23" s="33">
        <f t="shared" si="6"/>
        <v>20</v>
      </c>
      <c r="AE23" s="33">
        <f t="shared" si="7"/>
        <v>944</v>
      </c>
      <c r="AF23" s="33">
        <f t="shared" si="7"/>
        <v>334</v>
      </c>
      <c r="AG23" s="33">
        <f t="shared" si="7"/>
        <v>275</v>
      </c>
      <c r="AH23" s="2">
        <f t="shared" si="7"/>
        <v>1553</v>
      </c>
    </row>
    <row r="24" spans="1:34" ht="18.75" customHeight="1">
      <c r="A24" s="24" t="s">
        <v>37</v>
      </c>
      <c r="B24" s="25">
        <v>344</v>
      </c>
      <c r="C24" s="25">
        <v>1192</v>
      </c>
      <c r="D24" s="25">
        <v>699</v>
      </c>
      <c r="E24" s="25">
        <v>456</v>
      </c>
      <c r="F24" s="25">
        <v>344</v>
      </c>
      <c r="G24" s="25">
        <v>265</v>
      </c>
      <c r="H24" s="68">
        <f t="shared" si="1"/>
        <v>3300</v>
      </c>
      <c r="I24" s="25">
        <v>3</v>
      </c>
      <c r="J24" s="25">
        <v>40</v>
      </c>
      <c r="K24" s="25">
        <v>27</v>
      </c>
      <c r="L24" s="25">
        <v>19</v>
      </c>
      <c r="M24" s="25">
        <v>15</v>
      </c>
      <c r="N24" s="25">
        <v>13</v>
      </c>
      <c r="O24" s="57">
        <f t="shared" si="2"/>
        <v>117</v>
      </c>
      <c r="P24" s="57">
        <f t="shared" si="8"/>
        <v>347</v>
      </c>
      <c r="Q24" s="57">
        <f t="shared" si="8"/>
        <v>1232</v>
      </c>
      <c r="R24" s="57">
        <f t="shared" si="8"/>
        <v>726</v>
      </c>
      <c r="S24" s="57">
        <f t="shared" si="8"/>
        <v>475</v>
      </c>
      <c r="T24" s="57">
        <f t="shared" si="8"/>
        <v>359</v>
      </c>
      <c r="U24" s="57">
        <f t="shared" si="8"/>
        <v>278</v>
      </c>
      <c r="V24" s="57">
        <f t="shared" si="4"/>
        <v>3417</v>
      </c>
      <c r="W24" s="25">
        <v>428</v>
      </c>
      <c r="X24" s="25">
        <v>333</v>
      </c>
      <c r="Y24" s="25">
        <v>213</v>
      </c>
      <c r="Z24" s="68">
        <f t="shared" si="5"/>
        <v>974</v>
      </c>
      <c r="AA24" s="25">
        <v>2</v>
      </c>
      <c r="AB24" s="25">
        <v>12</v>
      </c>
      <c r="AC24" s="25">
        <v>6</v>
      </c>
      <c r="AD24" s="33">
        <f t="shared" si="6"/>
        <v>20</v>
      </c>
      <c r="AE24" s="33">
        <f t="shared" si="7"/>
        <v>430</v>
      </c>
      <c r="AF24" s="33">
        <f t="shared" si="7"/>
        <v>345</v>
      </c>
      <c r="AG24" s="33">
        <f t="shared" si="7"/>
        <v>219</v>
      </c>
      <c r="AH24" s="2">
        <f t="shared" si="7"/>
        <v>994</v>
      </c>
    </row>
    <row r="25" spans="1:34" ht="18.75" customHeight="1">
      <c r="A25" s="24" t="s">
        <v>38</v>
      </c>
      <c r="B25" s="25">
        <v>757</v>
      </c>
      <c r="C25" s="25">
        <v>2645</v>
      </c>
      <c r="D25" s="25">
        <v>1722</v>
      </c>
      <c r="E25" s="25">
        <v>1001</v>
      </c>
      <c r="F25" s="25">
        <v>796</v>
      </c>
      <c r="G25" s="25">
        <v>628</v>
      </c>
      <c r="H25" s="68">
        <f>SUM(B25:G25)</f>
        <v>7549</v>
      </c>
      <c r="I25" s="25">
        <v>7</v>
      </c>
      <c r="J25" s="25">
        <v>64</v>
      </c>
      <c r="K25" s="25">
        <v>104</v>
      </c>
      <c r="L25" s="25">
        <v>53</v>
      </c>
      <c r="M25" s="25">
        <v>37</v>
      </c>
      <c r="N25" s="25">
        <v>39</v>
      </c>
      <c r="O25" s="57">
        <f t="shared" si="2"/>
        <v>304</v>
      </c>
      <c r="P25" s="57">
        <f t="shared" si="8"/>
        <v>764</v>
      </c>
      <c r="Q25" s="57">
        <f t="shared" si="8"/>
        <v>2709</v>
      </c>
      <c r="R25" s="57">
        <f t="shared" si="8"/>
        <v>1826</v>
      </c>
      <c r="S25" s="57">
        <f t="shared" si="8"/>
        <v>1054</v>
      </c>
      <c r="T25" s="57">
        <f t="shared" si="8"/>
        <v>833</v>
      </c>
      <c r="U25" s="57">
        <f t="shared" si="8"/>
        <v>667</v>
      </c>
      <c r="V25" s="57">
        <f t="shared" si="4"/>
        <v>7853</v>
      </c>
      <c r="W25" s="25">
        <v>922</v>
      </c>
      <c r="X25" s="25">
        <v>523</v>
      </c>
      <c r="Y25" s="25">
        <v>526</v>
      </c>
      <c r="Z25" s="68">
        <f t="shared" si="5"/>
        <v>1971</v>
      </c>
      <c r="AA25" s="25">
        <v>10</v>
      </c>
      <c r="AB25" s="25">
        <v>22</v>
      </c>
      <c r="AC25" s="25">
        <v>11</v>
      </c>
      <c r="AD25" s="33">
        <f t="shared" si="6"/>
        <v>43</v>
      </c>
      <c r="AE25" s="33">
        <f t="shared" si="7"/>
        <v>932</v>
      </c>
      <c r="AF25" s="33">
        <f t="shared" si="7"/>
        <v>545</v>
      </c>
      <c r="AG25" s="33">
        <f t="shared" si="7"/>
        <v>537</v>
      </c>
      <c r="AH25" s="2">
        <f t="shared" si="7"/>
        <v>2014</v>
      </c>
    </row>
    <row r="26" spans="1:34" ht="18.75" customHeight="1">
      <c r="A26" s="24" t="s">
        <v>39</v>
      </c>
      <c r="B26" s="25">
        <v>1573</v>
      </c>
      <c r="C26" s="25">
        <v>3252</v>
      </c>
      <c r="D26" s="25">
        <v>1725</v>
      </c>
      <c r="E26" s="25">
        <v>1259</v>
      </c>
      <c r="F26" s="25">
        <v>899</v>
      </c>
      <c r="G26" s="25">
        <v>625</v>
      </c>
      <c r="H26" s="68">
        <f>SUM(B26:G26)</f>
        <v>9333</v>
      </c>
      <c r="I26" s="25">
        <v>18</v>
      </c>
      <c r="J26" s="25">
        <v>101</v>
      </c>
      <c r="K26" s="25">
        <v>95</v>
      </c>
      <c r="L26" s="25">
        <v>58</v>
      </c>
      <c r="M26" s="25">
        <v>37</v>
      </c>
      <c r="N26" s="25">
        <v>44</v>
      </c>
      <c r="O26" s="57">
        <f t="shared" si="2"/>
        <v>353</v>
      </c>
      <c r="P26" s="57">
        <f t="shared" si="8"/>
        <v>1591</v>
      </c>
      <c r="Q26" s="57">
        <f t="shared" si="8"/>
        <v>3353</v>
      </c>
      <c r="R26" s="57">
        <f t="shared" si="8"/>
        <v>1820</v>
      </c>
      <c r="S26" s="57">
        <f t="shared" si="8"/>
        <v>1317</v>
      </c>
      <c r="T26" s="57">
        <f t="shared" si="8"/>
        <v>936</v>
      </c>
      <c r="U26" s="57">
        <f t="shared" si="8"/>
        <v>669</v>
      </c>
      <c r="V26" s="57">
        <f t="shared" si="4"/>
        <v>9686</v>
      </c>
      <c r="W26" s="25">
        <v>1247</v>
      </c>
      <c r="X26" s="25">
        <v>595</v>
      </c>
      <c r="Y26" s="25">
        <v>533</v>
      </c>
      <c r="Z26" s="68">
        <f t="shared" si="5"/>
        <v>2375</v>
      </c>
      <c r="AA26" s="25">
        <v>13</v>
      </c>
      <c r="AB26" s="25">
        <v>17</v>
      </c>
      <c r="AC26" s="25">
        <v>18</v>
      </c>
      <c r="AD26" s="33">
        <f t="shared" si="6"/>
        <v>48</v>
      </c>
      <c r="AE26" s="33">
        <f t="shared" si="7"/>
        <v>1260</v>
      </c>
      <c r="AF26" s="33">
        <f t="shared" si="7"/>
        <v>612</v>
      </c>
      <c r="AG26" s="33">
        <f t="shared" si="7"/>
        <v>551</v>
      </c>
      <c r="AH26" s="2">
        <f t="shared" si="7"/>
        <v>2423</v>
      </c>
    </row>
    <row r="27" spans="1:34" ht="18.75" customHeight="1">
      <c r="A27" s="24" t="s">
        <v>40</v>
      </c>
      <c r="B27" s="25">
        <v>862</v>
      </c>
      <c r="C27" s="25">
        <v>3288</v>
      </c>
      <c r="D27" s="25">
        <v>2255</v>
      </c>
      <c r="E27" s="25">
        <v>1564</v>
      </c>
      <c r="F27" s="25">
        <v>1031</v>
      </c>
      <c r="G27" s="25">
        <v>935</v>
      </c>
      <c r="H27" s="68">
        <f>SUM(B27:G27)</f>
        <v>9935</v>
      </c>
      <c r="I27" s="25">
        <v>5</v>
      </c>
      <c r="J27" s="25">
        <v>99</v>
      </c>
      <c r="K27" s="25">
        <v>120</v>
      </c>
      <c r="L27" s="25">
        <v>99</v>
      </c>
      <c r="M27" s="25">
        <v>62</v>
      </c>
      <c r="N27" s="25">
        <v>60</v>
      </c>
      <c r="O27" s="57">
        <f t="shared" si="2"/>
        <v>445</v>
      </c>
      <c r="P27" s="57">
        <f t="shared" si="8"/>
        <v>867</v>
      </c>
      <c r="Q27" s="57">
        <f t="shared" si="8"/>
        <v>3387</v>
      </c>
      <c r="R27" s="57">
        <f t="shared" si="8"/>
        <v>2375</v>
      </c>
      <c r="S27" s="57">
        <f t="shared" si="8"/>
        <v>1663</v>
      </c>
      <c r="T27" s="57">
        <f t="shared" si="8"/>
        <v>1093</v>
      </c>
      <c r="U27" s="57">
        <f t="shared" si="8"/>
        <v>995</v>
      </c>
      <c r="V27" s="57">
        <f t="shared" si="4"/>
        <v>10380</v>
      </c>
      <c r="W27" s="25">
        <v>1261</v>
      </c>
      <c r="X27" s="25">
        <v>670</v>
      </c>
      <c r="Y27" s="25">
        <v>302</v>
      </c>
      <c r="Z27" s="68">
        <f t="shared" si="5"/>
        <v>2233</v>
      </c>
      <c r="AA27" s="25">
        <v>25</v>
      </c>
      <c r="AB27" s="25">
        <v>26</v>
      </c>
      <c r="AC27" s="25">
        <v>28</v>
      </c>
      <c r="AD27" s="33">
        <f t="shared" si="6"/>
        <v>79</v>
      </c>
      <c r="AE27" s="33">
        <f t="shared" si="7"/>
        <v>1286</v>
      </c>
      <c r="AF27" s="33">
        <f t="shared" si="7"/>
        <v>696</v>
      </c>
      <c r="AG27" s="33">
        <f t="shared" si="7"/>
        <v>330</v>
      </c>
      <c r="AH27" s="2">
        <f t="shared" si="7"/>
        <v>2312</v>
      </c>
    </row>
    <row r="28" spans="1:34" ht="18.75" customHeight="1">
      <c r="A28" s="24" t="s">
        <v>41</v>
      </c>
      <c r="B28" s="25">
        <v>696</v>
      </c>
      <c r="C28" s="25">
        <v>1984</v>
      </c>
      <c r="D28" s="25">
        <v>1279</v>
      </c>
      <c r="E28" s="25">
        <v>746</v>
      </c>
      <c r="F28" s="25">
        <v>587</v>
      </c>
      <c r="G28" s="25">
        <v>511</v>
      </c>
      <c r="H28" s="68">
        <f>SUM(B28:G28)</f>
        <v>5803</v>
      </c>
      <c r="I28" s="25">
        <v>7</v>
      </c>
      <c r="J28" s="25">
        <v>64</v>
      </c>
      <c r="K28" s="25">
        <v>72</v>
      </c>
      <c r="L28" s="25">
        <v>46</v>
      </c>
      <c r="M28" s="25">
        <v>19</v>
      </c>
      <c r="N28" s="25">
        <v>37</v>
      </c>
      <c r="O28" s="57">
        <f t="shared" si="2"/>
        <v>245</v>
      </c>
      <c r="P28" s="57">
        <f t="shared" si="8"/>
        <v>703</v>
      </c>
      <c r="Q28" s="57">
        <f t="shared" si="8"/>
        <v>2048</v>
      </c>
      <c r="R28" s="57">
        <f t="shared" si="8"/>
        <v>1351</v>
      </c>
      <c r="S28" s="57">
        <f t="shared" si="8"/>
        <v>792</v>
      </c>
      <c r="T28" s="57">
        <f t="shared" si="8"/>
        <v>606</v>
      </c>
      <c r="U28" s="57">
        <f t="shared" si="8"/>
        <v>548</v>
      </c>
      <c r="V28" s="57">
        <f t="shared" si="4"/>
        <v>6048</v>
      </c>
      <c r="W28" s="25">
        <v>1014</v>
      </c>
      <c r="X28" s="25">
        <v>608</v>
      </c>
      <c r="Y28" s="25">
        <v>241</v>
      </c>
      <c r="Z28" s="68">
        <f t="shared" si="5"/>
        <v>1863</v>
      </c>
      <c r="AA28" s="25">
        <v>13</v>
      </c>
      <c r="AB28" s="25">
        <v>16</v>
      </c>
      <c r="AC28" s="25">
        <v>12</v>
      </c>
      <c r="AD28" s="33">
        <f t="shared" si="6"/>
        <v>41</v>
      </c>
      <c r="AE28" s="33">
        <f t="shared" si="7"/>
        <v>1027</v>
      </c>
      <c r="AF28" s="33">
        <f t="shared" si="7"/>
        <v>624</v>
      </c>
      <c r="AG28" s="33">
        <f t="shared" si="7"/>
        <v>253</v>
      </c>
      <c r="AH28" s="2">
        <f t="shared" si="7"/>
        <v>1904</v>
      </c>
    </row>
    <row r="29" spans="1:34" ht="18.75" customHeight="1">
      <c r="A29" s="24" t="s">
        <v>42</v>
      </c>
      <c r="B29" s="25">
        <v>715</v>
      </c>
      <c r="C29" s="25">
        <v>1830</v>
      </c>
      <c r="D29" s="25">
        <v>1330</v>
      </c>
      <c r="E29" s="25">
        <v>912</v>
      </c>
      <c r="F29" s="25">
        <v>760</v>
      </c>
      <c r="G29" s="25">
        <v>647</v>
      </c>
      <c r="H29" s="68">
        <f>SUM(B29:G29)</f>
        <v>6194</v>
      </c>
      <c r="I29" s="25">
        <v>13</v>
      </c>
      <c r="J29" s="25">
        <v>82</v>
      </c>
      <c r="K29" s="25">
        <v>110</v>
      </c>
      <c r="L29" s="25">
        <v>66</v>
      </c>
      <c r="M29" s="25">
        <v>57</v>
      </c>
      <c r="N29" s="25">
        <v>56</v>
      </c>
      <c r="O29" s="57">
        <f t="shared" si="2"/>
        <v>384</v>
      </c>
      <c r="P29" s="57">
        <f t="shared" si="8"/>
        <v>728</v>
      </c>
      <c r="Q29" s="57">
        <f t="shared" si="8"/>
        <v>1912</v>
      </c>
      <c r="R29" s="57">
        <f t="shared" si="8"/>
        <v>1440</v>
      </c>
      <c r="S29" s="57">
        <f t="shared" si="8"/>
        <v>978</v>
      </c>
      <c r="T29" s="57">
        <f t="shared" si="8"/>
        <v>817</v>
      </c>
      <c r="U29" s="57">
        <f t="shared" si="8"/>
        <v>703</v>
      </c>
      <c r="V29" s="57">
        <f t="shared" si="4"/>
        <v>6578</v>
      </c>
      <c r="W29" s="25">
        <v>1013</v>
      </c>
      <c r="X29" s="25">
        <v>625</v>
      </c>
      <c r="Y29" s="25">
        <v>282</v>
      </c>
      <c r="Z29" s="68">
        <f t="shared" si="5"/>
        <v>1920</v>
      </c>
      <c r="AA29" s="25">
        <v>21</v>
      </c>
      <c r="AB29" s="25">
        <v>20</v>
      </c>
      <c r="AC29" s="25">
        <v>22</v>
      </c>
      <c r="AD29" s="33">
        <f t="shared" si="6"/>
        <v>63</v>
      </c>
      <c r="AE29" s="33">
        <f t="shared" si="7"/>
        <v>1034</v>
      </c>
      <c r="AF29" s="33">
        <f t="shared" si="7"/>
        <v>645</v>
      </c>
      <c r="AG29" s="33">
        <f t="shared" si="7"/>
        <v>304</v>
      </c>
      <c r="AH29" s="2">
        <f t="shared" si="7"/>
        <v>1983</v>
      </c>
    </row>
    <row r="30" spans="1:34" ht="18.75" customHeight="1">
      <c r="A30" s="26" t="s">
        <v>43</v>
      </c>
      <c r="B30" s="27">
        <f>SUM(B7:B29)</f>
        <v>16857</v>
      </c>
      <c r="C30" s="27">
        <f aca="true" t="shared" si="9" ref="C30:AH30">SUM(C7:C29)</f>
        <v>42066</v>
      </c>
      <c r="D30" s="27">
        <f t="shared" si="9"/>
        <v>26819</v>
      </c>
      <c r="E30" s="27">
        <f t="shared" si="9"/>
        <v>17619</v>
      </c>
      <c r="F30" s="27">
        <f t="shared" si="9"/>
        <v>12712</v>
      </c>
      <c r="G30" s="27">
        <f t="shared" si="9"/>
        <v>10409</v>
      </c>
      <c r="H30" s="27">
        <f t="shared" si="9"/>
        <v>126482</v>
      </c>
      <c r="I30" s="27">
        <f t="shared" si="9"/>
        <v>153</v>
      </c>
      <c r="J30" s="27">
        <f t="shared" si="9"/>
        <v>1133</v>
      </c>
      <c r="K30" s="27">
        <f t="shared" si="9"/>
        <v>1310</v>
      </c>
      <c r="L30" s="27">
        <f t="shared" si="9"/>
        <v>815</v>
      </c>
      <c r="M30" s="27">
        <f t="shared" si="9"/>
        <v>543</v>
      </c>
      <c r="N30" s="27">
        <f t="shared" si="9"/>
        <v>589</v>
      </c>
      <c r="O30" s="58">
        <f t="shared" si="9"/>
        <v>4543</v>
      </c>
      <c r="P30" s="58">
        <f>SUM(P7:P29)</f>
        <v>17010</v>
      </c>
      <c r="Q30" s="58">
        <f t="shared" si="9"/>
        <v>43199</v>
      </c>
      <c r="R30" s="58">
        <f t="shared" si="9"/>
        <v>28129</v>
      </c>
      <c r="S30" s="58">
        <f t="shared" si="9"/>
        <v>18434</v>
      </c>
      <c r="T30" s="58">
        <f t="shared" si="9"/>
        <v>13255</v>
      </c>
      <c r="U30" s="58">
        <f t="shared" si="9"/>
        <v>10998</v>
      </c>
      <c r="V30" s="58">
        <f t="shared" si="9"/>
        <v>131025</v>
      </c>
      <c r="W30" s="27">
        <f t="shared" si="9"/>
        <v>19548</v>
      </c>
      <c r="X30" s="27">
        <f t="shared" si="9"/>
        <v>8509</v>
      </c>
      <c r="Y30" s="27">
        <f t="shared" si="9"/>
        <v>5840</v>
      </c>
      <c r="Z30" s="27">
        <f t="shared" si="9"/>
        <v>33897</v>
      </c>
      <c r="AA30" s="27">
        <f t="shared" si="9"/>
        <v>196</v>
      </c>
      <c r="AB30" s="27">
        <f t="shared" si="9"/>
        <v>228</v>
      </c>
      <c r="AC30" s="27">
        <f t="shared" si="9"/>
        <v>240</v>
      </c>
      <c r="AD30" s="11">
        <f t="shared" si="9"/>
        <v>664</v>
      </c>
      <c r="AE30" s="11">
        <f t="shared" si="9"/>
        <v>19744</v>
      </c>
      <c r="AF30" s="11">
        <f>SUM(AF7:AF29)</f>
        <v>8737</v>
      </c>
      <c r="AG30" s="11">
        <f t="shared" si="9"/>
        <v>6080</v>
      </c>
      <c r="AH30" s="3">
        <f t="shared" si="9"/>
        <v>34561</v>
      </c>
    </row>
    <row r="31" spans="1:34" ht="18.75" customHeight="1">
      <c r="A31" s="24" t="s">
        <v>44</v>
      </c>
      <c r="B31" s="25">
        <v>733</v>
      </c>
      <c r="C31" s="25">
        <v>2228</v>
      </c>
      <c r="D31" s="25">
        <v>1475</v>
      </c>
      <c r="E31" s="25">
        <v>926</v>
      </c>
      <c r="F31" s="25">
        <v>586</v>
      </c>
      <c r="G31" s="25">
        <v>501</v>
      </c>
      <c r="H31" s="68">
        <f aca="true" t="shared" si="10" ref="H31:H56">SUM(B31:G31)</f>
        <v>6449</v>
      </c>
      <c r="I31" s="25">
        <v>3</v>
      </c>
      <c r="J31" s="25">
        <v>47</v>
      </c>
      <c r="K31" s="25">
        <v>96</v>
      </c>
      <c r="L31" s="25">
        <v>56</v>
      </c>
      <c r="M31" s="25">
        <v>35</v>
      </c>
      <c r="N31" s="25">
        <v>36</v>
      </c>
      <c r="O31" s="57">
        <f aca="true" t="shared" si="11" ref="O31:O71">SUM(I31:N31)</f>
        <v>273</v>
      </c>
      <c r="P31" s="57">
        <f t="shared" si="8"/>
        <v>736</v>
      </c>
      <c r="Q31" s="57">
        <f t="shared" si="8"/>
        <v>2275</v>
      </c>
      <c r="R31" s="57">
        <f>SUM(D31,K31)</f>
        <v>1571</v>
      </c>
      <c r="S31" s="57">
        <f>SUM(E31,L31)</f>
        <v>982</v>
      </c>
      <c r="T31" s="57">
        <f>SUM(F31,M31)</f>
        <v>621</v>
      </c>
      <c r="U31" s="57">
        <f>SUM(G31,N31)</f>
        <v>537</v>
      </c>
      <c r="V31" s="57">
        <f>SUM(P31:U31)</f>
        <v>6722</v>
      </c>
      <c r="W31" s="25">
        <v>1103</v>
      </c>
      <c r="X31" s="25">
        <v>474</v>
      </c>
      <c r="Y31" s="25">
        <v>675</v>
      </c>
      <c r="Z31" s="68">
        <f t="shared" si="5"/>
        <v>2252</v>
      </c>
      <c r="AA31" s="63">
        <v>22</v>
      </c>
      <c r="AB31" s="63">
        <v>9</v>
      </c>
      <c r="AC31" s="63">
        <v>45</v>
      </c>
      <c r="AD31" s="33">
        <f>SUM(AA31,AB31,AC31)</f>
        <v>76</v>
      </c>
      <c r="AE31" s="33">
        <f>SUM(W31,AA31)</f>
        <v>1125</v>
      </c>
      <c r="AF31" s="33">
        <f>SUM(X31,AB31)</f>
        <v>483</v>
      </c>
      <c r="AG31" s="33">
        <f>SUM(Y31,AC31)</f>
        <v>720</v>
      </c>
      <c r="AH31" s="2">
        <f>SUM(Z31,AD31)</f>
        <v>2328</v>
      </c>
    </row>
    <row r="32" spans="1:34" ht="18.75" customHeight="1">
      <c r="A32" s="24" t="s">
        <v>45</v>
      </c>
      <c r="B32" s="25">
        <v>400</v>
      </c>
      <c r="C32" s="25">
        <v>837</v>
      </c>
      <c r="D32" s="25">
        <v>417</v>
      </c>
      <c r="E32" s="25">
        <v>209</v>
      </c>
      <c r="F32" s="25">
        <v>179</v>
      </c>
      <c r="G32" s="25">
        <v>142</v>
      </c>
      <c r="H32" s="68">
        <f t="shared" si="10"/>
        <v>2184</v>
      </c>
      <c r="I32" s="25">
        <v>2</v>
      </c>
      <c r="J32" s="25">
        <v>26</v>
      </c>
      <c r="K32" s="25">
        <v>36</v>
      </c>
      <c r="L32" s="25">
        <v>18</v>
      </c>
      <c r="M32" s="25">
        <v>8</v>
      </c>
      <c r="N32" s="25">
        <v>18</v>
      </c>
      <c r="O32" s="57">
        <f t="shared" si="11"/>
        <v>108</v>
      </c>
      <c r="P32" s="57">
        <f t="shared" si="8"/>
        <v>402</v>
      </c>
      <c r="Q32" s="57">
        <f t="shared" si="8"/>
        <v>863</v>
      </c>
      <c r="R32" s="57">
        <f t="shared" si="8"/>
        <v>453</v>
      </c>
      <c r="S32" s="57">
        <f t="shared" si="8"/>
        <v>227</v>
      </c>
      <c r="T32" s="57">
        <f t="shared" si="8"/>
        <v>187</v>
      </c>
      <c r="U32" s="57">
        <f t="shared" si="8"/>
        <v>160</v>
      </c>
      <c r="V32" s="57">
        <f aca="true" t="shared" si="12" ref="V32:V71">SUM(P32:U32)</f>
        <v>2292</v>
      </c>
      <c r="W32" s="25">
        <v>472</v>
      </c>
      <c r="X32" s="25">
        <v>244</v>
      </c>
      <c r="Y32" s="25">
        <v>76</v>
      </c>
      <c r="Z32" s="68">
        <f t="shared" si="5"/>
        <v>792</v>
      </c>
      <c r="AA32" s="63">
        <v>5</v>
      </c>
      <c r="AB32" s="63">
        <v>4</v>
      </c>
      <c r="AC32" s="63">
        <v>1</v>
      </c>
      <c r="AD32" s="33">
        <f aca="true" t="shared" si="13" ref="AD32:AD71">SUM(AA32,AB32,AC32)</f>
        <v>10</v>
      </c>
      <c r="AE32" s="33">
        <f aca="true" t="shared" si="14" ref="AE32:AH71">SUM(W32,AA32)</f>
        <v>477</v>
      </c>
      <c r="AF32" s="33">
        <f t="shared" si="14"/>
        <v>248</v>
      </c>
      <c r="AG32" s="33">
        <f t="shared" si="14"/>
        <v>77</v>
      </c>
      <c r="AH32" s="2">
        <f t="shared" si="14"/>
        <v>802</v>
      </c>
    </row>
    <row r="33" spans="1:34" ht="18.75" customHeight="1">
      <c r="A33" s="24" t="s">
        <v>46</v>
      </c>
      <c r="B33" s="25">
        <v>296</v>
      </c>
      <c r="C33" s="25">
        <v>777</v>
      </c>
      <c r="D33" s="25">
        <v>625</v>
      </c>
      <c r="E33" s="25">
        <v>334</v>
      </c>
      <c r="F33" s="25">
        <v>217</v>
      </c>
      <c r="G33" s="25">
        <v>201</v>
      </c>
      <c r="H33" s="68">
        <f t="shared" si="10"/>
        <v>2450</v>
      </c>
      <c r="I33" s="25">
        <v>2</v>
      </c>
      <c r="J33" s="25">
        <v>30</v>
      </c>
      <c r="K33" s="25">
        <v>12</v>
      </c>
      <c r="L33" s="25">
        <v>6</v>
      </c>
      <c r="M33" s="25">
        <v>7</v>
      </c>
      <c r="N33" s="25">
        <v>7</v>
      </c>
      <c r="O33" s="57">
        <f t="shared" si="11"/>
        <v>64</v>
      </c>
      <c r="P33" s="57">
        <f t="shared" si="8"/>
        <v>298</v>
      </c>
      <c r="Q33" s="57">
        <f t="shared" si="8"/>
        <v>807</v>
      </c>
      <c r="R33" s="57">
        <f t="shared" si="8"/>
        <v>637</v>
      </c>
      <c r="S33" s="57">
        <f t="shared" si="8"/>
        <v>340</v>
      </c>
      <c r="T33" s="57">
        <f t="shared" si="8"/>
        <v>224</v>
      </c>
      <c r="U33" s="57">
        <f t="shared" si="8"/>
        <v>208</v>
      </c>
      <c r="V33" s="57">
        <f t="shared" si="12"/>
        <v>2514</v>
      </c>
      <c r="W33" s="25">
        <v>441</v>
      </c>
      <c r="X33" s="25">
        <v>213</v>
      </c>
      <c r="Y33" s="25">
        <v>91</v>
      </c>
      <c r="Z33" s="68">
        <f t="shared" si="5"/>
        <v>745</v>
      </c>
      <c r="AA33" s="63">
        <v>4</v>
      </c>
      <c r="AB33" s="63">
        <v>5</v>
      </c>
      <c r="AC33" s="63">
        <v>2</v>
      </c>
      <c r="AD33" s="33">
        <f t="shared" si="13"/>
        <v>11</v>
      </c>
      <c r="AE33" s="33">
        <f t="shared" si="14"/>
        <v>445</v>
      </c>
      <c r="AF33" s="33">
        <f t="shared" si="14"/>
        <v>218</v>
      </c>
      <c r="AG33" s="33">
        <f t="shared" si="14"/>
        <v>93</v>
      </c>
      <c r="AH33" s="2">
        <f t="shared" si="14"/>
        <v>756</v>
      </c>
    </row>
    <row r="34" spans="1:34" ht="18.75" customHeight="1">
      <c r="A34" s="24" t="s">
        <v>47</v>
      </c>
      <c r="B34" s="25">
        <v>281</v>
      </c>
      <c r="C34" s="25">
        <v>836</v>
      </c>
      <c r="D34" s="25">
        <v>560</v>
      </c>
      <c r="E34" s="25">
        <v>338</v>
      </c>
      <c r="F34" s="25">
        <v>251</v>
      </c>
      <c r="G34" s="25">
        <v>232</v>
      </c>
      <c r="H34" s="68">
        <f t="shared" si="10"/>
        <v>2498</v>
      </c>
      <c r="I34" s="25">
        <v>2</v>
      </c>
      <c r="J34" s="25">
        <v>15</v>
      </c>
      <c r="K34" s="25">
        <v>31</v>
      </c>
      <c r="L34" s="25">
        <v>18</v>
      </c>
      <c r="M34" s="25">
        <v>14</v>
      </c>
      <c r="N34" s="25">
        <v>8</v>
      </c>
      <c r="O34" s="57">
        <f t="shared" si="11"/>
        <v>88</v>
      </c>
      <c r="P34" s="57">
        <f t="shared" si="8"/>
        <v>283</v>
      </c>
      <c r="Q34" s="57">
        <f t="shared" si="8"/>
        <v>851</v>
      </c>
      <c r="R34" s="57">
        <f t="shared" si="8"/>
        <v>591</v>
      </c>
      <c r="S34" s="57">
        <f t="shared" si="8"/>
        <v>356</v>
      </c>
      <c r="T34" s="57">
        <f t="shared" si="8"/>
        <v>265</v>
      </c>
      <c r="U34" s="57">
        <f t="shared" si="8"/>
        <v>240</v>
      </c>
      <c r="V34" s="57">
        <f t="shared" si="12"/>
        <v>2586</v>
      </c>
      <c r="W34" s="25">
        <v>409</v>
      </c>
      <c r="X34" s="25">
        <v>189</v>
      </c>
      <c r="Y34" s="25">
        <v>77</v>
      </c>
      <c r="Z34" s="68">
        <f t="shared" si="5"/>
        <v>675</v>
      </c>
      <c r="AA34" s="63">
        <v>3</v>
      </c>
      <c r="AB34" s="63">
        <v>3</v>
      </c>
      <c r="AC34" s="63">
        <v>3</v>
      </c>
      <c r="AD34" s="33">
        <f t="shared" si="13"/>
        <v>9</v>
      </c>
      <c r="AE34" s="33">
        <f t="shared" si="14"/>
        <v>412</v>
      </c>
      <c r="AF34" s="33">
        <f t="shared" si="14"/>
        <v>192</v>
      </c>
      <c r="AG34" s="33">
        <f t="shared" si="14"/>
        <v>80</v>
      </c>
      <c r="AH34" s="2">
        <f t="shared" si="14"/>
        <v>684</v>
      </c>
    </row>
    <row r="35" spans="1:34" ht="18.75" customHeight="1">
      <c r="A35" s="24" t="s">
        <v>48</v>
      </c>
      <c r="B35" s="25">
        <v>196</v>
      </c>
      <c r="C35" s="25">
        <v>421</v>
      </c>
      <c r="D35" s="25">
        <v>262</v>
      </c>
      <c r="E35" s="25">
        <v>139</v>
      </c>
      <c r="F35" s="25">
        <v>109</v>
      </c>
      <c r="G35" s="25">
        <v>72</v>
      </c>
      <c r="H35" s="68">
        <f t="shared" si="10"/>
        <v>1199</v>
      </c>
      <c r="I35" s="25">
        <v>2</v>
      </c>
      <c r="J35" s="25">
        <v>20</v>
      </c>
      <c r="K35" s="25">
        <v>27</v>
      </c>
      <c r="L35" s="25">
        <v>14</v>
      </c>
      <c r="M35" s="25">
        <v>13</v>
      </c>
      <c r="N35" s="25">
        <v>9</v>
      </c>
      <c r="O35" s="57">
        <f t="shared" si="11"/>
        <v>85</v>
      </c>
      <c r="P35" s="57">
        <f t="shared" si="8"/>
        <v>198</v>
      </c>
      <c r="Q35" s="57">
        <f t="shared" si="8"/>
        <v>441</v>
      </c>
      <c r="R35" s="57">
        <f t="shared" si="8"/>
        <v>289</v>
      </c>
      <c r="S35" s="57">
        <f t="shared" si="8"/>
        <v>153</v>
      </c>
      <c r="T35" s="57">
        <f t="shared" si="8"/>
        <v>122</v>
      </c>
      <c r="U35" s="57">
        <f t="shared" si="8"/>
        <v>81</v>
      </c>
      <c r="V35" s="57">
        <f t="shared" si="12"/>
        <v>1284</v>
      </c>
      <c r="W35" s="25">
        <v>417</v>
      </c>
      <c r="X35" s="25">
        <v>125</v>
      </c>
      <c r="Y35" s="25">
        <v>101</v>
      </c>
      <c r="Z35" s="68">
        <f t="shared" si="5"/>
        <v>643</v>
      </c>
      <c r="AA35" s="63">
        <v>6</v>
      </c>
      <c r="AB35" s="63">
        <v>7</v>
      </c>
      <c r="AC35" s="63">
        <v>2</v>
      </c>
      <c r="AD35" s="33">
        <f t="shared" si="13"/>
        <v>15</v>
      </c>
      <c r="AE35" s="33">
        <f t="shared" si="14"/>
        <v>423</v>
      </c>
      <c r="AF35" s="33">
        <f t="shared" si="14"/>
        <v>132</v>
      </c>
      <c r="AG35" s="33">
        <f t="shared" si="14"/>
        <v>103</v>
      </c>
      <c r="AH35" s="2">
        <f t="shared" si="14"/>
        <v>658</v>
      </c>
    </row>
    <row r="36" spans="1:34" ht="18.75" customHeight="1">
      <c r="A36" s="24" t="s">
        <v>49</v>
      </c>
      <c r="B36" s="25">
        <v>368</v>
      </c>
      <c r="C36" s="25">
        <v>998</v>
      </c>
      <c r="D36" s="25">
        <v>640</v>
      </c>
      <c r="E36" s="25">
        <v>377</v>
      </c>
      <c r="F36" s="25">
        <v>262</v>
      </c>
      <c r="G36" s="25">
        <v>148</v>
      </c>
      <c r="H36" s="68">
        <f t="shared" si="10"/>
        <v>2793</v>
      </c>
      <c r="I36" s="25">
        <v>2</v>
      </c>
      <c r="J36" s="25">
        <v>42</v>
      </c>
      <c r="K36" s="25">
        <v>53</v>
      </c>
      <c r="L36" s="25">
        <v>21</v>
      </c>
      <c r="M36" s="25">
        <v>14</v>
      </c>
      <c r="N36" s="25">
        <v>17</v>
      </c>
      <c r="O36" s="57">
        <f t="shared" si="11"/>
        <v>149</v>
      </c>
      <c r="P36" s="57">
        <f t="shared" si="8"/>
        <v>370</v>
      </c>
      <c r="Q36" s="57">
        <f t="shared" si="8"/>
        <v>1040</v>
      </c>
      <c r="R36" s="57">
        <f t="shared" si="8"/>
        <v>693</v>
      </c>
      <c r="S36" s="57">
        <f t="shared" si="8"/>
        <v>398</v>
      </c>
      <c r="T36" s="57">
        <f t="shared" si="8"/>
        <v>276</v>
      </c>
      <c r="U36" s="57">
        <f t="shared" si="8"/>
        <v>165</v>
      </c>
      <c r="V36" s="57">
        <f t="shared" si="12"/>
        <v>2942</v>
      </c>
      <c r="W36" s="25">
        <v>557</v>
      </c>
      <c r="X36" s="25">
        <v>254</v>
      </c>
      <c r="Y36" s="25">
        <v>168</v>
      </c>
      <c r="Z36" s="68">
        <f t="shared" si="5"/>
        <v>979</v>
      </c>
      <c r="AA36" s="63">
        <v>2</v>
      </c>
      <c r="AB36" s="63">
        <v>3</v>
      </c>
      <c r="AC36" s="63">
        <v>8</v>
      </c>
      <c r="AD36" s="33">
        <f t="shared" si="13"/>
        <v>13</v>
      </c>
      <c r="AE36" s="33">
        <f t="shared" si="14"/>
        <v>559</v>
      </c>
      <c r="AF36" s="33">
        <f t="shared" si="14"/>
        <v>257</v>
      </c>
      <c r="AG36" s="33">
        <f t="shared" si="14"/>
        <v>176</v>
      </c>
      <c r="AH36" s="2">
        <f t="shared" si="14"/>
        <v>992</v>
      </c>
    </row>
    <row r="37" spans="1:34" ht="18.75" customHeight="1">
      <c r="A37" s="24" t="s">
        <v>50</v>
      </c>
      <c r="B37" s="25">
        <v>121</v>
      </c>
      <c r="C37" s="25">
        <v>386</v>
      </c>
      <c r="D37" s="25">
        <v>294</v>
      </c>
      <c r="E37" s="25">
        <v>194</v>
      </c>
      <c r="F37" s="25">
        <v>141</v>
      </c>
      <c r="G37" s="25">
        <v>81</v>
      </c>
      <c r="H37" s="68">
        <f t="shared" si="10"/>
        <v>1217</v>
      </c>
      <c r="I37" s="25">
        <v>1</v>
      </c>
      <c r="J37" s="25">
        <v>18</v>
      </c>
      <c r="K37" s="25">
        <v>19</v>
      </c>
      <c r="L37" s="25">
        <v>12</v>
      </c>
      <c r="M37" s="25">
        <v>11</v>
      </c>
      <c r="N37" s="25">
        <v>12</v>
      </c>
      <c r="O37" s="57">
        <f t="shared" si="11"/>
        <v>73</v>
      </c>
      <c r="P37" s="57">
        <f t="shared" si="8"/>
        <v>122</v>
      </c>
      <c r="Q37" s="57">
        <f t="shared" si="8"/>
        <v>404</v>
      </c>
      <c r="R37" s="57">
        <f t="shared" si="8"/>
        <v>313</v>
      </c>
      <c r="S37" s="57">
        <f t="shared" si="8"/>
        <v>206</v>
      </c>
      <c r="T37" s="57">
        <f t="shared" si="8"/>
        <v>152</v>
      </c>
      <c r="U37" s="57">
        <f t="shared" si="8"/>
        <v>93</v>
      </c>
      <c r="V37" s="57">
        <f t="shared" si="12"/>
        <v>1290</v>
      </c>
      <c r="W37" s="25">
        <v>273</v>
      </c>
      <c r="X37" s="25">
        <v>151</v>
      </c>
      <c r="Y37" s="25">
        <v>87</v>
      </c>
      <c r="Z37" s="68">
        <f t="shared" si="5"/>
        <v>511</v>
      </c>
      <c r="AA37" s="63">
        <v>7</v>
      </c>
      <c r="AB37" s="63">
        <v>7</v>
      </c>
      <c r="AC37" s="63">
        <v>2</v>
      </c>
      <c r="AD37" s="33">
        <f t="shared" si="13"/>
        <v>16</v>
      </c>
      <c r="AE37" s="33">
        <f t="shared" si="14"/>
        <v>280</v>
      </c>
      <c r="AF37" s="33">
        <f t="shared" si="14"/>
        <v>158</v>
      </c>
      <c r="AG37" s="33">
        <f t="shared" si="14"/>
        <v>89</v>
      </c>
      <c r="AH37" s="2">
        <f t="shared" si="14"/>
        <v>527</v>
      </c>
    </row>
    <row r="38" spans="1:34" ht="18.75" customHeight="1">
      <c r="A38" s="24" t="s">
        <v>51</v>
      </c>
      <c r="B38" s="25">
        <v>436</v>
      </c>
      <c r="C38" s="25">
        <v>1138</v>
      </c>
      <c r="D38" s="25">
        <v>558</v>
      </c>
      <c r="E38" s="25">
        <v>320</v>
      </c>
      <c r="F38" s="25">
        <v>201</v>
      </c>
      <c r="G38" s="25">
        <v>214</v>
      </c>
      <c r="H38" s="68">
        <f t="shared" si="10"/>
        <v>2867</v>
      </c>
      <c r="I38" s="25">
        <v>2</v>
      </c>
      <c r="J38" s="25">
        <v>36</v>
      </c>
      <c r="K38" s="25">
        <v>38</v>
      </c>
      <c r="L38" s="25">
        <v>21</v>
      </c>
      <c r="M38" s="25">
        <v>10</v>
      </c>
      <c r="N38" s="25">
        <v>12</v>
      </c>
      <c r="O38" s="57">
        <f t="shared" si="11"/>
        <v>119</v>
      </c>
      <c r="P38" s="57">
        <f t="shared" si="8"/>
        <v>438</v>
      </c>
      <c r="Q38" s="57">
        <f t="shared" si="8"/>
        <v>1174</v>
      </c>
      <c r="R38" s="57">
        <f t="shared" si="8"/>
        <v>596</v>
      </c>
      <c r="S38" s="57">
        <f t="shared" si="8"/>
        <v>341</v>
      </c>
      <c r="T38" s="57">
        <f t="shared" si="8"/>
        <v>211</v>
      </c>
      <c r="U38" s="57">
        <f t="shared" si="8"/>
        <v>226</v>
      </c>
      <c r="V38" s="57">
        <f t="shared" si="12"/>
        <v>2986</v>
      </c>
      <c r="W38" s="25">
        <v>417</v>
      </c>
      <c r="X38" s="25">
        <v>260</v>
      </c>
      <c r="Y38" s="25">
        <v>220</v>
      </c>
      <c r="Z38" s="68">
        <f t="shared" si="5"/>
        <v>897</v>
      </c>
      <c r="AA38" s="63">
        <v>7</v>
      </c>
      <c r="AB38" s="63">
        <v>5</v>
      </c>
      <c r="AC38" s="63">
        <v>6</v>
      </c>
      <c r="AD38" s="33">
        <f t="shared" si="13"/>
        <v>18</v>
      </c>
      <c r="AE38" s="33">
        <f t="shared" si="14"/>
        <v>424</v>
      </c>
      <c r="AF38" s="33">
        <f t="shared" si="14"/>
        <v>265</v>
      </c>
      <c r="AG38" s="33">
        <f t="shared" si="14"/>
        <v>226</v>
      </c>
      <c r="AH38" s="2">
        <f t="shared" si="14"/>
        <v>915</v>
      </c>
    </row>
    <row r="39" spans="1:34" ht="18.75" customHeight="1">
      <c r="A39" s="24" t="s">
        <v>52</v>
      </c>
      <c r="B39" s="25">
        <v>474</v>
      </c>
      <c r="C39" s="25">
        <v>1744</v>
      </c>
      <c r="D39" s="25">
        <v>1305</v>
      </c>
      <c r="E39" s="25">
        <v>817</v>
      </c>
      <c r="F39" s="25">
        <v>516</v>
      </c>
      <c r="G39" s="25">
        <v>517</v>
      </c>
      <c r="H39" s="68">
        <f t="shared" si="10"/>
        <v>5373</v>
      </c>
      <c r="I39" s="25">
        <v>2</v>
      </c>
      <c r="J39" s="25">
        <v>40</v>
      </c>
      <c r="K39" s="25">
        <v>82</v>
      </c>
      <c r="L39" s="25">
        <v>46</v>
      </c>
      <c r="M39" s="25">
        <v>38</v>
      </c>
      <c r="N39" s="25">
        <v>40</v>
      </c>
      <c r="O39" s="57">
        <f t="shared" si="11"/>
        <v>248</v>
      </c>
      <c r="P39" s="57">
        <f t="shared" si="8"/>
        <v>476</v>
      </c>
      <c r="Q39" s="57">
        <f t="shared" si="8"/>
        <v>1784</v>
      </c>
      <c r="R39" s="57">
        <f t="shared" si="8"/>
        <v>1387</v>
      </c>
      <c r="S39" s="57">
        <f t="shared" si="8"/>
        <v>863</v>
      </c>
      <c r="T39" s="57">
        <f t="shared" si="8"/>
        <v>554</v>
      </c>
      <c r="U39" s="57">
        <f t="shared" si="8"/>
        <v>557</v>
      </c>
      <c r="V39" s="57">
        <f t="shared" si="12"/>
        <v>5621</v>
      </c>
      <c r="W39" s="25">
        <v>882</v>
      </c>
      <c r="X39" s="25">
        <v>405</v>
      </c>
      <c r="Y39" s="25">
        <v>323</v>
      </c>
      <c r="Z39" s="68">
        <f t="shared" si="5"/>
        <v>1610</v>
      </c>
      <c r="AA39" s="63">
        <v>17</v>
      </c>
      <c r="AB39" s="63">
        <v>11</v>
      </c>
      <c r="AC39" s="63">
        <v>14</v>
      </c>
      <c r="AD39" s="33">
        <f t="shared" si="13"/>
        <v>42</v>
      </c>
      <c r="AE39" s="33">
        <f t="shared" si="14"/>
        <v>899</v>
      </c>
      <c r="AF39" s="33">
        <f t="shared" si="14"/>
        <v>416</v>
      </c>
      <c r="AG39" s="33">
        <f t="shared" si="14"/>
        <v>337</v>
      </c>
      <c r="AH39" s="2">
        <f t="shared" si="14"/>
        <v>1652</v>
      </c>
    </row>
    <row r="40" spans="1:34" ht="18.75" customHeight="1">
      <c r="A40" s="24" t="s">
        <v>53</v>
      </c>
      <c r="B40" s="25">
        <v>219</v>
      </c>
      <c r="C40" s="25">
        <v>567</v>
      </c>
      <c r="D40" s="25">
        <v>343</v>
      </c>
      <c r="E40" s="25">
        <v>172</v>
      </c>
      <c r="F40" s="25">
        <v>123</v>
      </c>
      <c r="G40" s="25">
        <v>109</v>
      </c>
      <c r="H40" s="68">
        <f t="shared" si="10"/>
        <v>1533</v>
      </c>
      <c r="I40" s="25">
        <v>0</v>
      </c>
      <c r="J40" s="25">
        <v>14</v>
      </c>
      <c r="K40" s="25">
        <v>14</v>
      </c>
      <c r="L40" s="25">
        <v>4</v>
      </c>
      <c r="M40" s="25">
        <v>5</v>
      </c>
      <c r="N40" s="25">
        <v>7</v>
      </c>
      <c r="O40" s="57">
        <f t="shared" si="11"/>
        <v>44</v>
      </c>
      <c r="P40" s="57">
        <f t="shared" si="8"/>
        <v>219</v>
      </c>
      <c r="Q40" s="57">
        <f t="shared" si="8"/>
        <v>581</v>
      </c>
      <c r="R40" s="57">
        <f t="shared" si="8"/>
        <v>357</v>
      </c>
      <c r="S40" s="57">
        <f t="shared" si="8"/>
        <v>176</v>
      </c>
      <c r="T40" s="57">
        <f t="shared" si="8"/>
        <v>128</v>
      </c>
      <c r="U40" s="57">
        <f t="shared" si="8"/>
        <v>116</v>
      </c>
      <c r="V40" s="57">
        <f t="shared" si="12"/>
        <v>1577</v>
      </c>
      <c r="W40" s="25">
        <v>282</v>
      </c>
      <c r="X40" s="25">
        <v>110</v>
      </c>
      <c r="Y40" s="25">
        <v>48</v>
      </c>
      <c r="Z40" s="68">
        <f t="shared" si="5"/>
        <v>440</v>
      </c>
      <c r="AA40" s="63">
        <v>2</v>
      </c>
      <c r="AB40" s="63">
        <v>4</v>
      </c>
      <c r="AC40" s="63">
        <v>0</v>
      </c>
      <c r="AD40" s="33">
        <f t="shared" si="13"/>
        <v>6</v>
      </c>
      <c r="AE40" s="33">
        <f t="shared" si="14"/>
        <v>284</v>
      </c>
      <c r="AF40" s="33">
        <f t="shared" si="14"/>
        <v>114</v>
      </c>
      <c r="AG40" s="33">
        <f t="shared" si="14"/>
        <v>48</v>
      </c>
      <c r="AH40" s="2">
        <f t="shared" si="14"/>
        <v>446</v>
      </c>
    </row>
    <row r="41" spans="1:34" ht="18.75" customHeight="1">
      <c r="A41" s="24" t="s">
        <v>54</v>
      </c>
      <c r="B41" s="25">
        <v>316</v>
      </c>
      <c r="C41" s="25">
        <v>871</v>
      </c>
      <c r="D41" s="25">
        <v>424</v>
      </c>
      <c r="E41" s="25">
        <v>209</v>
      </c>
      <c r="F41" s="25">
        <v>156</v>
      </c>
      <c r="G41" s="25">
        <v>140</v>
      </c>
      <c r="H41" s="68">
        <f t="shared" si="10"/>
        <v>2116</v>
      </c>
      <c r="I41" s="25">
        <v>4</v>
      </c>
      <c r="J41" s="25">
        <v>28</v>
      </c>
      <c r="K41" s="25">
        <v>28</v>
      </c>
      <c r="L41" s="25">
        <v>17</v>
      </c>
      <c r="M41" s="25">
        <v>6</v>
      </c>
      <c r="N41" s="25">
        <v>12</v>
      </c>
      <c r="O41" s="57">
        <f t="shared" si="11"/>
        <v>95</v>
      </c>
      <c r="P41" s="57">
        <f t="shared" si="8"/>
        <v>320</v>
      </c>
      <c r="Q41" s="57">
        <f t="shared" si="8"/>
        <v>899</v>
      </c>
      <c r="R41" s="57">
        <f t="shared" si="8"/>
        <v>452</v>
      </c>
      <c r="S41" s="57">
        <f t="shared" si="8"/>
        <v>226</v>
      </c>
      <c r="T41" s="57">
        <f t="shared" si="8"/>
        <v>162</v>
      </c>
      <c r="U41" s="57">
        <f t="shared" si="8"/>
        <v>152</v>
      </c>
      <c r="V41" s="57">
        <f t="shared" si="12"/>
        <v>2211</v>
      </c>
      <c r="W41" s="25">
        <v>446</v>
      </c>
      <c r="X41" s="25">
        <v>186</v>
      </c>
      <c r="Y41" s="25">
        <v>115</v>
      </c>
      <c r="Z41" s="68">
        <f t="shared" si="5"/>
        <v>747</v>
      </c>
      <c r="AA41" s="63">
        <v>1</v>
      </c>
      <c r="AB41" s="63">
        <v>7</v>
      </c>
      <c r="AC41" s="63">
        <v>4</v>
      </c>
      <c r="AD41" s="33">
        <f t="shared" si="13"/>
        <v>12</v>
      </c>
      <c r="AE41" s="33">
        <f t="shared" si="14"/>
        <v>447</v>
      </c>
      <c r="AF41" s="33">
        <f t="shared" si="14"/>
        <v>193</v>
      </c>
      <c r="AG41" s="33">
        <f t="shared" si="14"/>
        <v>119</v>
      </c>
      <c r="AH41" s="2">
        <f t="shared" si="14"/>
        <v>759</v>
      </c>
    </row>
    <row r="42" spans="1:34" ht="18.75" customHeight="1">
      <c r="A42" s="24" t="s">
        <v>55</v>
      </c>
      <c r="B42" s="25">
        <v>404</v>
      </c>
      <c r="C42" s="25">
        <v>724</v>
      </c>
      <c r="D42" s="25">
        <v>474</v>
      </c>
      <c r="E42" s="25">
        <v>244</v>
      </c>
      <c r="F42" s="25">
        <v>168</v>
      </c>
      <c r="G42" s="25">
        <v>128</v>
      </c>
      <c r="H42" s="68">
        <f t="shared" si="10"/>
        <v>2142</v>
      </c>
      <c r="I42" s="25">
        <v>5</v>
      </c>
      <c r="J42" s="25">
        <v>28</v>
      </c>
      <c r="K42" s="25">
        <v>24</v>
      </c>
      <c r="L42" s="25">
        <v>15</v>
      </c>
      <c r="M42" s="25">
        <v>11</v>
      </c>
      <c r="N42" s="25">
        <v>9</v>
      </c>
      <c r="O42" s="57">
        <f t="shared" si="11"/>
        <v>92</v>
      </c>
      <c r="P42" s="57">
        <f t="shared" si="8"/>
        <v>409</v>
      </c>
      <c r="Q42" s="57">
        <f t="shared" si="8"/>
        <v>752</v>
      </c>
      <c r="R42" s="57">
        <f t="shared" si="8"/>
        <v>498</v>
      </c>
      <c r="S42" s="57">
        <f t="shared" si="8"/>
        <v>259</v>
      </c>
      <c r="T42" s="57">
        <f t="shared" si="8"/>
        <v>179</v>
      </c>
      <c r="U42" s="57">
        <f t="shared" si="8"/>
        <v>137</v>
      </c>
      <c r="V42" s="57">
        <f t="shared" si="12"/>
        <v>2234</v>
      </c>
      <c r="W42" s="25">
        <v>372</v>
      </c>
      <c r="X42" s="25">
        <v>252</v>
      </c>
      <c r="Y42" s="25">
        <v>130</v>
      </c>
      <c r="Z42" s="68">
        <f t="shared" si="5"/>
        <v>754</v>
      </c>
      <c r="AA42" s="63">
        <v>2</v>
      </c>
      <c r="AB42" s="63">
        <v>7</v>
      </c>
      <c r="AC42" s="63">
        <v>4</v>
      </c>
      <c r="AD42" s="33">
        <f t="shared" si="13"/>
        <v>13</v>
      </c>
      <c r="AE42" s="33">
        <f t="shared" si="14"/>
        <v>374</v>
      </c>
      <c r="AF42" s="33">
        <f t="shared" si="14"/>
        <v>259</v>
      </c>
      <c r="AG42" s="33">
        <f t="shared" si="14"/>
        <v>134</v>
      </c>
      <c r="AH42" s="2">
        <f t="shared" si="14"/>
        <v>767</v>
      </c>
    </row>
    <row r="43" spans="1:34" ht="18.75" customHeight="1">
      <c r="A43" s="24" t="s">
        <v>56</v>
      </c>
      <c r="B43" s="25">
        <v>222</v>
      </c>
      <c r="C43" s="25">
        <v>693</v>
      </c>
      <c r="D43" s="25">
        <v>389</v>
      </c>
      <c r="E43" s="25">
        <v>191</v>
      </c>
      <c r="F43" s="25">
        <v>143</v>
      </c>
      <c r="G43" s="25">
        <v>133</v>
      </c>
      <c r="H43" s="68">
        <f t="shared" si="10"/>
        <v>1771</v>
      </c>
      <c r="I43" s="25">
        <v>2</v>
      </c>
      <c r="J43" s="25">
        <v>25</v>
      </c>
      <c r="K43" s="25">
        <v>32</v>
      </c>
      <c r="L43" s="25">
        <v>14</v>
      </c>
      <c r="M43" s="25">
        <v>9</v>
      </c>
      <c r="N43" s="25">
        <v>10</v>
      </c>
      <c r="O43" s="57">
        <f t="shared" si="11"/>
        <v>92</v>
      </c>
      <c r="P43" s="57">
        <f t="shared" si="8"/>
        <v>224</v>
      </c>
      <c r="Q43" s="57">
        <f t="shared" si="8"/>
        <v>718</v>
      </c>
      <c r="R43" s="57">
        <f t="shared" si="8"/>
        <v>421</v>
      </c>
      <c r="S43" s="57">
        <f t="shared" si="8"/>
        <v>205</v>
      </c>
      <c r="T43" s="57">
        <f t="shared" si="8"/>
        <v>152</v>
      </c>
      <c r="U43" s="57">
        <f t="shared" si="8"/>
        <v>143</v>
      </c>
      <c r="V43" s="57">
        <f t="shared" si="12"/>
        <v>1863</v>
      </c>
      <c r="W43" s="25">
        <v>501</v>
      </c>
      <c r="X43" s="25">
        <v>172</v>
      </c>
      <c r="Y43" s="25">
        <v>96</v>
      </c>
      <c r="Z43" s="68">
        <f t="shared" si="5"/>
        <v>769</v>
      </c>
      <c r="AA43" s="63">
        <v>5</v>
      </c>
      <c r="AB43" s="63">
        <v>8</v>
      </c>
      <c r="AC43" s="63">
        <v>6</v>
      </c>
      <c r="AD43" s="33">
        <f t="shared" si="13"/>
        <v>19</v>
      </c>
      <c r="AE43" s="33">
        <f t="shared" si="14"/>
        <v>506</v>
      </c>
      <c r="AF43" s="33">
        <f t="shared" si="14"/>
        <v>180</v>
      </c>
      <c r="AG43" s="33">
        <f t="shared" si="14"/>
        <v>102</v>
      </c>
      <c r="AH43" s="2">
        <f t="shared" si="14"/>
        <v>788</v>
      </c>
    </row>
    <row r="44" spans="1:34" ht="18.75" customHeight="1">
      <c r="A44" s="24" t="s">
        <v>57</v>
      </c>
      <c r="B44" s="25">
        <v>149</v>
      </c>
      <c r="C44" s="25">
        <v>479</v>
      </c>
      <c r="D44" s="25">
        <v>320</v>
      </c>
      <c r="E44" s="25">
        <v>177</v>
      </c>
      <c r="F44" s="25">
        <v>109</v>
      </c>
      <c r="G44" s="25">
        <v>143</v>
      </c>
      <c r="H44" s="68">
        <f t="shared" si="10"/>
        <v>1377</v>
      </c>
      <c r="I44" s="25">
        <v>2</v>
      </c>
      <c r="J44" s="25">
        <v>14</v>
      </c>
      <c r="K44" s="25">
        <v>11</v>
      </c>
      <c r="L44" s="25">
        <v>6</v>
      </c>
      <c r="M44" s="25">
        <v>6</v>
      </c>
      <c r="N44" s="25">
        <v>7</v>
      </c>
      <c r="O44" s="57">
        <f t="shared" si="11"/>
        <v>46</v>
      </c>
      <c r="P44" s="57">
        <f t="shared" si="8"/>
        <v>151</v>
      </c>
      <c r="Q44" s="57">
        <f t="shared" si="8"/>
        <v>493</v>
      </c>
      <c r="R44" s="57">
        <f t="shared" si="8"/>
        <v>331</v>
      </c>
      <c r="S44" s="57">
        <f t="shared" si="8"/>
        <v>183</v>
      </c>
      <c r="T44" s="57">
        <f t="shared" si="8"/>
        <v>115</v>
      </c>
      <c r="U44" s="57">
        <f t="shared" si="8"/>
        <v>150</v>
      </c>
      <c r="V44" s="57">
        <f t="shared" si="12"/>
        <v>1423</v>
      </c>
      <c r="W44" s="25">
        <v>283</v>
      </c>
      <c r="X44" s="25">
        <v>81</v>
      </c>
      <c r="Y44" s="25">
        <v>78</v>
      </c>
      <c r="Z44" s="68">
        <f t="shared" si="5"/>
        <v>442</v>
      </c>
      <c r="AA44" s="63">
        <v>6</v>
      </c>
      <c r="AB44" s="63">
        <v>6</v>
      </c>
      <c r="AC44" s="63">
        <v>4</v>
      </c>
      <c r="AD44" s="33">
        <f t="shared" si="13"/>
        <v>16</v>
      </c>
      <c r="AE44" s="33">
        <f t="shared" si="14"/>
        <v>289</v>
      </c>
      <c r="AF44" s="33">
        <f t="shared" si="14"/>
        <v>87</v>
      </c>
      <c r="AG44" s="33">
        <f t="shared" si="14"/>
        <v>82</v>
      </c>
      <c r="AH44" s="2">
        <f t="shared" si="14"/>
        <v>458</v>
      </c>
    </row>
    <row r="45" spans="1:34" ht="18.75" customHeight="1">
      <c r="A45" s="24" t="s">
        <v>58</v>
      </c>
      <c r="B45" s="25">
        <v>191</v>
      </c>
      <c r="C45" s="25">
        <v>271</v>
      </c>
      <c r="D45" s="25">
        <v>147</v>
      </c>
      <c r="E45" s="25">
        <v>120</v>
      </c>
      <c r="F45" s="25">
        <v>64</v>
      </c>
      <c r="G45" s="25">
        <v>100</v>
      </c>
      <c r="H45" s="68">
        <f t="shared" si="10"/>
        <v>893</v>
      </c>
      <c r="I45" s="25">
        <v>6</v>
      </c>
      <c r="J45" s="25">
        <v>12</v>
      </c>
      <c r="K45" s="25">
        <v>9</v>
      </c>
      <c r="L45" s="25">
        <v>4</v>
      </c>
      <c r="M45" s="25">
        <v>6</v>
      </c>
      <c r="N45" s="25">
        <v>10</v>
      </c>
      <c r="O45" s="57">
        <f t="shared" si="11"/>
        <v>47</v>
      </c>
      <c r="P45" s="57">
        <f t="shared" si="8"/>
        <v>197</v>
      </c>
      <c r="Q45" s="57">
        <f t="shared" si="8"/>
        <v>283</v>
      </c>
      <c r="R45" s="57">
        <f t="shared" si="8"/>
        <v>156</v>
      </c>
      <c r="S45" s="57">
        <f t="shared" si="8"/>
        <v>124</v>
      </c>
      <c r="T45" s="57">
        <f t="shared" si="8"/>
        <v>70</v>
      </c>
      <c r="U45" s="57">
        <f t="shared" si="8"/>
        <v>110</v>
      </c>
      <c r="V45" s="57">
        <f t="shared" si="12"/>
        <v>940</v>
      </c>
      <c r="W45" s="25">
        <v>189</v>
      </c>
      <c r="X45" s="25">
        <v>103</v>
      </c>
      <c r="Y45" s="25">
        <v>48</v>
      </c>
      <c r="Z45" s="68">
        <f t="shared" si="5"/>
        <v>340</v>
      </c>
      <c r="AA45" s="63">
        <v>2</v>
      </c>
      <c r="AB45" s="63">
        <v>1</v>
      </c>
      <c r="AC45" s="63">
        <v>1</v>
      </c>
      <c r="AD45" s="33">
        <f t="shared" si="13"/>
        <v>4</v>
      </c>
      <c r="AE45" s="33">
        <f t="shared" si="14"/>
        <v>191</v>
      </c>
      <c r="AF45" s="33">
        <f t="shared" si="14"/>
        <v>104</v>
      </c>
      <c r="AG45" s="33">
        <f t="shared" si="14"/>
        <v>49</v>
      </c>
      <c r="AH45" s="2">
        <f t="shared" si="14"/>
        <v>344</v>
      </c>
    </row>
    <row r="46" spans="1:34" ht="18.75" customHeight="1">
      <c r="A46" s="24" t="s">
        <v>59</v>
      </c>
      <c r="B46" s="25">
        <v>85</v>
      </c>
      <c r="C46" s="25">
        <v>273</v>
      </c>
      <c r="D46" s="25">
        <v>133</v>
      </c>
      <c r="E46" s="25">
        <v>89</v>
      </c>
      <c r="F46" s="25">
        <v>58</v>
      </c>
      <c r="G46" s="25">
        <v>33</v>
      </c>
      <c r="H46" s="68">
        <f t="shared" si="10"/>
        <v>671</v>
      </c>
      <c r="I46" s="25">
        <v>0</v>
      </c>
      <c r="J46" s="25">
        <v>4</v>
      </c>
      <c r="K46" s="25">
        <v>11</v>
      </c>
      <c r="L46" s="25">
        <v>5</v>
      </c>
      <c r="M46" s="25">
        <v>7</v>
      </c>
      <c r="N46" s="25">
        <v>2</v>
      </c>
      <c r="O46" s="57">
        <f t="shared" si="11"/>
        <v>29</v>
      </c>
      <c r="P46" s="57">
        <f t="shared" si="8"/>
        <v>85</v>
      </c>
      <c r="Q46" s="57">
        <f t="shared" si="8"/>
        <v>277</v>
      </c>
      <c r="R46" s="57">
        <f t="shared" si="8"/>
        <v>144</v>
      </c>
      <c r="S46" s="57">
        <f t="shared" si="8"/>
        <v>94</v>
      </c>
      <c r="T46" s="57">
        <f t="shared" si="8"/>
        <v>65</v>
      </c>
      <c r="U46" s="57">
        <f t="shared" si="8"/>
        <v>35</v>
      </c>
      <c r="V46" s="57">
        <f t="shared" si="12"/>
        <v>700</v>
      </c>
      <c r="W46" s="25">
        <v>186</v>
      </c>
      <c r="X46" s="25">
        <v>40</v>
      </c>
      <c r="Y46" s="25">
        <v>29</v>
      </c>
      <c r="Z46" s="68">
        <f t="shared" si="5"/>
        <v>255</v>
      </c>
      <c r="AA46" s="63">
        <v>5</v>
      </c>
      <c r="AB46" s="63">
        <v>4</v>
      </c>
      <c r="AC46" s="63">
        <v>0</v>
      </c>
      <c r="AD46" s="33">
        <f t="shared" si="13"/>
        <v>9</v>
      </c>
      <c r="AE46" s="33">
        <f t="shared" si="14"/>
        <v>191</v>
      </c>
      <c r="AF46" s="33">
        <f t="shared" si="14"/>
        <v>44</v>
      </c>
      <c r="AG46" s="33">
        <f t="shared" si="14"/>
        <v>29</v>
      </c>
      <c r="AH46" s="2">
        <f t="shared" si="14"/>
        <v>264</v>
      </c>
    </row>
    <row r="47" spans="1:34" ht="18.75" customHeight="1">
      <c r="A47" s="24" t="s">
        <v>60</v>
      </c>
      <c r="B47" s="25">
        <v>141</v>
      </c>
      <c r="C47" s="25">
        <v>324</v>
      </c>
      <c r="D47" s="25">
        <v>203</v>
      </c>
      <c r="E47" s="25">
        <v>120</v>
      </c>
      <c r="F47" s="25">
        <v>69</v>
      </c>
      <c r="G47" s="25">
        <v>69</v>
      </c>
      <c r="H47" s="68">
        <f t="shared" si="10"/>
        <v>926</v>
      </c>
      <c r="I47" s="25">
        <v>1</v>
      </c>
      <c r="J47" s="25">
        <v>13</v>
      </c>
      <c r="K47" s="25">
        <v>10</v>
      </c>
      <c r="L47" s="25">
        <v>2</v>
      </c>
      <c r="M47" s="25">
        <v>7</v>
      </c>
      <c r="N47" s="25">
        <v>5</v>
      </c>
      <c r="O47" s="57">
        <f t="shared" si="11"/>
        <v>38</v>
      </c>
      <c r="P47" s="57">
        <f t="shared" si="8"/>
        <v>142</v>
      </c>
      <c r="Q47" s="57">
        <f t="shared" si="8"/>
        <v>337</v>
      </c>
      <c r="R47" s="57">
        <f t="shared" si="8"/>
        <v>213</v>
      </c>
      <c r="S47" s="57">
        <f t="shared" si="8"/>
        <v>122</v>
      </c>
      <c r="T47" s="57">
        <f t="shared" si="8"/>
        <v>76</v>
      </c>
      <c r="U47" s="57">
        <f t="shared" si="8"/>
        <v>74</v>
      </c>
      <c r="V47" s="57">
        <f t="shared" si="12"/>
        <v>964</v>
      </c>
      <c r="W47" s="25">
        <v>212</v>
      </c>
      <c r="X47" s="25">
        <v>36</v>
      </c>
      <c r="Y47" s="25">
        <v>112</v>
      </c>
      <c r="Z47" s="68">
        <f t="shared" si="5"/>
        <v>360</v>
      </c>
      <c r="AA47" s="63">
        <v>2</v>
      </c>
      <c r="AB47" s="63">
        <v>0</v>
      </c>
      <c r="AC47" s="63">
        <v>0</v>
      </c>
      <c r="AD47" s="33">
        <f t="shared" si="13"/>
        <v>2</v>
      </c>
      <c r="AE47" s="33">
        <f t="shared" si="14"/>
        <v>214</v>
      </c>
      <c r="AF47" s="33">
        <f t="shared" si="14"/>
        <v>36</v>
      </c>
      <c r="AG47" s="33">
        <f t="shared" si="14"/>
        <v>112</v>
      </c>
      <c r="AH47" s="2">
        <f t="shared" si="14"/>
        <v>362</v>
      </c>
    </row>
    <row r="48" spans="1:34" ht="18.75" customHeight="1">
      <c r="A48" s="24" t="s">
        <v>61</v>
      </c>
      <c r="B48" s="25">
        <v>83</v>
      </c>
      <c r="C48" s="25">
        <v>295</v>
      </c>
      <c r="D48" s="25">
        <v>189</v>
      </c>
      <c r="E48" s="25">
        <v>116</v>
      </c>
      <c r="F48" s="25">
        <v>69</v>
      </c>
      <c r="G48" s="25">
        <v>47</v>
      </c>
      <c r="H48" s="68">
        <f t="shared" si="10"/>
        <v>799</v>
      </c>
      <c r="I48" s="25">
        <v>2</v>
      </c>
      <c r="J48" s="25">
        <v>16</v>
      </c>
      <c r="K48" s="25">
        <v>10</v>
      </c>
      <c r="L48" s="25">
        <v>9</v>
      </c>
      <c r="M48" s="25">
        <v>7</v>
      </c>
      <c r="N48" s="25">
        <v>5</v>
      </c>
      <c r="O48" s="57">
        <f t="shared" si="11"/>
        <v>49</v>
      </c>
      <c r="P48" s="57">
        <f t="shared" si="8"/>
        <v>85</v>
      </c>
      <c r="Q48" s="57">
        <f t="shared" si="8"/>
        <v>311</v>
      </c>
      <c r="R48" s="57">
        <f t="shared" si="8"/>
        <v>199</v>
      </c>
      <c r="S48" s="57">
        <f t="shared" si="8"/>
        <v>125</v>
      </c>
      <c r="T48" s="57">
        <f t="shared" si="8"/>
        <v>76</v>
      </c>
      <c r="U48" s="57">
        <f t="shared" si="8"/>
        <v>52</v>
      </c>
      <c r="V48" s="57">
        <f t="shared" si="12"/>
        <v>848</v>
      </c>
      <c r="W48" s="25">
        <v>213</v>
      </c>
      <c r="X48" s="25">
        <v>96</v>
      </c>
      <c r="Y48" s="25">
        <v>39</v>
      </c>
      <c r="Z48" s="68">
        <f t="shared" si="5"/>
        <v>348</v>
      </c>
      <c r="AA48" s="63">
        <v>8</v>
      </c>
      <c r="AB48" s="63">
        <v>6</v>
      </c>
      <c r="AC48" s="63">
        <v>2</v>
      </c>
      <c r="AD48" s="33">
        <f t="shared" si="13"/>
        <v>16</v>
      </c>
      <c r="AE48" s="33">
        <f t="shared" si="14"/>
        <v>221</v>
      </c>
      <c r="AF48" s="33">
        <f t="shared" si="14"/>
        <v>102</v>
      </c>
      <c r="AG48" s="33">
        <f t="shared" si="14"/>
        <v>41</v>
      </c>
      <c r="AH48" s="2">
        <f t="shared" si="14"/>
        <v>364</v>
      </c>
    </row>
    <row r="49" spans="1:34" ht="18.75" customHeight="1">
      <c r="A49" s="24" t="s">
        <v>62</v>
      </c>
      <c r="B49" s="25">
        <v>132</v>
      </c>
      <c r="C49" s="25">
        <v>352</v>
      </c>
      <c r="D49" s="25">
        <v>247</v>
      </c>
      <c r="E49" s="25">
        <v>98</v>
      </c>
      <c r="F49" s="25">
        <v>76</v>
      </c>
      <c r="G49" s="25">
        <v>49</v>
      </c>
      <c r="H49" s="68">
        <f t="shared" si="10"/>
        <v>954</v>
      </c>
      <c r="I49" s="25">
        <v>2</v>
      </c>
      <c r="J49" s="25">
        <v>7</v>
      </c>
      <c r="K49" s="25">
        <v>13</v>
      </c>
      <c r="L49" s="25">
        <v>13</v>
      </c>
      <c r="M49" s="25">
        <v>2</v>
      </c>
      <c r="N49" s="25">
        <v>3</v>
      </c>
      <c r="O49" s="57">
        <f t="shared" si="11"/>
        <v>40</v>
      </c>
      <c r="P49" s="57">
        <f t="shared" si="8"/>
        <v>134</v>
      </c>
      <c r="Q49" s="57">
        <f t="shared" si="8"/>
        <v>359</v>
      </c>
      <c r="R49" s="57">
        <f t="shared" si="8"/>
        <v>260</v>
      </c>
      <c r="S49" s="57">
        <f t="shared" si="8"/>
        <v>111</v>
      </c>
      <c r="T49" s="57">
        <f t="shared" si="8"/>
        <v>78</v>
      </c>
      <c r="U49" s="57">
        <f t="shared" si="8"/>
        <v>52</v>
      </c>
      <c r="V49" s="57">
        <f t="shared" si="12"/>
        <v>994</v>
      </c>
      <c r="W49" s="25">
        <v>229</v>
      </c>
      <c r="X49" s="25">
        <v>78</v>
      </c>
      <c r="Y49" s="25">
        <v>80</v>
      </c>
      <c r="Z49" s="68">
        <f t="shared" si="5"/>
        <v>387</v>
      </c>
      <c r="AA49" s="63">
        <v>1</v>
      </c>
      <c r="AB49" s="63">
        <v>1</v>
      </c>
      <c r="AC49" s="63">
        <v>7</v>
      </c>
      <c r="AD49" s="33">
        <f t="shared" si="13"/>
        <v>9</v>
      </c>
      <c r="AE49" s="33">
        <f t="shared" si="14"/>
        <v>230</v>
      </c>
      <c r="AF49" s="33">
        <f t="shared" si="14"/>
        <v>79</v>
      </c>
      <c r="AG49" s="33">
        <f t="shared" si="14"/>
        <v>87</v>
      </c>
      <c r="AH49" s="2">
        <f t="shared" si="14"/>
        <v>396</v>
      </c>
    </row>
    <row r="50" spans="1:34" ht="18.75" customHeight="1">
      <c r="A50" s="24" t="s">
        <v>63</v>
      </c>
      <c r="B50" s="25">
        <v>204</v>
      </c>
      <c r="C50" s="25">
        <v>537</v>
      </c>
      <c r="D50" s="25">
        <v>268</v>
      </c>
      <c r="E50" s="25">
        <v>111</v>
      </c>
      <c r="F50" s="25">
        <v>100</v>
      </c>
      <c r="G50" s="25">
        <v>90</v>
      </c>
      <c r="H50" s="68">
        <f t="shared" si="10"/>
        <v>1310</v>
      </c>
      <c r="I50" s="25">
        <v>3</v>
      </c>
      <c r="J50" s="25">
        <v>25</v>
      </c>
      <c r="K50" s="25">
        <v>20</v>
      </c>
      <c r="L50" s="25">
        <v>8</v>
      </c>
      <c r="M50" s="25">
        <v>2</v>
      </c>
      <c r="N50" s="25">
        <v>6</v>
      </c>
      <c r="O50" s="57">
        <f t="shared" si="11"/>
        <v>64</v>
      </c>
      <c r="P50" s="57">
        <f t="shared" si="8"/>
        <v>207</v>
      </c>
      <c r="Q50" s="57">
        <f t="shared" si="8"/>
        <v>562</v>
      </c>
      <c r="R50" s="57">
        <f t="shared" si="8"/>
        <v>288</v>
      </c>
      <c r="S50" s="57">
        <f t="shared" si="8"/>
        <v>119</v>
      </c>
      <c r="T50" s="57">
        <f t="shared" si="8"/>
        <v>102</v>
      </c>
      <c r="U50" s="57">
        <f t="shared" si="8"/>
        <v>96</v>
      </c>
      <c r="V50" s="57">
        <f t="shared" si="12"/>
        <v>1374</v>
      </c>
      <c r="W50" s="25">
        <v>236</v>
      </c>
      <c r="X50" s="25">
        <v>117</v>
      </c>
      <c r="Y50" s="25">
        <v>97</v>
      </c>
      <c r="Z50" s="68">
        <f t="shared" si="5"/>
        <v>450</v>
      </c>
      <c r="AA50" s="63">
        <v>2</v>
      </c>
      <c r="AB50" s="63">
        <v>6</v>
      </c>
      <c r="AC50" s="63">
        <v>6</v>
      </c>
      <c r="AD50" s="33">
        <f t="shared" si="13"/>
        <v>14</v>
      </c>
      <c r="AE50" s="33">
        <f t="shared" si="14"/>
        <v>238</v>
      </c>
      <c r="AF50" s="33">
        <f t="shared" si="14"/>
        <v>123</v>
      </c>
      <c r="AG50" s="33">
        <f t="shared" si="14"/>
        <v>103</v>
      </c>
      <c r="AH50" s="2">
        <f t="shared" si="14"/>
        <v>464</v>
      </c>
    </row>
    <row r="51" spans="1:34" ht="18.75" customHeight="1">
      <c r="A51" s="24" t="s">
        <v>64</v>
      </c>
      <c r="B51" s="25">
        <v>100</v>
      </c>
      <c r="C51" s="25">
        <v>282</v>
      </c>
      <c r="D51" s="25">
        <v>160</v>
      </c>
      <c r="E51" s="25">
        <v>106</v>
      </c>
      <c r="F51" s="25">
        <v>65</v>
      </c>
      <c r="G51" s="25">
        <v>45</v>
      </c>
      <c r="H51" s="68">
        <f t="shared" si="10"/>
        <v>758</v>
      </c>
      <c r="I51" s="25">
        <v>3</v>
      </c>
      <c r="J51" s="25">
        <v>12</v>
      </c>
      <c r="K51" s="25">
        <v>21</v>
      </c>
      <c r="L51" s="25">
        <v>5</v>
      </c>
      <c r="M51" s="25">
        <v>8</v>
      </c>
      <c r="N51" s="25">
        <v>3</v>
      </c>
      <c r="O51" s="57">
        <f t="shared" si="11"/>
        <v>52</v>
      </c>
      <c r="P51" s="57">
        <f t="shared" si="8"/>
        <v>103</v>
      </c>
      <c r="Q51" s="57">
        <f t="shared" si="8"/>
        <v>294</v>
      </c>
      <c r="R51" s="57">
        <f t="shared" si="8"/>
        <v>181</v>
      </c>
      <c r="S51" s="57">
        <f t="shared" si="8"/>
        <v>111</v>
      </c>
      <c r="T51" s="57">
        <f t="shared" si="8"/>
        <v>73</v>
      </c>
      <c r="U51" s="57">
        <f t="shared" si="8"/>
        <v>48</v>
      </c>
      <c r="V51" s="57">
        <f t="shared" si="12"/>
        <v>810</v>
      </c>
      <c r="W51" s="25">
        <v>210</v>
      </c>
      <c r="X51" s="25">
        <v>64</v>
      </c>
      <c r="Y51" s="25">
        <v>25</v>
      </c>
      <c r="Z51" s="68">
        <f t="shared" si="5"/>
        <v>299</v>
      </c>
      <c r="AA51" s="63">
        <v>4</v>
      </c>
      <c r="AB51" s="63">
        <v>3</v>
      </c>
      <c r="AC51" s="63">
        <v>1</v>
      </c>
      <c r="AD51" s="33">
        <f t="shared" si="13"/>
        <v>8</v>
      </c>
      <c r="AE51" s="33">
        <f t="shared" si="14"/>
        <v>214</v>
      </c>
      <c r="AF51" s="33">
        <f t="shared" si="14"/>
        <v>67</v>
      </c>
      <c r="AG51" s="33">
        <f t="shared" si="14"/>
        <v>26</v>
      </c>
      <c r="AH51" s="2">
        <f t="shared" si="14"/>
        <v>307</v>
      </c>
    </row>
    <row r="52" spans="1:34" ht="18.75" customHeight="1">
      <c r="A52" s="24" t="s">
        <v>65</v>
      </c>
      <c r="B52" s="25">
        <v>109</v>
      </c>
      <c r="C52" s="25">
        <v>449</v>
      </c>
      <c r="D52" s="25">
        <v>272</v>
      </c>
      <c r="E52" s="25">
        <v>181</v>
      </c>
      <c r="F52" s="25">
        <v>119</v>
      </c>
      <c r="G52" s="25">
        <v>89</v>
      </c>
      <c r="H52" s="68">
        <f t="shared" si="10"/>
        <v>1219</v>
      </c>
      <c r="I52" s="25">
        <v>5</v>
      </c>
      <c r="J52" s="25">
        <v>32</v>
      </c>
      <c r="K52" s="25">
        <v>31</v>
      </c>
      <c r="L52" s="25">
        <v>11</v>
      </c>
      <c r="M52" s="25">
        <v>11</v>
      </c>
      <c r="N52" s="25">
        <v>18</v>
      </c>
      <c r="O52" s="57">
        <f t="shared" si="11"/>
        <v>108</v>
      </c>
      <c r="P52" s="57">
        <f t="shared" si="8"/>
        <v>114</v>
      </c>
      <c r="Q52" s="57">
        <f t="shared" si="8"/>
        <v>481</v>
      </c>
      <c r="R52" s="57">
        <f t="shared" si="8"/>
        <v>303</v>
      </c>
      <c r="S52" s="57">
        <f t="shared" si="8"/>
        <v>192</v>
      </c>
      <c r="T52" s="57">
        <f t="shared" si="8"/>
        <v>130</v>
      </c>
      <c r="U52" s="57">
        <f t="shared" si="8"/>
        <v>107</v>
      </c>
      <c r="V52" s="57">
        <f t="shared" si="12"/>
        <v>1327</v>
      </c>
      <c r="W52" s="25">
        <v>268</v>
      </c>
      <c r="X52" s="25">
        <v>144</v>
      </c>
      <c r="Y52" s="25">
        <v>71</v>
      </c>
      <c r="Z52" s="68">
        <f t="shared" si="5"/>
        <v>483</v>
      </c>
      <c r="AA52" s="63">
        <v>4</v>
      </c>
      <c r="AB52" s="63">
        <v>7</v>
      </c>
      <c r="AC52" s="63">
        <v>2</v>
      </c>
      <c r="AD52" s="33">
        <f t="shared" si="13"/>
        <v>13</v>
      </c>
      <c r="AE52" s="33">
        <f t="shared" si="14"/>
        <v>272</v>
      </c>
      <c r="AF52" s="33">
        <f t="shared" si="14"/>
        <v>151</v>
      </c>
      <c r="AG52" s="33">
        <f t="shared" si="14"/>
        <v>73</v>
      </c>
      <c r="AH52" s="2">
        <f t="shared" si="14"/>
        <v>496</v>
      </c>
    </row>
    <row r="53" spans="1:34" ht="18.75" customHeight="1">
      <c r="A53" s="24" t="s">
        <v>66</v>
      </c>
      <c r="B53" s="25">
        <v>190</v>
      </c>
      <c r="C53" s="25">
        <v>185</v>
      </c>
      <c r="D53" s="25">
        <v>122</v>
      </c>
      <c r="E53" s="25">
        <v>80</v>
      </c>
      <c r="F53" s="25">
        <v>52</v>
      </c>
      <c r="G53" s="25">
        <v>34</v>
      </c>
      <c r="H53" s="68">
        <f t="shared" si="10"/>
        <v>663</v>
      </c>
      <c r="I53" s="25">
        <v>4</v>
      </c>
      <c r="J53" s="25">
        <v>12</v>
      </c>
      <c r="K53" s="25">
        <v>16</v>
      </c>
      <c r="L53" s="25">
        <v>3</v>
      </c>
      <c r="M53" s="25">
        <v>7</v>
      </c>
      <c r="N53" s="25">
        <v>1</v>
      </c>
      <c r="O53" s="57">
        <f t="shared" si="11"/>
        <v>43</v>
      </c>
      <c r="P53" s="57">
        <f t="shared" si="8"/>
        <v>194</v>
      </c>
      <c r="Q53" s="57">
        <f t="shared" si="8"/>
        <v>197</v>
      </c>
      <c r="R53" s="57">
        <f t="shared" si="8"/>
        <v>138</v>
      </c>
      <c r="S53" s="57">
        <f t="shared" si="8"/>
        <v>83</v>
      </c>
      <c r="T53" s="57">
        <f t="shared" si="8"/>
        <v>59</v>
      </c>
      <c r="U53" s="57">
        <f t="shared" si="8"/>
        <v>35</v>
      </c>
      <c r="V53" s="57">
        <f t="shared" si="12"/>
        <v>706</v>
      </c>
      <c r="W53" s="25">
        <v>171</v>
      </c>
      <c r="X53" s="25">
        <v>54</v>
      </c>
      <c r="Y53" s="25">
        <v>24</v>
      </c>
      <c r="Z53" s="68">
        <f t="shared" si="5"/>
        <v>249</v>
      </c>
      <c r="AA53" s="63">
        <v>2</v>
      </c>
      <c r="AB53" s="63">
        <v>1</v>
      </c>
      <c r="AC53" s="63">
        <v>3</v>
      </c>
      <c r="AD53" s="33">
        <f t="shared" si="13"/>
        <v>6</v>
      </c>
      <c r="AE53" s="33">
        <f t="shared" si="14"/>
        <v>173</v>
      </c>
      <c r="AF53" s="33">
        <f t="shared" si="14"/>
        <v>55</v>
      </c>
      <c r="AG53" s="33">
        <f t="shared" si="14"/>
        <v>27</v>
      </c>
      <c r="AH53" s="2">
        <f t="shared" si="14"/>
        <v>255</v>
      </c>
    </row>
    <row r="54" spans="1:34" ht="18.75" customHeight="1">
      <c r="A54" s="24" t="s">
        <v>67</v>
      </c>
      <c r="B54" s="25">
        <v>75</v>
      </c>
      <c r="C54" s="25">
        <v>175</v>
      </c>
      <c r="D54" s="25">
        <v>87</v>
      </c>
      <c r="E54" s="25">
        <v>43</v>
      </c>
      <c r="F54" s="25">
        <v>46</v>
      </c>
      <c r="G54" s="25">
        <v>26</v>
      </c>
      <c r="H54" s="68">
        <f t="shared" si="10"/>
        <v>452</v>
      </c>
      <c r="I54" s="25">
        <v>1</v>
      </c>
      <c r="J54" s="25">
        <v>11</v>
      </c>
      <c r="K54" s="25">
        <v>10</v>
      </c>
      <c r="L54" s="25">
        <v>1</v>
      </c>
      <c r="M54" s="25">
        <v>4</v>
      </c>
      <c r="N54" s="25">
        <v>4</v>
      </c>
      <c r="O54" s="57">
        <f t="shared" si="11"/>
        <v>31</v>
      </c>
      <c r="P54" s="57">
        <f t="shared" si="8"/>
        <v>76</v>
      </c>
      <c r="Q54" s="57">
        <f t="shared" si="8"/>
        <v>186</v>
      </c>
      <c r="R54" s="57">
        <f t="shared" si="8"/>
        <v>97</v>
      </c>
      <c r="S54" s="57">
        <f t="shared" si="8"/>
        <v>44</v>
      </c>
      <c r="T54" s="57">
        <f t="shared" si="8"/>
        <v>50</v>
      </c>
      <c r="U54" s="57">
        <f t="shared" si="8"/>
        <v>30</v>
      </c>
      <c r="V54" s="57">
        <f t="shared" si="12"/>
        <v>483</v>
      </c>
      <c r="W54" s="25">
        <v>121</v>
      </c>
      <c r="X54" s="25">
        <v>34</v>
      </c>
      <c r="Y54" s="25">
        <v>23</v>
      </c>
      <c r="Z54" s="68">
        <f t="shared" si="5"/>
        <v>178</v>
      </c>
      <c r="AA54" s="63">
        <v>2</v>
      </c>
      <c r="AB54" s="63">
        <v>2</v>
      </c>
      <c r="AC54" s="63">
        <v>4</v>
      </c>
      <c r="AD54" s="33">
        <f t="shared" si="13"/>
        <v>8</v>
      </c>
      <c r="AE54" s="33">
        <f t="shared" si="14"/>
        <v>123</v>
      </c>
      <c r="AF54" s="33">
        <f t="shared" si="14"/>
        <v>36</v>
      </c>
      <c r="AG54" s="33">
        <f t="shared" si="14"/>
        <v>27</v>
      </c>
      <c r="AH54" s="2">
        <f t="shared" si="14"/>
        <v>186</v>
      </c>
    </row>
    <row r="55" spans="1:34" ht="18.75" customHeight="1">
      <c r="A55" s="24" t="s">
        <v>68</v>
      </c>
      <c r="B55" s="25">
        <v>119</v>
      </c>
      <c r="C55" s="25">
        <v>286</v>
      </c>
      <c r="D55" s="25">
        <v>173</v>
      </c>
      <c r="E55" s="25">
        <v>108</v>
      </c>
      <c r="F55" s="25">
        <v>76</v>
      </c>
      <c r="G55" s="25">
        <v>55</v>
      </c>
      <c r="H55" s="68">
        <f t="shared" si="10"/>
        <v>817</v>
      </c>
      <c r="I55" s="25">
        <v>1</v>
      </c>
      <c r="J55" s="25">
        <v>16</v>
      </c>
      <c r="K55" s="25">
        <v>7</v>
      </c>
      <c r="L55" s="25">
        <v>8</v>
      </c>
      <c r="M55" s="25">
        <v>5</v>
      </c>
      <c r="N55" s="25">
        <v>3</v>
      </c>
      <c r="O55" s="57">
        <f t="shared" si="11"/>
        <v>40</v>
      </c>
      <c r="P55" s="57">
        <f t="shared" si="8"/>
        <v>120</v>
      </c>
      <c r="Q55" s="57">
        <f t="shared" si="8"/>
        <v>302</v>
      </c>
      <c r="R55" s="57">
        <f t="shared" si="8"/>
        <v>180</v>
      </c>
      <c r="S55" s="57">
        <f t="shared" si="8"/>
        <v>116</v>
      </c>
      <c r="T55" s="57">
        <f t="shared" si="8"/>
        <v>81</v>
      </c>
      <c r="U55" s="57">
        <f t="shared" si="8"/>
        <v>58</v>
      </c>
      <c r="V55" s="57">
        <f t="shared" si="12"/>
        <v>857</v>
      </c>
      <c r="W55" s="25">
        <v>311</v>
      </c>
      <c r="X55" s="25">
        <v>68</v>
      </c>
      <c r="Y55" s="25">
        <v>41</v>
      </c>
      <c r="Z55" s="68">
        <f t="shared" si="5"/>
        <v>420</v>
      </c>
      <c r="AA55" s="63">
        <v>1</v>
      </c>
      <c r="AB55" s="63">
        <v>0</v>
      </c>
      <c r="AC55" s="63">
        <v>1</v>
      </c>
      <c r="AD55" s="33">
        <f t="shared" si="13"/>
        <v>2</v>
      </c>
      <c r="AE55" s="33">
        <f t="shared" si="14"/>
        <v>312</v>
      </c>
      <c r="AF55" s="33">
        <f t="shared" si="14"/>
        <v>68</v>
      </c>
      <c r="AG55" s="33">
        <f t="shared" si="14"/>
        <v>42</v>
      </c>
      <c r="AH55" s="2">
        <f t="shared" si="14"/>
        <v>422</v>
      </c>
    </row>
    <row r="56" spans="1:34" ht="18.75" customHeight="1">
      <c r="A56" s="24" t="s">
        <v>69</v>
      </c>
      <c r="B56" s="25">
        <v>374</v>
      </c>
      <c r="C56" s="25">
        <v>829</v>
      </c>
      <c r="D56" s="25">
        <v>513</v>
      </c>
      <c r="E56" s="25">
        <v>323</v>
      </c>
      <c r="F56" s="25">
        <v>202</v>
      </c>
      <c r="G56" s="25">
        <v>188</v>
      </c>
      <c r="H56" s="68">
        <f t="shared" si="10"/>
        <v>2429</v>
      </c>
      <c r="I56" s="25">
        <v>3</v>
      </c>
      <c r="J56" s="25">
        <v>43</v>
      </c>
      <c r="K56" s="25">
        <v>29</v>
      </c>
      <c r="L56" s="25">
        <v>16</v>
      </c>
      <c r="M56" s="25">
        <v>12</v>
      </c>
      <c r="N56" s="25">
        <v>12</v>
      </c>
      <c r="O56" s="57">
        <f t="shared" si="11"/>
        <v>115</v>
      </c>
      <c r="P56" s="57">
        <f t="shared" si="8"/>
        <v>377</v>
      </c>
      <c r="Q56" s="57">
        <f t="shared" si="8"/>
        <v>872</v>
      </c>
      <c r="R56" s="57">
        <f t="shared" si="8"/>
        <v>542</v>
      </c>
      <c r="S56" s="57">
        <f t="shared" si="8"/>
        <v>339</v>
      </c>
      <c r="T56" s="57">
        <f t="shared" si="8"/>
        <v>214</v>
      </c>
      <c r="U56" s="57">
        <f t="shared" si="8"/>
        <v>200</v>
      </c>
      <c r="V56" s="57">
        <f t="shared" si="12"/>
        <v>2544</v>
      </c>
      <c r="W56" s="25">
        <v>543</v>
      </c>
      <c r="X56" s="25">
        <v>191</v>
      </c>
      <c r="Y56" s="25">
        <v>117</v>
      </c>
      <c r="Z56" s="68">
        <f t="shared" si="5"/>
        <v>851</v>
      </c>
      <c r="AA56" s="63">
        <v>4</v>
      </c>
      <c r="AB56" s="63">
        <v>4</v>
      </c>
      <c r="AC56" s="63">
        <v>4</v>
      </c>
      <c r="AD56" s="33">
        <f t="shared" si="13"/>
        <v>12</v>
      </c>
      <c r="AE56" s="33">
        <f t="shared" si="14"/>
        <v>547</v>
      </c>
      <c r="AF56" s="33">
        <f t="shared" si="14"/>
        <v>195</v>
      </c>
      <c r="AG56" s="33">
        <f t="shared" si="14"/>
        <v>121</v>
      </c>
      <c r="AH56" s="2">
        <f t="shared" si="14"/>
        <v>863</v>
      </c>
    </row>
    <row r="57" spans="1:34" ht="18.75" customHeight="1">
      <c r="A57" s="26" t="s">
        <v>70</v>
      </c>
      <c r="B57" s="27">
        <f>SUM(B31:B56)</f>
        <v>6418</v>
      </c>
      <c r="C57" s="27">
        <f aca="true" t="shared" si="15" ref="C57:AC57">SUM(C31:C56)</f>
        <v>16957</v>
      </c>
      <c r="D57" s="27">
        <f t="shared" si="15"/>
        <v>10600</v>
      </c>
      <c r="E57" s="27">
        <f t="shared" si="15"/>
        <v>6142</v>
      </c>
      <c r="F57" s="27">
        <f t="shared" si="15"/>
        <v>4157</v>
      </c>
      <c r="G57" s="27">
        <f t="shared" si="15"/>
        <v>3586</v>
      </c>
      <c r="H57" s="27">
        <f>SUM(H31:H56)</f>
        <v>47860</v>
      </c>
      <c r="I57" s="27">
        <f t="shared" si="15"/>
        <v>62</v>
      </c>
      <c r="J57" s="27">
        <f t="shared" si="15"/>
        <v>586</v>
      </c>
      <c r="K57" s="27">
        <f t="shared" si="15"/>
        <v>690</v>
      </c>
      <c r="L57" s="27">
        <f t="shared" si="15"/>
        <v>353</v>
      </c>
      <c r="M57" s="27">
        <f t="shared" si="15"/>
        <v>265</v>
      </c>
      <c r="N57" s="27">
        <f t="shared" si="15"/>
        <v>276</v>
      </c>
      <c r="O57" s="58">
        <f>SUM(O31:O56)</f>
        <v>2232</v>
      </c>
      <c r="P57" s="58">
        <f t="shared" si="15"/>
        <v>6480</v>
      </c>
      <c r="Q57" s="58">
        <f t="shared" si="15"/>
        <v>17543</v>
      </c>
      <c r="R57" s="58">
        <f t="shared" si="15"/>
        <v>11290</v>
      </c>
      <c r="S57" s="58">
        <f t="shared" si="15"/>
        <v>6495</v>
      </c>
      <c r="T57" s="58">
        <f t="shared" si="15"/>
        <v>4422</v>
      </c>
      <c r="U57" s="58">
        <f t="shared" si="15"/>
        <v>3862</v>
      </c>
      <c r="V57" s="58">
        <f t="shared" si="15"/>
        <v>50092</v>
      </c>
      <c r="W57" s="27">
        <f t="shared" si="15"/>
        <v>9744</v>
      </c>
      <c r="X57" s="27">
        <f t="shared" si="15"/>
        <v>4141</v>
      </c>
      <c r="Y57" s="27">
        <f t="shared" si="15"/>
        <v>2991</v>
      </c>
      <c r="Z57" s="27">
        <f t="shared" si="15"/>
        <v>16876</v>
      </c>
      <c r="AA57" s="27">
        <f t="shared" si="15"/>
        <v>126</v>
      </c>
      <c r="AB57" s="27">
        <f t="shared" si="15"/>
        <v>121</v>
      </c>
      <c r="AC57" s="27">
        <f t="shared" si="15"/>
        <v>132</v>
      </c>
      <c r="AD57" s="11">
        <f>SUM(AD31:AD56)</f>
        <v>379</v>
      </c>
      <c r="AE57" s="11">
        <f>SUM(AE31:AE56)</f>
        <v>9870</v>
      </c>
      <c r="AF57" s="11">
        <f>SUM(AF31:AF56)</f>
        <v>4262</v>
      </c>
      <c r="AG57" s="11">
        <f>SUM(AG31:AG56)</f>
        <v>3123</v>
      </c>
      <c r="AH57" s="3">
        <f>SUM(AH31:AH56)</f>
        <v>17255</v>
      </c>
    </row>
    <row r="58" spans="1:34" ht="18.75" customHeight="1">
      <c r="A58" s="24" t="s">
        <v>71</v>
      </c>
      <c r="B58" s="25">
        <v>36</v>
      </c>
      <c r="C58" s="25">
        <v>78</v>
      </c>
      <c r="D58" s="25">
        <v>60</v>
      </c>
      <c r="E58" s="25">
        <v>25</v>
      </c>
      <c r="F58" s="25">
        <v>25</v>
      </c>
      <c r="G58" s="25">
        <v>15</v>
      </c>
      <c r="H58" s="68">
        <f>SUM(B58:G58)</f>
        <v>239</v>
      </c>
      <c r="I58" s="25">
        <v>1</v>
      </c>
      <c r="J58" s="25">
        <v>10</v>
      </c>
      <c r="K58" s="25">
        <v>12</v>
      </c>
      <c r="L58" s="25">
        <v>3</v>
      </c>
      <c r="M58" s="25">
        <v>0</v>
      </c>
      <c r="N58" s="25">
        <v>2</v>
      </c>
      <c r="O58" s="57">
        <f t="shared" si="11"/>
        <v>28</v>
      </c>
      <c r="P58" s="57">
        <f t="shared" si="8"/>
        <v>37</v>
      </c>
      <c r="Q58" s="57">
        <f t="shared" si="8"/>
        <v>88</v>
      </c>
      <c r="R58" s="57">
        <f t="shared" si="8"/>
        <v>72</v>
      </c>
      <c r="S58" s="57">
        <f t="shared" si="8"/>
        <v>28</v>
      </c>
      <c r="T58" s="57">
        <f t="shared" si="8"/>
        <v>25</v>
      </c>
      <c r="U58" s="57">
        <f t="shared" si="8"/>
        <v>17</v>
      </c>
      <c r="V58" s="57">
        <f t="shared" si="12"/>
        <v>267</v>
      </c>
      <c r="W58" s="63">
        <v>107</v>
      </c>
      <c r="X58" s="63">
        <v>23</v>
      </c>
      <c r="Y58" s="63">
        <v>24</v>
      </c>
      <c r="Z58" s="68">
        <f t="shared" si="5"/>
        <v>154</v>
      </c>
      <c r="AA58" s="25">
        <v>1</v>
      </c>
      <c r="AB58" s="25">
        <v>3</v>
      </c>
      <c r="AC58" s="25">
        <v>1</v>
      </c>
      <c r="AD58" s="33">
        <f t="shared" si="13"/>
        <v>5</v>
      </c>
      <c r="AE58" s="33">
        <f t="shared" si="14"/>
        <v>108</v>
      </c>
      <c r="AF58" s="33">
        <f t="shared" si="14"/>
        <v>26</v>
      </c>
      <c r="AG58" s="33">
        <f t="shared" si="14"/>
        <v>25</v>
      </c>
      <c r="AH58" s="2">
        <f t="shared" si="14"/>
        <v>159</v>
      </c>
    </row>
    <row r="59" spans="1:34" ht="18.75" customHeight="1">
      <c r="A59" s="24" t="s">
        <v>72</v>
      </c>
      <c r="B59" s="25">
        <v>22</v>
      </c>
      <c r="C59" s="25">
        <v>93</v>
      </c>
      <c r="D59" s="25">
        <v>43</v>
      </c>
      <c r="E59" s="25">
        <v>19</v>
      </c>
      <c r="F59" s="25">
        <v>14</v>
      </c>
      <c r="G59" s="25">
        <v>8</v>
      </c>
      <c r="H59" s="68">
        <f>SUM(B59:G59)</f>
        <v>199</v>
      </c>
      <c r="I59" s="25">
        <v>0</v>
      </c>
      <c r="J59" s="25">
        <v>6</v>
      </c>
      <c r="K59" s="25">
        <v>4</v>
      </c>
      <c r="L59" s="25">
        <v>1</v>
      </c>
      <c r="M59" s="25">
        <v>1</v>
      </c>
      <c r="N59" s="25">
        <v>0</v>
      </c>
      <c r="O59" s="57">
        <f t="shared" si="11"/>
        <v>12</v>
      </c>
      <c r="P59" s="57">
        <f t="shared" si="8"/>
        <v>22</v>
      </c>
      <c r="Q59" s="57">
        <f t="shared" si="8"/>
        <v>99</v>
      </c>
      <c r="R59" s="57">
        <f t="shared" si="8"/>
        <v>47</v>
      </c>
      <c r="S59" s="57">
        <f t="shared" si="8"/>
        <v>20</v>
      </c>
      <c r="T59" s="57">
        <f t="shared" si="8"/>
        <v>15</v>
      </c>
      <c r="U59" s="57">
        <f t="shared" si="8"/>
        <v>8</v>
      </c>
      <c r="V59" s="57">
        <f t="shared" si="12"/>
        <v>211</v>
      </c>
      <c r="W59" s="63">
        <v>76</v>
      </c>
      <c r="X59" s="63">
        <v>17</v>
      </c>
      <c r="Y59" s="63">
        <v>9</v>
      </c>
      <c r="Z59" s="68">
        <f t="shared" si="5"/>
        <v>102</v>
      </c>
      <c r="AA59" s="25">
        <v>0</v>
      </c>
      <c r="AB59" s="25">
        <v>0</v>
      </c>
      <c r="AC59" s="25">
        <v>0</v>
      </c>
      <c r="AD59" s="33">
        <f t="shared" si="13"/>
        <v>0</v>
      </c>
      <c r="AE59" s="33">
        <f t="shared" si="14"/>
        <v>76</v>
      </c>
      <c r="AF59" s="33">
        <f t="shared" si="14"/>
        <v>17</v>
      </c>
      <c r="AG59" s="33">
        <f t="shared" si="14"/>
        <v>9</v>
      </c>
      <c r="AH59" s="2">
        <f t="shared" si="14"/>
        <v>102</v>
      </c>
    </row>
    <row r="60" spans="1:34" ht="18.75" customHeight="1">
      <c r="A60" s="24" t="s">
        <v>73</v>
      </c>
      <c r="B60" s="25">
        <v>8</v>
      </c>
      <c r="C60" s="25">
        <v>10</v>
      </c>
      <c r="D60" s="25">
        <v>6</v>
      </c>
      <c r="E60" s="25">
        <v>8</v>
      </c>
      <c r="F60" s="25">
        <v>3</v>
      </c>
      <c r="G60" s="25">
        <v>4</v>
      </c>
      <c r="H60" s="68">
        <f>SUM(B60:G60)</f>
        <v>39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57">
        <f t="shared" si="11"/>
        <v>0</v>
      </c>
      <c r="P60" s="57">
        <f t="shared" si="8"/>
        <v>8</v>
      </c>
      <c r="Q60" s="57">
        <f t="shared" si="8"/>
        <v>10</v>
      </c>
      <c r="R60" s="57">
        <f t="shared" si="8"/>
        <v>6</v>
      </c>
      <c r="S60" s="57">
        <f t="shared" si="8"/>
        <v>8</v>
      </c>
      <c r="T60" s="57">
        <f t="shared" si="8"/>
        <v>3</v>
      </c>
      <c r="U60" s="57">
        <f t="shared" si="8"/>
        <v>4</v>
      </c>
      <c r="V60" s="57">
        <f t="shared" si="12"/>
        <v>39</v>
      </c>
      <c r="W60" s="63">
        <v>43</v>
      </c>
      <c r="X60" s="63">
        <v>2</v>
      </c>
      <c r="Y60" s="63">
        <v>2</v>
      </c>
      <c r="Z60" s="68">
        <f t="shared" si="5"/>
        <v>47</v>
      </c>
      <c r="AA60" s="25">
        <v>0</v>
      </c>
      <c r="AB60" s="25">
        <v>0</v>
      </c>
      <c r="AC60" s="25">
        <v>0</v>
      </c>
      <c r="AD60" s="33">
        <f t="shared" si="13"/>
        <v>0</v>
      </c>
      <c r="AE60" s="33">
        <f t="shared" si="14"/>
        <v>43</v>
      </c>
      <c r="AF60" s="33">
        <f t="shared" si="14"/>
        <v>2</v>
      </c>
      <c r="AG60" s="33">
        <f t="shared" si="14"/>
        <v>2</v>
      </c>
      <c r="AH60" s="2">
        <f t="shared" si="14"/>
        <v>47</v>
      </c>
    </row>
    <row r="61" spans="1:34" ht="18.75" customHeight="1">
      <c r="A61" s="24" t="s">
        <v>74</v>
      </c>
      <c r="B61" s="25">
        <v>11</v>
      </c>
      <c r="C61" s="25">
        <v>53</v>
      </c>
      <c r="D61" s="25">
        <v>16</v>
      </c>
      <c r="E61" s="25">
        <v>10</v>
      </c>
      <c r="F61" s="25">
        <v>10</v>
      </c>
      <c r="G61" s="25">
        <v>7</v>
      </c>
      <c r="H61" s="68">
        <f>SUM(B61:G61)</f>
        <v>107</v>
      </c>
      <c r="I61" s="25">
        <v>0</v>
      </c>
      <c r="J61" s="25">
        <v>3</v>
      </c>
      <c r="K61" s="25">
        <v>0</v>
      </c>
      <c r="L61" s="25">
        <v>1</v>
      </c>
      <c r="M61" s="25">
        <v>0</v>
      </c>
      <c r="N61" s="25">
        <v>0</v>
      </c>
      <c r="O61" s="57">
        <f t="shared" si="11"/>
        <v>4</v>
      </c>
      <c r="P61" s="57">
        <f t="shared" si="8"/>
        <v>11</v>
      </c>
      <c r="Q61" s="57">
        <f t="shared" si="8"/>
        <v>56</v>
      </c>
      <c r="R61" s="57">
        <f t="shared" si="8"/>
        <v>16</v>
      </c>
      <c r="S61" s="57">
        <f t="shared" si="8"/>
        <v>11</v>
      </c>
      <c r="T61" s="57">
        <f t="shared" si="8"/>
        <v>10</v>
      </c>
      <c r="U61" s="57">
        <f t="shared" si="8"/>
        <v>7</v>
      </c>
      <c r="V61" s="57">
        <f t="shared" si="12"/>
        <v>111</v>
      </c>
      <c r="W61" s="63">
        <v>118</v>
      </c>
      <c r="X61" s="63">
        <v>3</v>
      </c>
      <c r="Y61" s="63">
        <v>5</v>
      </c>
      <c r="Z61" s="68">
        <f t="shared" si="5"/>
        <v>126</v>
      </c>
      <c r="AA61" s="25">
        <v>3</v>
      </c>
      <c r="AB61" s="25">
        <v>0</v>
      </c>
      <c r="AC61" s="25">
        <v>0</v>
      </c>
      <c r="AD61" s="33">
        <f t="shared" si="13"/>
        <v>3</v>
      </c>
      <c r="AE61" s="33">
        <f t="shared" si="14"/>
        <v>121</v>
      </c>
      <c r="AF61" s="33">
        <f t="shared" si="14"/>
        <v>3</v>
      </c>
      <c r="AG61" s="33">
        <f t="shared" si="14"/>
        <v>5</v>
      </c>
      <c r="AH61" s="2">
        <f t="shared" si="14"/>
        <v>129</v>
      </c>
    </row>
    <row r="62" spans="1:34" ht="18.75" customHeight="1">
      <c r="A62" s="26" t="s">
        <v>75</v>
      </c>
      <c r="B62" s="27">
        <f>SUM(B58:B61)</f>
        <v>77</v>
      </c>
      <c r="C62" s="27">
        <f aca="true" t="shared" si="16" ref="C62:AH62">SUM(C58:C61)</f>
        <v>234</v>
      </c>
      <c r="D62" s="27">
        <f t="shared" si="16"/>
        <v>125</v>
      </c>
      <c r="E62" s="27">
        <f t="shared" si="16"/>
        <v>62</v>
      </c>
      <c r="F62" s="27">
        <f t="shared" si="16"/>
        <v>52</v>
      </c>
      <c r="G62" s="27">
        <f t="shared" si="16"/>
        <v>34</v>
      </c>
      <c r="H62" s="27">
        <f t="shared" si="16"/>
        <v>584</v>
      </c>
      <c r="I62" s="27">
        <f t="shared" si="16"/>
        <v>1</v>
      </c>
      <c r="J62" s="27">
        <f t="shared" si="16"/>
        <v>19</v>
      </c>
      <c r="K62" s="27">
        <f t="shared" si="16"/>
        <v>16</v>
      </c>
      <c r="L62" s="27">
        <f t="shared" si="16"/>
        <v>5</v>
      </c>
      <c r="M62" s="27">
        <f t="shared" si="16"/>
        <v>1</v>
      </c>
      <c r="N62" s="27">
        <f t="shared" si="16"/>
        <v>2</v>
      </c>
      <c r="O62" s="58">
        <f t="shared" si="16"/>
        <v>44</v>
      </c>
      <c r="P62" s="58">
        <f t="shared" si="16"/>
        <v>78</v>
      </c>
      <c r="Q62" s="58">
        <f>SUM(Q58:Q61)</f>
        <v>253</v>
      </c>
      <c r="R62" s="58">
        <f t="shared" si="16"/>
        <v>141</v>
      </c>
      <c r="S62" s="58">
        <f t="shared" si="16"/>
        <v>67</v>
      </c>
      <c r="T62" s="58">
        <f t="shared" si="16"/>
        <v>53</v>
      </c>
      <c r="U62" s="58">
        <f t="shared" si="16"/>
        <v>36</v>
      </c>
      <c r="V62" s="58">
        <f t="shared" si="16"/>
        <v>628</v>
      </c>
      <c r="W62" s="27">
        <f t="shared" si="16"/>
        <v>344</v>
      </c>
      <c r="X62" s="27">
        <f t="shared" si="16"/>
        <v>45</v>
      </c>
      <c r="Y62" s="27">
        <f t="shared" si="16"/>
        <v>40</v>
      </c>
      <c r="Z62" s="27">
        <f t="shared" si="16"/>
        <v>429</v>
      </c>
      <c r="AA62" s="27">
        <f t="shared" si="16"/>
        <v>4</v>
      </c>
      <c r="AB62" s="27">
        <f t="shared" si="16"/>
        <v>3</v>
      </c>
      <c r="AC62" s="27">
        <f t="shared" si="16"/>
        <v>1</v>
      </c>
      <c r="AD62" s="11">
        <f>SUM(AD58:AD61)</f>
        <v>8</v>
      </c>
      <c r="AE62" s="11">
        <f t="shared" si="16"/>
        <v>348</v>
      </c>
      <c r="AF62" s="11">
        <f t="shared" si="16"/>
        <v>48</v>
      </c>
      <c r="AG62" s="11">
        <f t="shared" si="16"/>
        <v>41</v>
      </c>
      <c r="AH62" s="3">
        <f t="shared" si="16"/>
        <v>437</v>
      </c>
    </row>
    <row r="63" spans="1:34" ht="18.75" customHeight="1">
      <c r="A63" s="24" t="s">
        <v>76</v>
      </c>
      <c r="B63" s="25">
        <v>29</v>
      </c>
      <c r="C63" s="25">
        <v>96</v>
      </c>
      <c r="D63" s="25">
        <v>41</v>
      </c>
      <c r="E63" s="25">
        <v>38</v>
      </c>
      <c r="F63" s="25">
        <v>17</v>
      </c>
      <c r="G63" s="25">
        <v>15</v>
      </c>
      <c r="H63" s="68">
        <f>SUM(B63:G63)</f>
        <v>236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57">
        <f t="shared" si="11"/>
        <v>0</v>
      </c>
      <c r="P63" s="57">
        <f t="shared" si="8"/>
        <v>29</v>
      </c>
      <c r="Q63" s="57">
        <f t="shared" si="8"/>
        <v>96</v>
      </c>
      <c r="R63" s="57">
        <f t="shared" si="8"/>
        <v>41</v>
      </c>
      <c r="S63" s="57">
        <f t="shared" si="8"/>
        <v>38</v>
      </c>
      <c r="T63" s="57">
        <f t="shared" si="8"/>
        <v>17</v>
      </c>
      <c r="U63" s="57">
        <f t="shared" si="8"/>
        <v>15</v>
      </c>
      <c r="V63" s="57">
        <f t="shared" si="12"/>
        <v>236</v>
      </c>
      <c r="W63" s="25">
        <v>101</v>
      </c>
      <c r="X63" s="25">
        <v>3</v>
      </c>
      <c r="Y63" s="25">
        <v>4</v>
      </c>
      <c r="Z63" s="68">
        <f>SUM(W63:Y63)</f>
        <v>108</v>
      </c>
      <c r="AA63" s="25">
        <v>0</v>
      </c>
      <c r="AB63" s="25">
        <v>1</v>
      </c>
      <c r="AC63" s="25">
        <v>0</v>
      </c>
      <c r="AD63" s="33">
        <f t="shared" si="13"/>
        <v>1</v>
      </c>
      <c r="AE63" s="33">
        <f t="shared" si="14"/>
        <v>101</v>
      </c>
      <c r="AF63" s="33">
        <f t="shared" si="14"/>
        <v>4</v>
      </c>
      <c r="AG63" s="33">
        <f t="shared" si="14"/>
        <v>4</v>
      </c>
      <c r="AH63" s="2">
        <f>SUM(Z63,AD63)</f>
        <v>109</v>
      </c>
    </row>
    <row r="64" spans="1:34" ht="18.75" customHeight="1">
      <c r="A64" s="24" t="s">
        <v>77</v>
      </c>
      <c r="B64" s="25">
        <v>0</v>
      </c>
      <c r="C64" s="25">
        <v>3</v>
      </c>
      <c r="D64" s="25">
        <v>1</v>
      </c>
      <c r="E64" s="25">
        <v>2</v>
      </c>
      <c r="F64" s="25">
        <v>0</v>
      </c>
      <c r="G64" s="25">
        <v>1</v>
      </c>
      <c r="H64" s="68">
        <f>SUM(B64:G64)</f>
        <v>7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57">
        <f t="shared" si="11"/>
        <v>0</v>
      </c>
      <c r="P64" s="57">
        <f t="shared" si="8"/>
        <v>0</v>
      </c>
      <c r="Q64" s="57">
        <f t="shared" si="8"/>
        <v>3</v>
      </c>
      <c r="R64" s="57">
        <f t="shared" si="8"/>
        <v>1</v>
      </c>
      <c r="S64" s="57">
        <f t="shared" si="8"/>
        <v>2</v>
      </c>
      <c r="T64" s="57">
        <f t="shared" si="8"/>
        <v>0</v>
      </c>
      <c r="U64" s="57">
        <f t="shared" si="8"/>
        <v>1</v>
      </c>
      <c r="V64" s="57">
        <f t="shared" si="12"/>
        <v>7</v>
      </c>
      <c r="W64" s="25">
        <v>5</v>
      </c>
      <c r="X64" s="25">
        <v>0</v>
      </c>
      <c r="Y64" s="25">
        <v>0</v>
      </c>
      <c r="Z64" s="68">
        <f aca="true" t="shared" si="17" ref="Z64:Z71">SUM(W64:Y64)</f>
        <v>5</v>
      </c>
      <c r="AA64" s="25">
        <v>0</v>
      </c>
      <c r="AB64" s="25">
        <v>0</v>
      </c>
      <c r="AC64" s="25">
        <v>0</v>
      </c>
      <c r="AD64" s="33">
        <f t="shared" si="13"/>
        <v>0</v>
      </c>
      <c r="AE64" s="33">
        <f t="shared" si="14"/>
        <v>5</v>
      </c>
      <c r="AF64" s="33">
        <f t="shared" si="14"/>
        <v>0</v>
      </c>
      <c r="AG64" s="33">
        <f t="shared" si="14"/>
        <v>0</v>
      </c>
      <c r="AH64" s="2">
        <f>SUM(Z64,AD64)</f>
        <v>5</v>
      </c>
    </row>
    <row r="65" spans="1:34" ht="18.75" customHeight="1">
      <c r="A65" s="24" t="s">
        <v>78</v>
      </c>
      <c r="B65" s="25">
        <v>14</v>
      </c>
      <c r="C65" s="25">
        <v>39</v>
      </c>
      <c r="D65" s="25">
        <v>21</v>
      </c>
      <c r="E65" s="25">
        <v>6</v>
      </c>
      <c r="F65" s="25">
        <v>6</v>
      </c>
      <c r="G65" s="25">
        <v>10</v>
      </c>
      <c r="H65" s="68">
        <f aca="true" t="shared" si="18" ref="H65:H71">SUM(B65:G65)</f>
        <v>96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57">
        <f t="shared" si="11"/>
        <v>0</v>
      </c>
      <c r="P65" s="57">
        <f t="shared" si="8"/>
        <v>14</v>
      </c>
      <c r="Q65" s="57">
        <f t="shared" si="8"/>
        <v>39</v>
      </c>
      <c r="R65" s="57">
        <f t="shared" si="8"/>
        <v>21</v>
      </c>
      <c r="S65" s="57">
        <f t="shared" si="8"/>
        <v>6</v>
      </c>
      <c r="T65" s="57">
        <f t="shared" si="8"/>
        <v>6</v>
      </c>
      <c r="U65" s="57">
        <f t="shared" si="8"/>
        <v>10</v>
      </c>
      <c r="V65" s="57">
        <f t="shared" si="12"/>
        <v>96</v>
      </c>
      <c r="W65" s="25">
        <v>31</v>
      </c>
      <c r="X65" s="25">
        <v>4</v>
      </c>
      <c r="Y65" s="25">
        <v>0</v>
      </c>
      <c r="Z65" s="68">
        <f t="shared" si="17"/>
        <v>35</v>
      </c>
      <c r="AA65" s="25">
        <v>0</v>
      </c>
      <c r="AB65" s="25">
        <v>0</v>
      </c>
      <c r="AC65" s="25">
        <v>0</v>
      </c>
      <c r="AD65" s="33">
        <f t="shared" si="13"/>
        <v>0</v>
      </c>
      <c r="AE65" s="33">
        <f t="shared" si="14"/>
        <v>31</v>
      </c>
      <c r="AF65" s="33">
        <f t="shared" si="14"/>
        <v>4</v>
      </c>
      <c r="AG65" s="33">
        <f t="shared" si="14"/>
        <v>0</v>
      </c>
      <c r="AH65" s="2">
        <f t="shared" si="14"/>
        <v>35</v>
      </c>
    </row>
    <row r="66" spans="1:34" ht="18.75" customHeight="1">
      <c r="A66" s="24" t="s">
        <v>79</v>
      </c>
      <c r="B66" s="25">
        <v>8</v>
      </c>
      <c r="C66" s="25">
        <v>17</v>
      </c>
      <c r="D66" s="25">
        <v>12</v>
      </c>
      <c r="E66" s="25">
        <v>2</v>
      </c>
      <c r="F66" s="25">
        <v>6</v>
      </c>
      <c r="G66" s="25">
        <v>1</v>
      </c>
      <c r="H66" s="68">
        <f t="shared" si="18"/>
        <v>46</v>
      </c>
      <c r="I66" s="25">
        <v>0</v>
      </c>
      <c r="J66" s="25">
        <v>0</v>
      </c>
      <c r="K66" s="25">
        <v>0</v>
      </c>
      <c r="L66" s="25">
        <v>2</v>
      </c>
      <c r="M66" s="25">
        <v>0</v>
      </c>
      <c r="N66" s="25">
        <v>0</v>
      </c>
      <c r="O66" s="57">
        <f t="shared" si="11"/>
        <v>2</v>
      </c>
      <c r="P66" s="57">
        <f t="shared" si="8"/>
        <v>8</v>
      </c>
      <c r="Q66" s="57">
        <f t="shared" si="8"/>
        <v>17</v>
      </c>
      <c r="R66" s="57">
        <f t="shared" si="8"/>
        <v>12</v>
      </c>
      <c r="S66" s="57">
        <f t="shared" si="8"/>
        <v>4</v>
      </c>
      <c r="T66" s="57">
        <f t="shared" si="8"/>
        <v>6</v>
      </c>
      <c r="U66" s="57">
        <f t="shared" si="8"/>
        <v>1</v>
      </c>
      <c r="V66" s="57">
        <f t="shared" si="12"/>
        <v>48</v>
      </c>
      <c r="W66" s="25">
        <v>34</v>
      </c>
      <c r="X66" s="25">
        <v>0</v>
      </c>
      <c r="Y66" s="25">
        <v>0</v>
      </c>
      <c r="Z66" s="68">
        <f t="shared" si="17"/>
        <v>34</v>
      </c>
      <c r="AA66" s="25">
        <v>0</v>
      </c>
      <c r="AB66" s="25">
        <v>0</v>
      </c>
      <c r="AC66" s="25">
        <v>0</v>
      </c>
      <c r="AD66" s="33">
        <f t="shared" si="13"/>
        <v>0</v>
      </c>
      <c r="AE66" s="33">
        <f t="shared" si="14"/>
        <v>34</v>
      </c>
      <c r="AF66" s="33">
        <f t="shared" si="14"/>
        <v>0</v>
      </c>
      <c r="AG66" s="33">
        <f t="shared" si="14"/>
        <v>0</v>
      </c>
      <c r="AH66" s="2">
        <f t="shared" si="14"/>
        <v>34</v>
      </c>
    </row>
    <row r="67" spans="1:34" ht="18.75" customHeight="1">
      <c r="A67" s="24" t="s">
        <v>80</v>
      </c>
      <c r="B67" s="25">
        <v>14</v>
      </c>
      <c r="C67" s="25">
        <v>29</v>
      </c>
      <c r="D67" s="25">
        <v>40</v>
      </c>
      <c r="E67" s="25">
        <v>13</v>
      </c>
      <c r="F67" s="25">
        <v>2</v>
      </c>
      <c r="G67" s="25">
        <v>3</v>
      </c>
      <c r="H67" s="68">
        <f t="shared" si="18"/>
        <v>101</v>
      </c>
      <c r="I67" s="25">
        <v>0</v>
      </c>
      <c r="J67" s="25">
        <v>0</v>
      </c>
      <c r="K67" s="25">
        <v>2</v>
      </c>
      <c r="L67" s="25">
        <v>1</v>
      </c>
      <c r="M67" s="25">
        <v>0</v>
      </c>
      <c r="N67" s="25">
        <v>0</v>
      </c>
      <c r="O67" s="57">
        <f t="shared" si="11"/>
        <v>3</v>
      </c>
      <c r="P67" s="57">
        <f t="shared" si="8"/>
        <v>14</v>
      </c>
      <c r="Q67" s="57">
        <f t="shared" si="8"/>
        <v>29</v>
      </c>
      <c r="R67" s="57">
        <f t="shared" si="8"/>
        <v>42</v>
      </c>
      <c r="S67" s="57">
        <f t="shared" si="8"/>
        <v>14</v>
      </c>
      <c r="T67" s="57">
        <f t="shared" si="8"/>
        <v>2</v>
      </c>
      <c r="U67" s="57">
        <f t="shared" si="8"/>
        <v>3</v>
      </c>
      <c r="V67" s="57">
        <f t="shared" si="12"/>
        <v>104</v>
      </c>
      <c r="W67" s="25">
        <v>63</v>
      </c>
      <c r="X67" s="25">
        <v>19</v>
      </c>
      <c r="Y67" s="25">
        <v>3</v>
      </c>
      <c r="Z67" s="68">
        <f t="shared" si="17"/>
        <v>85</v>
      </c>
      <c r="AA67" s="25">
        <v>0</v>
      </c>
      <c r="AB67" s="25">
        <v>0</v>
      </c>
      <c r="AC67" s="25">
        <v>0</v>
      </c>
      <c r="AD67" s="33">
        <f t="shared" si="13"/>
        <v>0</v>
      </c>
      <c r="AE67" s="33">
        <f t="shared" si="14"/>
        <v>63</v>
      </c>
      <c r="AF67" s="33">
        <f t="shared" si="14"/>
        <v>19</v>
      </c>
      <c r="AG67" s="33">
        <f t="shared" si="14"/>
        <v>3</v>
      </c>
      <c r="AH67" s="2">
        <f t="shared" si="14"/>
        <v>85</v>
      </c>
    </row>
    <row r="68" spans="1:34" ht="18.75" customHeight="1">
      <c r="A68" s="24" t="s">
        <v>81</v>
      </c>
      <c r="B68" s="25">
        <v>0</v>
      </c>
      <c r="C68" s="25">
        <v>2</v>
      </c>
      <c r="D68" s="25">
        <v>0</v>
      </c>
      <c r="E68" s="25">
        <v>2</v>
      </c>
      <c r="F68" s="25">
        <v>0</v>
      </c>
      <c r="G68" s="25">
        <v>0</v>
      </c>
      <c r="H68" s="68">
        <f t="shared" si="18"/>
        <v>4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57">
        <f t="shared" si="11"/>
        <v>0</v>
      </c>
      <c r="P68" s="57">
        <f t="shared" si="8"/>
        <v>0</v>
      </c>
      <c r="Q68" s="57">
        <f t="shared" si="8"/>
        <v>2</v>
      </c>
      <c r="R68" s="57">
        <f t="shared" si="8"/>
        <v>0</v>
      </c>
      <c r="S68" s="57">
        <f t="shared" si="8"/>
        <v>2</v>
      </c>
      <c r="T68" s="57">
        <f t="shared" si="8"/>
        <v>0</v>
      </c>
      <c r="U68" s="57">
        <f t="shared" si="8"/>
        <v>0</v>
      </c>
      <c r="V68" s="57">
        <f t="shared" si="12"/>
        <v>4</v>
      </c>
      <c r="W68" s="25">
        <v>1</v>
      </c>
      <c r="X68" s="25">
        <v>0</v>
      </c>
      <c r="Y68" s="25">
        <v>0</v>
      </c>
      <c r="Z68" s="68">
        <f t="shared" si="17"/>
        <v>1</v>
      </c>
      <c r="AA68" s="25">
        <v>0</v>
      </c>
      <c r="AB68" s="25">
        <v>0</v>
      </c>
      <c r="AC68" s="25">
        <v>0</v>
      </c>
      <c r="AD68" s="33">
        <f t="shared" si="13"/>
        <v>0</v>
      </c>
      <c r="AE68" s="33">
        <f t="shared" si="14"/>
        <v>1</v>
      </c>
      <c r="AF68" s="33">
        <f t="shared" si="14"/>
        <v>0</v>
      </c>
      <c r="AG68" s="33">
        <f t="shared" si="14"/>
        <v>0</v>
      </c>
      <c r="AH68" s="2">
        <f t="shared" si="14"/>
        <v>1</v>
      </c>
    </row>
    <row r="69" spans="1:34" ht="18.75" customHeight="1">
      <c r="A69" s="24" t="s">
        <v>82</v>
      </c>
      <c r="B69" s="25">
        <v>20</v>
      </c>
      <c r="C69" s="25">
        <v>38</v>
      </c>
      <c r="D69" s="25">
        <v>44</v>
      </c>
      <c r="E69" s="25">
        <v>24</v>
      </c>
      <c r="F69" s="25">
        <v>20</v>
      </c>
      <c r="G69" s="25">
        <v>13</v>
      </c>
      <c r="H69" s="68">
        <f t="shared" si="18"/>
        <v>159</v>
      </c>
      <c r="I69" s="25">
        <v>0</v>
      </c>
      <c r="J69" s="25">
        <v>3</v>
      </c>
      <c r="K69" s="25">
        <v>0</v>
      </c>
      <c r="L69" s="25">
        <v>1</v>
      </c>
      <c r="M69" s="25">
        <v>2</v>
      </c>
      <c r="N69" s="25">
        <v>3</v>
      </c>
      <c r="O69" s="57">
        <f t="shared" si="11"/>
        <v>9</v>
      </c>
      <c r="P69" s="57">
        <f t="shared" si="8"/>
        <v>20</v>
      </c>
      <c r="Q69" s="57">
        <f aca="true" t="shared" si="19" ref="Q69:U71">SUM(C69,J69)</f>
        <v>41</v>
      </c>
      <c r="R69" s="57">
        <f t="shared" si="19"/>
        <v>44</v>
      </c>
      <c r="S69" s="57">
        <f t="shared" si="19"/>
        <v>25</v>
      </c>
      <c r="T69" s="57">
        <f t="shared" si="19"/>
        <v>22</v>
      </c>
      <c r="U69" s="57">
        <f t="shared" si="19"/>
        <v>16</v>
      </c>
      <c r="V69" s="57">
        <f t="shared" si="12"/>
        <v>168</v>
      </c>
      <c r="W69" s="25">
        <v>91</v>
      </c>
      <c r="X69" s="25">
        <v>1</v>
      </c>
      <c r="Y69" s="25">
        <v>3</v>
      </c>
      <c r="Z69" s="68">
        <f t="shared" si="17"/>
        <v>95</v>
      </c>
      <c r="AA69" s="25">
        <v>1</v>
      </c>
      <c r="AB69" s="25">
        <v>0</v>
      </c>
      <c r="AC69" s="25">
        <v>0</v>
      </c>
      <c r="AD69" s="33">
        <f t="shared" si="13"/>
        <v>1</v>
      </c>
      <c r="AE69" s="33">
        <f t="shared" si="14"/>
        <v>92</v>
      </c>
      <c r="AF69" s="33">
        <f t="shared" si="14"/>
        <v>1</v>
      </c>
      <c r="AG69" s="33">
        <f t="shared" si="14"/>
        <v>3</v>
      </c>
      <c r="AH69" s="2">
        <f t="shared" si="14"/>
        <v>96</v>
      </c>
    </row>
    <row r="70" spans="1:34" ht="18.75" customHeight="1">
      <c r="A70" s="24" t="s">
        <v>83</v>
      </c>
      <c r="B70" s="25">
        <v>0</v>
      </c>
      <c r="C70" s="25">
        <v>1</v>
      </c>
      <c r="D70" s="25">
        <v>1</v>
      </c>
      <c r="E70" s="25">
        <v>0</v>
      </c>
      <c r="F70" s="25">
        <v>0</v>
      </c>
      <c r="G70" s="25">
        <v>0</v>
      </c>
      <c r="H70" s="68">
        <f t="shared" si="18"/>
        <v>2</v>
      </c>
      <c r="I70" s="25">
        <v>0</v>
      </c>
      <c r="J70" s="25">
        <v>0</v>
      </c>
      <c r="K70" s="25">
        <v>1</v>
      </c>
      <c r="L70" s="25">
        <v>1</v>
      </c>
      <c r="M70" s="25">
        <v>1</v>
      </c>
      <c r="N70" s="25">
        <v>0</v>
      </c>
      <c r="O70" s="57">
        <f t="shared" si="11"/>
        <v>3</v>
      </c>
      <c r="P70" s="57">
        <f>SUM(B70,I70)</f>
        <v>0</v>
      </c>
      <c r="Q70" s="57">
        <f t="shared" si="19"/>
        <v>1</v>
      </c>
      <c r="R70" s="57">
        <f t="shared" si="19"/>
        <v>2</v>
      </c>
      <c r="S70" s="57">
        <f t="shared" si="19"/>
        <v>1</v>
      </c>
      <c r="T70" s="57">
        <f t="shared" si="19"/>
        <v>1</v>
      </c>
      <c r="U70" s="57">
        <f t="shared" si="19"/>
        <v>0</v>
      </c>
      <c r="V70" s="57">
        <f t="shared" si="12"/>
        <v>5</v>
      </c>
      <c r="W70" s="25">
        <v>3</v>
      </c>
      <c r="X70" s="25">
        <v>0</v>
      </c>
      <c r="Y70" s="25">
        <v>0</v>
      </c>
      <c r="Z70" s="68">
        <f t="shared" si="17"/>
        <v>3</v>
      </c>
      <c r="AA70" s="25">
        <v>0</v>
      </c>
      <c r="AB70" s="25">
        <v>0</v>
      </c>
      <c r="AC70" s="25">
        <v>0</v>
      </c>
      <c r="AD70" s="33">
        <f t="shared" si="13"/>
        <v>0</v>
      </c>
      <c r="AE70" s="33">
        <f t="shared" si="14"/>
        <v>3</v>
      </c>
      <c r="AF70" s="33">
        <f t="shared" si="14"/>
        <v>0</v>
      </c>
      <c r="AG70" s="33">
        <f t="shared" si="14"/>
        <v>0</v>
      </c>
      <c r="AH70" s="2">
        <f t="shared" si="14"/>
        <v>3</v>
      </c>
    </row>
    <row r="71" spans="1:34" ht="18.75" customHeight="1">
      <c r="A71" s="24" t="s">
        <v>84</v>
      </c>
      <c r="B71" s="25">
        <v>2</v>
      </c>
      <c r="C71" s="25">
        <v>8</v>
      </c>
      <c r="D71" s="25">
        <v>6</v>
      </c>
      <c r="E71" s="25">
        <v>2</v>
      </c>
      <c r="F71" s="25">
        <v>2</v>
      </c>
      <c r="G71" s="25">
        <v>3</v>
      </c>
      <c r="H71" s="68">
        <f t="shared" si="18"/>
        <v>23</v>
      </c>
      <c r="I71" s="25">
        <v>0</v>
      </c>
      <c r="J71" s="25">
        <v>1</v>
      </c>
      <c r="K71" s="25">
        <v>0</v>
      </c>
      <c r="L71" s="25">
        <v>0</v>
      </c>
      <c r="M71" s="25">
        <v>0</v>
      </c>
      <c r="N71" s="25">
        <v>0</v>
      </c>
      <c r="O71" s="57">
        <f t="shared" si="11"/>
        <v>1</v>
      </c>
      <c r="P71" s="57">
        <f>SUM(B71,I71)</f>
        <v>2</v>
      </c>
      <c r="Q71" s="57">
        <f t="shared" si="19"/>
        <v>9</v>
      </c>
      <c r="R71" s="57">
        <f t="shared" si="19"/>
        <v>6</v>
      </c>
      <c r="S71" s="57">
        <f t="shared" si="19"/>
        <v>2</v>
      </c>
      <c r="T71" s="57">
        <f t="shared" si="19"/>
        <v>2</v>
      </c>
      <c r="U71" s="57">
        <f t="shared" si="19"/>
        <v>3</v>
      </c>
      <c r="V71" s="57">
        <f t="shared" si="12"/>
        <v>24</v>
      </c>
      <c r="W71" s="25">
        <v>7</v>
      </c>
      <c r="X71" s="25">
        <v>1</v>
      </c>
      <c r="Y71" s="25">
        <v>1</v>
      </c>
      <c r="Z71" s="68">
        <f t="shared" si="17"/>
        <v>9</v>
      </c>
      <c r="AA71" s="25">
        <v>0</v>
      </c>
      <c r="AB71" s="25">
        <v>0</v>
      </c>
      <c r="AC71" s="25">
        <v>0</v>
      </c>
      <c r="AD71" s="33">
        <f t="shared" si="13"/>
        <v>0</v>
      </c>
      <c r="AE71" s="33">
        <f t="shared" si="14"/>
        <v>7</v>
      </c>
      <c r="AF71" s="33">
        <f t="shared" si="14"/>
        <v>1</v>
      </c>
      <c r="AG71" s="33">
        <f t="shared" si="14"/>
        <v>1</v>
      </c>
      <c r="AH71" s="2">
        <f t="shared" si="14"/>
        <v>9</v>
      </c>
    </row>
    <row r="72" spans="1:34" ht="18.75" customHeight="1" thickBot="1">
      <c r="A72" s="28" t="s">
        <v>85</v>
      </c>
      <c r="B72" s="13">
        <f>SUM(B63:B71)</f>
        <v>87</v>
      </c>
      <c r="C72" s="13">
        <f aca="true" t="shared" si="20" ref="C72:AH72">SUM(C63:C71)</f>
        <v>233</v>
      </c>
      <c r="D72" s="13">
        <f t="shared" si="20"/>
        <v>166</v>
      </c>
      <c r="E72" s="13">
        <f t="shared" si="20"/>
        <v>89</v>
      </c>
      <c r="F72" s="13">
        <f t="shared" si="20"/>
        <v>53</v>
      </c>
      <c r="G72" s="13">
        <f t="shared" si="20"/>
        <v>46</v>
      </c>
      <c r="H72" s="13">
        <f t="shared" si="20"/>
        <v>674</v>
      </c>
      <c r="I72" s="13">
        <f t="shared" si="20"/>
        <v>0</v>
      </c>
      <c r="J72" s="13">
        <f t="shared" si="20"/>
        <v>4</v>
      </c>
      <c r="K72" s="13">
        <f t="shared" si="20"/>
        <v>3</v>
      </c>
      <c r="L72" s="13">
        <f t="shared" si="20"/>
        <v>5</v>
      </c>
      <c r="M72" s="13">
        <f t="shared" si="20"/>
        <v>3</v>
      </c>
      <c r="N72" s="13">
        <f t="shared" si="20"/>
        <v>3</v>
      </c>
      <c r="O72" s="13">
        <f t="shared" si="20"/>
        <v>18</v>
      </c>
      <c r="P72" s="13">
        <f t="shared" si="20"/>
        <v>87</v>
      </c>
      <c r="Q72" s="13">
        <f t="shared" si="20"/>
        <v>237</v>
      </c>
      <c r="R72" s="13">
        <f t="shared" si="20"/>
        <v>169</v>
      </c>
      <c r="S72" s="13">
        <f t="shared" si="20"/>
        <v>94</v>
      </c>
      <c r="T72" s="13">
        <f t="shared" si="20"/>
        <v>56</v>
      </c>
      <c r="U72" s="13">
        <f t="shared" si="20"/>
        <v>49</v>
      </c>
      <c r="V72" s="13">
        <f t="shared" si="20"/>
        <v>692</v>
      </c>
      <c r="W72" s="13">
        <f t="shared" si="20"/>
        <v>336</v>
      </c>
      <c r="X72" s="13">
        <f t="shared" si="20"/>
        <v>28</v>
      </c>
      <c r="Y72" s="13">
        <f t="shared" si="20"/>
        <v>11</v>
      </c>
      <c r="Z72" s="13">
        <f>SUM(Z63:Z71)</f>
        <v>375</v>
      </c>
      <c r="AA72" s="13">
        <f t="shared" si="20"/>
        <v>1</v>
      </c>
      <c r="AB72" s="13">
        <f t="shared" si="20"/>
        <v>1</v>
      </c>
      <c r="AC72" s="13">
        <f t="shared" si="20"/>
        <v>0</v>
      </c>
      <c r="AD72" s="13">
        <f>SUM(AD63:AD71)</f>
        <v>2</v>
      </c>
      <c r="AE72" s="13">
        <f t="shared" si="20"/>
        <v>337</v>
      </c>
      <c r="AF72" s="13">
        <f t="shared" si="20"/>
        <v>29</v>
      </c>
      <c r="AG72" s="13">
        <f t="shared" si="20"/>
        <v>11</v>
      </c>
      <c r="AH72" s="14">
        <f t="shared" si="20"/>
        <v>377</v>
      </c>
    </row>
    <row r="73" ht="14.25">
      <c r="A73" s="5"/>
    </row>
    <row r="74" ht="14.25">
      <c r="A74" s="5"/>
    </row>
    <row r="75" ht="14.25">
      <c r="A75" s="5"/>
    </row>
    <row r="76" ht="14.25">
      <c r="A76" s="5"/>
    </row>
    <row r="77" ht="14.25">
      <c r="A77" s="5"/>
    </row>
    <row r="78" ht="14.25">
      <c r="A78" s="5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217"/>
  <sheetViews>
    <sheetView workbookViewId="0" topLeftCell="A1">
      <pane xSplit="1" ySplit="6" topLeftCell="CC3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D1" sqref="CD1"/>
    </sheetView>
  </sheetViews>
  <sheetFormatPr defaultColWidth="8.796875" defaultRowHeight="14.25"/>
  <cols>
    <col min="1" max="1" width="12.3984375" style="1" customWidth="1"/>
    <col min="2" max="2" width="6.8984375" style="1" customWidth="1"/>
    <col min="3" max="3" width="9" style="1" customWidth="1"/>
    <col min="4" max="4" width="8.8984375" style="1" customWidth="1"/>
    <col min="5" max="8" width="9.59765625" style="1" customWidth="1"/>
    <col min="9" max="9" width="9.19921875" style="1" customWidth="1"/>
    <col min="10" max="10" width="7.3984375" style="1" customWidth="1"/>
    <col min="11" max="11" width="7.8984375" style="1" customWidth="1"/>
    <col min="12" max="17" width="9.59765625" style="1" customWidth="1"/>
    <col min="18" max="18" width="7.3984375" style="1" customWidth="1"/>
    <col min="19" max="25" width="9.59765625" style="1" customWidth="1"/>
    <col min="26" max="26" width="7.09765625" style="1" customWidth="1"/>
    <col min="27" max="43" width="9.59765625" style="1" customWidth="1"/>
    <col min="44" max="44" width="10.5" style="1" customWidth="1"/>
    <col min="45" max="57" width="9.59765625" style="1" customWidth="1"/>
    <col min="58" max="58" width="8.19921875" style="1" customWidth="1"/>
    <col min="59" max="59" width="8" style="1" customWidth="1"/>
    <col min="60" max="100" width="9.59765625" style="1" customWidth="1"/>
    <col min="101" max="16384" width="9" style="1" customWidth="1"/>
  </cols>
  <sheetData>
    <row r="1" spans="1:90" ht="17.25">
      <c r="A1" s="5" t="s">
        <v>114</v>
      </c>
      <c r="C1" s="5"/>
      <c r="D1" s="15"/>
      <c r="E1" s="15"/>
      <c r="AG1" s="44"/>
      <c r="AV1" s="41"/>
      <c r="AW1" s="41"/>
      <c r="AX1" s="41"/>
      <c r="BM1" s="44"/>
      <c r="CD1" s="40" t="s">
        <v>145</v>
      </c>
      <c r="CL1" s="45"/>
    </row>
    <row r="2" spans="1:89" ht="15" customHeight="1" thickBot="1">
      <c r="A2" s="38"/>
      <c r="B2" s="53"/>
      <c r="C2" s="53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</row>
    <row r="3" spans="1:89" ht="15" customHeight="1">
      <c r="A3" s="159" t="s">
        <v>0</v>
      </c>
      <c r="B3" s="165" t="s">
        <v>117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7"/>
      <c r="AH3" s="162" t="s">
        <v>116</v>
      </c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4"/>
      <c r="AX3" s="168" t="s">
        <v>118</v>
      </c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9"/>
      <c r="BN3" s="162" t="s">
        <v>119</v>
      </c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1"/>
      <c r="CD3" s="54" t="s">
        <v>132</v>
      </c>
      <c r="CE3" s="55"/>
      <c r="CF3" s="55"/>
      <c r="CG3" s="55"/>
      <c r="CH3" s="55"/>
      <c r="CI3" s="55"/>
      <c r="CJ3" s="55"/>
      <c r="CK3" s="56"/>
    </row>
    <row r="4" spans="1:98" ht="14.25">
      <c r="A4" s="160"/>
      <c r="B4" s="149" t="s">
        <v>1</v>
      </c>
      <c r="C4" s="150"/>
      <c r="D4" s="150"/>
      <c r="E4" s="150"/>
      <c r="F4" s="150"/>
      <c r="G4" s="150"/>
      <c r="H4" s="150"/>
      <c r="I4" s="151"/>
      <c r="J4" s="149" t="s">
        <v>10</v>
      </c>
      <c r="K4" s="150"/>
      <c r="L4" s="150"/>
      <c r="M4" s="150"/>
      <c r="N4" s="150"/>
      <c r="O4" s="150"/>
      <c r="P4" s="150"/>
      <c r="Q4" s="151"/>
      <c r="R4" s="149" t="s">
        <v>11</v>
      </c>
      <c r="S4" s="150"/>
      <c r="T4" s="150"/>
      <c r="U4" s="150"/>
      <c r="V4" s="150"/>
      <c r="W4" s="150"/>
      <c r="X4" s="150"/>
      <c r="Y4" s="151"/>
      <c r="Z4" s="149" t="s">
        <v>12</v>
      </c>
      <c r="AA4" s="150"/>
      <c r="AB4" s="150"/>
      <c r="AC4" s="150"/>
      <c r="AD4" s="150"/>
      <c r="AE4" s="150"/>
      <c r="AF4" s="150"/>
      <c r="AG4" s="151"/>
      <c r="AH4" s="149" t="s">
        <v>13</v>
      </c>
      <c r="AI4" s="150"/>
      <c r="AJ4" s="150"/>
      <c r="AK4" s="150"/>
      <c r="AL4" s="150"/>
      <c r="AM4" s="150"/>
      <c r="AN4" s="150"/>
      <c r="AO4" s="152"/>
      <c r="AP4" s="153" t="s">
        <v>14</v>
      </c>
      <c r="AQ4" s="150"/>
      <c r="AR4" s="150"/>
      <c r="AS4" s="150"/>
      <c r="AT4" s="150"/>
      <c r="AU4" s="150"/>
      <c r="AV4" s="150"/>
      <c r="AW4" s="154"/>
      <c r="AX4" s="158" t="s">
        <v>15</v>
      </c>
      <c r="AY4" s="150"/>
      <c r="AZ4" s="150"/>
      <c r="BA4" s="150"/>
      <c r="BB4" s="150"/>
      <c r="BC4" s="150"/>
      <c r="BD4" s="150"/>
      <c r="BE4" s="151"/>
      <c r="BF4" s="149" t="s">
        <v>128</v>
      </c>
      <c r="BG4" s="150"/>
      <c r="BH4" s="150"/>
      <c r="BI4" s="150"/>
      <c r="BJ4" s="150"/>
      <c r="BK4" s="150"/>
      <c r="BL4" s="150"/>
      <c r="BM4" s="151"/>
      <c r="BN4" s="149" t="s">
        <v>16</v>
      </c>
      <c r="BO4" s="150"/>
      <c r="BP4" s="150"/>
      <c r="BQ4" s="150"/>
      <c r="BR4" s="150"/>
      <c r="BS4" s="150"/>
      <c r="BT4" s="150"/>
      <c r="BU4" s="152"/>
      <c r="BV4" s="153" t="s">
        <v>17</v>
      </c>
      <c r="BW4" s="150"/>
      <c r="BX4" s="150"/>
      <c r="BY4" s="150"/>
      <c r="BZ4" s="150"/>
      <c r="CA4" s="150"/>
      <c r="CB4" s="150"/>
      <c r="CC4" s="154"/>
      <c r="CD4" s="155" t="s">
        <v>18</v>
      </c>
      <c r="CE4" s="156"/>
      <c r="CF4" s="156"/>
      <c r="CG4" s="156"/>
      <c r="CH4" s="156"/>
      <c r="CI4" s="156"/>
      <c r="CJ4" s="156"/>
      <c r="CK4" s="157"/>
      <c r="CL4" s="15"/>
      <c r="CM4" s="15"/>
      <c r="CN4" s="15"/>
      <c r="CO4" s="15"/>
      <c r="CP4" s="15"/>
      <c r="CQ4" s="15"/>
      <c r="CR4" s="15"/>
      <c r="CS4" s="15"/>
      <c r="CT4" s="15"/>
    </row>
    <row r="5" spans="1:98" ht="15.75" customHeight="1" thickBot="1">
      <c r="A5" s="161"/>
      <c r="B5" s="37" t="s">
        <v>2</v>
      </c>
      <c r="C5" s="37" t="s">
        <v>3</v>
      </c>
      <c r="D5" s="37" t="s">
        <v>4</v>
      </c>
      <c r="E5" s="37" t="s">
        <v>5</v>
      </c>
      <c r="F5" s="37" t="s">
        <v>6</v>
      </c>
      <c r="G5" s="37" t="s">
        <v>7</v>
      </c>
      <c r="H5" s="37" t="s">
        <v>8</v>
      </c>
      <c r="I5" s="37" t="s">
        <v>9</v>
      </c>
      <c r="J5" s="37" t="s">
        <v>2</v>
      </c>
      <c r="K5" s="37" t="s">
        <v>3</v>
      </c>
      <c r="L5" s="37" t="s">
        <v>4</v>
      </c>
      <c r="M5" s="37" t="s">
        <v>5</v>
      </c>
      <c r="N5" s="37" t="s">
        <v>6</v>
      </c>
      <c r="O5" s="37" t="s">
        <v>7</v>
      </c>
      <c r="P5" s="37" t="s">
        <v>8</v>
      </c>
      <c r="Q5" s="37" t="s">
        <v>9</v>
      </c>
      <c r="R5" s="46" t="s">
        <v>2</v>
      </c>
      <c r="S5" s="37" t="s">
        <v>3</v>
      </c>
      <c r="T5" s="37" t="s">
        <v>4</v>
      </c>
      <c r="U5" s="37" t="s">
        <v>5</v>
      </c>
      <c r="V5" s="37" t="s">
        <v>6</v>
      </c>
      <c r="W5" s="37" t="s">
        <v>7</v>
      </c>
      <c r="X5" s="37" t="s">
        <v>8</v>
      </c>
      <c r="Y5" s="37" t="s">
        <v>9</v>
      </c>
      <c r="Z5" s="37" t="s">
        <v>2</v>
      </c>
      <c r="AA5" s="37" t="s">
        <v>3</v>
      </c>
      <c r="AB5" s="37" t="s">
        <v>4</v>
      </c>
      <c r="AC5" s="37" t="s">
        <v>5</v>
      </c>
      <c r="AD5" s="37" t="s">
        <v>6</v>
      </c>
      <c r="AE5" s="37" t="s">
        <v>7</v>
      </c>
      <c r="AF5" s="37" t="s">
        <v>8</v>
      </c>
      <c r="AG5" s="37" t="s">
        <v>9</v>
      </c>
      <c r="AH5" s="37" t="s">
        <v>2</v>
      </c>
      <c r="AI5" s="37" t="s">
        <v>3</v>
      </c>
      <c r="AJ5" s="37" t="s">
        <v>4</v>
      </c>
      <c r="AK5" s="37" t="s">
        <v>5</v>
      </c>
      <c r="AL5" s="37" t="s">
        <v>6</v>
      </c>
      <c r="AM5" s="37" t="s">
        <v>7</v>
      </c>
      <c r="AN5" s="37" t="s">
        <v>8</v>
      </c>
      <c r="AO5" s="47" t="s">
        <v>9</v>
      </c>
      <c r="AP5" s="48" t="s">
        <v>2</v>
      </c>
      <c r="AQ5" s="37" t="s">
        <v>3</v>
      </c>
      <c r="AR5" s="37" t="s">
        <v>4</v>
      </c>
      <c r="AS5" s="37" t="s">
        <v>5</v>
      </c>
      <c r="AT5" s="37" t="s">
        <v>6</v>
      </c>
      <c r="AU5" s="37" t="s">
        <v>7</v>
      </c>
      <c r="AV5" s="37" t="s">
        <v>8</v>
      </c>
      <c r="AW5" s="49" t="s">
        <v>9</v>
      </c>
      <c r="AX5" s="46" t="s">
        <v>2</v>
      </c>
      <c r="AY5" s="37" t="s">
        <v>3</v>
      </c>
      <c r="AZ5" s="37" t="s">
        <v>4</v>
      </c>
      <c r="BA5" s="37" t="s">
        <v>5</v>
      </c>
      <c r="BB5" s="37" t="s">
        <v>6</v>
      </c>
      <c r="BC5" s="37" t="s">
        <v>7</v>
      </c>
      <c r="BD5" s="37" t="s">
        <v>8</v>
      </c>
      <c r="BE5" s="37" t="s">
        <v>9</v>
      </c>
      <c r="BF5" s="37" t="s">
        <v>2</v>
      </c>
      <c r="BG5" s="37" t="s">
        <v>3</v>
      </c>
      <c r="BH5" s="37" t="s">
        <v>4</v>
      </c>
      <c r="BI5" s="37" t="s">
        <v>5</v>
      </c>
      <c r="BJ5" s="37" t="s">
        <v>6</v>
      </c>
      <c r="BK5" s="37" t="s">
        <v>7</v>
      </c>
      <c r="BL5" s="37" t="s">
        <v>8</v>
      </c>
      <c r="BM5" s="37" t="s">
        <v>9</v>
      </c>
      <c r="BN5" s="37" t="s">
        <v>2</v>
      </c>
      <c r="BO5" s="37" t="s">
        <v>3</v>
      </c>
      <c r="BP5" s="37" t="s">
        <v>4</v>
      </c>
      <c r="BQ5" s="37" t="s">
        <v>5</v>
      </c>
      <c r="BR5" s="37" t="s">
        <v>6</v>
      </c>
      <c r="BS5" s="37" t="s">
        <v>7</v>
      </c>
      <c r="BT5" s="37" t="s">
        <v>8</v>
      </c>
      <c r="BU5" s="47" t="s">
        <v>9</v>
      </c>
      <c r="BV5" s="48" t="s">
        <v>2</v>
      </c>
      <c r="BW5" s="37" t="s">
        <v>3</v>
      </c>
      <c r="BX5" s="37" t="s">
        <v>4</v>
      </c>
      <c r="BY5" s="37" t="s">
        <v>5</v>
      </c>
      <c r="BZ5" s="37" t="s">
        <v>6</v>
      </c>
      <c r="CA5" s="37" t="s">
        <v>7</v>
      </c>
      <c r="CB5" s="37" t="s">
        <v>8</v>
      </c>
      <c r="CC5" s="49" t="s">
        <v>9</v>
      </c>
      <c r="CD5" s="46" t="s">
        <v>2</v>
      </c>
      <c r="CE5" s="37" t="s">
        <v>3</v>
      </c>
      <c r="CF5" s="37" t="s">
        <v>4</v>
      </c>
      <c r="CG5" s="37" t="s">
        <v>5</v>
      </c>
      <c r="CH5" s="37" t="s">
        <v>6</v>
      </c>
      <c r="CI5" s="37" t="s">
        <v>7</v>
      </c>
      <c r="CJ5" s="37" t="s">
        <v>8</v>
      </c>
      <c r="CK5" s="47" t="s">
        <v>9</v>
      </c>
      <c r="CL5" s="15"/>
      <c r="CM5" s="15"/>
      <c r="CN5" s="15"/>
      <c r="CO5" s="15"/>
      <c r="CP5" s="15"/>
      <c r="CQ5" s="15"/>
      <c r="CR5" s="15"/>
      <c r="CS5" s="15"/>
      <c r="CT5" s="15"/>
    </row>
    <row r="6" spans="1:89" s="15" customFormat="1" ht="19.5" customHeight="1" thickTop="1">
      <c r="A6" s="39" t="s">
        <v>19</v>
      </c>
      <c r="B6" s="22">
        <f aca="true" t="shared" si="0" ref="B6:H6">SUM(,B30,B57,B62,B72)</f>
        <v>0</v>
      </c>
      <c r="C6" s="22">
        <f t="shared" si="0"/>
        <v>27323</v>
      </c>
      <c r="D6" s="22">
        <f t="shared" si="0"/>
        <v>89798</v>
      </c>
      <c r="E6" s="22">
        <f t="shared" si="0"/>
        <v>69612</v>
      </c>
      <c r="F6" s="22">
        <f t="shared" si="0"/>
        <v>51335</v>
      </c>
      <c r="G6" s="22">
        <f t="shared" si="0"/>
        <v>42760</v>
      </c>
      <c r="H6" s="22">
        <f t="shared" si="0"/>
        <v>43586</v>
      </c>
      <c r="I6" s="22">
        <f aca="true" t="shared" si="1" ref="I6:I37">SUM(B6:H6)</f>
        <v>324414</v>
      </c>
      <c r="J6" s="22">
        <f aca="true" t="shared" si="2" ref="J6:P6">SUM(,J30,J57,J62,J72)</f>
        <v>0</v>
      </c>
      <c r="K6" s="22">
        <f t="shared" si="2"/>
        <v>105</v>
      </c>
      <c r="L6" s="22">
        <f t="shared" si="2"/>
        <v>1650</v>
      </c>
      <c r="M6" s="22">
        <f t="shared" si="2"/>
        <v>3133</v>
      </c>
      <c r="N6" s="22">
        <f t="shared" si="2"/>
        <v>3651</v>
      </c>
      <c r="O6" s="22">
        <f t="shared" si="2"/>
        <v>3456</v>
      </c>
      <c r="P6" s="22">
        <f t="shared" si="2"/>
        <v>2941</v>
      </c>
      <c r="Q6" s="22">
        <f aca="true" t="shared" si="3" ref="Q6:Q37">SUM(J6:P6)</f>
        <v>14936</v>
      </c>
      <c r="R6" s="22">
        <f aca="true" t="shared" si="4" ref="R6:X6">SUM(,R30,R57,R62,R72)</f>
        <v>0</v>
      </c>
      <c r="S6" s="22">
        <f t="shared" si="4"/>
        <v>24608</v>
      </c>
      <c r="T6" s="22">
        <f t="shared" si="4"/>
        <v>67352</v>
      </c>
      <c r="U6" s="22">
        <f t="shared" si="4"/>
        <v>46931</v>
      </c>
      <c r="V6" s="22">
        <f t="shared" si="4"/>
        <v>31721</v>
      </c>
      <c r="W6" s="22">
        <f t="shared" si="4"/>
        <v>24551</v>
      </c>
      <c r="X6" s="22">
        <f t="shared" si="4"/>
        <v>24053</v>
      </c>
      <c r="Y6" s="22">
        <f aca="true" t="shared" si="5" ref="Y6:Y37">SUM(R6:X6)</f>
        <v>219216</v>
      </c>
      <c r="Z6" s="22">
        <f aca="true" t="shared" si="6" ref="Z6:AF6">SUM(,Z30,Z57,Z62,Z72)</f>
        <v>0</v>
      </c>
      <c r="AA6" s="22">
        <f t="shared" si="6"/>
        <v>313</v>
      </c>
      <c r="AB6" s="22">
        <f t="shared" si="6"/>
        <v>937</v>
      </c>
      <c r="AC6" s="22">
        <f t="shared" si="6"/>
        <v>805</v>
      </c>
      <c r="AD6" s="22">
        <f t="shared" si="6"/>
        <v>664</v>
      </c>
      <c r="AE6" s="22">
        <f t="shared" si="6"/>
        <v>501</v>
      </c>
      <c r="AF6" s="22">
        <f t="shared" si="6"/>
        <v>235</v>
      </c>
      <c r="AG6" s="22">
        <f aca="true" t="shared" si="7" ref="AG6:AG37">SUM(Z6:AF6)</f>
        <v>3455</v>
      </c>
      <c r="AH6" s="22">
        <f aca="true" t="shared" si="8" ref="AH6:AN6">SUM(,AH30,AH57,AH62,AH72)</f>
        <v>0</v>
      </c>
      <c r="AI6" s="22">
        <f t="shared" si="8"/>
        <v>455</v>
      </c>
      <c r="AJ6" s="22">
        <f t="shared" si="8"/>
        <v>952</v>
      </c>
      <c r="AK6" s="22">
        <f t="shared" si="8"/>
        <v>627</v>
      </c>
      <c r="AL6" s="22">
        <f t="shared" si="8"/>
        <v>419</v>
      </c>
      <c r="AM6" s="22">
        <f t="shared" si="8"/>
        <v>236</v>
      </c>
      <c r="AN6" s="22">
        <f t="shared" si="8"/>
        <v>108</v>
      </c>
      <c r="AO6" s="23">
        <f aca="true" t="shared" si="9" ref="AO6:AO37">SUM(AH6:AN6)</f>
        <v>2797</v>
      </c>
      <c r="AP6" s="31">
        <f aca="true" t="shared" si="10" ref="AP6:AV6">SUM(,AP30,AP57,AP62,AP72)</f>
        <v>0</v>
      </c>
      <c r="AQ6" s="22">
        <f t="shared" si="10"/>
        <v>52804</v>
      </c>
      <c r="AR6" s="22">
        <f t="shared" si="10"/>
        <v>160689</v>
      </c>
      <c r="AS6" s="22">
        <f t="shared" si="10"/>
        <v>121108</v>
      </c>
      <c r="AT6" s="22">
        <f t="shared" si="10"/>
        <v>87790</v>
      </c>
      <c r="AU6" s="22">
        <f t="shared" si="10"/>
        <v>71504</v>
      </c>
      <c r="AV6" s="22">
        <f t="shared" si="10"/>
        <v>70923</v>
      </c>
      <c r="AW6" s="67">
        <f aca="true" t="shared" si="11" ref="AW6:AW37">SUM(AP6:AV6)</f>
        <v>564818</v>
      </c>
      <c r="AX6" s="31">
        <f aca="true" t="shared" si="12" ref="AX6:BD6">SUM(,AX30,AX57,AX62,AX72)</f>
        <v>20</v>
      </c>
      <c r="AY6" s="22">
        <f t="shared" si="12"/>
        <v>106</v>
      </c>
      <c r="AZ6" s="22">
        <f t="shared" si="12"/>
        <v>2446</v>
      </c>
      <c r="BA6" s="22">
        <f t="shared" si="12"/>
        <v>4457</v>
      </c>
      <c r="BB6" s="22">
        <f t="shared" si="12"/>
        <v>6009</v>
      </c>
      <c r="BC6" s="22">
        <f t="shared" si="12"/>
        <v>9457</v>
      </c>
      <c r="BD6" s="22">
        <f t="shared" si="12"/>
        <v>8860</v>
      </c>
      <c r="BE6" s="22">
        <f aca="true" t="shared" si="13" ref="BE6:BE37">SUM(AX6:BD6)</f>
        <v>31355</v>
      </c>
      <c r="BF6" s="22">
        <f aca="true" t="shared" si="14" ref="BF6:BL6">SUM(,BF30,BF57,BF62,BF72)</f>
        <v>0</v>
      </c>
      <c r="BG6" s="22">
        <f t="shared" si="14"/>
        <v>0</v>
      </c>
      <c r="BH6" s="22">
        <f t="shared" si="14"/>
        <v>1389</v>
      </c>
      <c r="BI6" s="22">
        <f t="shared" si="14"/>
        <v>3199</v>
      </c>
      <c r="BJ6" s="22">
        <f t="shared" si="14"/>
        <v>3707</v>
      </c>
      <c r="BK6" s="22">
        <f t="shared" si="14"/>
        <v>3896</v>
      </c>
      <c r="BL6" s="22">
        <f t="shared" si="14"/>
        <v>1960</v>
      </c>
      <c r="BM6" s="22">
        <f aca="true" t="shared" si="15" ref="BM6:BM37">SUM(BF6:BL6)</f>
        <v>14151</v>
      </c>
      <c r="BN6" s="22">
        <f aca="true" t="shared" si="16" ref="BN6:BT6">SUM(,BN30,BN57,BN62,BN72)</f>
        <v>0</v>
      </c>
      <c r="BO6" s="22">
        <f t="shared" si="16"/>
        <v>0</v>
      </c>
      <c r="BP6" s="22">
        <f t="shared" si="16"/>
        <v>169</v>
      </c>
      <c r="BQ6" s="22">
        <f t="shared" si="16"/>
        <v>556</v>
      </c>
      <c r="BR6" s="22">
        <f t="shared" si="16"/>
        <v>971</v>
      </c>
      <c r="BS6" s="22">
        <f t="shared" si="16"/>
        <v>2991</v>
      </c>
      <c r="BT6" s="22">
        <f t="shared" si="16"/>
        <v>5099</v>
      </c>
      <c r="BU6" s="23">
        <f aca="true" t="shared" si="17" ref="BU6:BU37">SUM(BN6:BT6)</f>
        <v>9786</v>
      </c>
      <c r="BV6" s="31">
        <f aca="true" t="shared" si="18" ref="BV6:CB6">SUM(,BV30,BV57,BV62,BV72)</f>
        <v>20</v>
      </c>
      <c r="BW6" s="22">
        <f t="shared" si="18"/>
        <v>106</v>
      </c>
      <c r="BX6" s="22">
        <f t="shared" si="18"/>
        <v>4004</v>
      </c>
      <c r="BY6" s="22">
        <f t="shared" si="18"/>
        <v>8212</v>
      </c>
      <c r="BZ6" s="22">
        <f t="shared" si="18"/>
        <v>10687</v>
      </c>
      <c r="CA6" s="22">
        <f t="shared" si="18"/>
        <v>16344</v>
      </c>
      <c r="CB6" s="22">
        <f t="shared" si="18"/>
        <v>15919</v>
      </c>
      <c r="CC6" s="32">
        <f aca="true" t="shared" si="19" ref="CC6:CC37">SUM(BV6:CB6)</f>
        <v>55292</v>
      </c>
      <c r="CD6" s="31">
        <f aca="true" t="shared" si="20" ref="CD6:CJ6">SUM(,CD30,CD57,CD62,CD72)</f>
        <v>20</v>
      </c>
      <c r="CE6" s="22">
        <f t="shared" si="20"/>
        <v>52910</v>
      </c>
      <c r="CF6" s="22">
        <f t="shared" si="20"/>
        <v>164693</v>
      </c>
      <c r="CG6" s="22">
        <f t="shared" si="20"/>
        <v>129320</v>
      </c>
      <c r="CH6" s="22">
        <f t="shared" si="20"/>
        <v>98477</v>
      </c>
      <c r="CI6" s="22">
        <f t="shared" si="20"/>
        <v>87848</v>
      </c>
      <c r="CJ6" s="22">
        <f t="shared" si="20"/>
        <v>86842</v>
      </c>
      <c r="CK6" s="23">
        <f aca="true" t="shared" si="21" ref="CK6:CK37">SUM(CD6:CJ6)</f>
        <v>620110</v>
      </c>
    </row>
    <row r="7" spans="1:89" s="15" customFormat="1" ht="18.75" customHeight="1">
      <c r="A7" s="30" t="s">
        <v>20</v>
      </c>
      <c r="B7" s="33"/>
      <c r="C7" s="25">
        <v>159</v>
      </c>
      <c r="D7" s="25">
        <v>352</v>
      </c>
      <c r="E7" s="25">
        <v>405</v>
      </c>
      <c r="F7" s="25">
        <v>284</v>
      </c>
      <c r="G7" s="25">
        <v>292</v>
      </c>
      <c r="H7" s="25">
        <v>342</v>
      </c>
      <c r="I7" s="33">
        <f t="shared" si="1"/>
        <v>1834</v>
      </c>
      <c r="J7" s="33"/>
      <c r="K7" s="25">
        <v>0</v>
      </c>
      <c r="L7" s="25">
        <v>5</v>
      </c>
      <c r="M7" s="25">
        <v>21</v>
      </c>
      <c r="N7" s="25">
        <v>15</v>
      </c>
      <c r="O7" s="25">
        <v>12</v>
      </c>
      <c r="P7" s="25">
        <v>14</v>
      </c>
      <c r="Q7" s="33">
        <f t="shared" si="3"/>
        <v>67</v>
      </c>
      <c r="R7" s="33"/>
      <c r="S7" s="25">
        <v>127</v>
      </c>
      <c r="T7" s="25">
        <v>276</v>
      </c>
      <c r="U7" s="25">
        <v>231</v>
      </c>
      <c r="V7" s="25">
        <v>154</v>
      </c>
      <c r="W7" s="25">
        <v>145</v>
      </c>
      <c r="X7" s="25">
        <v>169</v>
      </c>
      <c r="Y7" s="33">
        <f t="shared" si="5"/>
        <v>1102</v>
      </c>
      <c r="Z7" s="33"/>
      <c r="AA7" s="25">
        <v>2</v>
      </c>
      <c r="AB7" s="25">
        <v>4</v>
      </c>
      <c r="AC7" s="25">
        <v>4</v>
      </c>
      <c r="AD7" s="25">
        <v>3</v>
      </c>
      <c r="AE7" s="25">
        <v>0</v>
      </c>
      <c r="AF7" s="25">
        <v>2</v>
      </c>
      <c r="AG7" s="33">
        <f t="shared" si="7"/>
        <v>15</v>
      </c>
      <c r="AH7" s="33"/>
      <c r="AI7" s="25">
        <v>1</v>
      </c>
      <c r="AJ7" s="25">
        <v>2</v>
      </c>
      <c r="AK7" s="25">
        <v>5</v>
      </c>
      <c r="AL7" s="25">
        <v>1</v>
      </c>
      <c r="AM7" s="25">
        <v>2</v>
      </c>
      <c r="AN7" s="25">
        <v>1</v>
      </c>
      <c r="AO7" s="34">
        <f t="shared" si="9"/>
        <v>12</v>
      </c>
      <c r="AP7" s="35"/>
      <c r="AQ7" s="25">
        <v>289</v>
      </c>
      <c r="AR7" s="25">
        <v>639</v>
      </c>
      <c r="AS7" s="25">
        <v>666</v>
      </c>
      <c r="AT7" s="25">
        <v>457</v>
      </c>
      <c r="AU7" s="25">
        <v>451</v>
      </c>
      <c r="AV7" s="25">
        <v>528</v>
      </c>
      <c r="AW7" s="118">
        <f t="shared" si="11"/>
        <v>3030</v>
      </c>
      <c r="AX7" s="117">
        <v>0</v>
      </c>
      <c r="AY7" s="25">
        <v>0</v>
      </c>
      <c r="AZ7" s="25">
        <v>4</v>
      </c>
      <c r="BA7" s="25">
        <v>23</v>
      </c>
      <c r="BB7" s="25">
        <v>18</v>
      </c>
      <c r="BC7" s="25">
        <v>39</v>
      </c>
      <c r="BD7" s="25">
        <v>37</v>
      </c>
      <c r="BE7" s="33">
        <f t="shared" si="13"/>
        <v>121</v>
      </c>
      <c r="BF7" s="33"/>
      <c r="BG7" s="33"/>
      <c r="BH7" s="25">
        <v>5</v>
      </c>
      <c r="BI7" s="25">
        <v>12</v>
      </c>
      <c r="BJ7" s="25">
        <v>14</v>
      </c>
      <c r="BK7" s="25">
        <v>12</v>
      </c>
      <c r="BL7" s="25">
        <v>14</v>
      </c>
      <c r="BM7" s="33">
        <f t="shared" si="15"/>
        <v>57</v>
      </c>
      <c r="BN7" s="33"/>
      <c r="BO7" s="33"/>
      <c r="BP7" s="25">
        <v>0</v>
      </c>
      <c r="BQ7" s="25">
        <v>-1</v>
      </c>
      <c r="BR7" s="25">
        <v>3</v>
      </c>
      <c r="BS7" s="25">
        <v>11</v>
      </c>
      <c r="BT7" s="25">
        <v>18</v>
      </c>
      <c r="BU7" s="34">
        <f t="shared" si="17"/>
        <v>31</v>
      </c>
      <c r="BV7" s="117">
        <v>0</v>
      </c>
      <c r="BW7" s="25">
        <v>0</v>
      </c>
      <c r="BX7" s="25">
        <v>9</v>
      </c>
      <c r="BY7" s="25">
        <v>34</v>
      </c>
      <c r="BZ7" s="25">
        <v>35</v>
      </c>
      <c r="CA7" s="25">
        <v>62</v>
      </c>
      <c r="CB7" s="25">
        <v>69</v>
      </c>
      <c r="CC7" s="118">
        <f t="shared" si="19"/>
        <v>209</v>
      </c>
      <c r="CD7" s="117">
        <v>0</v>
      </c>
      <c r="CE7" s="25">
        <v>289</v>
      </c>
      <c r="CF7" s="25">
        <v>648</v>
      </c>
      <c r="CG7" s="25">
        <v>700</v>
      </c>
      <c r="CH7" s="25">
        <v>492</v>
      </c>
      <c r="CI7" s="25">
        <v>513</v>
      </c>
      <c r="CJ7" s="25">
        <v>597</v>
      </c>
      <c r="CK7" s="34">
        <f t="shared" si="21"/>
        <v>3239</v>
      </c>
    </row>
    <row r="8" spans="1:91" s="15" customFormat="1" ht="18.75" customHeight="1">
      <c r="A8" s="24" t="s">
        <v>21</v>
      </c>
      <c r="B8" s="33"/>
      <c r="C8" s="25">
        <v>352</v>
      </c>
      <c r="D8" s="25">
        <v>801</v>
      </c>
      <c r="E8" s="25">
        <v>609</v>
      </c>
      <c r="F8" s="25">
        <v>507</v>
      </c>
      <c r="G8" s="25">
        <v>372</v>
      </c>
      <c r="H8" s="25">
        <v>335</v>
      </c>
      <c r="I8" s="33">
        <f t="shared" si="1"/>
        <v>2976</v>
      </c>
      <c r="J8" s="33"/>
      <c r="K8" s="25">
        <v>2</v>
      </c>
      <c r="L8" s="25">
        <v>13</v>
      </c>
      <c r="M8" s="25">
        <v>40</v>
      </c>
      <c r="N8" s="25">
        <v>33</v>
      </c>
      <c r="O8" s="25">
        <v>22</v>
      </c>
      <c r="P8" s="25">
        <v>19</v>
      </c>
      <c r="Q8" s="33">
        <f t="shared" si="3"/>
        <v>129</v>
      </c>
      <c r="R8" s="33"/>
      <c r="S8" s="25">
        <v>305</v>
      </c>
      <c r="T8" s="25">
        <v>552</v>
      </c>
      <c r="U8" s="25">
        <v>374</v>
      </c>
      <c r="V8" s="25">
        <v>282</v>
      </c>
      <c r="W8" s="25">
        <v>195</v>
      </c>
      <c r="X8" s="25">
        <v>163</v>
      </c>
      <c r="Y8" s="33">
        <f t="shared" si="5"/>
        <v>1871</v>
      </c>
      <c r="Z8" s="33"/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33">
        <f t="shared" si="7"/>
        <v>0</v>
      </c>
      <c r="AH8" s="33"/>
      <c r="AI8" s="25">
        <v>4</v>
      </c>
      <c r="AJ8" s="25">
        <v>3</v>
      </c>
      <c r="AK8" s="25">
        <v>4</v>
      </c>
      <c r="AL8" s="25">
        <v>4</v>
      </c>
      <c r="AM8" s="25">
        <v>0</v>
      </c>
      <c r="AN8" s="25">
        <v>1</v>
      </c>
      <c r="AO8" s="34">
        <f t="shared" si="9"/>
        <v>16</v>
      </c>
      <c r="AP8" s="35"/>
      <c r="AQ8" s="25">
        <v>663</v>
      </c>
      <c r="AR8" s="25">
        <v>1369</v>
      </c>
      <c r="AS8" s="25">
        <v>1027</v>
      </c>
      <c r="AT8" s="25">
        <v>826</v>
      </c>
      <c r="AU8" s="25">
        <v>589</v>
      </c>
      <c r="AV8" s="25">
        <v>518</v>
      </c>
      <c r="AW8" s="118">
        <f t="shared" si="11"/>
        <v>4992</v>
      </c>
      <c r="AX8" s="117">
        <v>0</v>
      </c>
      <c r="AY8" s="25">
        <v>0</v>
      </c>
      <c r="AZ8" s="25">
        <v>16</v>
      </c>
      <c r="BA8" s="25">
        <v>32</v>
      </c>
      <c r="BB8" s="25">
        <v>47</v>
      </c>
      <c r="BC8" s="25">
        <v>100</v>
      </c>
      <c r="BD8" s="25">
        <v>95</v>
      </c>
      <c r="BE8" s="33">
        <f t="shared" si="13"/>
        <v>290</v>
      </c>
      <c r="BF8" s="33"/>
      <c r="BG8" s="33"/>
      <c r="BH8" s="25">
        <v>7</v>
      </c>
      <c r="BI8" s="25">
        <v>18</v>
      </c>
      <c r="BJ8" s="25">
        <v>30</v>
      </c>
      <c r="BK8" s="25">
        <v>24</v>
      </c>
      <c r="BL8" s="25">
        <v>23</v>
      </c>
      <c r="BM8" s="33">
        <f t="shared" si="15"/>
        <v>102</v>
      </c>
      <c r="BN8" s="33"/>
      <c r="BO8" s="33"/>
      <c r="BP8" s="25">
        <v>0</v>
      </c>
      <c r="BQ8" s="25">
        <v>4</v>
      </c>
      <c r="BR8" s="25">
        <v>5</v>
      </c>
      <c r="BS8" s="25">
        <v>24</v>
      </c>
      <c r="BT8" s="25">
        <v>25</v>
      </c>
      <c r="BU8" s="34">
        <f t="shared" si="17"/>
        <v>58</v>
      </c>
      <c r="BV8" s="117">
        <v>0</v>
      </c>
      <c r="BW8" s="25">
        <v>0</v>
      </c>
      <c r="BX8" s="25">
        <v>23</v>
      </c>
      <c r="BY8" s="25">
        <v>54</v>
      </c>
      <c r="BZ8" s="25">
        <v>82</v>
      </c>
      <c r="CA8" s="25">
        <v>148</v>
      </c>
      <c r="CB8" s="25">
        <v>143</v>
      </c>
      <c r="CC8" s="118">
        <f t="shared" si="19"/>
        <v>450</v>
      </c>
      <c r="CD8" s="117">
        <v>0</v>
      </c>
      <c r="CE8" s="25">
        <v>663</v>
      </c>
      <c r="CF8" s="25">
        <v>1392</v>
      </c>
      <c r="CG8" s="25">
        <v>1081</v>
      </c>
      <c r="CH8" s="25">
        <v>908</v>
      </c>
      <c r="CI8" s="25">
        <v>737</v>
      </c>
      <c r="CJ8" s="25">
        <v>661</v>
      </c>
      <c r="CK8" s="34">
        <f t="shared" si="21"/>
        <v>5442</v>
      </c>
      <c r="CM8" s="15" t="s">
        <v>120</v>
      </c>
    </row>
    <row r="9" spans="1:91" s="15" customFormat="1" ht="18.75" customHeight="1">
      <c r="A9" s="24" t="s">
        <v>22</v>
      </c>
      <c r="B9" s="33"/>
      <c r="C9" s="25">
        <v>510</v>
      </c>
      <c r="D9" s="25">
        <v>1365</v>
      </c>
      <c r="E9" s="25">
        <v>1013</v>
      </c>
      <c r="F9" s="25">
        <v>653</v>
      </c>
      <c r="G9" s="25">
        <v>812</v>
      </c>
      <c r="H9" s="25">
        <v>705</v>
      </c>
      <c r="I9" s="33">
        <f t="shared" si="1"/>
        <v>5058</v>
      </c>
      <c r="J9" s="33"/>
      <c r="K9" s="25">
        <v>5</v>
      </c>
      <c r="L9" s="25">
        <v>27</v>
      </c>
      <c r="M9" s="25">
        <v>55</v>
      </c>
      <c r="N9" s="25">
        <v>47</v>
      </c>
      <c r="O9" s="25">
        <v>52</v>
      </c>
      <c r="P9" s="25">
        <v>31</v>
      </c>
      <c r="Q9" s="33">
        <f t="shared" si="3"/>
        <v>217</v>
      </c>
      <c r="R9" s="33"/>
      <c r="S9" s="25">
        <v>464</v>
      </c>
      <c r="T9" s="25">
        <v>1024</v>
      </c>
      <c r="U9" s="25">
        <v>724</v>
      </c>
      <c r="V9" s="25">
        <v>476</v>
      </c>
      <c r="W9" s="25">
        <v>508</v>
      </c>
      <c r="X9" s="25">
        <v>403</v>
      </c>
      <c r="Y9" s="33">
        <f t="shared" si="5"/>
        <v>3599</v>
      </c>
      <c r="Z9" s="33"/>
      <c r="AA9" s="25">
        <v>8</v>
      </c>
      <c r="AB9" s="25">
        <v>14</v>
      </c>
      <c r="AC9" s="25">
        <v>19</v>
      </c>
      <c r="AD9" s="25">
        <v>12</v>
      </c>
      <c r="AE9" s="25">
        <v>14</v>
      </c>
      <c r="AF9" s="25">
        <v>5</v>
      </c>
      <c r="AG9" s="33">
        <f t="shared" si="7"/>
        <v>72</v>
      </c>
      <c r="AH9" s="33"/>
      <c r="AI9" s="25">
        <v>6</v>
      </c>
      <c r="AJ9" s="25">
        <v>20</v>
      </c>
      <c r="AK9" s="25">
        <v>16</v>
      </c>
      <c r="AL9" s="25">
        <v>7</v>
      </c>
      <c r="AM9" s="25">
        <v>4</v>
      </c>
      <c r="AN9" s="25">
        <v>0</v>
      </c>
      <c r="AO9" s="34">
        <f t="shared" si="9"/>
        <v>53</v>
      </c>
      <c r="AP9" s="35"/>
      <c r="AQ9" s="25">
        <v>993</v>
      </c>
      <c r="AR9" s="25">
        <v>2450</v>
      </c>
      <c r="AS9" s="25">
        <v>1827</v>
      </c>
      <c r="AT9" s="25">
        <v>1195</v>
      </c>
      <c r="AU9" s="25">
        <v>1390</v>
      </c>
      <c r="AV9" s="25">
        <v>1144</v>
      </c>
      <c r="AW9" s="118">
        <f t="shared" si="11"/>
        <v>8999</v>
      </c>
      <c r="AX9" s="117">
        <v>4</v>
      </c>
      <c r="AY9" s="25">
        <v>8</v>
      </c>
      <c r="AZ9" s="25">
        <v>48</v>
      </c>
      <c r="BA9" s="25">
        <v>81</v>
      </c>
      <c r="BB9" s="25">
        <v>85</v>
      </c>
      <c r="BC9" s="25">
        <v>179</v>
      </c>
      <c r="BD9" s="25">
        <v>140</v>
      </c>
      <c r="BE9" s="33">
        <f t="shared" si="13"/>
        <v>545</v>
      </c>
      <c r="BF9" s="33"/>
      <c r="BG9" s="33"/>
      <c r="BH9" s="25">
        <v>26</v>
      </c>
      <c r="BI9" s="25">
        <v>51</v>
      </c>
      <c r="BJ9" s="25">
        <v>57</v>
      </c>
      <c r="BK9" s="25">
        <v>71</v>
      </c>
      <c r="BL9" s="25">
        <v>27</v>
      </c>
      <c r="BM9" s="33">
        <f t="shared" si="15"/>
        <v>232</v>
      </c>
      <c r="BN9" s="33"/>
      <c r="BO9" s="33"/>
      <c r="BP9" s="25">
        <v>1</v>
      </c>
      <c r="BQ9" s="25">
        <v>13</v>
      </c>
      <c r="BR9" s="25">
        <v>12</v>
      </c>
      <c r="BS9" s="25">
        <v>38</v>
      </c>
      <c r="BT9" s="25">
        <v>50</v>
      </c>
      <c r="BU9" s="34">
        <f t="shared" si="17"/>
        <v>114</v>
      </c>
      <c r="BV9" s="117">
        <v>4</v>
      </c>
      <c r="BW9" s="25">
        <v>8</v>
      </c>
      <c r="BX9" s="25">
        <v>75</v>
      </c>
      <c r="BY9" s="25">
        <v>145</v>
      </c>
      <c r="BZ9" s="25">
        <v>154</v>
      </c>
      <c r="CA9" s="25">
        <v>288</v>
      </c>
      <c r="CB9" s="25">
        <v>217</v>
      </c>
      <c r="CC9" s="118">
        <f t="shared" si="19"/>
        <v>891</v>
      </c>
      <c r="CD9" s="117">
        <v>4</v>
      </c>
      <c r="CE9" s="25">
        <v>1001</v>
      </c>
      <c r="CF9" s="25">
        <v>2525</v>
      </c>
      <c r="CG9" s="25">
        <v>1972</v>
      </c>
      <c r="CH9" s="25">
        <v>1349</v>
      </c>
      <c r="CI9" s="25">
        <v>1678</v>
      </c>
      <c r="CJ9" s="25">
        <v>1361</v>
      </c>
      <c r="CK9" s="34">
        <f t="shared" si="21"/>
        <v>9890</v>
      </c>
      <c r="CM9" s="15" t="s">
        <v>121</v>
      </c>
    </row>
    <row r="10" spans="1:91" s="15" customFormat="1" ht="18.75" customHeight="1">
      <c r="A10" s="24" t="s">
        <v>23</v>
      </c>
      <c r="B10" s="33"/>
      <c r="C10" s="25">
        <v>602</v>
      </c>
      <c r="D10" s="25">
        <v>2741</v>
      </c>
      <c r="E10" s="25">
        <v>1982</v>
      </c>
      <c r="F10" s="25">
        <v>1607</v>
      </c>
      <c r="G10" s="25">
        <v>1445</v>
      </c>
      <c r="H10" s="25">
        <v>1353</v>
      </c>
      <c r="I10" s="33">
        <f t="shared" si="1"/>
        <v>9730</v>
      </c>
      <c r="J10" s="33"/>
      <c r="K10" s="25">
        <v>0</v>
      </c>
      <c r="L10" s="25">
        <v>24</v>
      </c>
      <c r="M10" s="25">
        <v>44</v>
      </c>
      <c r="N10" s="25">
        <v>81</v>
      </c>
      <c r="O10" s="25">
        <v>69</v>
      </c>
      <c r="P10" s="25">
        <v>38</v>
      </c>
      <c r="Q10" s="33">
        <f t="shared" si="3"/>
        <v>256</v>
      </c>
      <c r="R10" s="33"/>
      <c r="S10" s="25">
        <v>560</v>
      </c>
      <c r="T10" s="25">
        <v>2133</v>
      </c>
      <c r="U10" s="25">
        <v>1347</v>
      </c>
      <c r="V10" s="25">
        <v>1020</v>
      </c>
      <c r="W10" s="25">
        <v>835</v>
      </c>
      <c r="X10" s="25">
        <v>726</v>
      </c>
      <c r="Y10" s="33">
        <f t="shared" si="5"/>
        <v>6621</v>
      </c>
      <c r="Z10" s="33"/>
      <c r="AA10" s="25">
        <v>8</v>
      </c>
      <c r="AB10" s="25">
        <v>20</v>
      </c>
      <c r="AC10" s="25">
        <v>28</v>
      </c>
      <c r="AD10" s="25">
        <v>15</v>
      </c>
      <c r="AE10" s="25">
        <v>14</v>
      </c>
      <c r="AF10" s="25">
        <v>8</v>
      </c>
      <c r="AG10" s="33">
        <f t="shared" si="7"/>
        <v>93</v>
      </c>
      <c r="AH10" s="33"/>
      <c r="AI10" s="25">
        <v>8</v>
      </c>
      <c r="AJ10" s="25">
        <v>19</v>
      </c>
      <c r="AK10" s="25">
        <v>22</v>
      </c>
      <c r="AL10" s="25">
        <v>15</v>
      </c>
      <c r="AM10" s="25">
        <v>7</v>
      </c>
      <c r="AN10" s="25">
        <v>3</v>
      </c>
      <c r="AO10" s="34">
        <f t="shared" si="9"/>
        <v>74</v>
      </c>
      <c r="AP10" s="35"/>
      <c r="AQ10" s="25">
        <v>1178</v>
      </c>
      <c r="AR10" s="25">
        <v>4937</v>
      </c>
      <c r="AS10" s="25">
        <v>3423</v>
      </c>
      <c r="AT10" s="25">
        <v>2738</v>
      </c>
      <c r="AU10" s="25">
        <v>2370</v>
      </c>
      <c r="AV10" s="25">
        <v>2128</v>
      </c>
      <c r="AW10" s="118">
        <f t="shared" si="11"/>
        <v>16774</v>
      </c>
      <c r="AX10" s="117">
        <v>0</v>
      </c>
      <c r="AY10" s="25">
        <v>0</v>
      </c>
      <c r="AZ10" s="25">
        <v>57</v>
      </c>
      <c r="BA10" s="25">
        <v>146</v>
      </c>
      <c r="BB10" s="25">
        <v>168</v>
      </c>
      <c r="BC10" s="25">
        <v>255</v>
      </c>
      <c r="BD10" s="25">
        <v>251</v>
      </c>
      <c r="BE10" s="33">
        <f t="shared" si="13"/>
        <v>877</v>
      </c>
      <c r="BF10" s="33"/>
      <c r="BG10" s="33"/>
      <c r="BH10" s="25">
        <v>29</v>
      </c>
      <c r="BI10" s="25">
        <v>58</v>
      </c>
      <c r="BJ10" s="25">
        <v>66</v>
      </c>
      <c r="BK10" s="25">
        <v>74</v>
      </c>
      <c r="BL10" s="25">
        <v>43</v>
      </c>
      <c r="BM10" s="33">
        <f t="shared" si="15"/>
        <v>270</v>
      </c>
      <c r="BN10" s="33"/>
      <c r="BO10" s="33"/>
      <c r="BP10" s="25">
        <v>3</v>
      </c>
      <c r="BQ10" s="25">
        <v>21</v>
      </c>
      <c r="BR10" s="25">
        <v>18</v>
      </c>
      <c r="BS10" s="25">
        <v>64</v>
      </c>
      <c r="BT10" s="25">
        <v>107</v>
      </c>
      <c r="BU10" s="34">
        <f t="shared" si="17"/>
        <v>213</v>
      </c>
      <c r="BV10" s="117">
        <v>0</v>
      </c>
      <c r="BW10" s="25">
        <v>0</v>
      </c>
      <c r="BX10" s="25">
        <v>89</v>
      </c>
      <c r="BY10" s="25">
        <v>225</v>
      </c>
      <c r="BZ10" s="25">
        <v>252</v>
      </c>
      <c r="CA10" s="25">
        <v>393</v>
      </c>
      <c r="CB10" s="25">
        <v>401</v>
      </c>
      <c r="CC10" s="118">
        <f t="shared" si="19"/>
        <v>1360</v>
      </c>
      <c r="CD10" s="117">
        <v>0</v>
      </c>
      <c r="CE10" s="25">
        <v>1178</v>
      </c>
      <c r="CF10" s="25">
        <v>5026</v>
      </c>
      <c r="CG10" s="25">
        <v>3648</v>
      </c>
      <c r="CH10" s="25">
        <v>2990</v>
      </c>
      <c r="CI10" s="25">
        <v>2763</v>
      </c>
      <c r="CJ10" s="25">
        <v>2529</v>
      </c>
      <c r="CK10" s="34">
        <f t="shared" si="21"/>
        <v>18134</v>
      </c>
      <c r="CM10" s="15" t="s">
        <v>122</v>
      </c>
    </row>
    <row r="11" spans="1:106" s="15" customFormat="1" ht="18.75" customHeight="1">
      <c r="A11" s="24" t="s">
        <v>24</v>
      </c>
      <c r="B11" s="33"/>
      <c r="C11" s="25">
        <v>546</v>
      </c>
      <c r="D11" s="25">
        <v>1481</v>
      </c>
      <c r="E11" s="25">
        <v>1252</v>
      </c>
      <c r="F11" s="25">
        <v>1071</v>
      </c>
      <c r="G11" s="25">
        <v>891</v>
      </c>
      <c r="H11" s="25">
        <v>912</v>
      </c>
      <c r="I11" s="33">
        <f t="shared" si="1"/>
        <v>6153</v>
      </c>
      <c r="J11" s="33"/>
      <c r="K11" s="25">
        <v>1</v>
      </c>
      <c r="L11" s="25">
        <v>22</v>
      </c>
      <c r="M11" s="25">
        <v>47</v>
      </c>
      <c r="N11" s="25">
        <v>68</v>
      </c>
      <c r="O11" s="25">
        <v>67</v>
      </c>
      <c r="P11" s="25">
        <v>52</v>
      </c>
      <c r="Q11" s="33">
        <f t="shared" si="3"/>
        <v>257</v>
      </c>
      <c r="R11" s="33"/>
      <c r="S11" s="25">
        <v>508</v>
      </c>
      <c r="T11" s="25">
        <v>1120</v>
      </c>
      <c r="U11" s="25">
        <v>784</v>
      </c>
      <c r="V11" s="25">
        <v>639</v>
      </c>
      <c r="W11" s="25">
        <v>463</v>
      </c>
      <c r="X11" s="25">
        <v>472</v>
      </c>
      <c r="Y11" s="33">
        <f t="shared" si="5"/>
        <v>3986</v>
      </c>
      <c r="Z11" s="33"/>
      <c r="AA11" s="25">
        <v>5</v>
      </c>
      <c r="AB11" s="25">
        <v>19</v>
      </c>
      <c r="AC11" s="25">
        <v>15</v>
      </c>
      <c r="AD11" s="25">
        <v>15</v>
      </c>
      <c r="AE11" s="25">
        <v>16</v>
      </c>
      <c r="AF11" s="25">
        <v>4</v>
      </c>
      <c r="AG11" s="33">
        <f t="shared" si="7"/>
        <v>74</v>
      </c>
      <c r="AH11" s="33"/>
      <c r="AI11" s="25">
        <v>9</v>
      </c>
      <c r="AJ11" s="25">
        <v>24</v>
      </c>
      <c r="AK11" s="25">
        <v>13</v>
      </c>
      <c r="AL11" s="25">
        <v>7</v>
      </c>
      <c r="AM11" s="25">
        <v>6</v>
      </c>
      <c r="AN11" s="25">
        <v>3</v>
      </c>
      <c r="AO11" s="34">
        <f t="shared" si="9"/>
        <v>62</v>
      </c>
      <c r="AP11" s="35"/>
      <c r="AQ11" s="25">
        <v>1069</v>
      </c>
      <c r="AR11" s="25">
        <v>2666</v>
      </c>
      <c r="AS11" s="25">
        <v>2111</v>
      </c>
      <c r="AT11" s="25">
        <v>1800</v>
      </c>
      <c r="AU11" s="25">
        <v>1443</v>
      </c>
      <c r="AV11" s="25">
        <v>1443</v>
      </c>
      <c r="AW11" s="118">
        <f t="shared" si="11"/>
        <v>10532</v>
      </c>
      <c r="AX11" s="117">
        <v>0</v>
      </c>
      <c r="AY11" s="25">
        <v>4</v>
      </c>
      <c r="AZ11" s="25">
        <v>27</v>
      </c>
      <c r="BA11" s="25">
        <v>64</v>
      </c>
      <c r="BB11" s="25">
        <v>85</v>
      </c>
      <c r="BC11" s="25">
        <v>141</v>
      </c>
      <c r="BD11" s="25">
        <v>184</v>
      </c>
      <c r="BE11" s="33">
        <f t="shared" si="13"/>
        <v>505</v>
      </c>
      <c r="BF11" s="33"/>
      <c r="BG11" s="33"/>
      <c r="BH11" s="25">
        <v>20</v>
      </c>
      <c r="BI11" s="25">
        <v>31</v>
      </c>
      <c r="BJ11" s="25">
        <v>61</v>
      </c>
      <c r="BK11" s="25">
        <v>55</v>
      </c>
      <c r="BL11" s="25">
        <v>31</v>
      </c>
      <c r="BM11" s="33">
        <f t="shared" si="15"/>
        <v>198</v>
      </c>
      <c r="BN11" s="33"/>
      <c r="BO11" s="33"/>
      <c r="BP11" s="25">
        <v>2</v>
      </c>
      <c r="BQ11" s="25">
        <v>10</v>
      </c>
      <c r="BR11" s="25">
        <v>15</v>
      </c>
      <c r="BS11" s="25">
        <v>63</v>
      </c>
      <c r="BT11" s="25">
        <v>109</v>
      </c>
      <c r="BU11" s="34">
        <f t="shared" si="17"/>
        <v>199</v>
      </c>
      <c r="BV11" s="117">
        <v>0</v>
      </c>
      <c r="BW11" s="25">
        <v>4</v>
      </c>
      <c r="BX11" s="25">
        <v>49</v>
      </c>
      <c r="BY11" s="25">
        <v>105</v>
      </c>
      <c r="BZ11" s="25">
        <v>161</v>
      </c>
      <c r="CA11" s="25">
        <v>259</v>
      </c>
      <c r="CB11" s="25">
        <v>324</v>
      </c>
      <c r="CC11" s="118">
        <f t="shared" si="19"/>
        <v>902</v>
      </c>
      <c r="CD11" s="117">
        <v>0</v>
      </c>
      <c r="CE11" s="25">
        <v>1073</v>
      </c>
      <c r="CF11" s="25">
        <v>2715</v>
      </c>
      <c r="CG11" s="25">
        <v>2216</v>
      </c>
      <c r="CH11" s="25">
        <v>1961</v>
      </c>
      <c r="CI11" s="25">
        <v>1702</v>
      </c>
      <c r="CJ11" s="25">
        <v>1767</v>
      </c>
      <c r="CK11" s="34">
        <f t="shared" si="21"/>
        <v>11434</v>
      </c>
      <c r="CP11"/>
      <c r="CQ11"/>
      <c r="CR11"/>
      <c r="CS11"/>
      <c r="CT11"/>
      <c r="CU11"/>
      <c r="CV11"/>
      <c r="CW11"/>
      <c r="CX11" s="1"/>
      <c r="CY11" s="1"/>
      <c r="CZ11" s="1"/>
      <c r="DA11" s="1"/>
      <c r="DB11" s="1"/>
    </row>
    <row r="12" spans="1:89" s="15" customFormat="1" ht="18.75" customHeight="1">
      <c r="A12" s="24" t="s">
        <v>25</v>
      </c>
      <c r="B12" s="33"/>
      <c r="C12" s="25">
        <v>490</v>
      </c>
      <c r="D12" s="25">
        <v>1625</v>
      </c>
      <c r="E12" s="25">
        <v>1365</v>
      </c>
      <c r="F12" s="25">
        <v>879</v>
      </c>
      <c r="G12" s="25">
        <v>764</v>
      </c>
      <c r="H12" s="25">
        <v>842</v>
      </c>
      <c r="I12" s="33">
        <f t="shared" si="1"/>
        <v>5965</v>
      </c>
      <c r="J12" s="33"/>
      <c r="K12" s="25">
        <v>1</v>
      </c>
      <c r="L12" s="25">
        <v>28</v>
      </c>
      <c r="M12" s="25">
        <v>60</v>
      </c>
      <c r="N12" s="25">
        <v>67</v>
      </c>
      <c r="O12" s="25">
        <v>61</v>
      </c>
      <c r="P12" s="25">
        <v>47</v>
      </c>
      <c r="Q12" s="33">
        <f t="shared" si="3"/>
        <v>264</v>
      </c>
      <c r="R12" s="33"/>
      <c r="S12" s="25">
        <v>435</v>
      </c>
      <c r="T12" s="25">
        <v>1247</v>
      </c>
      <c r="U12" s="25">
        <v>987</v>
      </c>
      <c r="V12" s="25">
        <v>712</v>
      </c>
      <c r="W12" s="25">
        <v>491</v>
      </c>
      <c r="X12" s="25">
        <v>553</v>
      </c>
      <c r="Y12" s="33">
        <f t="shared" si="5"/>
        <v>4425</v>
      </c>
      <c r="Z12" s="33"/>
      <c r="AA12" s="25">
        <v>4</v>
      </c>
      <c r="AB12" s="25">
        <v>20</v>
      </c>
      <c r="AC12" s="25">
        <v>8</v>
      </c>
      <c r="AD12" s="25">
        <v>12</v>
      </c>
      <c r="AE12" s="25">
        <v>9</v>
      </c>
      <c r="AF12" s="25">
        <v>2</v>
      </c>
      <c r="AG12" s="33">
        <f t="shared" si="7"/>
        <v>55</v>
      </c>
      <c r="AH12" s="33"/>
      <c r="AI12" s="25">
        <v>18</v>
      </c>
      <c r="AJ12" s="25">
        <v>31</v>
      </c>
      <c r="AK12" s="25">
        <v>16</v>
      </c>
      <c r="AL12" s="25">
        <v>12</v>
      </c>
      <c r="AM12" s="25">
        <v>9</v>
      </c>
      <c r="AN12" s="25">
        <v>1</v>
      </c>
      <c r="AO12" s="34">
        <f t="shared" si="9"/>
        <v>87</v>
      </c>
      <c r="AP12" s="35"/>
      <c r="AQ12" s="25">
        <v>948</v>
      </c>
      <c r="AR12" s="25">
        <v>2951</v>
      </c>
      <c r="AS12" s="25">
        <v>2436</v>
      </c>
      <c r="AT12" s="25">
        <v>1682</v>
      </c>
      <c r="AU12" s="25">
        <v>1334</v>
      </c>
      <c r="AV12" s="25">
        <v>1445</v>
      </c>
      <c r="AW12" s="118">
        <f t="shared" si="11"/>
        <v>10796</v>
      </c>
      <c r="AX12" s="117">
        <v>0</v>
      </c>
      <c r="AY12" s="25">
        <v>10</v>
      </c>
      <c r="AZ12" s="25">
        <v>40</v>
      </c>
      <c r="BA12" s="25">
        <v>69</v>
      </c>
      <c r="BB12" s="25">
        <v>105</v>
      </c>
      <c r="BC12" s="25">
        <v>182</v>
      </c>
      <c r="BD12" s="25">
        <v>172</v>
      </c>
      <c r="BE12" s="33">
        <f t="shared" si="13"/>
        <v>578</v>
      </c>
      <c r="BF12" s="33"/>
      <c r="BG12" s="33"/>
      <c r="BH12" s="25">
        <v>26</v>
      </c>
      <c r="BI12" s="25">
        <v>60</v>
      </c>
      <c r="BJ12" s="25">
        <v>78</v>
      </c>
      <c r="BK12" s="25">
        <v>84</v>
      </c>
      <c r="BL12" s="25">
        <v>37</v>
      </c>
      <c r="BM12" s="33">
        <f t="shared" si="15"/>
        <v>285</v>
      </c>
      <c r="BN12" s="33"/>
      <c r="BO12" s="33"/>
      <c r="BP12" s="25">
        <v>2</v>
      </c>
      <c r="BQ12" s="25">
        <v>13</v>
      </c>
      <c r="BR12" s="25">
        <v>20</v>
      </c>
      <c r="BS12" s="25">
        <v>68</v>
      </c>
      <c r="BT12" s="25">
        <v>97</v>
      </c>
      <c r="BU12" s="34">
        <f t="shared" si="17"/>
        <v>200</v>
      </c>
      <c r="BV12" s="117">
        <v>0</v>
      </c>
      <c r="BW12" s="25">
        <v>10</v>
      </c>
      <c r="BX12" s="25">
        <v>68</v>
      </c>
      <c r="BY12" s="25">
        <v>142</v>
      </c>
      <c r="BZ12" s="25">
        <v>203</v>
      </c>
      <c r="CA12" s="25">
        <v>334</v>
      </c>
      <c r="CB12" s="25">
        <v>306</v>
      </c>
      <c r="CC12" s="118">
        <f t="shared" si="19"/>
        <v>1063</v>
      </c>
      <c r="CD12" s="117">
        <v>0</v>
      </c>
      <c r="CE12" s="25">
        <v>958</v>
      </c>
      <c r="CF12" s="25">
        <v>3019</v>
      </c>
      <c r="CG12" s="25">
        <v>2578</v>
      </c>
      <c r="CH12" s="25">
        <v>1885</v>
      </c>
      <c r="CI12" s="25">
        <v>1668</v>
      </c>
      <c r="CJ12" s="25">
        <v>1751</v>
      </c>
      <c r="CK12" s="34">
        <f t="shared" si="21"/>
        <v>11859</v>
      </c>
    </row>
    <row r="13" spans="1:91" s="15" customFormat="1" ht="18.75" customHeight="1">
      <c r="A13" s="24" t="s">
        <v>26</v>
      </c>
      <c r="B13" s="33"/>
      <c r="C13" s="25">
        <v>1093</v>
      </c>
      <c r="D13" s="25">
        <v>2171</v>
      </c>
      <c r="E13" s="25">
        <v>1222</v>
      </c>
      <c r="F13" s="25">
        <v>1064</v>
      </c>
      <c r="G13" s="25">
        <v>821</v>
      </c>
      <c r="H13" s="25">
        <v>814</v>
      </c>
      <c r="I13" s="33">
        <f t="shared" si="1"/>
        <v>7185</v>
      </c>
      <c r="J13" s="33"/>
      <c r="K13" s="25">
        <v>4</v>
      </c>
      <c r="L13" s="25">
        <v>42</v>
      </c>
      <c r="M13" s="25">
        <v>48</v>
      </c>
      <c r="N13" s="25">
        <v>52</v>
      </c>
      <c r="O13" s="25">
        <v>72</v>
      </c>
      <c r="P13" s="25">
        <v>52</v>
      </c>
      <c r="Q13" s="33">
        <f t="shared" si="3"/>
        <v>270</v>
      </c>
      <c r="R13" s="33"/>
      <c r="S13" s="25">
        <v>937</v>
      </c>
      <c r="T13" s="25">
        <v>1429</v>
      </c>
      <c r="U13" s="25">
        <v>743</v>
      </c>
      <c r="V13" s="25">
        <v>584</v>
      </c>
      <c r="W13" s="25">
        <v>417</v>
      </c>
      <c r="X13" s="25">
        <v>401</v>
      </c>
      <c r="Y13" s="33">
        <f t="shared" si="5"/>
        <v>4511</v>
      </c>
      <c r="Z13" s="33"/>
      <c r="AA13" s="25">
        <v>17</v>
      </c>
      <c r="AB13" s="25">
        <v>27</v>
      </c>
      <c r="AC13" s="25">
        <v>12</v>
      </c>
      <c r="AD13" s="25">
        <v>11</v>
      </c>
      <c r="AE13" s="25">
        <v>8</v>
      </c>
      <c r="AF13" s="25">
        <v>4</v>
      </c>
      <c r="AG13" s="33">
        <f t="shared" si="7"/>
        <v>79</v>
      </c>
      <c r="AH13" s="33"/>
      <c r="AI13" s="25">
        <v>21</v>
      </c>
      <c r="AJ13" s="25">
        <v>23</v>
      </c>
      <c r="AK13" s="25">
        <v>10</v>
      </c>
      <c r="AL13" s="25">
        <v>3</v>
      </c>
      <c r="AM13" s="25">
        <v>7</v>
      </c>
      <c r="AN13" s="25">
        <v>1</v>
      </c>
      <c r="AO13" s="34">
        <f t="shared" si="9"/>
        <v>65</v>
      </c>
      <c r="AP13" s="35"/>
      <c r="AQ13" s="25">
        <v>2072</v>
      </c>
      <c r="AR13" s="25">
        <v>3692</v>
      </c>
      <c r="AS13" s="25">
        <v>2035</v>
      </c>
      <c r="AT13" s="25">
        <v>1714</v>
      </c>
      <c r="AU13" s="25">
        <v>1325</v>
      </c>
      <c r="AV13" s="25">
        <v>1272</v>
      </c>
      <c r="AW13" s="118">
        <f t="shared" si="11"/>
        <v>12110</v>
      </c>
      <c r="AX13" s="117">
        <v>1</v>
      </c>
      <c r="AY13" s="25">
        <v>2</v>
      </c>
      <c r="AZ13" s="25">
        <v>75</v>
      </c>
      <c r="BA13" s="25">
        <v>105</v>
      </c>
      <c r="BB13" s="25">
        <v>127</v>
      </c>
      <c r="BC13" s="25">
        <v>182</v>
      </c>
      <c r="BD13" s="25">
        <v>150</v>
      </c>
      <c r="BE13" s="33">
        <f t="shared" si="13"/>
        <v>642</v>
      </c>
      <c r="BF13" s="33"/>
      <c r="BG13" s="33"/>
      <c r="BH13" s="25">
        <v>52</v>
      </c>
      <c r="BI13" s="25">
        <v>122</v>
      </c>
      <c r="BJ13" s="25">
        <v>104</v>
      </c>
      <c r="BK13" s="25">
        <v>92</v>
      </c>
      <c r="BL13" s="25">
        <v>45</v>
      </c>
      <c r="BM13" s="33">
        <f t="shared" si="15"/>
        <v>415</v>
      </c>
      <c r="BN13" s="33"/>
      <c r="BO13" s="33"/>
      <c r="BP13" s="25">
        <v>0</v>
      </c>
      <c r="BQ13" s="25">
        <v>13</v>
      </c>
      <c r="BR13" s="25">
        <v>15</v>
      </c>
      <c r="BS13" s="25">
        <v>36</v>
      </c>
      <c r="BT13" s="25">
        <v>46</v>
      </c>
      <c r="BU13" s="34">
        <f t="shared" si="17"/>
        <v>110</v>
      </c>
      <c r="BV13" s="117">
        <v>1</v>
      </c>
      <c r="BW13" s="25">
        <v>2</v>
      </c>
      <c r="BX13" s="25">
        <v>127</v>
      </c>
      <c r="BY13" s="25">
        <v>240</v>
      </c>
      <c r="BZ13" s="25">
        <v>246</v>
      </c>
      <c r="CA13" s="25">
        <v>310</v>
      </c>
      <c r="CB13" s="25">
        <v>241</v>
      </c>
      <c r="CC13" s="118">
        <f t="shared" si="19"/>
        <v>1167</v>
      </c>
      <c r="CD13" s="117">
        <v>1</v>
      </c>
      <c r="CE13" s="25">
        <v>2074</v>
      </c>
      <c r="CF13" s="25">
        <v>3819</v>
      </c>
      <c r="CG13" s="25">
        <v>2275</v>
      </c>
      <c r="CH13" s="25">
        <v>1960</v>
      </c>
      <c r="CI13" s="25">
        <v>1635</v>
      </c>
      <c r="CJ13" s="25">
        <v>1513</v>
      </c>
      <c r="CK13" s="34">
        <f t="shared" si="21"/>
        <v>13277</v>
      </c>
      <c r="CM13" s="15" t="s">
        <v>123</v>
      </c>
    </row>
    <row r="14" spans="1:91" s="15" customFormat="1" ht="18.75" customHeight="1">
      <c r="A14" s="24" t="s">
        <v>27</v>
      </c>
      <c r="B14" s="33"/>
      <c r="C14" s="25">
        <v>853</v>
      </c>
      <c r="D14" s="25">
        <v>2561</v>
      </c>
      <c r="E14" s="25">
        <v>1832</v>
      </c>
      <c r="F14" s="25">
        <v>1405</v>
      </c>
      <c r="G14" s="25">
        <v>1160</v>
      </c>
      <c r="H14" s="25">
        <v>1065</v>
      </c>
      <c r="I14" s="33">
        <f t="shared" si="1"/>
        <v>8876</v>
      </c>
      <c r="J14" s="33"/>
      <c r="K14" s="25">
        <v>3</v>
      </c>
      <c r="L14" s="25">
        <v>48</v>
      </c>
      <c r="M14" s="25">
        <v>106</v>
      </c>
      <c r="N14" s="25">
        <v>149</v>
      </c>
      <c r="O14" s="25">
        <v>124</v>
      </c>
      <c r="P14" s="25">
        <v>82</v>
      </c>
      <c r="Q14" s="33">
        <f t="shared" si="3"/>
        <v>512</v>
      </c>
      <c r="R14" s="33"/>
      <c r="S14" s="25">
        <v>766</v>
      </c>
      <c r="T14" s="25">
        <v>1956</v>
      </c>
      <c r="U14" s="25">
        <v>1234</v>
      </c>
      <c r="V14" s="25">
        <v>915</v>
      </c>
      <c r="W14" s="25">
        <v>711</v>
      </c>
      <c r="X14" s="25">
        <v>574</v>
      </c>
      <c r="Y14" s="33">
        <f t="shared" si="5"/>
        <v>6156</v>
      </c>
      <c r="Z14" s="33"/>
      <c r="AA14" s="25">
        <v>13</v>
      </c>
      <c r="AB14" s="25">
        <v>41</v>
      </c>
      <c r="AC14" s="25">
        <v>25</v>
      </c>
      <c r="AD14" s="25">
        <v>22</v>
      </c>
      <c r="AE14" s="25">
        <v>8</v>
      </c>
      <c r="AF14" s="25">
        <v>5</v>
      </c>
      <c r="AG14" s="33">
        <f t="shared" si="7"/>
        <v>114</v>
      </c>
      <c r="AH14" s="33"/>
      <c r="AI14" s="25">
        <v>11</v>
      </c>
      <c r="AJ14" s="25">
        <v>32</v>
      </c>
      <c r="AK14" s="25">
        <v>17</v>
      </c>
      <c r="AL14" s="25">
        <v>12</v>
      </c>
      <c r="AM14" s="25">
        <v>4</v>
      </c>
      <c r="AN14" s="25">
        <v>2</v>
      </c>
      <c r="AO14" s="34">
        <f t="shared" si="9"/>
        <v>78</v>
      </c>
      <c r="AP14" s="35"/>
      <c r="AQ14" s="25">
        <v>1646</v>
      </c>
      <c r="AR14" s="25">
        <v>4638</v>
      </c>
      <c r="AS14" s="25">
        <v>3214</v>
      </c>
      <c r="AT14" s="25">
        <v>2503</v>
      </c>
      <c r="AU14" s="25">
        <v>2007</v>
      </c>
      <c r="AV14" s="25">
        <v>1728</v>
      </c>
      <c r="AW14" s="118">
        <f t="shared" si="11"/>
        <v>15736</v>
      </c>
      <c r="AX14" s="117">
        <v>0</v>
      </c>
      <c r="AY14" s="25">
        <v>3</v>
      </c>
      <c r="AZ14" s="25">
        <v>37</v>
      </c>
      <c r="BA14" s="25">
        <v>120</v>
      </c>
      <c r="BB14" s="25">
        <v>208</v>
      </c>
      <c r="BC14" s="25">
        <v>364</v>
      </c>
      <c r="BD14" s="25">
        <v>261</v>
      </c>
      <c r="BE14" s="33">
        <f t="shared" si="13"/>
        <v>993</v>
      </c>
      <c r="BF14" s="33"/>
      <c r="BG14" s="33"/>
      <c r="BH14" s="25">
        <v>37</v>
      </c>
      <c r="BI14" s="25">
        <v>108</v>
      </c>
      <c r="BJ14" s="25">
        <v>114</v>
      </c>
      <c r="BK14" s="25">
        <v>135</v>
      </c>
      <c r="BL14" s="25">
        <v>69</v>
      </c>
      <c r="BM14" s="33">
        <f t="shared" si="15"/>
        <v>463</v>
      </c>
      <c r="BN14" s="33"/>
      <c r="BO14" s="33"/>
      <c r="BP14" s="25">
        <v>1</v>
      </c>
      <c r="BQ14" s="25">
        <v>15</v>
      </c>
      <c r="BR14" s="25">
        <v>24</v>
      </c>
      <c r="BS14" s="25">
        <v>75</v>
      </c>
      <c r="BT14" s="25">
        <v>107</v>
      </c>
      <c r="BU14" s="34">
        <f t="shared" si="17"/>
        <v>222</v>
      </c>
      <c r="BV14" s="117">
        <v>0</v>
      </c>
      <c r="BW14" s="25">
        <v>3</v>
      </c>
      <c r="BX14" s="25">
        <v>75</v>
      </c>
      <c r="BY14" s="25">
        <v>243</v>
      </c>
      <c r="BZ14" s="25">
        <v>346</v>
      </c>
      <c r="CA14" s="25">
        <v>574</v>
      </c>
      <c r="CB14" s="25">
        <v>437</v>
      </c>
      <c r="CC14" s="118">
        <f t="shared" si="19"/>
        <v>1678</v>
      </c>
      <c r="CD14" s="117">
        <v>0</v>
      </c>
      <c r="CE14" s="25">
        <v>1649</v>
      </c>
      <c r="CF14" s="25">
        <v>4713</v>
      </c>
      <c r="CG14" s="25">
        <v>3457</v>
      </c>
      <c r="CH14" s="25">
        <v>2849</v>
      </c>
      <c r="CI14" s="25">
        <v>2581</v>
      </c>
      <c r="CJ14" s="25">
        <v>2165</v>
      </c>
      <c r="CK14" s="34">
        <f t="shared" si="21"/>
        <v>17414</v>
      </c>
      <c r="CM14" s="15" t="s">
        <v>124</v>
      </c>
    </row>
    <row r="15" spans="1:89" s="15" customFormat="1" ht="18.75" customHeight="1">
      <c r="A15" s="24" t="s">
        <v>28</v>
      </c>
      <c r="B15" s="33"/>
      <c r="C15" s="25">
        <v>1453</v>
      </c>
      <c r="D15" s="25">
        <v>3065</v>
      </c>
      <c r="E15" s="25">
        <v>1795</v>
      </c>
      <c r="F15" s="25">
        <v>1572</v>
      </c>
      <c r="G15" s="25">
        <v>1133</v>
      </c>
      <c r="H15" s="25">
        <v>1001</v>
      </c>
      <c r="I15" s="33">
        <f t="shared" si="1"/>
        <v>10019</v>
      </c>
      <c r="J15" s="33"/>
      <c r="K15" s="25">
        <v>3</v>
      </c>
      <c r="L15" s="25">
        <v>77</v>
      </c>
      <c r="M15" s="25">
        <v>130</v>
      </c>
      <c r="N15" s="25">
        <v>148</v>
      </c>
      <c r="O15" s="25">
        <v>90</v>
      </c>
      <c r="P15" s="25">
        <v>83</v>
      </c>
      <c r="Q15" s="33">
        <f t="shared" si="3"/>
        <v>531</v>
      </c>
      <c r="R15" s="33"/>
      <c r="S15" s="25">
        <v>1282</v>
      </c>
      <c r="T15" s="25">
        <v>2142</v>
      </c>
      <c r="U15" s="25">
        <v>1183</v>
      </c>
      <c r="V15" s="25">
        <v>874</v>
      </c>
      <c r="W15" s="25">
        <v>655</v>
      </c>
      <c r="X15" s="25">
        <v>595</v>
      </c>
      <c r="Y15" s="33">
        <f t="shared" si="5"/>
        <v>6731</v>
      </c>
      <c r="Z15" s="33"/>
      <c r="AA15" s="25">
        <v>17</v>
      </c>
      <c r="AB15" s="25">
        <v>26</v>
      </c>
      <c r="AC15" s="25">
        <v>17</v>
      </c>
      <c r="AD15" s="25">
        <v>11</v>
      </c>
      <c r="AE15" s="25">
        <v>9</v>
      </c>
      <c r="AF15" s="25">
        <v>1</v>
      </c>
      <c r="AG15" s="33">
        <f t="shared" si="7"/>
        <v>81</v>
      </c>
      <c r="AH15" s="33"/>
      <c r="AI15" s="25">
        <v>14</v>
      </c>
      <c r="AJ15" s="25">
        <v>27</v>
      </c>
      <c r="AK15" s="25">
        <v>15</v>
      </c>
      <c r="AL15" s="25">
        <v>9</v>
      </c>
      <c r="AM15" s="25">
        <v>4</v>
      </c>
      <c r="AN15" s="25">
        <v>1</v>
      </c>
      <c r="AO15" s="34">
        <f t="shared" si="9"/>
        <v>70</v>
      </c>
      <c r="AP15" s="35"/>
      <c r="AQ15" s="25">
        <v>2769</v>
      </c>
      <c r="AR15" s="25">
        <v>5337</v>
      </c>
      <c r="AS15" s="25">
        <v>3140</v>
      </c>
      <c r="AT15" s="25">
        <v>2614</v>
      </c>
      <c r="AU15" s="25">
        <v>1891</v>
      </c>
      <c r="AV15" s="25">
        <v>1681</v>
      </c>
      <c r="AW15" s="118">
        <f t="shared" si="11"/>
        <v>17432</v>
      </c>
      <c r="AX15" s="117">
        <v>1</v>
      </c>
      <c r="AY15" s="25">
        <v>5</v>
      </c>
      <c r="AZ15" s="25">
        <v>70</v>
      </c>
      <c r="BA15" s="25">
        <v>105</v>
      </c>
      <c r="BB15" s="25">
        <v>203</v>
      </c>
      <c r="BC15" s="25">
        <v>295</v>
      </c>
      <c r="BD15" s="25">
        <v>246</v>
      </c>
      <c r="BE15" s="33">
        <f t="shared" si="13"/>
        <v>925</v>
      </c>
      <c r="BF15" s="33"/>
      <c r="BG15" s="33"/>
      <c r="BH15" s="25">
        <v>46</v>
      </c>
      <c r="BI15" s="25">
        <v>107</v>
      </c>
      <c r="BJ15" s="25">
        <v>122</v>
      </c>
      <c r="BK15" s="25">
        <v>96</v>
      </c>
      <c r="BL15" s="25">
        <v>42</v>
      </c>
      <c r="BM15" s="33">
        <f t="shared" si="15"/>
        <v>413</v>
      </c>
      <c r="BN15" s="33"/>
      <c r="BO15" s="33"/>
      <c r="BP15" s="25">
        <v>1</v>
      </c>
      <c r="BQ15" s="25">
        <v>7</v>
      </c>
      <c r="BR15" s="25">
        <v>40</v>
      </c>
      <c r="BS15" s="25">
        <v>84</v>
      </c>
      <c r="BT15" s="25">
        <v>122</v>
      </c>
      <c r="BU15" s="34">
        <f t="shared" si="17"/>
        <v>254</v>
      </c>
      <c r="BV15" s="117">
        <v>1</v>
      </c>
      <c r="BW15" s="25">
        <v>5</v>
      </c>
      <c r="BX15" s="25">
        <v>117</v>
      </c>
      <c r="BY15" s="25">
        <v>219</v>
      </c>
      <c r="BZ15" s="25">
        <v>365</v>
      </c>
      <c r="CA15" s="25">
        <v>475</v>
      </c>
      <c r="CB15" s="25">
        <v>410</v>
      </c>
      <c r="CC15" s="118">
        <f t="shared" si="19"/>
        <v>1592</v>
      </c>
      <c r="CD15" s="117">
        <v>1</v>
      </c>
      <c r="CE15" s="25">
        <v>2774</v>
      </c>
      <c r="CF15" s="25">
        <v>5454</v>
      </c>
      <c r="CG15" s="25">
        <v>3359</v>
      </c>
      <c r="CH15" s="25">
        <v>2979</v>
      </c>
      <c r="CI15" s="25">
        <v>2366</v>
      </c>
      <c r="CJ15" s="25">
        <v>2091</v>
      </c>
      <c r="CK15" s="34">
        <f t="shared" si="21"/>
        <v>19024</v>
      </c>
    </row>
    <row r="16" spans="1:91" s="15" customFormat="1" ht="18.75" customHeight="1">
      <c r="A16" s="24" t="s">
        <v>29</v>
      </c>
      <c r="B16" s="33"/>
      <c r="C16" s="25">
        <v>577</v>
      </c>
      <c r="D16" s="25">
        <v>2140</v>
      </c>
      <c r="E16" s="25">
        <v>1665</v>
      </c>
      <c r="F16" s="25">
        <v>1093</v>
      </c>
      <c r="G16" s="25">
        <v>1009</v>
      </c>
      <c r="H16" s="25">
        <v>1103</v>
      </c>
      <c r="I16" s="33">
        <f t="shared" si="1"/>
        <v>7587</v>
      </c>
      <c r="J16" s="33"/>
      <c r="K16" s="25">
        <v>2</v>
      </c>
      <c r="L16" s="25">
        <v>28</v>
      </c>
      <c r="M16" s="25">
        <v>88</v>
      </c>
      <c r="N16" s="25">
        <v>86</v>
      </c>
      <c r="O16" s="25">
        <v>87</v>
      </c>
      <c r="P16" s="25">
        <v>76</v>
      </c>
      <c r="Q16" s="33">
        <f t="shared" si="3"/>
        <v>367</v>
      </c>
      <c r="R16" s="33"/>
      <c r="S16" s="25">
        <v>547</v>
      </c>
      <c r="T16" s="25">
        <v>1654</v>
      </c>
      <c r="U16" s="25">
        <v>1107</v>
      </c>
      <c r="V16" s="25">
        <v>732</v>
      </c>
      <c r="W16" s="25">
        <v>624</v>
      </c>
      <c r="X16" s="25">
        <v>627</v>
      </c>
      <c r="Y16" s="33">
        <f t="shared" si="5"/>
        <v>5291</v>
      </c>
      <c r="Z16" s="33"/>
      <c r="AA16" s="25">
        <v>13</v>
      </c>
      <c r="AB16" s="25">
        <v>24</v>
      </c>
      <c r="AC16" s="25">
        <v>23</v>
      </c>
      <c r="AD16" s="25">
        <v>11</v>
      </c>
      <c r="AE16" s="25">
        <v>21</v>
      </c>
      <c r="AF16" s="25">
        <v>5</v>
      </c>
      <c r="AG16" s="33">
        <f t="shared" si="7"/>
        <v>97</v>
      </c>
      <c r="AH16" s="33"/>
      <c r="AI16" s="25">
        <v>13</v>
      </c>
      <c r="AJ16" s="25">
        <v>31</v>
      </c>
      <c r="AK16" s="25">
        <v>15</v>
      </c>
      <c r="AL16" s="25">
        <v>8</v>
      </c>
      <c r="AM16" s="25">
        <v>7</v>
      </c>
      <c r="AN16" s="25">
        <v>3</v>
      </c>
      <c r="AO16" s="34">
        <f t="shared" si="9"/>
        <v>77</v>
      </c>
      <c r="AP16" s="35"/>
      <c r="AQ16" s="25">
        <v>1152</v>
      </c>
      <c r="AR16" s="25">
        <v>3877</v>
      </c>
      <c r="AS16" s="25">
        <v>2898</v>
      </c>
      <c r="AT16" s="25">
        <v>1930</v>
      </c>
      <c r="AU16" s="25">
        <v>1748</v>
      </c>
      <c r="AV16" s="25">
        <v>1814</v>
      </c>
      <c r="AW16" s="118">
        <f t="shared" si="11"/>
        <v>13419</v>
      </c>
      <c r="AX16" s="117">
        <v>2</v>
      </c>
      <c r="AY16" s="25">
        <v>0</v>
      </c>
      <c r="AZ16" s="25">
        <v>89</v>
      </c>
      <c r="BA16" s="25">
        <v>138</v>
      </c>
      <c r="BB16" s="25">
        <v>170</v>
      </c>
      <c r="BC16" s="25">
        <v>267</v>
      </c>
      <c r="BD16" s="25">
        <v>188</v>
      </c>
      <c r="BE16" s="33">
        <f t="shared" si="13"/>
        <v>854</v>
      </c>
      <c r="BF16" s="33"/>
      <c r="BG16" s="33"/>
      <c r="BH16" s="25">
        <v>23</v>
      </c>
      <c r="BI16" s="25">
        <v>51</v>
      </c>
      <c r="BJ16" s="25">
        <v>50</v>
      </c>
      <c r="BK16" s="25">
        <v>54</v>
      </c>
      <c r="BL16" s="25">
        <v>31</v>
      </c>
      <c r="BM16" s="33">
        <f t="shared" si="15"/>
        <v>209</v>
      </c>
      <c r="BN16" s="33"/>
      <c r="BO16" s="33"/>
      <c r="BP16" s="25">
        <v>3</v>
      </c>
      <c r="BQ16" s="25">
        <v>10</v>
      </c>
      <c r="BR16" s="25">
        <v>10</v>
      </c>
      <c r="BS16" s="25">
        <v>45</v>
      </c>
      <c r="BT16" s="25">
        <v>97</v>
      </c>
      <c r="BU16" s="34">
        <f t="shared" si="17"/>
        <v>165</v>
      </c>
      <c r="BV16" s="117">
        <v>2</v>
      </c>
      <c r="BW16" s="25">
        <v>0</v>
      </c>
      <c r="BX16" s="25">
        <v>115</v>
      </c>
      <c r="BY16" s="25">
        <v>199</v>
      </c>
      <c r="BZ16" s="25">
        <v>230</v>
      </c>
      <c r="CA16" s="25">
        <v>366</v>
      </c>
      <c r="CB16" s="25">
        <v>316</v>
      </c>
      <c r="CC16" s="118">
        <f t="shared" si="19"/>
        <v>1228</v>
      </c>
      <c r="CD16" s="117">
        <v>2</v>
      </c>
      <c r="CE16" s="25">
        <v>1152</v>
      </c>
      <c r="CF16" s="25">
        <v>3992</v>
      </c>
      <c r="CG16" s="25">
        <v>3097</v>
      </c>
      <c r="CH16" s="25">
        <v>2160</v>
      </c>
      <c r="CI16" s="25">
        <v>2114</v>
      </c>
      <c r="CJ16" s="25">
        <v>2130</v>
      </c>
      <c r="CK16" s="34">
        <f t="shared" si="21"/>
        <v>14647</v>
      </c>
      <c r="CM16" s="15" t="s">
        <v>125</v>
      </c>
    </row>
    <row r="17" spans="1:91" s="15" customFormat="1" ht="18.75" customHeight="1">
      <c r="A17" s="24" t="s">
        <v>30</v>
      </c>
      <c r="B17" s="33"/>
      <c r="C17" s="25">
        <v>1158</v>
      </c>
      <c r="D17" s="25">
        <v>4644</v>
      </c>
      <c r="E17" s="25">
        <v>3940</v>
      </c>
      <c r="F17" s="25">
        <v>3043</v>
      </c>
      <c r="G17" s="25">
        <v>2576</v>
      </c>
      <c r="H17" s="25">
        <v>3029</v>
      </c>
      <c r="I17" s="33">
        <f t="shared" si="1"/>
        <v>18390</v>
      </c>
      <c r="J17" s="33"/>
      <c r="K17" s="25">
        <v>2</v>
      </c>
      <c r="L17" s="25">
        <v>44</v>
      </c>
      <c r="M17" s="25">
        <v>116</v>
      </c>
      <c r="N17" s="25">
        <v>126</v>
      </c>
      <c r="O17" s="25">
        <v>148</v>
      </c>
      <c r="P17" s="25">
        <v>143</v>
      </c>
      <c r="Q17" s="33">
        <f t="shared" si="3"/>
        <v>579</v>
      </c>
      <c r="R17" s="33"/>
      <c r="S17" s="25">
        <v>1063</v>
      </c>
      <c r="T17" s="25">
        <v>3567</v>
      </c>
      <c r="U17" s="25">
        <v>2783</v>
      </c>
      <c r="V17" s="25">
        <v>1977</v>
      </c>
      <c r="W17" s="25">
        <v>1585</v>
      </c>
      <c r="X17" s="25">
        <v>1729</v>
      </c>
      <c r="Y17" s="33">
        <f t="shared" si="5"/>
        <v>12704</v>
      </c>
      <c r="Z17" s="33"/>
      <c r="AA17" s="25">
        <v>9</v>
      </c>
      <c r="AB17" s="25">
        <v>44</v>
      </c>
      <c r="AC17" s="25">
        <v>27</v>
      </c>
      <c r="AD17" s="25">
        <v>30</v>
      </c>
      <c r="AE17" s="25">
        <v>21</v>
      </c>
      <c r="AF17" s="25">
        <v>15</v>
      </c>
      <c r="AG17" s="33">
        <f t="shared" si="7"/>
        <v>146</v>
      </c>
      <c r="AH17" s="33"/>
      <c r="AI17" s="25">
        <v>22</v>
      </c>
      <c r="AJ17" s="25">
        <v>47</v>
      </c>
      <c r="AK17" s="25">
        <v>25</v>
      </c>
      <c r="AL17" s="25">
        <v>25</v>
      </c>
      <c r="AM17" s="25">
        <v>6</v>
      </c>
      <c r="AN17" s="25">
        <v>1</v>
      </c>
      <c r="AO17" s="34">
        <f t="shared" si="9"/>
        <v>126</v>
      </c>
      <c r="AP17" s="35"/>
      <c r="AQ17" s="25">
        <v>2254</v>
      </c>
      <c r="AR17" s="25">
        <v>8346</v>
      </c>
      <c r="AS17" s="25">
        <v>6891</v>
      </c>
      <c r="AT17" s="25">
        <v>5201</v>
      </c>
      <c r="AU17" s="25">
        <v>4336</v>
      </c>
      <c r="AV17" s="25">
        <v>4917</v>
      </c>
      <c r="AW17" s="118">
        <f t="shared" si="11"/>
        <v>31945</v>
      </c>
      <c r="AX17" s="117">
        <v>0</v>
      </c>
      <c r="AY17" s="25">
        <v>5</v>
      </c>
      <c r="AZ17" s="25">
        <v>93</v>
      </c>
      <c r="BA17" s="25">
        <v>179</v>
      </c>
      <c r="BB17" s="25">
        <v>286</v>
      </c>
      <c r="BC17" s="25">
        <v>418</v>
      </c>
      <c r="BD17" s="25">
        <v>505</v>
      </c>
      <c r="BE17" s="33">
        <f t="shared" si="13"/>
        <v>1486</v>
      </c>
      <c r="BF17" s="33"/>
      <c r="BG17" s="33"/>
      <c r="BH17" s="25">
        <v>53</v>
      </c>
      <c r="BI17" s="25">
        <v>144</v>
      </c>
      <c r="BJ17" s="25">
        <v>140</v>
      </c>
      <c r="BK17" s="25">
        <v>149</v>
      </c>
      <c r="BL17" s="25">
        <v>74</v>
      </c>
      <c r="BM17" s="33">
        <f t="shared" si="15"/>
        <v>560</v>
      </c>
      <c r="BN17" s="33"/>
      <c r="BO17" s="33"/>
      <c r="BP17" s="25">
        <v>9</v>
      </c>
      <c r="BQ17" s="25">
        <v>28</v>
      </c>
      <c r="BR17" s="25">
        <v>52</v>
      </c>
      <c r="BS17" s="25">
        <v>145</v>
      </c>
      <c r="BT17" s="25">
        <v>351</v>
      </c>
      <c r="BU17" s="34">
        <f t="shared" si="17"/>
        <v>585</v>
      </c>
      <c r="BV17" s="117">
        <v>0</v>
      </c>
      <c r="BW17" s="25">
        <v>5</v>
      </c>
      <c r="BX17" s="25">
        <v>155</v>
      </c>
      <c r="BY17" s="25">
        <v>351</v>
      </c>
      <c r="BZ17" s="25">
        <v>478</v>
      </c>
      <c r="CA17" s="25">
        <v>712</v>
      </c>
      <c r="CB17" s="25">
        <v>930</v>
      </c>
      <c r="CC17" s="118">
        <f t="shared" si="19"/>
        <v>2631</v>
      </c>
      <c r="CD17" s="117">
        <v>0</v>
      </c>
      <c r="CE17" s="25">
        <v>2259</v>
      </c>
      <c r="CF17" s="25">
        <v>8501</v>
      </c>
      <c r="CG17" s="25">
        <v>7242</v>
      </c>
      <c r="CH17" s="25">
        <v>5679</v>
      </c>
      <c r="CI17" s="25">
        <v>5048</v>
      </c>
      <c r="CJ17" s="25">
        <v>5847</v>
      </c>
      <c r="CK17" s="34">
        <f t="shared" si="21"/>
        <v>34576</v>
      </c>
      <c r="CM17" s="15" t="s">
        <v>127</v>
      </c>
    </row>
    <row r="18" spans="1:103" s="15" customFormat="1" ht="18.75" customHeight="1">
      <c r="A18" s="24" t="s">
        <v>31</v>
      </c>
      <c r="B18" s="33"/>
      <c r="C18" s="25">
        <v>1947</v>
      </c>
      <c r="D18" s="25">
        <v>5455</v>
      </c>
      <c r="E18" s="25">
        <v>5193</v>
      </c>
      <c r="F18" s="25">
        <v>4173</v>
      </c>
      <c r="G18" s="25">
        <v>3454</v>
      </c>
      <c r="H18" s="25">
        <v>3379</v>
      </c>
      <c r="I18" s="33">
        <f t="shared" si="1"/>
        <v>23601</v>
      </c>
      <c r="J18" s="33"/>
      <c r="K18" s="25">
        <v>2</v>
      </c>
      <c r="L18" s="25">
        <v>64</v>
      </c>
      <c r="M18" s="25">
        <v>133</v>
      </c>
      <c r="N18" s="25">
        <v>227</v>
      </c>
      <c r="O18" s="25">
        <v>198</v>
      </c>
      <c r="P18" s="25">
        <v>152</v>
      </c>
      <c r="Q18" s="33">
        <f t="shared" si="3"/>
        <v>776</v>
      </c>
      <c r="R18" s="33"/>
      <c r="S18" s="25">
        <v>1786</v>
      </c>
      <c r="T18" s="25">
        <v>4193</v>
      </c>
      <c r="U18" s="25">
        <v>3452</v>
      </c>
      <c r="V18" s="25">
        <v>2454</v>
      </c>
      <c r="W18" s="25">
        <v>1829</v>
      </c>
      <c r="X18" s="25">
        <v>1772</v>
      </c>
      <c r="Y18" s="33">
        <f t="shared" si="5"/>
        <v>15486</v>
      </c>
      <c r="Z18" s="33"/>
      <c r="AA18" s="25">
        <v>18</v>
      </c>
      <c r="AB18" s="25">
        <v>63</v>
      </c>
      <c r="AC18" s="25">
        <v>66</v>
      </c>
      <c r="AD18" s="25">
        <v>61</v>
      </c>
      <c r="AE18" s="25">
        <v>25</v>
      </c>
      <c r="AF18" s="25">
        <v>11</v>
      </c>
      <c r="AG18" s="33">
        <f t="shared" si="7"/>
        <v>244</v>
      </c>
      <c r="AH18" s="33"/>
      <c r="AI18" s="25">
        <v>26</v>
      </c>
      <c r="AJ18" s="25">
        <v>51</v>
      </c>
      <c r="AK18" s="25">
        <v>37</v>
      </c>
      <c r="AL18" s="25">
        <v>38</v>
      </c>
      <c r="AM18" s="25">
        <v>6</v>
      </c>
      <c r="AN18" s="25">
        <v>7</v>
      </c>
      <c r="AO18" s="34">
        <f t="shared" si="9"/>
        <v>165</v>
      </c>
      <c r="AP18" s="35"/>
      <c r="AQ18" s="25">
        <v>3779</v>
      </c>
      <c r="AR18" s="25">
        <v>9826</v>
      </c>
      <c r="AS18" s="25">
        <v>8881</v>
      </c>
      <c r="AT18" s="25">
        <v>6953</v>
      </c>
      <c r="AU18" s="25">
        <v>5512</v>
      </c>
      <c r="AV18" s="25">
        <v>5321</v>
      </c>
      <c r="AW18" s="118">
        <f t="shared" si="11"/>
        <v>40272</v>
      </c>
      <c r="AX18" s="117">
        <v>0</v>
      </c>
      <c r="AY18" s="25">
        <v>8</v>
      </c>
      <c r="AZ18" s="25">
        <v>95</v>
      </c>
      <c r="BA18" s="25">
        <v>249</v>
      </c>
      <c r="BB18" s="25">
        <v>323</v>
      </c>
      <c r="BC18" s="25">
        <v>499</v>
      </c>
      <c r="BD18" s="25">
        <v>536</v>
      </c>
      <c r="BE18" s="33">
        <f t="shared" si="13"/>
        <v>1710</v>
      </c>
      <c r="BF18" s="33"/>
      <c r="BG18" s="33"/>
      <c r="BH18" s="25">
        <v>62</v>
      </c>
      <c r="BI18" s="25">
        <v>169</v>
      </c>
      <c r="BJ18" s="25">
        <v>224</v>
      </c>
      <c r="BK18" s="25">
        <v>220</v>
      </c>
      <c r="BL18" s="25">
        <v>106</v>
      </c>
      <c r="BM18" s="33">
        <f t="shared" si="15"/>
        <v>781</v>
      </c>
      <c r="BN18" s="33"/>
      <c r="BO18" s="33"/>
      <c r="BP18" s="25">
        <v>10</v>
      </c>
      <c r="BQ18" s="25">
        <v>32</v>
      </c>
      <c r="BR18" s="25">
        <v>51</v>
      </c>
      <c r="BS18" s="25">
        <v>186</v>
      </c>
      <c r="BT18" s="25">
        <v>364</v>
      </c>
      <c r="BU18" s="34">
        <f t="shared" si="17"/>
        <v>643</v>
      </c>
      <c r="BV18" s="117">
        <v>0</v>
      </c>
      <c r="BW18" s="25">
        <v>8</v>
      </c>
      <c r="BX18" s="25">
        <v>167</v>
      </c>
      <c r="BY18" s="25">
        <v>450</v>
      </c>
      <c r="BZ18" s="25">
        <v>598</v>
      </c>
      <c r="CA18" s="25">
        <v>905</v>
      </c>
      <c r="CB18" s="25">
        <v>1006</v>
      </c>
      <c r="CC18" s="118">
        <f t="shared" si="19"/>
        <v>3134</v>
      </c>
      <c r="CD18" s="117">
        <v>0</v>
      </c>
      <c r="CE18" s="25">
        <v>3787</v>
      </c>
      <c r="CF18" s="25">
        <v>9993</v>
      </c>
      <c r="CG18" s="25">
        <v>9331</v>
      </c>
      <c r="CH18" s="25">
        <v>7551</v>
      </c>
      <c r="CI18" s="25">
        <v>6417</v>
      </c>
      <c r="CJ18" s="25">
        <v>6327</v>
      </c>
      <c r="CK18" s="34">
        <f t="shared" si="21"/>
        <v>43406</v>
      </c>
      <c r="CM18" s="15" t="s">
        <v>126</v>
      </c>
      <c r="CN18"/>
      <c r="CO18"/>
      <c r="CP18"/>
      <c r="CQ18"/>
      <c r="CR18"/>
      <c r="CS18"/>
      <c r="CT18"/>
      <c r="CU18" s="1"/>
      <c r="CV18" s="1"/>
      <c r="CW18" s="1"/>
      <c r="CX18" s="1"/>
      <c r="CY18" s="1"/>
    </row>
    <row r="19" spans="1:103" s="15" customFormat="1" ht="18.75" customHeight="1">
      <c r="A19" s="24" t="s">
        <v>32</v>
      </c>
      <c r="B19" s="33"/>
      <c r="C19" s="25">
        <v>650</v>
      </c>
      <c r="D19" s="25">
        <v>1879</v>
      </c>
      <c r="E19" s="25">
        <v>1313</v>
      </c>
      <c r="F19" s="25">
        <v>899</v>
      </c>
      <c r="G19" s="25">
        <v>889</v>
      </c>
      <c r="H19" s="25">
        <v>849</v>
      </c>
      <c r="I19" s="33">
        <f t="shared" si="1"/>
        <v>6479</v>
      </c>
      <c r="J19" s="33"/>
      <c r="K19" s="25">
        <v>1</v>
      </c>
      <c r="L19" s="25">
        <v>44</v>
      </c>
      <c r="M19" s="25">
        <v>75</v>
      </c>
      <c r="N19" s="25">
        <v>48</v>
      </c>
      <c r="O19" s="25">
        <v>59</v>
      </c>
      <c r="P19" s="25">
        <v>60</v>
      </c>
      <c r="Q19" s="33">
        <f t="shared" si="3"/>
        <v>287</v>
      </c>
      <c r="R19" s="33"/>
      <c r="S19" s="25">
        <v>609</v>
      </c>
      <c r="T19" s="25">
        <v>1407</v>
      </c>
      <c r="U19" s="25">
        <v>907</v>
      </c>
      <c r="V19" s="25">
        <v>586</v>
      </c>
      <c r="W19" s="25">
        <v>508</v>
      </c>
      <c r="X19" s="25">
        <v>557</v>
      </c>
      <c r="Y19" s="33">
        <f t="shared" si="5"/>
        <v>4574</v>
      </c>
      <c r="Z19" s="33"/>
      <c r="AA19" s="25">
        <v>6</v>
      </c>
      <c r="AB19" s="25">
        <v>31</v>
      </c>
      <c r="AC19" s="25">
        <v>24</v>
      </c>
      <c r="AD19" s="25">
        <v>14</v>
      </c>
      <c r="AE19" s="25">
        <v>8</v>
      </c>
      <c r="AF19" s="25">
        <v>7</v>
      </c>
      <c r="AG19" s="33">
        <f t="shared" si="7"/>
        <v>90</v>
      </c>
      <c r="AH19" s="33"/>
      <c r="AI19" s="25">
        <v>14</v>
      </c>
      <c r="AJ19" s="25">
        <v>18</v>
      </c>
      <c r="AK19" s="25">
        <v>11</v>
      </c>
      <c r="AL19" s="25">
        <v>6</v>
      </c>
      <c r="AM19" s="25">
        <v>7</v>
      </c>
      <c r="AN19" s="25">
        <v>2</v>
      </c>
      <c r="AO19" s="34">
        <f t="shared" si="9"/>
        <v>58</v>
      </c>
      <c r="AP19" s="35"/>
      <c r="AQ19" s="25">
        <v>1280</v>
      </c>
      <c r="AR19" s="25">
        <v>3379</v>
      </c>
      <c r="AS19" s="25">
        <v>2330</v>
      </c>
      <c r="AT19" s="25">
        <v>1553</v>
      </c>
      <c r="AU19" s="25">
        <v>1471</v>
      </c>
      <c r="AV19" s="25">
        <v>1475</v>
      </c>
      <c r="AW19" s="118">
        <f t="shared" si="11"/>
        <v>11488</v>
      </c>
      <c r="AX19" s="117">
        <v>2</v>
      </c>
      <c r="AY19" s="25">
        <v>3</v>
      </c>
      <c r="AZ19" s="25">
        <v>31</v>
      </c>
      <c r="BA19" s="25">
        <v>65</v>
      </c>
      <c r="BB19" s="25">
        <v>104</v>
      </c>
      <c r="BC19" s="25">
        <v>156</v>
      </c>
      <c r="BD19" s="25">
        <v>212</v>
      </c>
      <c r="BE19" s="33">
        <f t="shared" si="13"/>
        <v>573</v>
      </c>
      <c r="BF19" s="33"/>
      <c r="BG19" s="33"/>
      <c r="BH19" s="25">
        <v>20</v>
      </c>
      <c r="BI19" s="25">
        <v>36</v>
      </c>
      <c r="BJ19" s="25">
        <v>40</v>
      </c>
      <c r="BK19" s="25">
        <v>55</v>
      </c>
      <c r="BL19" s="25">
        <v>21</v>
      </c>
      <c r="BM19" s="33">
        <f t="shared" si="15"/>
        <v>172</v>
      </c>
      <c r="BN19" s="33"/>
      <c r="BO19" s="33"/>
      <c r="BP19" s="25">
        <v>2</v>
      </c>
      <c r="BQ19" s="25">
        <v>11</v>
      </c>
      <c r="BR19" s="25">
        <v>12</v>
      </c>
      <c r="BS19" s="25">
        <v>39</v>
      </c>
      <c r="BT19" s="25">
        <v>69</v>
      </c>
      <c r="BU19" s="34">
        <f t="shared" si="17"/>
        <v>133</v>
      </c>
      <c r="BV19" s="117">
        <v>2</v>
      </c>
      <c r="BW19" s="25">
        <v>3</v>
      </c>
      <c r="BX19" s="25">
        <v>53</v>
      </c>
      <c r="BY19" s="25">
        <v>112</v>
      </c>
      <c r="BZ19" s="25">
        <v>156</v>
      </c>
      <c r="CA19" s="25">
        <v>250</v>
      </c>
      <c r="CB19" s="25">
        <v>302</v>
      </c>
      <c r="CC19" s="118">
        <f t="shared" si="19"/>
        <v>878</v>
      </c>
      <c r="CD19" s="117">
        <v>2</v>
      </c>
      <c r="CE19" s="25">
        <v>1283</v>
      </c>
      <c r="CF19" s="25">
        <v>3432</v>
      </c>
      <c r="CG19" s="25">
        <v>2442</v>
      </c>
      <c r="CH19" s="25">
        <v>1709</v>
      </c>
      <c r="CI19" s="25">
        <v>1721</v>
      </c>
      <c r="CJ19" s="25">
        <v>1777</v>
      </c>
      <c r="CK19" s="34">
        <f t="shared" si="21"/>
        <v>12366</v>
      </c>
      <c r="CM19"/>
      <c r="CN19"/>
      <c r="CO19"/>
      <c r="CP19"/>
      <c r="CQ19"/>
      <c r="CR19"/>
      <c r="CS19"/>
      <c r="CT19"/>
      <c r="CU19" s="1"/>
      <c r="CV19" s="1"/>
      <c r="CW19" s="1"/>
      <c r="CX19" s="1"/>
      <c r="CY19" s="1"/>
    </row>
    <row r="20" spans="1:103" s="15" customFormat="1" ht="18.75" customHeight="1">
      <c r="A20" s="24" t="s">
        <v>33</v>
      </c>
      <c r="B20" s="33"/>
      <c r="C20" s="25">
        <v>571</v>
      </c>
      <c r="D20" s="25">
        <v>2711</v>
      </c>
      <c r="E20" s="25">
        <v>2078</v>
      </c>
      <c r="F20" s="25">
        <v>1675</v>
      </c>
      <c r="G20" s="25">
        <v>1279</v>
      </c>
      <c r="H20" s="25">
        <v>1505</v>
      </c>
      <c r="I20" s="33">
        <f t="shared" si="1"/>
        <v>9819</v>
      </c>
      <c r="J20" s="33"/>
      <c r="K20" s="25">
        <v>1</v>
      </c>
      <c r="L20" s="25">
        <v>27</v>
      </c>
      <c r="M20" s="25">
        <v>49</v>
      </c>
      <c r="N20" s="25">
        <v>73</v>
      </c>
      <c r="O20" s="25">
        <v>81</v>
      </c>
      <c r="P20" s="25">
        <v>73</v>
      </c>
      <c r="Q20" s="33">
        <f t="shared" si="3"/>
        <v>304</v>
      </c>
      <c r="R20" s="33"/>
      <c r="S20" s="25">
        <v>511</v>
      </c>
      <c r="T20" s="25">
        <v>2019</v>
      </c>
      <c r="U20" s="25">
        <v>1351</v>
      </c>
      <c r="V20" s="25">
        <v>952</v>
      </c>
      <c r="W20" s="25">
        <v>753</v>
      </c>
      <c r="X20" s="25">
        <v>742</v>
      </c>
      <c r="Y20" s="33">
        <f t="shared" si="5"/>
        <v>6328</v>
      </c>
      <c r="Z20" s="33"/>
      <c r="AA20" s="25">
        <v>7</v>
      </c>
      <c r="AB20" s="25">
        <v>23</v>
      </c>
      <c r="AC20" s="25">
        <v>25</v>
      </c>
      <c r="AD20" s="25">
        <v>20</v>
      </c>
      <c r="AE20" s="25">
        <v>19</v>
      </c>
      <c r="AF20" s="25">
        <v>15</v>
      </c>
      <c r="AG20" s="33">
        <f t="shared" si="7"/>
        <v>109</v>
      </c>
      <c r="AH20" s="33"/>
      <c r="AI20" s="25">
        <v>12</v>
      </c>
      <c r="AJ20" s="25">
        <v>31</v>
      </c>
      <c r="AK20" s="25">
        <v>20</v>
      </c>
      <c r="AL20" s="25">
        <v>15</v>
      </c>
      <c r="AM20" s="25">
        <v>10</v>
      </c>
      <c r="AN20" s="25">
        <v>5</v>
      </c>
      <c r="AO20" s="34">
        <f t="shared" si="9"/>
        <v>93</v>
      </c>
      <c r="AP20" s="35"/>
      <c r="AQ20" s="25">
        <v>1102</v>
      </c>
      <c r="AR20" s="25">
        <v>4811</v>
      </c>
      <c r="AS20" s="25">
        <v>3523</v>
      </c>
      <c r="AT20" s="25">
        <v>2735</v>
      </c>
      <c r="AU20" s="25">
        <v>2142</v>
      </c>
      <c r="AV20" s="25">
        <v>2340</v>
      </c>
      <c r="AW20" s="118">
        <f t="shared" si="11"/>
        <v>16653</v>
      </c>
      <c r="AX20" s="117">
        <v>0</v>
      </c>
      <c r="AY20" s="25">
        <v>1</v>
      </c>
      <c r="AZ20" s="25">
        <v>82</v>
      </c>
      <c r="BA20" s="25">
        <v>91</v>
      </c>
      <c r="BB20" s="25">
        <v>134</v>
      </c>
      <c r="BC20" s="25">
        <v>282</v>
      </c>
      <c r="BD20" s="25">
        <v>198</v>
      </c>
      <c r="BE20" s="33">
        <f t="shared" si="13"/>
        <v>788</v>
      </c>
      <c r="BF20" s="33"/>
      <c r="BG20" s="33"/>
      <c r="BH20" s="25">
        <v>35</v>
      </c>
      <c r="BI20" s="25">
        <v>72</v>
      </c>
      <c r="BJ20" s="25">
        <v>107</v>
      </c>
      <c r="BK20" s="25">
        <v>103</v>
      </c>
      <c r="BL20" s="25">
        <v>38</v>
      </c>
      <c r="BM20" s="33">
        <f t="shared" si="15"/>
        <v>355</v>
      </c>
      <c r="BN20" s="33"/>
      <c r="BO20" s="33"/>
      <c r="BP20" s="25">
        <v>7</v>
      </c>
      <c r="BQ20" s="25">
        <v>14</v>
      </c>
      <c r="BR20" s="25">
        <v>33</v>
      </c>
      <c r="BS20" s="25">
        <v>97</v>
      </c>
      <c r="BT20" s="25">
        <v>125</v>
      </c>
      <c r="BU20" s="34">
        <f t="shared" si="17"/>
        <v>276</v>
      </c>
      <c r="BV20" s="117">
        <v>0</v>
      </c>
      <c r="BW20" s="25">
        <v>1</v>
      </c>
      <c r="BX20" s="25">
        <v>124</v>
      </c>
      <c r="BY20" s="25">
        <v>177</v>
      </c>
      <c r="BZ20" s="25">
        <v>274</v>
      </c>
      <c r="CA20" s="25">
        <v>482</v>
      </c>
      <c r="CB20" s="25">
        <v>361</v>
      </c>
      <c r="CC20" s="118">
        <f t="shared" si="19"/>
        <v>1419</v>
      </c>
      <c r="CD20" s="117">
        <v>0</v>
      </c>
      <c r="CE20" s="25">
        <v>1103</v>
      </c>
      <c r="CF20" s="25">
        <v>4935</v>
      </c>
      <c r="CG20" s="25">
        <v>3700</v>
      </c>
      <c r="CH20" s="25">
        <v>3009</v>
      </c>
      <c r="CI20" s="25">
        <v>2624</v>
      </c>
      <c r="CJ20" s="25">
        <v>2701</v>
      </c>
      <c r="CK20" s="34">
        <f t="shared" si="21"/>
        <v>18072</v>
      </c>
      <c r="CM20"/>
      <c r="CN20"/>
      <c r="CO20"/>
      <c r="CP20"/>
      <c r="CQ20"/>
      <c r="CR20"/>
      <c r="CS20"/>
      <c r="CT20"/>
      <c r="CU20" s="1"/>
      <c r="CV20" s="1"/>
      <c r="CW20" s="1"/>
      <c r="CX20" s="1"/>
      <c r="CY20" s="1"/>
    </row>
    <row r="21" spans="1:89" s="15" customFormat="1" ht="18.75" customHeight="1">
      <c r="A21" s="24" t="s">
        <v>34</v>
      </c>
      <c r="B21" s="33"/>
      <c r="C21" s="25">
        <v>1594</v>
      </c>
      <c r="D21" s="25">
        <v>4642</v>
      </c>
      <c r="E21" s="25">
        <v>3190</v>
      </c>
      <c r="F21" s="25">
        <v>2220</v>
      </c>
      <c r="G21" s="25">
        <v>1900</v>
      </c>
      <c r="H21" s="25">
        <v>1781</v>
      </c>
      <c r="I21" s="33">
        <f t="shared" si="1"/>
        <v>15327</v>
      </c>
      <c r="J21" s="33"/>
      <c r="K21" s="25">
        <v>5</v>
      </c>
      <c r="L21" s="25">
        <v>54</v>
      </c>
      <c r="M21" s="25">
        <v>138</v>
      </c>
      <c r="N21" s="25">
        <v>134</v>
      </c>
      <c r="O21" s="25">
        <v>127</v>
      </c>
      <c r="P21" s="25">
        <v>109</v>
      </c>
      <c r="Q21" s="33">
        <f t="shared" si="3"/>
        <v>567</v>
      </c>
      <c r="R21" s="33"/>
      <c r="S21" s="25">
        <v>1419</v>
      </c>
      <c r="T21" s="25">
        <v>3437</v>
      </c>
      <c r="U21" s="25">
        <v>2133</v>
      </c>
      <c r="V21" s="25">
        <v>1358</v>
      </c>
      <c r="W21" s="25">
        <v>1075</v>
      </c>
      <c r="X21" s="25">
        <v>951</v>
      </c>
      <c r="Y21" s="33">
        <f t="shared" si="5"/>
        <v>10373</v>
      </c>
      <c r="Z21" s="33"/>
      <c r="AA21" s="25">
        <v>16</v>
      </c>
      <c r="AB21" s="25">
        <v>57</v>
      </c>
      <c r="AC21" s="25">
        <v>41</v>
      </c>
      <c r="AD21" s="25">
        <v>33</v>
      </c>
      <c r="AE21" s="25">
        <v>27</v>
      </c>
      <c r="AF21" s="25">
        <v>10</v>
      </c>
      <c r="AG21" s="33">
        <f t="shared" si="7"/>
        <v>184</v>
      </c>
      <c r="AH21" s="33"/>
      <c r="AI21" s="25">
        <v>27</v>
      </c>
      <c r="AJ21" s="25">
        <v>67</v>
      </c>
      <c r="AK21" s="25">
        <v>43</v>
      </c>
      <c r="AL21" s="25">
        <v>21</v>
      </c>
      <c r="AM21" s="25">
        <v>16</v>
      </c>
      <c r="AN21" s="25">
        <v>6</v>
      </c>
      <c r="AO21" s="34">
        <f t="shared" si="9"/>
        <v>180</v>
      </c>
      <c r="AP21" s="35"/>
      <c r="AQ21" s="25">
        <v>3061</v>
      </c>
      <c r="AR21" s="25">
        <v>8257</v>
      </c>
      <c r="AS21" s="25">
        <v>5545</v>
      </c>
      <c r="AT21" s="25">
        <v>3766</v>
      </c>
      <c r="AU21" s="25">
        <v>3145</v>
      </c>
      <c r="AV21" s="25">
        <v>2857</v>
      </c>
      <c r="AW21" s="118">
        <f t="shared" si="11"/>
        <v>26631</v>
      </c>
      <c r="AX21" s="117">
        <v>0</v>
      </c>
      <c r="AY21" s="25">
        <v>4</v>
      </c>
      <c r="AZ21" s="25">
        <v>93</v>
      </c>
      <c r="BA21" s="25">
        <v>220</v>
      </c>
      <c r="BB21" s="25">
        <v>266</v>
      </c>
      <c r="BC21" s="25">
        <v>479</v>
      </c>
      <c r="BD21" s="25">
        <v>374</v>
      </c>
      <c r="BE21" s="33">
        <f t="shared" si="13"/>
        <v>1436</v>
      </c>
      <c r="BF21" s="33"/>
      <c r="BG21" s="33"/>
      <c r="BH21" s="25">
        <v>40</v>
      </c>
      <c r="BI21" s="25">
        <v>97</v>
      </c>
      <c r="BJ21" s="25">
        <v>137</v>
      </c>
      <c r="BK21" s="25">
        <v>138</v>
      </c>
      <c r="BL21" s="25">
        <v>54</v>
      </c>
      <c r="BM21" s="33">
        <f t="shared" si="15"/>
        <v>466</v>
      </c>
      <c r="BN21" s="33"/>
      <c r="BO21" s="33"/>
      <c r="BP21" s="25">
        <v>15</v>
      </c>
      <c r="BQ21" s="25">
        <v>18</v>
      </c>
      <c r="BR21" s="25">
        <v>51</v>
      </c>
      <c r="BS21" s="25">
        <v>132</v>
      </c>
      <c r="BT21" s="25">
        <v>197</v>
      </c>
      <c r="BU21" s="34">
        <f t="shared" si="17"/>
        <v>413</v>
      </c>
      <c r="BV21" s="117">
        <v>0</v>
      </c>
      <c r="BW21" s="25">
        <v>4</v>
      </c>
      <c r="BX21" s="25">
        <v>148</v>
      </c>
      <c r="BY21" s="25">
        <v>335</v>
      </c>
      <c r="BZ21" s="25">
        <v>454</v>
      </c>
      <c r="CA21" s="25">
        <v>749</v>
      </c>
      <c r="CB21" s="25">
        <v>625</v>
      </c>
      <c r="CC21" s="118">
        <f t="shared" si="19"/>
        <v>2315</v>
      </c>
      <c r="CD21" s="117">
        <v>0</v>
      </c>
      <c r="CE21" s="25">
        <v>3065</v>
      </c>
      <c r="CF21" s="25">
        <v>8405</v>
      </c>
      <c r="CG21" s="25">
        <v>5880</v>
      </c>
      <c r="CH21" s="25">
        <v>4220</v>
      </c>
      <c r="CI21" s="25">
        <v>3894</v>
      </c>
      <c r="CJ21" s="25">
        <v>3482</v>
      </c>
      <c r="CK21" s="34">
        <f t="shared" si="21"/>
        <v>28946</v>
      </c>
    </row>
    <row r="22" spans="1:89" s="15" customFormat="1" ht="18.75" customHeight="1">
      <c r="A22" s="24" t="s">
        <v>35</v>
      </c>
      <c r="B22" s="33"/>
      <c r="C22" s="25">
        <v>762</v>
      </c>
      <c r="D22" s="25">
        <v>2206</v>
      </c>
      <c r="E22" s="25">
        <v>1672</v>
      </c>
      <c r="F22" s="25">
        <v>1343</v>
      </c>
      <c r="G22" s="25">
        <v>1140</v>
      </c>
      <c r="H22" s="25">
        <v>1054</v>
      </c>
      <c r="I22" s="33">
        <f t="shared" si="1"/>
        <v>8177</v>
      </c>
      <c r="J22" s="33"/>
      <c r="K22" s="25">
        <v>1</v>
      </c>
      <c r="L22" s="25">
        <v>17</v>
      </c>
      <c r="M22" s="25">
        <v>46</v>
      </c>
      <c r="N22" s="25">
        <v>73</v>
      </c>
      <c r="O22" s="25">
        <v>64</v>
      </c>
      <c r="P22" s="25">
        <v>61</v>
      </c>
      <c r="Q22" s="33">
        <f t="shared" si="3"/>
        <v>262</v>
      </c>
      <c r="R22" s="33"/>
      <c r="S22" s="25">
        <v>662</v>
      </c>
      <c r="T22" s="25">
        <v>1572</v>
      </c>
      <c r="U22" s="25">
        <v>1019</v>
      </c>
      <c r="V22" s="25">
        <v>758</v>
      </c>
      <c r="W22" s="25">
        <v>556</v>
      </c>
      <c r="X22" s="25">
        <v>567</v>
      </c>
      <c r="Y22" s="33">
        <f t="shared" si="5"/>
        <v>5134</v>
      </c>
      <c r="Z22" s="33"/>
      <c r="AA22" s="25">
        <v>3</v>
      </c>
      <c r="AB22" s="25">
        <v>14</v>
      </c>
      <c r="AC22" s="25">
        <v>16</v>
      </c>
      <c r="AD22" s="25">
        <v>16</v>
      </c>
      <c r="AE22" s="25">
        <v>7</v>
      </c>
      <c r="AF22" s="25">
        <v>0</v>
      </c>
      <c r="AG22" s="33">
        <f t="shared" si="7"/>
        <v>56</v>
      </c>
      <c r="AH22" s="33"/>
      <c r="AI22" s="25">
        <v>13</v>
      </c>
      <c r="AJ22" s="25">
        <v>22</v>
      </c>
      <c r="AK22" s="25">
        <v>18</v>
      </c>
      <c r="AL22" s="25">
        <v>9</v>
      </c>
      <c r="AM22" s="25">
        <v>6</v>
      </c>
      <c r="AN22" s="25">
        <v>3</v>
      </c>
      <c r="AO22" s="34">
        <f t="shared" si="9"/>
        <v>71</v>
      </c>
      <c r="AP22" s="35"/>
      <c r="AQ22" s="25">
        <v>1441</v>
      </c>
      <c r="AR22" s="25">
        <v>3831</v>
      </c>
      <c r="AS22" s="25">
        <v>2771</v>
      </c>
      <c r="AT22" s="25">
        <v>2199</v>
      </c>
      <c r="AU22" s="25">
        <v>1773</v>
      </c>
      <c r="AV22" s="25">
        <v>1685</v>
      </c>
      <c r="AW22" s="118">
        <f t="shared" si="11"/>
        <v>13700</v>
      </c>
      <c r="AX22" s="117">
        <v>0</v>
      </c>
      <c r="AY22" s="25">
        <v>1</v>
      </c>
      <c r="AZ22" s="25">
        <v>47</v>
      </c>
      <c r="BA22" s="25">
        <v>102</v>
      </c>
      <c r="BB22" s="25">
        <v>137</v>
      </c>
      <c r="BC22" s="25">
        <v>214</v>
      </c>
      <c r="BD22" s="25">
        <v>204</v>
      </c>
      <c r="BE22" s="33">
        <f t="shared" si="13"/>
        <v>705</v>
      </c>
      <c r="BF22" s="33"/>
      <c r="BG22" s="33"/>
      <c r="BH22" s="25">
        <v>24</v>
      </c>
      <c r="BI22" s="25">
        <v>69</v>
      </c>
      <c r="BJ22" s="25">
        <v>86</v>
      </c>
      <c r="BK22" s="25">
        <v>76</v>
      </c>
      <c r="BL22" s="25">
        <v>34</v>
      </c>
      <c r="BM22" s="33">
        <f t="shared" si="15"/>
        <v>289</v>
      </c>
      <c r="BN22" s="33"/>
      <c r="BO22" s="33"/>
      <c r="BP22" s="25">
        <v>1</v>
      </c>
      <c r="BQ22" s="25">
        <v>8</v>
      </c>
      <c r="BR22" s="25">
        <v>19</v>
      </c>
      <c r="BS22" s="25">
        <v>67</v>
      </c>
      <c r="BT22" s="25">
        <v>100</v>
      </c>
      <c r="BU22" s="34">
        <f t="shared" si="17"/>
        <v>195</v>
      </c>
      <c r="BV22" s="117">
        <v>0</v>
      </c>
      <c r="BW22" s="25">
        <v>1</v>
      </c>
      <c r="BX22" s="25">
        <v>72</v>
      </c>
      <c r="BY22" s="25">
        <v>179</v>
      </c>
      <c r="BZ22" s="25">
        <v>242</v>
      </c>
      <c r="CA22" s="25">
        <v>357</v>
      </c>
      <c r="CB22" s="25">
        <v>338</v>
      </c>
      <c r="CC22" s="118">
        <f t="shared" si="19"/>
        <v>1189</v>
      </c>
      <c r="CD22" s="117">
        <v>0</v>
      </c>
      <c r="CE22" s="25">
        <v>1442</v>
      </c>
      <c r="CF22" s="25">
        <v>3903</v>
      </c>
      <c r="CG22" s="25">
        <v>2950</v>
      </c>
      <c r="CH22" s="25">
        <v>2441</v>
      </c>
      <c r="CI22" s="25">
        <v>2130</v>
      </c>
      <c r="CJ22" s="25">
        <v>2023</v>
      </c>
      <c r="CK22" s="34">
        <f t="shared" si="21"/>
        <v>14889</v>
      </c>
    </row>
    <row r="23" spans="1:89" s="15" customFormat="1" ht="18.75" customHeight="1">
      <c r="A23" s="24" t="s">
        <v>36</v>
      </c>
      <c r="B23" s="33"/>
      <c r="C23" s="25">
        <v>727</v>
      </c>
      <c r="D23" s="25">
        <v>2668</v>
      </c>
      <c r="E23" s="25">
        <v>3013</v>
      </c>
      <c r="F23" s="25">
        <v>2180</v>
      </c>
      <c r="G23" s="25">
        <v>1488</v>
      </c>
      <c r="H23" s="25">
        <v>1439</v>
      </c>
      <c r="I23" s="33">
        <f t="shared" si="1"/>
        <v>11515</v>
      </c>
      <c r="J23" s="33"/>
      <c r="K23" s="25">
        <v>1</v>
      </c>
      <c r="L23" s="25">
        <v>38</v>
      </c>
      <c r="M23" s="25">
        <v>103</v>
      </c>
      <c r="N23" s="25">
        <v>125</v>
      </c>
      <c r="O23" s="25">
        <v>102</v>
      </c>
      <c r="P23" s="25">
        <v>98</v>
      </c>
      <c r="Q23" s="33">
        <f t="shared" si="3"/>
        <v>467</v>
      </c>
      <c r="R23" s="33"/>
      <c r="S23" s="25">
        <v>642</v>
      </c>
      <c r="T23" s="25">
        <v>2076</v>
      </c>
      <c r="U23" s="25">
        <v>2020</v>
      </c>
      <c r="V23" s="25">
        <v>1362</v>
      </c>
      <c r="W23" s="25">
        <v>921</v>
      </c>
      <c r="X23" s="25">
        <v>819</v>
      </c>
      <c r="Y23" s="33">
        <f t="shared" si="5"/>
        <v>7840</v>
      </c>
      <c r="Z23" s="33"/>
      <c r="AA23" s="25">
        <v>5</v>
      </c>
      <c r="AB23" s="25">
        <v>27</v>
      </c>
      <c r="AC23" s="25">
        <v>34</v>
      </c>
      <c r="AD23" s="25">
        <v>35</v>
      </c>
      <c r="AE23" s="25">
        <v>26</v>
      </c>
      <c r="AF23" s="25">
        <v>4</v>
      </c>
      <c r="AG23" s="33">
        <f t="shared" si="7"/>
        <v>131</v>
      </c>
      <c r="AH23" s="33"/>
      <c r="AI23" s="25">
        <v>8</v>
      </c>
      <c r="AJ23" s="25">
        <v>22</v>
      </c>
      <c r="AK23" s="25">
        <v>32</v>
      </c>
      <c r="AL23" s="25">
        <v>25</v>
      </c>
      <c r="AM23" s="25">
        <v>10</v>
      </c>
      <c r="AN23" s="25">
        <v>2</v>
      </c>
      <c r="AO23" s="34">
        <f t="shared" si="9"/>
        <v>99</v>
      </c>
      <c r="AP23" s="35"/>
      <c r="AQ23" s="25">
        <v>1383</v>
      </c>
      <c r="AR23" s="25">
        <v>4831</v>
      </c>
      <c r="AS23" s="25">
        <v>5202</v>
      </c>
      <c r="AT23" s="25">
        <v>3727</v>
      </c>
      <c r="AU23" s="25">
        <v>2547</v>
      </c>
      <c r="AV23" s="25">
        <v>2362</v>
      </c>
      <c r="AW23" s="118">
        <f t="shared" si="11"/>
        <v>20052</v>
      </c>
      <c r="AX23" s="117">
        <v>0</v>
      </c>
      <c r="AY23" s="25">
        <v>1</v>
      </c>
      <c r="AZ23" s="25">
        <v>53</v>
      </c>
      <c r="BA23" s="25">
        <v>111</v>
      </c>
      <c r="BB23" s="25">
        <v>183</v>
      </c>
      <c r="BC23" s="25">
        <v>302</v>
      </c>
      <c r="BD23" s="25">
        <v>307</v>
      </c>
      <c r="BE23" s="33">
        <f t="shared" si="13"/>
        <v>957</v>
      </c>
      <c r="BF23" s="33"/>
      <c r="BG23" s="33"/>
      <c r="BH23" s="25">
        <v>29</v>
      </c>
      <c r="BI23" s="25">
        <v>79</v>
      </c>
      <c r="BJ23" s="25">
        <v>91</v>
      </c>
      <c r="BK23" s="25">
        <v>106</v>
      </c>
      <c r="BL23" s="25">
        <v>53</v>
      </c>
      <c r="BM23" s="33">
        <f t="shared" si="15"/>
        <v>358</v>
      </c>
      <c r="BN23" s="33"/>
      <c r="BO23" s="33"/>
      <c r="BP23" s="25">
        <v>0</v>
      </c>
      <c r="BQ23" s="25">
        <v>17</v>
      </c>
      <c r="BR23" s="25">
        <v>32</v>
      </c>
      <c r="BS23" s="25">
        <v>68</v>
      </c>
      <c r="BT23" s="25">
        <v>173</v>
      </c>
      <c r="BU23" s="34">
        <f t="shared" si="17"/>
        <v>290</v>
      </c>
      <c r="BV23" s="117">
        <v>0</v>
      </c>
      <c r="BW23" s="25">
        <v>1</v>
      </c>
      <c r="BX23" s="25">
        <v>82</v>
      </c>
      <c r="BY23" s="25">
        <v>207</v>
      </c>
      <c r="BZ23" s="25">
        <v>306</v>
      </c>
      <c r="CA23" s="25">
        <v>476</v>
      </c>
      <c r="CB23" s="25">
        <v>533</v>
      </c>
      <c r="CC23" s="118">
        <f t="shared" si="19"/>
        <v>1605</v>
      </c>
      <c r="CD23" s="117">
        <v>0</v>
      </c>
      <c r="CE23" s="25">
        <v>1384</v>
      </c>
      <c r="CF23" s="25">
        <v>4913</v>
      </c>
      <c r="CG23" s="25">
        <v>5409</v>
      </c>
      <c r="CH23" s="25">
        <v>4033</v>
      </c>
      <c r="CI23" s="25">
        <v>3023</v>
      </c>
      <c r="CJ23" s="25">
        <v>2895</v>
      </c>
      <c r="CK23" s="34">
        <f t="shared" si="21"/>
        <v>21657</v>
      </c>
    </row>
    <row r="24" spans="1:89" s="15" customFormat="1" ht="18.75" customHeight="1">
      <c r="A24" s="24" t="s">
        <v>37</v>
      </c>
      <c r="B24" s="33"/>
      <c r="C24" s="25">
        <v>404</v>
      </c>
      <c r="D24" s="25">
        <v>1940</v>
      </c>
      <c r="E24" s="25">
        <v>1430</v>
      </c>
      <c r="F24" s="25">
        <v>1043</v>
      </c>
      <c r="G24" s="25">
        <v>990</v>
      </c>
      <c r="H24" s="25">
        <v>838</v>
      </c>
      <c r="I24" s="33">
        <f t="shared" si="1"/>
        <v>6645</v>
      </c>
      <c r="J24" s="33"/>
      <c r="K24" s="25">
        <v>1</v>
      </c>
      <c r="L24" s="25">
        <v>16</v>
      </c>
      <c r="M24" s="25">
        <v>38</v>
      </c>
      <c r="N24" s="25">
        <v>57</v>
      </c>
      <c r="O24" s="25">
        <v>62</v>
      </c>
      <c r="P24" s="25">
        <v>58</v>
      </c>
      <c r="Q24" s="33">
        <f t="shared" si="3"/>
        <v>232</v>
      </c>
      <c r="R24" s="33"/>
      <c r="S24" s="25">
        <v>366</v>
      </c>
      <c r="T24" s="25">
        <v>1349</v>
      </c>
      <c r="U24" s="25">
        <v>876</v>
      </c>
      <c r="V24" s="25">
        <v>625</v>
      </c>
      <c r="W24" s="25">
        <v>543</v>
      </c>
      <c r="X24" s="25">
        <v>496</v>
      </c>
      <c r="Y24" s="33">
        <f t="shared" si="5"/>
        <v>4255</v>
      </c>
      <c r="Z24" s="33"/>
      <c r="AA24" s="25">
        <v>2</v>
      </c>
      <c r="AB24" s="25">
        <v>23</v>
      </c>
      <c r="AC24" s="25">
        <v>12</v>
      </c>
      <c r="AD24" s="25">
        <v>10</v>
      </c>
      <c r="AE24" s="25">
        <v>11</v>
      </c>
      <c r="AF24" s="25">
        <v>1</v>
      </c>
      <c r="AG24" s="33">
        <f t="shared" si="7"/>
        <v>59</v>
      </c>
      <c r="AH24" s="33"/>
      <c r="AI24" s="25">
        <v>11</v>
      </c>
      <c r="AJ24" s="25">
        <v>24</v>
      </c>
      <c r="AK24" s="25">
        <v>9</v>
      </c>
      <c r="AL24" s="25">
        <v>4</v>
      </c>
      <c r="AM24" s="25">
        <v>4</v>
      </c>
      <c r="AN24" s="25">
        <v>2</v>
      </c>
      <c r="AO24" s="34">
        <f t="shared" si="9"/>
        <v>54</v>
      </c>
      <c r="AP24" s="35"/>
      <c r="AQ24" s="25">
        <v>784</v>
      </c>
      <c r="AR24" s="25">
        <v>3352</v>
      </c>
      <c r="AS24" s="25">
        <v>2365</v>
      </c>
      <c r="AT24" s="25">
        <v>1739</v>
      </c>
      <c r="AU24" s="25">
        <v>1610</v>
      </c>
      <c r="AV24" s="25">
        <v>1395</v>
      </c>
      <c r="AW24" s="118">
        <f t="shared" si="11"/>
        <v>11245</v>
      </c>
      <c r="AX24" s="117">
        <v>0</v>
      </c>
      <c r="AY24" s="25">
        <v>1</v>
      </c>
      <c r="AZ24" s="25">
        <v>48</v>
      </c>
      <c r="BA24" s="25">
        <v>51</v>
      </c>
      <c r="BB24" s="25">
        <v>91</v>
      </c>
      <c r="BC24" s="25">
        <v>134</v>
      </c>
      <c r="BD24" s="25">
        <v>114</v>
      </c>
      <c r="BE24" s="33">
        <f t="shared" si="13"/>
        <v>439</v>
      </c>
      <c r="BF24" s="33"/>
      <c r="BG24" s="33"/>
      <c r="BH24" s="25">
        <v>31</v>
      </c>
      <c r="BI24" s="25">
        <v>88</v>
      </c>
      <c r="BJ24" s="25">
        <v>98</v>
      </c>
      <c r="BK24" s="25">
        <v>100</v>
      </c>
      <c r="BL24" s="25">
        <v>47</v>
      </c>
      <c r="BM24" s="33">
        <f t="shared" si="15"/>
        <v>364</v>
      </c>
      <c r="BN24" s="33"/>
      <c r="BO24" s="33"/>
      <c r="BP24" s="25">
        <v>5</v>
      </c>
      <c r="BQ24" s="25">
        <v>16</v>
      </c>
      <c r="BR24" s="25">
        <v>20</v>
      </c>
      <c r="BS24" s="25">
        <v>87</v>
      </c>
      <c r="BT24" s="25">
        <v>106</v>
      </c>
      <c r="BU24" s="34">
        <f t="shared" si="17"/>
        <v>234</v>
      </c>
      <c r="BV24" s="117">
        <v>0</v>
      </c>
      <c r="BW24" s="25">
        <v>1</v>
      </c>
      <c r="BX24" s="25">
        <v>84</v>
      </c>
      <c r="BY24" s="25">
        <v>155</v>
      </c>
      <c r="BZ24" s="25">
        <v>209</v>
      </c>
      <c r="CA24" s="25">
        <v>321</v>
      </c>
      <c r="CB24" s="25">
        <v>267</v>
      </c>
      <c r="CC24" s="118">
        <f t="shared" si="19"/>
        <v>1037</v>
      </c>
      <c r="CD24" s="117">
        <v>0</v>
      </c>
      <c r="CE24" s="25">
        <v>785</v>
      </c>
      <c r="CF24" s="25">
        <v>3436</v>
      </c>
      <c r="CG24" s="25">
        <v>2520</v>
      </c>
      <c r="CH24" s="25">
        <v>1948</v>
      </c>
      <c r="CI24" s="25">
        <v>1931</v>
      </c>
      <c r="CJ24" s="25">
        <v>1662</v>
      </c>
      <c r="CK24" s="34">
        <f t="shared" si="21"/>
        <v>12282</v>
      </c>
    </row>
    <row r="25" spans="1:89" s="15" customFormat="1" ht="18.75" customHeight="1">
      <c r="A25" s="24" t="s">
        <v>38</v>
      </c>
      <c r="B25" s="33"/>
      <c r="C25" s="25">
        <v>802</v>
      </c>
      <c r="D25" s="25">
        <v>3687</v>
      </c>
      <c r="E25" s="25">
        <v>3062</v>
      </c>
      <c r="F25" s="25">
        <v>2059</v>
      </c>
      <c r="G25" s="25">
        <v>1882</v>
      </c>
      <c r="H25" s="25">
        <v>1814</v>
      </c>
      <c r="I25" s="33">
        <f t="shared" si="1"/>
        <v>13306</v>
      </c>
      <c r="J25" s="33"/>
      <c r="K25" s="25">
        <v>4</v>
      </c>
      <c r="L25" s="25">
        <v>28</v>
      </c>
      <c r="M25" s="25">
        <v>102</v>
      </c>
      <c r="N25" s="25">
        <v>89</v>
      </c>
      <c r="O25" s="25">
        <v>115</v>
      </c>
      <c r="P25" s="25">
        <v>91</v>
      </c>
      <c r="Q25" s="33">
        <f t="shared" si="3"/>
        <v>429</v>
      </c>
      <c r="R25" s="33"/>
      <c r="S25" s="25">
        <v>747</v>
      </c>
      <c r="T25" s="25">
        <v>2855</v>
      </c>
      <c r="U25" s="25">
        <v>2060</v>
      </c>
      <c r="V25" s="25">
        <v>1251</v>
      </c>
      <c r="W25" s="25">
        <v>1117</v>
      </c>
      <c r="X25" s="25">
        <v>1016</v>
      </c>
      <c r="Y25" s="33">
        <f t="shared" si="5"/>
        <v>9046</v>
      </c>
      <c r="Z25" s="33"/>
      <c r="AA25" s="25">
        <v>13</v>
      </c>
      <c r="AB25" s="25">
        <v>37</v>
      </c>
      <c r="AC25" s="25">
        <v>34</v>
      </c>
      <c r="AD25" s="25">
        <v>23</v>
      </c>
      <c r="AE25" s="25">
        <v>20</v>
      </c>
      <c r="AF25" s="25">
        <v>13</v>
      </c>
      <c r="AG25" s="33">
        <f t="shared" si="7"/>
        <v>140</v>
      </c>
      <c r="AH25" s="33"/>
      <c r="AI25" s="25">
        <v>15</v>
      </c>
      <c r="AJ25" s="25">
        <v>41</v>
      </c>
      <c r="AK25" s="25">
        <v>29</v>
      </c>
      <c r="AL25" s="25">
        <v>21</v>
      </c>
      <c r="AM25" s="25">
        <v>10</v>
      </c>
      <c r="AN25" s="25">
        <v>3</v>
      </c>
      <c r="AO25" s="34">
        <f t="shared" si="9"/>
        <v>119</v>
      </c>
      <c r="AP25" s="35"/>
      <c r="AQ25" s="25">
        <v>1581</v>
      </c>
      <c r="AR25" s="25">
        <v>6648</v>
      </c>
      <c r="AS25" s="25">
        <v>5287</v>
      </c>
      <c r="AT25" s="25">
        <v>3443</v>
      </c>
      <c r="AU25" s="25">
        <v>3144</v>
      </c>
      <c r="AV25" s="25">
        <v>2937</v>
      </c>
      <c r="AW25" s="118">
        <f t="shared" si="11"/>
        <v>23040</v>
      </c>
      <c r="AX25" s="117">
        <v>1</v>
      </c>
      <c r="AY25" s="25">
        <v>3</v>
      </c>
      <c r="AZ25" s="25">
        <v>83</v>
      </c>
      <c r="BA25" s="25">
        <v>159</v>
      </c>
      <c r="BB25" s="25">
        <v>182</v>
      </c>
      <c r="BC25" s="25">
        <v>292</v>
      </c>
      <c r="BD25" s="25">
        <v>268</v>
      </c>
      <c r="BE25" s="33">
        <f t="shared" si="13"/>
        <v>988</v>
      </c>
      <c r="BF25" s="33"/>
      <c r="BG25" s="33"/>
      <c r="BH25" s="25">
        <v>47</v>
      </c>
      <c r="BI25" s="25">
        <v>159</v>
      </c>
      <c r="BJ25" s="25">
        <v>135</v>
      </c>
      <c r="BK25" s="25">
        <v>167</v>
      </c>
      <c r="BL25" s="25">
        <v>66</v>
      </c>
      <c r="BM25" s="33">
        <f t="shared" si="15"/>
        <v>574</v>
      </c>
      <c r="BN25" s="33"/>
      <c r="BO25" s="33"/>
      <c r="BP25" s="25">
        <v>2</v>
      </c>
      <c r="BQ25" s="25">
        <v>31</v>
      </c>
      <c r="BR25" s="25">
        <v>62</v>
      </c>
      <c r="BS25" s="25">
        <v>183</v>
      </c>
      <c r="BT25" s="25">
        <v>284</v>
      </c>
      <c r="BU25" s="34">
        <f t="shared" si="17"/>
        <v>562</v>
      </c>
      <c r="BV25" s="117">
        <v>1</v>
      </c>
      <c r="BW25" s="25">
        <v>3</v>
      </c>
      <c r="BX25" s="25">
        <v>132</v>
      </c>
      <c r="BY25" s="25">
        <v>349</v>
      </c>
      <c r="BZ25" s="25">
        <v>379</v>
      </c>
      <c r="CA25" s="25">
        <v>642</v>
      </c>
      <c r="CB25" s="25">
        <v>618</v>
      </c>
      <c r="CC25" s="118">
        <f t="shared" si="19"/>
        <v>2124</v>
      </c>
      <c r="CD25" s="117">
        <v>1</v>
      </c>
      <c r="CE25" s="25">
        <v>1584</v>
      </c>
      <c r="CF25" s="25">
        <v>6780</v>
      </c>
      <c r="CG25" s="25">
        <v>5636</v>
      </c>
      <c r="CH25" s="25">
        <v>3822</v>
      </c>
      <c r="CI25" s="25">
        <v>3786</v>
      </c>
      <c r="CJ25" s="25">
        <v>3555</v>
      </c>
      <c r="CK25" s="34">
        <f t="shared" si="21"/>
        <v>25164</v>
      </c>
    </row>
    <row r="26" spans="1:89" s="15" customFormat="1" ht="18.75" customHeight="1">
      <c r="A26" s="24" t="s">
        <v>39</v>
      </c>
      <c r="B26" s="33"/>
      <c r="C26" s="25">
        <v>1881</v>
      </c>
      <c r="D26" s="25">
        <v>4967</v>
      </c>
      <c r="E26" s="25">
        <v>3180</v>
      </c>
      <c r="F26" s="25">
        <v>2747</v>
      </c>
      <c r="G26" s="25">
        <v>2257</v>
      </c>
      <c r="H26" s="25">
        <v>2009</v>
      </c>
      <c r="I26" s="33">
        <f t="shared" si="1"/>
        <v>17041</v>
      </c>
      <c r="J26" s="33"/>
      <c r="K26" s="25">
        <v>6</v>
      </c>
      <c r="L26" s="25">
        <v>106</v>
      </c>
      <c r="M26" s="25">
        <v>151</v>
      </c>
      <c r="N26" s="25">
        <v>210</v>
      </c>
      <c r="O26" s="25">
        <v>199</v>
      </c>
      <c r="P26" s="25">
        <v>138</v>
      </c>
      <c r="Q26" s="33">
        <f t="shared" si="3"/>
        <v>810</v>
      </c>
      <c r="R26" s="33"/>
      <c r="S26" s="25">
        <v>1623</v>
      </c>
      <c r="T26" s="25">
        <v>3643</v>
      </c>
      <c r="U26" s="25">
        <v>2159</v>
      </c>
      <c r="V26" s="25">
        <v>1618</v>
      </c>
      <c r="W26" s="25">
        <v>1248</v>
      </c>
      <c r="X26" s="25">
        <v>1076</v>
      </c>
      <c r="Y26" s="33">
        <f t="shared" si="5"/>
        <v>11367</v>
      </c>
      <c r="Z26" s="33"/>
      <c r="AA26" s="25">
        <v>18</v>
      </c>
      <c r="AB26" s="25">
        <v>51</v>
      </c>
      <c r="AC26" s="25">
        <v>33</v>
      </c>
      <c r="AD26" s="25">
        <v>29</v>
      </c>
      <c r="AE26" s="25">
        <v>18</v>
      </c>
      <c r="AF26" s="25">
        <v>9</v>
      </c>
      <c r="AG26" s="33">
        <f t="shared" si="7"/>
        <v>158</v>
      </c>
      <c r="AH26" s="33"/>
      <c r="AI26" s="25">
        <v>37</v>
      </c>
      <c r="AJ26" s="25">
        <v>55</v>
      </c>
      <c r="AK26" s="25">
        <v>27</v>
      </c>
      <c r="AL26" s="25">
        <v>27</v>
      </c>
      <c r="AM26" s="25">
        <v>12</v>
      </c>
      <c r="AN26" s="25">
        <v>4</v>
      </c>
      <c r="AO26" s="34">
        <f t="shared" si="9"/>
        <v>162</v>
      </c>
      <c r="AP26" s="35"/>
      <c r="AQ26" s="25">
        <v>3565</v>
      </c>
      <c r="AR26" s="25">
        <v>8822</v>
      </c>
      <c r="AS26" s="25">
        <v>5550</v>
      </c>
      <c r="AT26" s="25">
        <v>4631</v>
      </c>
      <c r="AU26" s="25">
        <v>3734</v>
      </c>
      <c r="AV26" s="25">
        <v>3236</v>
      </c>
      <c r="AW26" s="118">
        <f t="shared" si="11"/>
        <v>29538</v>
      </c>
      <c r="AX26" s="117">
        <v>0</v>
      </c>
      <c r="AY26" s="25">
        <v>1</v>
      </c>
      <c r="AZ26" s="25">
        <v>117</v>
      </c>
      <c r="BA26" s="25">
        <v>190</v>
      </c>
      <c r="BB26" s="25">
        <v>253</v>
      </c>
      <c r="BC26" s="25">
        <v>417</v>
      </c>
      <c r="BD26" s="25">
        <v>292</v>
      </c>
      <c r="BE26" s="33">
        <f t="shared" si="13"/>
        <v>1270</v>
      </c>
      <c r="BF26" s="33"/>
      <c r="BG26" s="33"/>
      <c r="BH26" s="25">
        <v>104</v>
      </c>
      <c r="BI26" s="25">
        <v>143</v>
      </c>
      <c r="BJ26" s="25">
        <v>189</v>
      </c>
      <c r="BK26" s="25">
        <v>170</v>
      </c>
      <c r="BL26" s="25">
        <v>60</v>
      </c>
      <c r="BM26" s="33">
        <f t="shared" si="15"/>
        <v>666</v>
      </c>
      <c r="BN26" s="33"/>
      <c r="BO26" s="33"/>
      <c r="BP26" s="25">
        <v>11</v>
      </c>
      <c r="BQ26" s="25">
        <v>35</v>
      </c>
      <c r="BR26" s="25">
        <v>62</v>
      </c>
      <c r="BS26" s="25">
        <v>216</v>
      </c>
      <c r="BT26" s="25">
        <v>244</v>
      </c>
      <c r="BU26" s="34">
        <f t="shared" si="17"/>
        <v>568</v>
      </c>
      <c r="BV26" s="117">
        <v>0</v>
      </c>
      <c r="BW26" s="25">
        <v>1</v>
      </c>
      <c r="BX26" s="25">
        <v>232</v>
      </c>
      <c r="BY26" s="25">
        <v>368</v>
      </c>
      <c r="BZ26" s="25">
        <v>504</v>
      </c>
      <c r="CA26" s="25">
        <v>803</v>
      </c>
      <c r="CB26" s="25">
        <v>596</v>
      </c>
      <c r="CC26" s="118">
        <f t="shared" si="19"/>
        <v>2504</v>
      </c>
      <c r="CD26" s="117">
        <v>0</v>
      </c>
      <c r="CE26" s="25">
        <v>3566</v>
      </c>
      <c r="CF26" s="25">
        <v>9054</v>
      </c>
      <c r="CG26" s="25">
        <v>5918</v>
      </c>
      <c r="CH26" s="25">
        <v>5135</v>
      </c>
      <c r="CI26" s="25">
        <v>4537</v>
      </c>
      <c r="CJ26" s="25">
        <v>3832</v>
      </c>
      <c r="CK26" s="34">
        <f t="shared" si="21"/>
        <v>32042</v>
      </c>
    </row>
    <row r="27" spans="1:89" s="15" customFormat="1" ht="18.75" customHeight="1">
      <c r="A27" s="24" t="s">
        <v>40</v>
      </c>
      <c r="B27" s="33"/>
      <c r="C27" s="25">
        <v>1006</v>
      </c>
      <c r="D27" s="25">
        <v>4841</v>
      </c>
      <c r="E27" s="25">
        <v>3936</v>
      </c>
      <c r="F27" s="25">
        <v>3210</v>
      </c>
      <c r="G27" s="25">
        <v>2425</v>
      </c>
      <c r="H27" s="25">
        <v>2819</v>
      </c>
      <c r="I27" s="33">
        <f t="shared" si="1"/>
        <v>18237</v>
      </c>
      <c r="J27" s="33"/>
      <c r="K27" s="25">
        <v>2</v>
      </c>
      <c r="L27" s="25">
        <v>53</v>
      </c>
      <c r="M27" s="25">
        <v>110</v>
      </c>
      <c r="N27" s="25">
        <v>168</v>
      </c>
      <c r="O27" s="25">
        <v>166</v>
      </c>
      <c r="P27" s="25">
        <v>162</v>
      </c>
      <c r="Q27" s="33">
        <f t="shared" si="3"/>
        <v>661</v>
      </c>
      <c r="R27" s="33"/>
      <c r="S27" s="25">
        <v>917</v>
      </c>
      <c r="T27" s="25">
        <v>4005</v>
      </c>
      <c r="U27" s="25">
        <v>3161</v>
      </c>
      <c r="V27" s="25">
        <v>2377</v>
      </c>
      <c r="W27" s="25">
        <v>1705</v>
      </c>
      <c r="X27" s="25">
        <v>1802</v>
      </c>
      <c r="Y27" s="33">
        <f t="shared" si="5"/>
        <v>13967</v>
      </c>
      <c r="Z27" s="33"/>
      <c r="AA27" s="25">
        <v>5</v>
      </c>
      <c r="AB27" s="25">
        <v>21</v>
      </c>
      <c r="AC27" s="25">
        <v>38</v>
      </c>
      <c r="AD27" s="25">
        <v>47</v>
      </c>
      <c r="AE27" s="25">
        <v>35</v>
      </c>
      <c r="AF27" s="25">
        <v>16</v>
      </c>
      <c r="AG27" s="33">
        <f t="shared" si="7"/>
        <v>162</v>
      </c>
      <c r="AH27" s="33"/>
      <c r="AI27" s="25">
        <v>1</v>
      </c>
      <c r="AJ27" s="25">
        <v>5</v>
      </c>
      <c r="AK27" s="25">
        <v>10</v>
      </c>
      <c r="AL27" s="25">
        <v>11</v>
      </c>
      <c r="AM27" s="25">
        <v>7</v>
      </c>
      <c r="AN27" s="25">
        <v>8</v>
      </c>
      <c r="AO27" s="34">
        <f t="shared" si="9"/>
        <v>42</v>
      </c>
      <c r="AP27" s="35"/>
      <c r="AQ27" s="25">
        <v>1931</v>
      </c>
      <c r="AR27" s="25">
        <v>8925</v>
      </c>
      <c r="AS27" s="25">
        <v>7255</v>
      </c>
      <c r="AT27" s="25">
        <v>5813</v>
      </c>
      <c r="AU27" s="25">
        <v>4338</v>
      </c>
      <c r="AV27" s="25">
        <v>4807</v>
      </c>
      <c r="AW27" s="118">
        <f t="shared" si="11"/>
        <v>33069</v>
      </c>
      <c r="AX27" s="117">
        <v>1</v>
      </c>
      <c r="AY27" s="25">
        <v>4</v>
      </c>
      <c r="AZ27" s="25">
        <v>78</v>
      </c>
      <c r="BA27" s="25">
        <v>178</v>
      </c>
      <c r="BB27" s="25">
        <v>262</v>
      </c>
      <c r="BC27" s="25">
        <v>416</v>
      </c>
      <c r="BD27" s="25">
        <v>356</v>
      </c>
      <c r="BE27" s="33">
        <f t="shared" si="13"/>
        <v>1295</v>
      </c>
      <c r="BF27" s="33"/>
      <c r="BG27" s="33"/>
      <c r="BH27" s="25">
        <v>58</v>
      </c>
      <c r="BI27" s="25">
        <v>165</v>
      </c>
      <c r="BJ27" s="25">
        <v>201</v>
      </c>
      <c r="BK27" s="25">
        <v>220</v>
      </c>
      <c r="BL27" s="25">
        <v>128</v>
      </c>
      <c r="BM27" s="33">
        <f t="shared" si="15"/>
        <v>772</v>
      </c>
      <c r="BN27" s="33"/>
      <c r="BO27" s="33"/>
      <c r="BP27" s="25">
        <v>12</v>
      </c>
      <c r="BQ27" s="25">
        <v>28</v>
      </c>
      <c r="BR27" s="25">
        <v>40</v>
      </c>
      <c r="BS27" s="25">
        <v>105</v>
      </c>
      <c r="BT27" s="25">
        <v>156</v>
      </c>
      <c r="BU27" s="34">
        <f t="shared" si="17"/>
        <v>341</v>
      </c>
      <c r="BV27" s="117">
        <v>1</v>
      </c>
      <c r="BW27" s="25">
        <v>4</v>
      </c>
      <c r="BX27" s="25">
        <v>148</v>
      </c>
      <c r="BY27" s="25">
        <v>371</v>
      </c>
      <c r="BZ27" s="25">
        <v>503</v>
      </c>
      <c r="CA27" s="25">
        <v>741</v>
      </c>
      <c r="CB27" s="25">
        <v>640</v>
      </c>
      <c r="CC27" s="118">
        <f t="shared" si="19"/>
        <v>2408</v>
      </c>
      <c r="CD27" s="117">
        <v>1</v>
      </c>
      <c r="CE27" s="25">
        <v>1935</v>
      </c>
      <c r="CF27" s="25">
        <v>9073</v>
      </c>
      <c r="CG27" s="25">
        <v>7626</v>
      </c>
      <c r="CH27" s="25">
        <v>6316</v>
      </c>
      <c r="CI27" s="25">
        <v>5079</v>
      </c>
      <c r="CJ27" s="25">
        <v>5447</v>
      </c>
      <c r="CK27" s="34">
        <f t="shared" si="21"/>
        <v>35477</v>
      </c>
    </row>
    <row r="28" spans="1:89" s="15" customFormat="1" ht="18.75" customHeight="1">
      <c r="A28" s="24" t="s">
        <v>41</v>
      </c>
      <c r="B28" s="33"/>
      <c r="C28" s="25">
        <v>847</v>
      </c>
      <c r="D28" s="25">
        <v>3058</v>
      </c>
      <c r="E28" s="25">
        <v>2387</v>
      </c>
      <c r="F28" s="25">
        <v>1595</v>
      </c>
      <c r="G28" s="25">
        <v>1406</v>
      </c>
      <c r="H28" s="25">
        <v>1505</v>
      </c>
      <c r="I28" s="33">
        <f t="shared" si="1"/>
        <v>10798</v>
      </c>
      <c r="J28" s="33"/>
      <c r="K28" s="25">
        <v>3</v>
      </c>
      <c r="L28" s="25">
        <v>31</v>
      </c>
      <c r="M28" s="25">
        <v>91</v>
      </c>
      <c r="N28" s="25">
        <v>96</v>
      </c>
      <c r="O28" s="25">
        <v>111</v>
      </c>
      <c r="P28" s="25">
        <v>106</v>
      </c>
      <c r="Q28" s="33">
        <f t="shared" si="3"/>
        <v>438</v>
      </c>
      <c r="R28" s="33"/>
      <c r="S28" s="25">
        <v>751</v>
      </c>
      <c r="T28" s="25">
        <v>2313</v>
      </c>
      <c r="U28" s="25">
        <v>1650</v>
      </c>
      <c r="V28" s="25">
        <v>1052</v>
      </c>
      <c r="W28" s="25">
        <v>909</v>
      </c>
      <c r="X28" s="25">
        <v>951</v>
      </c>
      <c r="Y28" s="33">
        <f t="shared" si="5"/>
        <v>7626</v>
      </c>
      <c r="Z28" s="33"/>
      <c r="AA28" s="25">
        <v>9</v>
      </c>
      <c r="AB28" s="25">
        <v>22</v>
      </c>
      <c r="AC28" s="25">
        <v>23</v>
      </c>
      <c r="AD28" s="25">
        <v>25</v>
      </c>
      <c r="AE28" s="25">
        <v>10</v>
      </c>
      <c r="AF28" s="25">
        <v>7</v>
      </c>
      <c r="AG28" s="33">
        <f t="shared" si="7"/>
        <v>96</v>
      </c>
      <c r="AH28" s="33"/>
      <c r="AI28" s="25">
        <v>22</v>
      </c>
      <c r="AJ28" s="25">
        <v>77</v>
      </c>
      <c r="AK28" s="25">
        <v>42</v>
      </c>
      <c r="AL28" s="25">
        <v>32</v>
      </c>
      <c r="AM28" s="25">
        <v>19</v>
      </c>
      <c r="AN28" s="25">
        <v>12</v>
      </c>
      <c r="AO28" s="34">
        <f t="shared" si="9"/>
        <v>204</v>
      </c>
      <c r="AP28" s="35"/>
      <c r="AQ28" s="25">
        <v>1632</v>
      </c>
      <c r="AR28" s="25">
        <v>5501</v>
      </c>
      <c r="AS28" s="25">
        <v>4193</v>
      </c>
      <c r="AT28" s="25">
        <v>2800</v>
      </c>
      <c r="AU28" s="25">
        <v>2455</v>
      </c>
      <c r="AV28" s="25">
        <v>2581</v>
      </c>
      <c r="AW28" s="118">
        <f t="shared" si="11"/>
        <v>19162</v>
      </c>
      <c r="AX28" s="117">
        <v>1</v>
      </c>
      <c r="AY28" s="25">
        <v>1</v>
      </c>
      <c r="AZ28" s="25">
        <v>108</v>
      </c>
      <c r="BA28" s="25">
        <v>145</v>
      </c>
      <c r="BB28" s="25">
        <v>216</v>
      </c>
      <c r="BC28" s="25">
        <v>273</v>
      </c>
      <c r="BD28" s="25">
        <v>289</v>
      </c>
      <c r="BE28" s="33">
        <f t="shared" si="13"/>
        <v>1033</v>
      </c>
      <c r="BF28" s="33"/>
      <c r="BG28" s="33"/>
      <c r="BH28" s="25">
        <v>71</v>
      </c>
      <c r="BI28" s="25">
        <v>137</v>
      </c>
      <c r="BJ28" s="25">
        <v>157</v>
      </c>
      <c r="BK28" s="25">
        <v>193</v>
      </c>
      <c r="BL28" s="25">
        <v>116</v>
      </c>
      <c r="BM28" s="33">
        <f t="shared" si="15"/>
        <v>674</v>
      </c>
      <c r="BN28" s="33"/>
      <c r="BO28" s="33"/>
      <c r="BP28" s="25">
        <v>11</v>
      </c>
      <c r="BQ28" s="25">
        <v>8</v>
      </c>
      <c r="BR28" s="25">
        <v>21</v>
      </c>
      <c r="BS28" s="25">
        <v>79</v>
      </c>
      <c r="BT28" s="25">
        <v>138</v>
      </c>
      <c r="BU28" s="34">
        <f t="shared" si="17"/>
        <v>257</v>
      </c>
      <c r="BV28" s="117">
        <v>1</v>
      </c>
      <c r="BW28" s="25">
        <v>1</v>
      </c>
      <c r="BX28" s="25">
        <v>190</v>
      </c>
      <c r="BY28" s="25">
        <v>290</v>
      </c>
      <c r="BZ28" s="25">
        <v>394</v>
      </c>
      <c r="CA28" s="25">
        <v>545</v>
      </c>
      <c r="CB28" s="25">
        <v>543</v>
      </c>
      <c r="CC28" s="118">
        <f t="shared" si="19"/>
        <v>1964</v>
      </c>
      <c r="CD28" s="117">
        <v>1</v>
      </c>
      <c r="CE28" s="25">
        <v>1633</v>
      </c>
      <c r="CF28" s="25">
        <v>5691</v>
      </c>
      <c r="CG28" s="25">
        <v>4483</v>
      </c>
      <c r="CH28" s="25">
        <v>3194</v>
      </c>
      <c r="CI28" s="25">
        <v>3000</v>
      </c>
      <c r="CJ28" s="25">
        <v>3124</v>
      </c>
      <c r="CK28" s="34">
        <f t="shared" si="21"/>
        <v>21126</v>
      </c>
    </row>
    <row r="29" spans="1:89" s="15" customFormat="1" ht="18.75" customHeight="1">
      <c r="A29" s="24" t="s">
        <v>42</v>
      </c>
      <c r="B29" s="33"/>
      <c r="C29" s="25">
        <v>821</v>
      </c>
      <c r="D29" s="25">
        <v>2732</v>
      </c>
      <c r="E29" s="25">
        <v>2390</v>
      </c>
      <c r="F29" s="25">
        <v>1836</v>
      </c>
      <c r="G29" s="25">
        <v>1840</v>
      </c>
      <c r="H29" s="25">
        <v>1864</v>
      </c>
      <c r="I29" s="33">
        <f t="shared" si="1"/>
        <v>11483</v>
      </c>
      <c r="J29" s="33"/>
      <c r="K29" s="25">
        <v>4</v>
      </c>
      <c r="L29" s="25">
        <v>78</v>
      </c>
      <c r="M29" s="25">
        <v>141</v>
      </c>
      <c r="N29" s="25">
        <v>185</v>
      </c>
      <c r="O29" s="25">
        <v>183</v>
      </c>
      <c r="P29" s="25">
        <v>181</v>
      </c>
      <c r="Q29" s="33">
        <f t="shared" si="3"/>
        <v>772</v>
      </c>
      <c r="R29" s="33"/>
      <c r="S29" s="25">
        <v>753</v>
      </c>
      <c r="T29" s="25">
        <v>2075</v>
      </c>
      <c r="U29" s="25">
        <v>1675</v>
      </c>
      <c r="V29" s="25">
        <v>1161</v>
      </c>
      <c r="W29" s="25">
        <v>1088</v>
      </c>
      <c r="X29" s="25">
        <v>1101</v>
      </c>
      <c r="Y29" s="33">
        <f t="shared" si="5"/>
        <v>7853</v>
      </c>
      <c r="Z29" s="33"/>
      <c r="AA29" s="25">
        <v>17</v>
      </c>
      <c r="AB29" s="25">
        <v>42</v>
      </c>
      <c r="AC29" s="25">
        <v>48</v>
      </c>
      <c r="AD29" s="25">
        <v>43</v>
      </c>
      <c r="AE29" s="25">
        <v>47</v>
      </c>
      <c r="AF29" s="25">
        <v>15</v>
      </c>
      <c r="AG29" s="33">
        <f t="shared" si="7"/>
        <v>212</v>
      </c>
      <c r="AH29" s="33"/>
      <c r="AI29" s="25">
        <v>23</v>
      </c>
      <c r="AJ29" s="25">
        <v>47</v>
      </c>
      <c r="AK29" s="25">
        <v>26</v>
      </c>
      <c r="AL29" s="25">
        <v>17</v>
      </c>
      <c r="AM29" s="25">
        <v>16</v>
      </c>
      <c r="AN29" s="25">
        <v>6</v>
      </c>
      <c r="AO29" s="34">
        <f t="shared" si="9"/>
        <v>135</v>
      </c>
      <c r="AP29" s="35"/>
      <c r="AQ29" s="25">
        <v>1618</v>
      </c>
      <c r="AR29" s="25">
        <v>4974</v>
      </c>
      <c r="AS29" s="25">
        <v>4280</v>
      </c>
      <c r="AT29" s="25">
        <v>3242</v>
      </c>
      <c r="AU29" s="25">
        <v>3174</v>
      </c>
      <c r="AV29" s="25">
        <v>3167</v>
      </c>
      <c r="AW29" s="118">
        <f t="shared" si="11"/>
        <v>20455</v>
      </c>
      <c r="AX29" s="117">
        <v>2</v>
      </c>
      <c r="AY29" s="25">
        <v>9</v>
      </c>
      <c r="AZ29" s="25">
        <v>89</v>
      </c>
      <c r="BA29" s="25">
        <v>151</v>
      </c>
      <c r="BB29" s="25">
        <v>204</v>
      </c>
      <c r="BC29" s="25">
        <v>332</v>
      </c>
      <c r="BD29" s="25">
        <v>252</v>
      </c>
      <c r="BE29" s="33">
        <f t="shared" si="13"/>
        <v>1039</v>
      </c>
      <c r="BF29" s="33"/>
      <c r="BG29" s="33"/>
      <c r="BH29" s="25">
        <v>45</v>
      </c>
      <c r="BI29" s="25">
        <v>138</v>
      </c>
      <c r="BJ29" s="25">
        <v>159</v>
      </c>
      <c r="BK29" s="25">
        <v>218</v>
      </c>
      <c r="BL29" s="25">
        <v>120</v>
      </c>
      <c r="BM29" s="33">
        <f t="shared" si="15"/>
        <v>680</v>
      </c>
      <c r="BN29" s="33"/>
      <c r="BO29" s="33"/>
      <c r="BP29" s="25">
        <v>7</v>
      </c>
      <c r="BQ29" s="25">
        <v>20</v>
      </c>
      <c r="BR29" s="25">
        <v>29</v>
      </c>
      <c r="BS29" s="25">
        <v>107</v>
      </c>
      <c r="BT29" s="25">
        <v>165</v>
      </c>
      <c r="BU29" s="34">
        <f t="shared" si="17"/>
        <v>328</v>
      </c>
      <c r="BV29" s="117">
        <v>2</v>
      </c>
      <c r="BW29" s="25">
        <v>9</v>
      </c>
      <c r="BX29" s="25">
        <v>141</v>
      </c>
      <c r="BY29" s="25">
        <v>309</v>
      </c>
      <c r="BZ29" s="25">
        <v>392</v>
      </c>
      <c r="CA29" s="25">
        <v>657</v>
      </c>
      <c r="CB29" s="25">
        <v>537</v>
      </c>
      <c r="CC29" s="118">
        <f t="shared" si="19"/>
        <v>2047</v>
      </c>
      <c r="CD29" s="117">
        <v>2</v>
      </c>
      <c r="CE29" s="25">
        <v>1627</v>
      </c>
      <c r="CF29" s="25">
        <v>5115</v>
      </c>
      <c r="CG29" s="25">
        <v>4589</v>
      </c>
      <c r="CH29" s="25">
        <v>3634</v>
      </c>
      <c r="CI29" s="25">
        <v>3831</v>
      </c>
      <c r="CJ29" s="25">
        <v>3704</v>
      </c>
      <c r="CK29" s="34">
        <f t="shared" si="21"/>
        <v>22502</v>
      </c>
    </row>
    <row r="30" spans="1:89" s="15" customFormat="1" ht="18.75" customHeight="1">
      <c r="A30" s="26" t="s">
        <v>43</v>
      </c>
      <c r="B30" s="11">
        <f aca="true" t="shared" si="22" ref="B30:H30">SUM(B7:B29)</f>
        <v>0</v>
      </c>
      <c r="C30" s="27">
        <f t="shared" si="22"/>
        <v>19805</v>
      </c>
      <c r="D30" s="27">
        <f t="shared" si="22"/>
        <v>63732</v>
      </c>
      <c r="E30" s="27">
        <f t="shared" si="22"/>
        <v>49924</v>
      </c>
      <c r="F30" s="27">
        <f t="shared" si="22"/>
        <v>38158</v>
      </c>
      <c r="G30" s="27">
        <f t="shared" si="22"/>
        <v>32225</v>
      </c>
      <c r="H30" s="27">
        <f t="shared" si="22"/>
        <v>32357</v>
      </c>
      <c r="I30" s="11">
        <f t="shared" si="1"/>
        <v>236201</v>
      </c>
      <c r="J30" s="11">
        <f aca="true" t="shared" si="23" ref="J30:P30">SUM(J7:J29)</f>
        <v>0</v>
      </c>
      <c r="K30" s="27">
        <f t="shared" si="23"/>
        <v>54</v>
      </c>
      <c r="L30" s="27">
        <f t="shared" si="23"/>
        <v>914</v>
      </c>
      <c r="M30" s="27">
        <f t="shared" si="23"/>
        <v>1932</v>
      </c>
      <c r="N30" s="27">
        <f t="shared" si="23"/>
        <v>2357</v>
      </c>
      <c r="O30" s="27">
        <f t="shared" si="23"/>
        <v>2271</v>
      </c>
      <c r="P30" s="27">
        <f t="shared" si="23"/>
        <v>1926</v>
      </c>
      <c r="Q30" s="11">
        <f t="shared" si="3"/>
        <v>9454</v>
      </c>
      <c r="R30" s="11">
        <f aca="true" t="shared" si="24" ref="R30:X30">SUM(R7:R29)</f>
        <v>0</v>
      </c>
      <c r="S30" s="58">
        <f t="shared" si="24"/>
        <v>17780</v>
      </c>
      <c r="T30" s="58">
        <f t="shared" si="24"/>
        <v>48044</v>
      </c>
      <c r="U30" s="58">
        <f t="shared" si="24"/>
        <v>33960</v>
      </c>
      <c r="V30" s="58">
        <f t="shared" si="24"/>
        <v>23919</v>
      </c>
      <c r="W30" s="58">
        <f t="shared" si="24"/>
        <v>18881</v>
      </c>
      <c r="X30" s="58">
        <f t="shared" si="24"/>
        <v>18262</v>
      </c>
      <c r="Y30" s="11">
        <f t="shared" si="5"/>
        <v>160846</v>
      </c>
      <c r="Z30" s="11">
        <f aca="true" t="shared" si="25" ref="Z30:AF30">SUM(Z7:Z29)</f>
        <v>0</v>
      </c>
      <c r="AA30" s="27">
        <f t="shared" si="25"/>
        <v>215</v>
      </c>
      <c r="AB30" s="27">
        <f t="shared" si="25"/>
        <v>650</v>
      </c>
      <c r="AC30" s="27">
        <f t="shared" si="25"/>
        <v>572</v>
      </c>
      <c r="AD30" s="27">
        <f t="shared" si="25"/>
        <v>498</v>
      </c>
      <c r="AE30" s="27">
        <f t="shared" si="25"/>
        <v>373</v>
      </c>
      <c r="AF30" s="27">
        <f t="shared" si="25"/>
        <v>159</v>
      </c>
      <c r="AG30" s="11">
        <f t="shared" si="7"/>
        <v>2467</v>
      </c>
      <c r="AH30" s="11">
        <f aca="true" t="shared" si="26" ref="AH30:AN30">SUM(AH7:AH29)</f>
        <v>0</v>
      </c>
      <c r="AI30" s="27">
        <f t="shared" si="26"/>
        <v>336</v>
      </c>
      <c r="AJ30" s="27">
        <f t="shared" si="26"/>
        <v>719</v>
      </c>
      <c r="AK30" s="27">
        <f t="shared" si="26"/>
        <v>462</v>
      </c>
      <c r="AL30" s="27">
        <f t="shared" si="26"/>
        <v>329</v>
      </c>
      <c r="AM30" s="27">
        <f t="shared" si="26"/>
        <v>179</v>
      </c>
      <c r="AN30" s="27">
        <f t="shared" si="26"/>
        <v>77</v>
      </c>
      <c r="AO30" s="12">
        <f t="shared" si="9"/>
        <v>2102</v>
      </c>
      <c r="AP30" s="36">
        <f aca="true" t="shared" si="27" ref="AP30:AV30">SUM(AP7:AP29)</f>
        <v>0</v>
      </c>
      <c r="AQ30" s="27">
        <f t="shared" si="27"/>
        <v>38190</v>
      </c>
      <c r="AR30" s="27">
        <f t="shared" si="27"/>
        <v>114059</v>
      </c>
      <c r="AS30" s="27">
        <f t="shared" si="27"/>
        <v>86850</v>
      </c>
      <c r="AT30" s="27">
        <f t="shared" si="27"/>
        <v>65261</v>
      </c>
      <c r="AU30" s="27">
        <f t="shared" si="27"/>
        <v>53929</v>
      </c>
      <c r="AV30" s="27">
        <f t="shared" si="27"/>
        <v>52781</v>
      </c>
      <c r="AW30" s="66">
        <f t="shared" si="11"/>
        <v>411070</v>
      </c>
      <c r="AX30" s="64">
        <f aca="true" t="shared" si="28" ref="AX30:BD30">SUM(AX7:AX29)</f>
        <v>15</v>
      </c>
      <c r="AY30" s="58">
        <f t="shared" si="28"/>
        <v>74</v>
      </c>
      <c r="AZ30" s="58">
        <f t="shared" si="28"/>
        <v>1480</v>
      </c>
      <c r="BA30" s="58">
        <f t="shared" si="28"/>
        <v>2774</v>
      </c>
      <c r="BB30" s="58">
        <f t="shared" si="28"/>
        <v>3857</v>
      </c>
      <c r="BC30" s="58">
        <f t="shared" si="28"/>
        <v>6218</v>
      </c>
      <c r="BD30" s="58">
        <f t="shared" si="28"/>
        <v>5631</v>
      </c>
      <c r="BE30" s="11">
        <f t="shared" si="13"/>
        <v>20049</v>
      </c>
      <c r="BF30" s="11">
        <f>SUM(,BF54,BF81,BF86,BF96)</f>
        <v>0</v>
      </c>
      <c r="BG30" s="11">
        <f>SUM(,BG54,BG81,BG86,BG96)</f>
        <v>0</v>
      </c>
      <c r="BH30" s="27">
        <f>SUM(BH7:BH29)</f>
        <v>890</v>
      </c>
      <c r="BI30" s="27">
        <f>SUM(BI7:BI29)</f>
        <v>2114</v>
      </c>
      <c r="BJ30" s="27">
        <f>SUM(BJ7:BJ29)</f>
        <v>2460</v>
      </c>
      <c r="BK30" s="27">
        <f>SUM(BK7:BK29)</f>
        <v>2612</v>
      </c>
      <c r="BL30" s="27">
        <f>SUM(BL7:BL29)</f>
        <v>1279</v>
      </c>
      <c r="BM30" s="11">
        <f t="shared" si="15"/>
        <v>9355</v>
      </c>
      <c r="BN30" s="58">
        <f aca="true" t="shared" si="29" ref="BN30:BT30">SUM(BN7:BN29)</f>
        <v>0</v>
      </c>
      <c r="BO30" s="58">
        <f t="shared" si="29"/>
        <v>0</v>
      </c>
      <c r="BP30" s="58">
        <f t="shared" si="29"/>
        <v>105</v>
      </c>
      <c r="BQ30" s="58">
        <f t="shared" si="29"/>
        <v>371</v>
      </c>
      <c r="BR30" s="58">
        <f t="shared" si="29"/>
        <v>646</v>
      </c>
      <c r="BS30" s="58">
        <f t="shared" si="29"/>
        <v>2019</v>
      </c>
      <c r="BT30" s="58">
        <f t="shared" si="29"/>
        <v>3250</v>
      </c>
      <c r="BU30" s="12">
        <f t="shared" si="17"/>
        <v>6391</v>
      </c>
      <c r="BV30" s="64">
        <f aca="true" t="shared" si="30" ref="BV30:CB30">SUM(BV7:BV29)</f>
        <v>15</v>
      </c>
      <c r="BW30" s="58">
        <f t="shared" si="30"/>
        <v>74</v>
      </c>
      <c r="BX30" s="58">
        <f t="shared" si="30"/>
        <v>2475</v>
      </c>
      <c r="BY30" s="58">
        <f t="shared" si="30"/>
        <v>5259</v>
      </c>
      <c r="BZ30" s="58">
        <f t="shared" si="30"/>
        <v>6963</v>
      </c>
      <c r="CA30" s="58">
        <f t="shared" si="30"/>
        <v>10849</v>
      </c>
      <c r="CB30" s="58">
        <f t="shared" si="30"/>
        <v>10160</v>
      </c>
      <c r="CC30" s="66">
        <f t="shared" si="19"/>
        <v>35795</v>
      </c>
      <c r="CD30" s="64">
        <f aca="true" t="shared" si="31" ref="CD30:CJ30">SUM(CD7:CD29)</f>
        <v>15</v>
      </c>
      <c r="CE30" s="58">
        <f t="shared" si="31"/>
        <v>38264</v>
      </c>
      <c r="CF30" s="58">
        <f t="shared" si="31"/>
        <v>116534</v>
      </c>
      <c r="CG30" s="58">
        <f t="shared" si="31"/>
        <v>92109</v>
      </c>
      <c r="CH30" s="58">
        <f t="shared" si="31"/>
        <v>72224</v>
      </c>
      <c r="CI30" s="58">
        <f t="shared" si="31"/>
        <v>64778</v>
      </c>
      <c r="CJ30" s="58">
        <f t="shared" si="31"/>
        <v>62941</v>
      </c>
      <c r="CK30" s="12">
        <f t="shared" si="21"/>
        <v>446865</v>
      </c>
    </row>
    <row r="31" spans="1:89" s="15" customFormat="1" ht="18.75" customHeight="1">
      <c r="A31" s="24" t="s">
        <v>44</v>
      </c>
      <c r="B31" s="33"/>
      <c r="C31" s="25">
        <v>762</v>
      </c>
      <c r="D31" s="25">
        <v>3066</v>
      </c>
      <c r="E31" s="25">
        <v>2450</v>
      </c>
      <c r="F31" s="25">
        <v>1829</v>
      </c>
      <c r="G31" s="25">
        <v>1409</v>
      </c>
      <c r="H31" s="25">
        <v>1475</v>
      </c>
      <c r="I31" s="33">
        <f t="shared" si="1"/>
        <v>10991</v>
      </c>
      <c r="J31" s="33"/>
      <c r="K31" s="25">
        <v>1</v>
      </c>
      <c r="L31" s="25">
        <v>61</v>
      </c>
      <c r="M31" s="25">
        <v>135</v>
      </c>
      <c r="N31" s="25">
        <v>135</v>
      </c>
      <c r="O31" s="25">
        <v>120</v>
      </c>
      <c r="P31" s="25">
        <v>104</v>
      </c>
      <c r="Q31" s="33">
        <f t="shared" si="3"/>
        <v>556</v>
      </c>
      <c r="R31" s="33"/>
      <c r="S31" s="25">
        <v>756</v>
      </c>
      <c r="T31" s="25">
        <v>2486</v>
      </c>
      <c r="U31" s="25">
        <v>1810</v>
      </c>
      <c r="V31" s="25">
        <v>1179</v>
      </c>
      <c r="W31" s="25">
        <v>807</v>
      </c>
      <c r="X31" s="25">
        <v>840</v>
      </c>
      <c r="Y31" s="33">
        <f t="shared" si="5"/>
        <v>7878</v>
      </c>
      <c r="Z31" s="33"/>
      <c r="AA31" s="25">
        <v>5</v>
      </c>
      <c r="AB31" s="25">
        <v>36</v>
      </c>
      <c r="AC31" s="25">
        <v>43</v>
      </c>
      <c r="AD31" s="25">
        <v>26</v>
      </c>
      <c r="AE31" s="25">
        <v>28</v>
      </c>
      <c r="AF31" s="25">
        <v>10</v>
      </c>
      <c r="AG31" s="33">
        <f t="shared" si="7"/>
        <v>148</v>
      </c>
      <c r="AH31" s="33"/>
      <c r="AI31" s="25">
        <v>18</v>
      </c>
      <c r="AJ31" s="25">
        <v>42</v>
      </c>
      <c r="AK31" s="25">
        <v>35</v>
      </c>
      <c r="AL31" s="25">
        <v>12</v>
      </c>
      <c r="AM31" s="25">
        <v>17</v>
      </c>
      <c r="AN31" s="25">
        <v>4</v>
      </c>
      <c r="AO31" s="34">
        <f t="shared" si="9"/>
        <v>128</v>
      </c>
      <c r="AP31" s="35"/>
      <c r="AQ31" s="25">
        <v>1542</v>
      </c>
      <c r="AR31" s="25">
        <v>5691</v>
      </c>
      <c r="AS31" s="25">
        <v>4473</v>
      </c>
      <c r="AT31" s="25">
        <v>3181</v>
      </c>
      <c r="AU31" s="25">
        <v>2381</v>
      </c>
      <c r="AV31" s="25">
        <v>2433</v>
      </c>
      <c r="AW31" s="118">
        <f t="shared" si="11"/>
        <v>19701</v>
      </c>
      <c r="AX31" s="117">
        <v>0</v>
      </c>
      <c r="AY31" s="25">
        <v>2</v>
      </c>
      <c r="AZ31" s="25">
        <v>75</v>
      </c>
      <c r="BA31" s="25">
        <v>172</v>
      </c>
      <c r="BB31" s="25">
        <v>236</v>
      </c>
      <c r="BC31" s="25">
        <v>353</v>
      </c>
      <c r="BD31" s="25">
        <v>348</v>
      </c>
      <c r="BE31" s="33">
        <f t="shared" si="13"/>
        <v>1186</v>
      </c>
      <c r="BF31" s="33"/>
      <c r="BG31" s="33"/>
      <c r="BH31" s="25">
        <v>32</v>
      </c>
      <c r="BI31" s="25">
        <v>109</v>
      </c>
      <c r="BJ31" s="25">
        <v>133</v>
      </c>
      <c r="BK31" s="25">
        <v>136</v>
      </c>
      <c r="BL31" s="25">
        <v>99</v>
      </c>
      <c r="BM31" s="33">
        <f t="shared" si="15"/>
        <v>509</v>
      </c>
      <c r="BN31" s="33"/>
      <c r="BO31" s="33"/>
      <c r="BP31" s="25">
        <v>14</v>
      </c>
      <c r="BQ31" s="25">
        <v>35</v>
      </c>
      <c r="BR31" s="25">
        <v>79</v>
      </c>
      <c r="BS31" s="25">
        <v>213</v>
      </c>
      <c r="BT31" s="25">
        <v>396</v>
      </c>
      <c r="BU31" s="34">
        <f t="shared" si="17"/>
        <v>737</v>
      </c>
      <c r="BV31" s="117">
        <v>0</v>
      </c>
      <c r="BW31" s="25">
        <v>2</v>
      </c>
      <c r="BX31" s="25">
        <v>121</v>
      </c>
      <c r="BY31" s="25">
        <v>316</v>
      </c>
      <c r="BZ31" s="25">
        <v>448</v>
      </c>
      <c r="CA31" s="25">
        <v>702</v>
      </c>
      <c r="CB31" s="25">
        <v>843</v>
      </c>
      <c r="CC31" s="118">
        <f t="shared" si="19"/>
        <v>2432</v>
      </c>
      <c r="CD31" s="117">
        <v>0</v>
      </c>
      <c r="CE31" s="25">
        <v>1544</v>
      </c>
      <c r="CF31" s="25">
        <v>5812</v>
      </c>
      <c r="CG31" s="25">
        <v>4789</v>
      </c>
      <c r="CH31" s="25">
        <v>3629</v>
      </c>
      <c r="CI31" s="25">
        <v>3083</v>
      </c>
      <c r="CJ31" s="25">
        <v>3276</v>
      </c>
      <c r="CK31" s="34">
        <f t="shared" si="21"/>
        <v>22133</v>
      </c>
    </row>
    <row r="32" spans="1:89" s="15" customFormat="1" ht="18.75" customHeight="1">
      <c r="A32" s="24" t="s">
        <v>45</v>
      </c>
      <c r="B32" s="33"/>
      <c r="C32" s="25">
        <v>464</v>
      </c>
      <c r="D32" s="25">
        <v>1283</v>
      </c>
      <c r="E32" s="25">
        <v>827</v>
      </c>
      <c r="F32" s="25">
        <v>478</v>
      </c>
      <c r="G32" s="25">
        <v>436</v>
      </c>
      <c r="H32" s="25">
        <v>484</v>
      </c>
      <c r="I32" s="33">
        <f t="shared" si="1"/>
        <v>3972</v>
      </c>
      <c r="J32" s="33"/>
      <c r="K32" s="25">
        <v>3</v>
      </c>
      <c r="L32" s="25">
        <v>44</v>
      </c>
      <c r="M32" s="25">
        <v>51</v>
      </c>
      <c r="N32" s="25">
        <v>54</v>
      </c>
      <c r="O32" s="25">
        <v>45</v>
      </c>
      <c r="P32" s="25">
        <v>30</v>
      </c>
      <c r="Q32" s="33">
        <f t="shared" si="3"/>
        <v>227</v>
      </c>
      <c r="R32" s="33"/>
      <c r="S32" s="25">
        <v>420</v>
      </c>
      <c r="T32" s="25">
        <v>959</v>
      </c>
      <c r="U32" s="25">
        <v>526</v>
      </c>
      <c r="V32" s="25">
        <v>290</v>
      </c>
      <c r="W32" s="25">
        <v>250</v>
      </c>
      <c r="X32" s="25">
        <v>278</v>
      </c>
      <c r="Y32" s="33">
        <f t="shared" si="5"/>
        <v>2723</v>
      </c>
      <c r="Z32" s="33"/>
      <c r="AA32" s="25">
        <v>3</v>
      </c>
      <c r="AB32" s="25">
        <v>11</v>
      </c>
      <c r="AC32" s="25">
        <v>13</v>
      </c>
      <c r="AD32" s="25">
        <v>8</v>
      </c>
      <c r="AE32" s="25">
        <v>6</v>
      </c>
      <c r="AF32" s="25">
        <v>4</v>
      </c>
      <c r="AG32" s="33">
        <f t="shared" si="7"/>
        <v>45</v>
      </c>
      <c r="AH32" s="33"/>
      <c r="AI32" s="25">
        <v>4</v>
      </c>
      <c r="AJ32" s="25">
        <v>13</v>
      </c>
      <c r="AK32" s="25">
        <v>9</v>
      </c>
      <c r="AL32" s="25">
        <v>4</v>
      </c>
      <c r="AM32" s="25">
        <v>1</v>
      </c>
      <c r="AN32" s="25">
        <v>2</v>
      </c>
      <c r="AO32" s="34">
        <f t="shared" si="9"/>
        <v>33</v>
      </c>
      <c r="AP32" s="35"/>
      <c r="AQ32" s="25">
        <v>894</v>
      </c>
      <c r="AR32" s="25">
        <v>2310</v>
      </c>
      <c r="AS32" s="25">
        <v>1426</v>
      </c>
      <c r="AT32" s="25">
        <v>834</v>
      </c>
      <c r="AU32" s="25">
        <v>738</v>
      </c>
      <c r="AV32" s="25">
        <v>798</v>
      </c>
      <c r="AW32" s="118">
        <f t="shared" si="11"/>
        <v>7000</v>
      </c>
      <c r="AX32" s="117">
        <v>0</v>
      </c>
      <c r="AY32" s="25">
        <v>0</v>
      </c>
      <c r="AZ32" s="25">
        <v>59</v>
      </c>
      <c r="BA32" s="25">
        <v>92</v>
      </c>
      <c r="BB32" s="25">
        <v>90</v>
      </c>
      <c r="BC32" s="25">
        <v>121</v>
      </c>
      <c r="BD32" s="25">
        <v>119</v>
      </c>
      <c r="BE32" s="33">
        <f t="shared" si="13"/>
        <v>481</v>
      </c>
      <c r="BF32" s="33"/>
      <c r="BG32" s="33"/>
      <c r="BH32" s="25">
        <v>28</v>
      </c>
      <c r="BI32" s="25">
        <v>54</v>
      </c>
      <c r="BJ32" s="25">
        <v>62</v>
      </c>
      <c r="BK32" s="25">
        <v>63</v>
      </c>
      <c r="BL32" s="25">
        <v>48</v>
      </c>
      <c r="BM32" s="33">
        <f t="shared" si="15"/>
        <v>255</v>
      </c>
      <c r="BN32" s="33"/>
      <c r="BO32" s="33"/>
      <c r="BP32" s="25">
        <v>4</v>
      </c>
      <c r="BQ32" s="25">
        <v>6</v>
      </c>
      <c r="BR32" s="25">
        <v>4</v>
      </c>
      <c r="BS32" s="25">
        <v>26</v>
      </c>
      <c r="BT32" s="25">
        <v>40</v>
      </c>
      <c r="BU32" s="34">
        <f t="shared" si="17"/>
        <v>80</v>
      </c>
      <c r="BV32" s="117">
        <v>0</v>
      </c>
      <c r="BW32" s="25">
        <v>0</v>
      </c>
      <c r="BX32" s="25">
        <v>91</v>
      </c>
      <c r="BY32" s="25">
        <v>152</v>
      </c>
      <c r="BZ32" s="25">
        <v>156</v>
      </c>
      <c r="CA32" s="25">
        <v>210</v>
      </c>
      <c r="CB32" s="25">
        <v>207</v>
      </c>
      <c r="CC32" s="118">
        <f t="shared" si="19"/>
        <v>816</v>
      </c>
      <c r="CD32" s="117">
        <v>0</v>
      </c>
      <c r="CE32" s="25">
        <v>894</v>
      </c>
      <c r="CF32" s="25">
        <v>2401</v>
      </c>
      <c r="CG32" s="25">
        <v>1578</v>
      </c>
      <c r="CH32" s="25">
        <v>990</v>
      </c>
      <c r="CI32" s="25">
        <v>948</v>
      </c>
      <c r="CJ32" s="25">
        <v>1005</v>
      </c>
      <c r="CK32" s="34">
        <f t="shared" si="21"/>
        <v>7816</v>
      </c>
    </row>
    <row r="33" spans="1:89" s="15" customFormat="1" ht="18.75" customHeight="1">
      <c r="A33" s="24" t="s">
        <v>46</v>
      </c>
      <c r="B33" s="33"/>
      <c r="C33" s="25">
        <v>337</v>
      </c>
      <c r="D33" s="25">
        <v>1173</v>
      </c>
      <c r="E33" s="25">
        <v>1050</v>
      </c>
      <c r="F33" s="25">
        <v>721</v>
      </c>
      <c r="G33" s="25">
        <v>512</v>
      </c>
      <c r="H33" s="25">
        <v>575</v>
      </c>
      <c r="I33" s="33">
        <f t="shared" si="1"/>
        <v>4368</v>
      </c>
      <c r="J33" s="33"/>
      <c r="K33" s="25">
        <v>2</v>
      </c>
      <c r="L33" s="25">
        <v>21</v>
      </c>
      <c r="M33" s="25">
        <v>34</v>
      </c>
      <c r="N33" s="25">
        <v>46</v>
      </c>
      <c r="O33" s="25">
        <v>34</v>
      </c>
      <c r="P33" s="25">
        <v>41</v>
      </c>
      <c r="Q33" s="33">
        <f t="shared" si="3"/>
        <v>178</v>
      </c>
      <c r="R33" s="33"/>
      <c r="S33" s="25">
        <v>298</v>
      </c>
      <c r="T33" s="25">
        <v>862</v>
      </c>
      <c r="U33" s="25">
        <v>709</v>
      </c>
      <c r="V33" s="25">
        <v>421</v>
      </c>
      <c r="W33" s="25">
        <v>280</v>
      </c>
      <c r="X33" s="25">
        <v>300</v>
      </c>
      <c r="Y33" s="33">
        <f t="shared" si="5"/>
        <v>2870</v>
      </c>
      <c r="Z33" s="33"/>
      <c r="AA33" s="25">
        <v>6</v>
      </c>
      <c r="AB33" s="25">
        <v>9</v>
      </c>
      <c r="AC33" s="25">
        <v>16</v>
      </c>
      <c r="AD33" s="25">
        <v>5</v>
      </c>
      <c r="AE33" s="25">
        <v>7</v>
      </c>
      <c r="AF33" s="25">
        <v>2</v>
      </c>
      <c r="AG33" s="33">
        <f t="shared" si="7"/>
        <v>45</v>
      </c>
      <c r="AH33" s="33"/>
      <c r="AI33" s="25">
        <v>10</v>
      </c>
      <c r="AJ33" s="25">
        <v>12</v>
      </c>
      <c r="AK33" s="25">
        <v>10</v>
      </c>
      <c r="AL33" s="25">
        <v>6</v>
      </c>
      <c r="AM33" s="25">
        <v>3</v>
      </c>
      <c r="AN33" s="25">
        <v>3</v>
      </c>
      <c r="AO33" s="34">
        <f t="shared" si="9"/>
        <v>44</v>
      </c>
      <c r="AP33" s="35"/>
      <c r="AQ33" s="25">
        <v>653</v>
      </c>
      <c r="AR33" s="25">
        <v>2077</v>
      </c>
      <c r="AS33" s="25">
        <v>1819</v>
      </c>
      <c r="AT33" s="25">
        <v>1199</v>
      </c>
      <c r="AU33" s="25">
        <v>836</v>
      </c>
      <c r="AV33" s="25">
        <v>921</v>
      </c>
      <c r="AW33" s="118">
        <f t="shared" si="11"/>
        <v>7505</v>
      </c>
      <c r="AX33" s="117">
        <v>0</v>
      </c>
      <c r="AY33" s="25">
        <v>0</v>
      </c>
      <c r="AZ33" s="25">
        <v>19</v>
      </c>
      <c r="BA33" s="25">
        <v>57</v>
      </c>
      <c r="BB33" s="25">
        <v>89</v>
      </c>
      <c r="BC33" s="25">
        <v>104</v>
      </c>
      <c r="BD33" s="25">
        <v>176</v>
      </c>
      <c r="BE33" s="33">
        <f t="shared" si="13"/>
        <v>445</v>
      </c>
      <c r="BF33" s="33"/>
      <c r="BG33" s="33"/>
      <c r="BH33" s="25">
        <v>11</v>
      </c>
      <c r="BI33" s="25">
        <v>45</v>
      </c>
      <c r="BJ33" s="25">
        <v>64</v>
      </c>
      <c r="BK33" s="25">
        <v>58</v>
      </c>
      <c r="BL33" s="25">
        <v>41</v>
      </c>
      <c r="BM33" s="33">
        <f t="shared" si="15"/>
        <v>219</v>
      </c>
      <c r="BN33" s="33"/>
      <c r="BO33" s="33"/>
      <c r="BP33" s="25">
        <v>1</v>
      </c>
      <c r="BQ33" s="25">
        <v>4</v>
      </c>
      <c r="BR33" s="25">
        <v>12</v>
      </c>
      <c r="BS33" s="25">
        <v>26</v>
      </c>
      <c r="BT33" s="25">
        <v>50</v>
      </c>
      <c r="BU33" s="34">
        <f t="shared" si="17"/>
        <v>93</v>
      </c>
      <c r="BV33" s="117">
        <v>0</v>
      </c>
      <c r="BW33" s="25">
        <v>0</v>
      </c>
      <c r="BX33" s="25">
        <v>31</v>
      </c>
      <c r="BY33" s="25">
        <v>106</v>
      </c>
      <c r="BZ33" s="25">
        <v>165</v>
      </c>
      <c r="CA33" s="25">
        <v>188</v>
      </c>
      <c r="CB33" s="25">
        <v>267</v>
      </c>
      <c r="CC33" s="118">
        <f t="shared" si="19"/>
        <v>757</v>
      </c>
      <c r="CD33" s="117">
        <v>0</v>
      </c>
      <c r="CE33" s="25">
        <v>653</v>
      </c>
      <c r="CF33" s="25">
        <v>2108</v>
      </c>
      <c r="CG33" s="25">
        <v>1925</v>
      </c>
      <c r="CH33" s="25">
        <v>1364</v>
      </c>
      <c r="CI33" s="25">
        <v>1024</v>
      </c>
      <c r="CJ33" s="25">
        <v>1188</v>
      </c>
      <c r="CK33" s="34">
        <f t="shared" si="21"/>
        <v>8262</v>
      </c>
    </row>
    <row r="34" spans="1:89" s="15" customFormat="1" ht="18.75" customHeight="1">
      <c r="A34" s="24" t="s">
        <v>47</v>
      </c>
      <c r="B34" s="33"/>
      <c r="C34" s="25">
        <v>317</v>
      </c>
      <c r="D34" s="25">
        <v>1242</v>
      </c>
      <c r="E34" s="25">
        <v>1036</v>
      </c>
      <c r="F34" s="25">
        <v>773</v>
      </c>
      <c r="G34" s="25">
        <v>669</v>
      </c>
      <c r="H34" s="25">
        <v>681</v>
      </c>
      <c r="I34" s="33">
        <f t="shared" si="1"/>
        <v>4718</v>
      </c>
      <c r="J34" s="33"/>
      <c r="K34" s="25">
        <v>0</v>
      </c>
      <c r="L34" s="25">
        <v>18</v>
      </c>
      <c r="M34" s="25">
        <v>43</v>
      </c>
      <c r="N34" s="25">
        <v>43</v>
      </c>
      <c r="O34" s="25">
        <v>47</v>
      </c>
      <c r="P34" s="25">
        <v>53</v>
      </c>
      <c r="Q34" s="33">
        <f t="shared" si="3"/>
        <v>204</v>
      </c>
      <c r="R34" s="33"/>
      <c r="S34" s="25">
        <v>284</v>
      </c>
      <c r="T34" s="25">
        <v>894</v>
      </c>
      <c r="U34" s="25">
        <v>644</v>
      </c>
      <c r="V34" s="25">
        <v>416</v>
      </c>
      <c r="W34" s="25">
        <v>337</v>
      </c>
      <c r="X34" s="25">
        <v>317</v>
      </c>
      <c r="Y34" s="33">
        <f t="shared" si="5"/>
        <v>2892</v>
      </c>
      <c r="Z34" s="33"/>
      <c r="AA34" s="25">
        <v>1</v>
      </c>
      <c r="AB34" s="25">
        <v>8</v>
      </c>
      <c r="AC34" s="25">
        <v>7</v>
      </c>
      <c r="AD34" s="25">
        <v>7</v>
      </c>
      <c r="AE34" s="25">
        <v>2</v>
      </c>
      <c r="AF34" s="25">
        <v>2</v>
      </c>
      <c r="AG34" s="33">
        <f t="shared" si="7"/>
        <v>27</v>
      </c>
      <c r="AH34" s="33"/>
      <c r="AI34" s="25">
        <v>2</v>
      </c>
      <c r="AJ34" s="25">
        <v>7</v>
      </c>
      <c r="AK34" s="25">
        <v>1</v>
      </c>
      <c r="AL34" s="25">
        <v>4</v>
      </c>
      <c r="AM34" s="25">
        <v>3</v>
      </c>
      <c r="AN34" s="25">
        <v>0</v>
      </c>
      <c r="AO34" s="34">
        <f t="shared" si="9"/>
        <v>17</v>
      </c>
      <c r="AP34" s="35"/>
      <c r="AQ34" s="25">
        <v>604</v>
      </c>
      <c r="AR34" s="25">
        <v>2169</v>
      </c>
      <c r="AS34" s="25">
        <v>1731</v>
      </c>
      <c r="AT34" s="25">
        <v>1243</v>
      </c>
      <c r="AU34" s="25">
        <v>1058</v>
      </c>
      <c r="AV34" s="25">
        <v>1053</v>
      </c>
      <c r="AW34" s="118">
        <f t="shared" si="11"/>
        <v>7858</v>
      </c>
      <c r="AX34" s="117">
        <v>0</v>
      </c>
      <c r="AY34" s="25">
        <v>0</v>
      </c>
      <c r="AZ34" s="25">
        <v>32</v>
      </c>
      <c r="BA34" s="25">
        <v>80</v>
      </c>
      <c r="BB34" s="25">
        <v>78</v>
      </c>
      <c r="BC34" s="25">
        <v>129</v>
      </c>
      <c r="BD34" s="25">
        <v>101</v>
      </c>
      <c r="BE34" s="33">
        <f t="shared" si="13"/>
        <v>420</v>
      </c>
      <c r="BF34" s="33"/>
      <c r="BG34" s="33"/>
      <c r="BH34" s="25">
        <v>20</v>
      </c>
      <c r="BI34" s="25">
        <v>33</v>
      </c>
      <c r="BJ34" s="25">
        <v>62</v>
      </c>
      <c r="BK34" s="25">
        <v>74</v>
      </c>
      <c r="BL34" s="25">
        <v>28</v>
      </c>
      <c r="BM34" s="33">
        <f t="shared" si="15"/>
        <v>217</v>
      </c>
      <c r="BN34" s="33"/>
      <c r="BO34" s="33"/>
      <c r="BP34" s="25">
        <v>2</v>
      </c>
      <c r="BQ34" s="25">
        <v>8</v>
      </c>
      <c r="BR34" s="25">
        <v>7</v>
      </c>
      <c r="BS34" s="25">
        <v>21</v>
      </c>
      <c r="BT34" s="25">
        <v>38</v>
      </c>
      <c r="BU34" s="34">
        <f t="shared" si="17"/>
        <v>76</v>
      </c>
      <c r="BV34" s="117">
        <v>0</v>
      </c>
      <c r="BW34" s="25">
        <v>0</v>
      </c>
      <c r="BX34" s="25">
        <v>54</v>
      </c>
      <c r="BY34" s="25">
        <v>121</v>
      </c>
      <c r="BZ34" s="25">
        <v>147</v>
      </c>
      <c r="CA34" s="25">
        <v>224</v>
      </c>
      <c r="CB34" s="25">
        <v>167</v>
      </c>
      <c r="CC34" s="118">
        <f t="shared" si="19"/>
        <v>713</v>
      </c>
      <c r="CD34" s="117">
        <v>0</v>
      </c>
      <c r="CE34" s="25">
        <v>604</v>
      </c>
      <c r="CF34" s="25">
        <v>2223</v>
      </c>
      <c r="CG34" s="25">
        <v>1852</v>
      </c>
      <c r="CH34" s="25">
        <v>1390</v>
      </c>
      <c r="CI34" s="25">
        <v>1282</v>
      </c>
      <c r="CJ34" s="25">
        <v>1220</v>
      </c>
      <c r="CK34" s="34">
        <f t="shared" si="21"/>
        <v>8571</v>
      </c>
    </row>
    <row r="35" spans="1:89" s="15" customFormat="1" ht="18.75" customHeight="1">
      <c r="A35" s="24" t="s">
        <v>48</v>
      </c>
      <c r="B35" s="33"/>
      <c r="C35" s="25">
        <v>229</v>
      </c>
      <c r="D35" s="25">
        <v>604</v>
      </c>
      <c r="E35" s="25">
        <v>452</v>
      </c>
      <c r="F35" s="25">
        <v>261</v>
      </c>
      <c r="G35" s="25">
        <v>247</v>
      </c>
      <c r="H35" s="25">
        <v>194</v>
      </c>
      <c r="I35" s="33">
        <f t="shared" si="1"/>
        <v>1987</v>
      </c>
      <c r="J35" s="33"/>
      <c r="K35" s="25">
        <v>3</v>
      </c>
      <c r="L35" s="25">
        <v>31</v>
      </c>
      <c r="M35" s="25">
        <v>21</v>
      </c>
      <c r="N35" s="25">
        <v>38</v>
      </c>
      <c r="O35" s="25">
        <v>35</v>
      </c>
      <c r="P35" s="25">
        <v>24</v>
      </c>
      <c r="Q35" s="33">
        <f t="shared" si="3"/>
        <v>152</v>
      </c>
      <c r="R35" s="33"/>
      <c r="S35" s="25">
        <v>200</v>
      </c>
      <c r="T35" s="25">
        <v>463</v>
      </c>
      <c r="U35" s="25">
        <v>312</v>
      </c>
      <c r="V35" s="25">
        <v>173</v>
      </c>
      <c r="W35" s="25">
        <v>138</v>
      </c>
      <c r="X35" s="25">
        <v>105</v>
      </c>
      <c r="Y35" s="33">
        <f t="shared" si="5"/>
        <v>1391</v>
      </c>
      <c r="Z35" s="33"/>
      <c r="AA35" s="25">
        <v>3</v>
      </c>
      <c r="AB35" s="25">
        <v>6</v>
      </c>
      <c r="AC35" s="25">
        <v>4</v>
      </c>
      <c r="AD35" s="25">
        <v>5</v>
      </c>
      <c r="AE35" s="25">
        <v>7</v>
      </c>
      <c r="AF35" s="25">
        <v>3</v>
      </c>
      <c r="AG35" s="33">
        <f t="shared" si="7"/>
        <v>28</v>
      </c>
      <c r="AH35" s="33"/>
      <c r="AI35" s="25">
        <v>3</v>
      </c>
      <c r="AJ35" s="25">
        <v>4</v>
      </c>
      <c r="AK35" s="25">
        <v>8</v>
      </c>
      <c r="AL35" s="25">
        <v>3</v>
      </c>
      <c r="AM35" s="25">
        <v>3</v>
      </c>
      <c r="AN35" s="25">
        <v>1</v>
      </c>
      <c r="AO35" s="34">
        <f t="shared" si="9"/>
        <v>22</v>
      </c>
      <c r="AP35" s="35"/>
      <c r="AQ35" s="25">
        <v>438</v>
      </c>
      <c r="AR35" s="25">
        <v>1108</v>
      </c>
      <c r="AS35" s="25">
        <v>797</v>
      </c>
      <c r="AT35" s="25">
        <v>480</v>
      </c>
      <c r="AU35" s="25">
        <v>430</v>
      </c>
      <c r="AV35" s="25">
        <v>327</v>
      </c>
      <c r="AW35" s="118">
        <f t="shared" si="11"/>
        <v>3580</v>
      </c>
      <c r="AX35" s="117">
        <v>0</v>
      </c>
      <c r="AY35" s="25">
        <v>0</v>
      </c>
      <c r="AZ35" s="25">
        <v>47</v>
      </c>
      <c r="BA35" s="25">
        <v>66</v>
      </c>
      <c r="BB35" s="25">
        <v>76</v>
      </c>
      <c r="BC35" s="25">
        <v>145</v>
      </c>
      <c r="BD35" s="25">
        <v>91</v>
      </c>
      <c r="BE35" s="33">
        <f t="shared" si="13"/>
        <v>425</v>
      </c>
      <c r="BF35" s="33"/>
      <c r="BG35" s="33"/>
      <c r="BH35" s="25">
        <v>29</v>
      </c>
      <c r="BI35" s="25">
        <v>39</v>
      </c>
      <c r="BJ35" s="25">
        <v>33</v>
      </c>
      <c r="BK35" s="25">
        <v>27</v>
      </c>
      <c r="BL35" s="25">
        <v>7</v>
      </c>
      <c r="BM35" s="33">
        <f t="shared" si="15"/>
        <v>135</v>
      </c>
      <c r="BN35" s="33"/>
      <c r="BO35" s="33"/>
      <c r="BP35" s="25">
        <v>3</v>
      </c>
      <c r="BQ35" s="25">
        <v>7</v>
      </c>
      <c r="BR35" s="25">
        <v>4</v>
      </c>
      <c r="BS35" s="25">
        <v>44</v>
      </c>
      <c r="BT35" s="25">
        <v>47</v>
      </c>
      <c r="BU35" s="34">
        <f t="shared" si="17"/>
        <v>105</v>
      </c>
      <c r="BV35" s="117">
        <v>0</v>
      </c>
      <c r="BW35" s="25">
        <v>0</v>
      </c>
      <c r="BX35" s="25">
        <v>79</v>
      </c>
      <c r="BY35" s="25">
        <v>112</v>
      </c>
      <c r="BZ35" s="25">
        <v>113</v>
      </c>
      <c r="CA35" s="25">
        <v>216</v>
      </c>
      <c r="CB35" s="25">
        <v>145</v>
      </c>
      <c r="CC35" s="118">
        <f t="shared" si="19"/>
        <v>665</v>
      </c>
      <c r="CD35" s="117">
        <v>0</v>
      </c>
      <c r="CE35" s="25">
        <v>438</v>
      </c>
      <c r="CF35" s="25">
        <v>1187</v>
      </c>
      <c r="CG35" s="25">
        <v>909</v>
      </c>
      <c r="CH35" s="25">
        <v>593</v>
      </c>
      <c r="CI35" s="25">
        <v>646</v>
      </c>
      <c r="CJ35" s="25">
        <v>472</v>
      </c>
      <c r="CK35" s="34">
        <f t="shared" si="21"/>
        <v>4245</v>
      </c>
    </row>
    <row r="36" spans="1:89" s="15" customFormat="1" ht="18.75" customHeight="1">
      <c r="A36" s="24" t="s">
        <v>49</v>
      </c>
      <c r="B36" s="33"/>
      <c r="C36" s="25">
        <v>425</v>
      </c>
      <c r="D36" s="25">
        <v>1733</v>
      </c>
      <c r="E36" s="25">
        <v>1269</v>
      </c>
      <c r="F36" s="25">
        <v>828</v>
      </c>
      <c r="G36" s="25">
        <v>757</v>
      </c>
      <c r="H36" s="25">
        <v>483</v>
      </c>
      <c r="I36" s="33">
        <f t="shared" si="1"/>
        <v>5495</v>
      </c>
      <c r="J36" s="33"/>
      <c r="K36" s="25">
        <v>1</v>
      </c>
      <c r="L36" s="25">
        <v>63</v>
      </c>
      <c r="M36" s="25">
        <v>89</v>
      </c>
      <c r="N36" s="25">
        <v>95</v>
      </c>
      <c r="O36" s="25">
        <v>107</v>
      </c>
      <c r="P36" s="25">
        <v>59</v>
      </c>
      <c r="Q36" s="33">
        <f t="shared" si="3"/>
        <v>414</v>
      </c>
      <c r="R36" s="33"/>
      <c r="S36" s="25">
        <v>384</v>
      </c>
      <c r="T36" s="25">
        <v>1086</v>
      </c>
      <c r="U36" s="25">
        <v>749</v>
      </c>
      <c r="V36" s="25">
        <v>454</v>
      </c>
      <c r="W36" s="25">
        <v>360</v>
      </c>
      <c r="X36" s="25">
        <v>233</v>
      </c>
      <c r="Y36" s="33">
        <f t="shared" si="5"/>
        <v>3266</v>
      </c>
      <c r="Z36" s="33"/>
      <c r="AA36" s="25">
        <v>5</v>
      </c>
      <c r="AB36" s="25">
        <v>26</v>
      </c>
      <c r="AC36" s="25">
        <v>18</v>
      </c>
      <c r="AD36" s="25">
        <v>12</v>
      </c>
      <c r="AE36" s="25">
        <v>5</v>
      </c>
      <c r="AF36" s="25">
        <v>4</v>
      </c>
      <c r="AG36" s="33">
        <f t="shared" si="7"/>
        <v>70</v>
      </c>
      <c r="AH36" s="33"/>
      <c r="AI36" s="25">
        <v>9</v>
      </c>
      <c r="AJ36" s="25">
        <v>19</v>
      </c>
      <c r="AK36" s="25">
        <v>11</v>
      </c>
      <c r="AL36" s="25">
        <v>11</v>
      </c>
      <c r="AM36" s="25">
        <v>3</v>
      </c>
      <c r="AN36" s="25">
        <v>0</v>
      </c>
      <c r="AO36" s="34">
        <f t="shared" si="9"/>
        <v>53</v>
      </c>
      <c r="AP36" s="35"/>
      <c r="AQ36" s="25">
        <v>824</v>
      </c>
      <c r="AR36" s="25">
        <v>2927</v>
      </c>
      <c r="AS36" s="25">
        <v>2136</v>
      </c>
      <c r="AT36" s="25">
        <v>1400</v>
      </c>
      <c r="AU36" s="25">
        <v>1232</v>
      </c>
      <c r="AV36" s="25">
        <v>779</v>
      </c>
      <c r="AW36" s="118">
        <f t="shared" si="11"/>
        <v>9298</v>
      </c>
      <c r="AX36" s="117">
        <v>0</v>
      </c>
      <c r="AY36" s="25">
        <v>3</v>
      </c>
      <c r="AZ36" s="25">
        <v>40</v>
      </c>
      <c r="BA36" s="25">
        <v>106</v>
      </c>
      <c r="BB36" s="25">
        <v>106</v>
      </c>
      <c r="BC36" s="25">
        <v>169</v>
      </c>
      <c r="BD36" s="25">
        <v>145</v>
      </c>
      <c r="BE36" s="33">
        <f t="shared" si="13"/>
        <v>569</v>
      </c>
      <c r="BF36" s="33"/>
      <c r="BG36" s="33"/>
      <c r="BH36" s="25">
        <v>20</v>
      </c>
      <c r="BI36" s="25">
        <v>48</v>
      </c>
      <c r="BJ36" s="25">
        <v>76</v>
      </c>
      <c r="BK36" s="25">
        <v>73</v>
      </c>
      <c r="BL36" s="25">
        <v>48</v>
      </c>
      <c r="BM36" s="33">
        <f t="shared" si="15"/>
        <v>265</v>
      </c>
      <c r="BN36" s="33"/>
      <c r="BO36" s="33"/>
      <c r="BP36" s="25">
        <v>0</v>
      </c>
      <c r="BQ36" s="25">
        <v>5</v>
      </c>
      <c r="BR36" s="25">
        <v>15</v>
      </c>
      <c r="BS36" s="25">
        <v>46</v>
      </c>
      <c r="BT36" s="25">
        <v>103</v>
      </c>
      <c r="BU36" s="34">
        <f t="shared" si="17"/>
        <v>169</v>
      </c>
      <c r="BV36" s="117">
        <v>0</v>
      </c>
      <c r="BW36" s="25">
        <v>3</v>
      </c>
      <c r="BX36" s="25">
        <v>60</v>
      </c>
      <c r="BY36" s="25">
        <v>159</v>
      </c>
      <c r="BZ36" s="25">
        <v>197</v>
      </c>
      <c r="CA36" s="25">
        <v>288</v>
      </c>
      <c r="CB36" s="25">
        <v>296</v>
      </c>
      <c r="CC36" s="118">
        <f t="shared" si="19"/>
        <v>1003</v>
      </c>
      <c r="CD36" s="117">
        <v>0</v>
      </c>
      <c r="CE36" s="25">
        <v>827</v>
      </c>
      <c r="CF36" s="25">
        <v>2987</v>
      </c>
      <c r="CG36" s="25">
        <v>2295</v>
      </c>
      <c r="CH36" s="25">
        <v>1597</v>
      </c>
      <c r="CI36" s="25">
        <v>1520</v>
      </c>
      <c r="CJ36" s="25">
        <v>1075</v>
      </c>
      <c r="CK36" s="34">
        <f t="shared" si="21"/>
        <v>10301</v>
      </c>
    </row>
    <row r="37" spans="1:89" s="15" customFormat="1" ht="18.75" customHeight="1">
      <c r="A37" s="24" t="s">
        <v>50</v>
      </c>
      <c r="B37" s="33"/>
      <c r="C37" s="25">
        <v>146</v>
      </c>
      <c r="D37" s="25">
        <v>568</v>
      </c>
      <c r="E37" s="25">
        <v>497</v>
      </c>
      <c r="F37" s="25">
        <v>387</v>
      </c>
      <c r="G37" s="25">
        <v>333</v>
      </c>
      <c r="H37" s="25">
        <v>237</v>
      </c>
      <c r="I37" s="33">
        <f t="shared" si="1"/>
        <v>2168</v>
      </c>
      <c r="J37" s="33"/>
      <c r="K37" s="25">
        <v>2</v>
      </c>
      <c r="L37" s="25">
        <v>20</v>
      </c>
      <c r="M37" s="25">
        <v>37</v>
      </c>
      <c r="N37" s="25">
        <v>37</v>
      </c>
      <c r="O37" s="25">
        <v>37</v>
      </c>
      <c r="P37" s="25">
        <v>21</v>
      </c>
      <c r="Q37" s="33">
        <f t="shared" si="3"/>
        <v>154</v>
      </c>
      <c r="R37" s="33"/>
      <c r="S37" s="25">
        <v>136</v>
      </c>
      <c r="T37" s="25">
        <v>430</v>
      </c>
      <c r="U37" s="25">
        <v>366</v>
      </c>
      <c r="V37" s="25">
        <v>250</v>
      </c>
      <c r="W37" s="25">
        <v>191</v>
      </c>
      <c r="X37" s="25">
        <v>150</v>
      </c>
      <c r="Y37" s="33">
        <f t="shared" si="5"/>
        <v>1523</v>
      </c>
      <c r="Z37" s="33"/>
      <c r="AA37" s="25">
        <v>1</v>
      </c>
      <c r="AB37" s="25">
        <v>6</v>
      </c>
      <c r="AC37" s="25">
        <v>7</v>
      </c>
      <c r="AD37" s="25">
        <v>4</v>
      </c>
      <c r="AE37" s="25">
        <v>1</v>
      </c>
      <c r="AF37" s="25">
        <v>2</v>
      </c>
      <c r="AG37" s="33">
        <f t="shared" si="7"/>
        <v>21</v>
      </c>
      <c r="AH37" s="33"/>
      <c r="AI37" s="25">
        <v>2</v>
      </c>
      <c r="AJ37" s="25">
        <v>2</v>
      </c>
      <c r="AK37" s="25">
        <v>3</v>
      </c>
      <c r="AL37" s="25">
        <v>3</v>
      </c>
      <c r="AM37" s="25">
        <v>0</v>
      </c>
      <c r="AN37" s="25">
        <v>0</v>
      </c>
      <c r="AO37" s="34">
        <f t="shared" si="9"/>
        <v>10</v>
      </c>
      <c r="AP37" s="35"/>
      <c r="AQ37" s="25">
        <v>287</v>
      </c>
      <c r="AR37" s="25">
        <v>1026</v>
      </c>
      <c r="AS37" s="25">
        <v>910</v>
      </c>
      <c r="AT37" s="25">
        <v>681</v>
      </c>
      <c r="AU37" s="25">
        <v>562</v>
      </c>
      <c r="AV37" s="25">
        <v>410</v>
      </c>
      <c r="AW37" s="118">
        <f t="shared" si="11"/>
        <v>3876</v>
      </c>
      <c r="AX37" s="117">
        <v>0</v>
      </c>
      <c r="AY37" s="25">
        <v>3</v>
      </c>
      <c r="AZ37" s="25">
        <v>41</v>
      </c>
      <c r="BA37" s="25">
        <v>38</v>
      </c>
      <c r="BB37" s="25">
        <v>55</v>
      </c>
      <c r="BC37" s="25">
        <v>96</v>
      </c>
      <c r="BD37" s="25">
        <v>50</v>
      </c>
      <c r="BE37" s="33">
        <f t="shared" si="13"/>
        <v>283</v>
      </c>
      <c r="BF37" s="33"/>
      <c r="BG37" s="33"/>
      <c r="BH37" s="25">
        <v>14</v>
      </c>
      <c r="BI37" s="25">
        <v>39</v>
      </c>
      <c r="BJ37" s="25">
        <v>54</v>
      </c>
      <c r="BK37" s="25">
        <v>35</v>
      </c>
      <c r="BL37" s="25">
        <v>19</v>
      </c>
      <c r="BM37" s="33">
        <f t="shared" si="15"/>
        <v>161</v>
      </c>
      <c r="BN37" s="33"/>
      <c r="BO37" s="33"/>
      <c r="BP37" s="25">
        <v>2</v>
      </c>
      <c r="BQ37" s="25">
        <v>3</v>
      </c>
      <c r="BR37" s="25">
        <v>9</v>
      </c>
      <c r="BS37" s="25">
        <v>31</v>
      </c>
      <c r="BT37" s="25">
        <v>46</v>
      </c>
      <c r="BU37" s="34">
        <f t="shared" si="17"/>
        <v>91</v>
      </c>
      <c r="BV37" s="117">
        <v>0</v>
      </c>
      <c r="BW37" s="25">
        <v>3</v>
      </c>
      <c r="BX37" s="25">
        <v>57</v>
      </c>
      <c r="BY37" s="25">
        <v>80</v>
      </c>
      <c r="BZ37" s="25">
        <v>118</v>
      </c>
      <c r="CA37" s="25">
        <v>162</v>
      </c>
      <c r="CB37" s="25">
        <v>115</v>
      </c>
      <c r="CC37" s="118">
        <f t="shared" si="19"/>
        <v>535</v>
      </c>
      <c r="CD37" s="117">
        <v>0</v>
      </c>
      <c r="CE37" s="25">
        <v>290</v>
      </c>
      <c r="CF37" s="25">
        <v>1083</v>
      </c>
      <c r="CG37" s="25">
        <v>990</v>
      </c>
      <c r="CH37" s="25">
        <v>799</v>
      </c>
      <c r="CI37" s="25">
        <v>724</v>
      </c>
      <c r="CJ37" s="25">
        <v>525</v>
      </c>
      <c r="CK37" s="34">
        <f t="shared" si="21"/>
        <v>4411</v>
      </c>
    </row>
    <row r="38" spans="1:89" s="15" customFormat="1" ht="18.75" customHeight="1">
      <c r="A38" s="24" t="s">
        <v>51</v>
      </c>
      <c r="B38" s="33"/>
      <c r="C38" s="25">
        <v>452</v>
      </c>
      <c r="D38" s="25">
        <v>1587</v>
      </c>
      <c r="E38" s="25">
        <v>1028</v>
      </c>
      <c r="F38" s="25">
        <v>661</v>
      </c>
      <c r="G38" s="25">
        <v>464</v>
      </c>
      <c r="H38" s="25">
        <v>650</v>
      </c>
      <c r="I38" s="33">
        <f aca="true" t="shared" si="32" ref="I38:I69">SUM(B38:H38)</f>
        <v>4842</v>
      </c>
      <c r="J38" s="33"/>
      <c r="K38" s="25">
        <v>3</v>
      </c>
      <c r="L38" s="25">
        <v>21</v>
      </c>
      <c r="M38" s="25">
        <v>52</v>
      </c>
      <c r="N38" s="25">
        <v>51</v>
      </c>
      <c r="O38" s="25">
        <v>39</v>
      </c>
      <c r="P38" s="25">
        <v>53</v>
      </c>
      <c r="Q38" s="33">
        <f aca="true" t="shared" si="33" ref="Q38:Q69">SUM(J38:P38)</f>
        <v>219</v>
      </c>
      <c r="R38" s="33"/>
      <c r="S38" s="25">
        <v>437</v>
      </c>
      <c r="T38" s="25">
        <v>1190</v>
      </c>
      <c r="U38" s="25">
        <v>655</v>
      </c>
      <c r="V38" s="25">
        <v>369</v>
      </c>
      <c r="W38" s="25">
        <v>263</v>
      </c>
      <c r="X38" s="25">
        <v>335</v>
      </c>
      <c r="Y38" s="33">
        <f aca="true" t="shared" si="34" ref="Y38:Y69">SUM(R38:X38)</f>
        <v>3249</v>
      </c>
      <c r="Z38" s="33"/>
      <c r="AA38" s="25">
        <v>8</v>
      </c>
      <c r="AB38" s="25">
        <v>28</v>
      </c>
      <c r="AC38" s="25">
        <v>12</v>
      </c>
      <c r="AD38" s="25">
        <v>18</v>
      </c>
      <c r="AE38" s="25">
        <v>5</v>
      </c>
      <c r="AF38" s="25">
        <v>5</v>
      </c>
      <c r="AG38" s="33">
        <f aca="true" t="shared" si="35" ref="AG38:AG69">SUM(Z38:AF38)</f>
        <v>76</v>
      </c>
      <c r="AH38" s="33"/>
      <c r="AI38" s="25">
        <v>9</v>
      </c>
      <c r="AJ38" s="25">
        <v>15</v>
      </c>
      <c r="AK38" s="25">
        <v>5</v>
      </c>
      <c r="AL38" s="25">
        <v>5</v>
      </c>
      <c r="AM38" s="25">
        <v>1</v>
      </c>
      <c r="AN38" s="25">
        <v>0</v>
      </c>
      <c r="AO38" s="34">
        <f aca="true" t="shared" si="36" ref="AO38:AO69">SUM(AH38:AN38)</f>
        <v>35</v>
      </c>
      <c r="AP38" s="35"/>
      <c r="AQ38" s="25">
        <v>909</v>
      </c>
      <c r="AR38" s="25">
        <v>2841</v>
      </c>
      <c r="AS38" s="25">
        <v>1752</v>
      </c>
      <c r="AT38" s="25">
        <v>1104</v>
      </c>
      <c r="AU38" s="25">
        <v>772</v>
      </c>
      <c r="AV38" s="25">
        <v>1043</v>
      </c>
      <c r="AW38" s="118">
        <f aca="true" t="shared" si="37" ref="AW38:AW69">SUM(AP38:AV38)</f>
        <v>8421</v>
      </c>
      <c r="AX38" s="117">
        <v>0</v>
      </c>
      <c r="AY38" s="25">
        <v>3</v>
      </c>
      <c r="AZ38" s="25">
        <v>24</v>
      </c>
      <c r="BA38" s="25">
        <v>74</v>
      </c>
      <c r="BB38" s="25">
        <v>89</v>
      </c>
      <c r="BC38" s="25">
        <v>105</v>
      </c>
      <c r="BD38" s="25">
        <v>133</v>
      </c>
      <c r="BE38" s="33">
        <f aca="true" t="shared" si="38" ref="BE38:BE69">SUM(AX38:BD38)</f>
        <v>428</v>
      </c>
      <c r="BF38" s="33"/>
      <c r="BG38" s="33"/>
      <c r="BH38" s="25">
        <v>20</v>
      </c>
      <c r="BI38" s="25">
        <v>63</v>
      </c>
      <c r="BJ38" s="25">
        <v>86</v>
      </c>
      <c r="BK38" s="25">
        <v>74</v>
      </c>
      <c r="BL38" s="25">
        <v>48</v>
      </c>
      <c r="BM38" s="33">
        <f aca="true" t="shared" si="39" ref="BM38:BM69">SUM(BF38:BL38)</f>
        <v>291</v>
      </c>
      <c r="BN38" s="33"/>
      <c r="BO38" s="33"/>
      <c r="BP38" s="25">
        <v>1</v>
      </c>
      <c r="BQ38" s="25">
        <v>10</v>
      </c>
      <c r="BR38" s="25">
        <v>20</v>
      </c>
      <c r="BS38" s="25">
        <v>52</v>
      </c>
      <c r="BT38" s="25">
        <v>137</v>
      </c>
      <c r="BU38" s="34">
        <f aca="true" t="shared" si="40" ref="BU38:BU69">SUM(BN38:BT38)</f>
        <v>220</v>
      </c>
      <c r="BV38" s="117">
        <v>0</v>
      </c>
      <c r="BW38" s="25">
        <v>3</v>
      </c>
      <c r="BX38" s="25">
        <v>45</v>
      </c>
      <c r="BY38" s="25">
        <v>147</v>
      </c>
      <c r="BZ38" s="25">
        <v>195</v>
      </c>
      <c r="CA38" s="25">
        <v>231</v>
      </c>
      <c r="CB38" s="25">
        <v>318</v>
      </c>
      <c r="CC38" s="118">
        <f aca="true" t="shared" si="41" ref="CC38:CC69">SUM(BV38:CB38)</f>
        <v>939</v>
      </c>
      <c r="CD38" s="117">
        <v>0</v>
      </c>
      <c r="CE38" s="25">
        <v>912</v>
      </c>
      <c r="CF38" s="25">
        <v>2886</v>
      </c>
      <c r="CG38" s="25">
        <v>1899</v>
      </c>
      <c r="CH38" s="25">
        <v>1299</v>
      </c>
      <c r="CI38" s="25">
        <v>1003</v>
      </c>
      <c r="CJ38" s="25">
        <v>1361</v>
      </c>
      <c r="CK38" s="34">
        <f aca="true" t="shared" si="42" ref="CK38:CK69">SUM(CD38:CJ38)</f>
        <v>9360</v>
      </c>
    </row>
    <row r="39" spans="1:89" s="15" customFormat="1" ht="18.75" customHeight="1">
      <c r="A39" s="24" t="s">
        <v>52</v>
      </c>
      <c r="B39" s="33"/>
      <c r="C39" s="25">
        <v>548</v>
      </c>
      <c r="D39" s="25">
        <v>2452</v>
      </c>
      <c r="E39" s="25">
        <v>2290</v>
      </c>
      <c r="F39" s="25">
        <v>1638</v>
      </c>
      <c r="G39" s="25">
        <v>1296</v>
      </c>
      <c r="H39" s="25">
        <v>1622</v>
      </c>
      <c r="I39" s="33">
        <f t="shared" si="32"/>
        <v>9846</v>
      </c>
      <c r="J39" s="33"/>
      <c r="K39" s="25">
        <v>2</v>
      </c>
      <c r="L39" s="25">
        <v>71</v>
      </c>
      <c r="M39" s="25">
        <v>144</v>
      </c>
      <c r="N39" s="25">
        <v>209</v>
      </c>
      <c r="O39" s="25">
        <v>188</v>
      </c>
      <c r="P39" s="25">
        <v>199</v>
      </c>
      <c r="Q39" s="33">
        <f t="shared" si="33"/>
        <v>813</v>
      </c>
      <c r="R39" s="33"/>
      <c r="S39" s="25">
        <v>491</v>
      </c>
      <c r="T39" s="25">
        <v>1950</v>
      </c>
      <c r="U39" s="25">
        <v>1544</v>
      </c>
      <c r="V39" s="25">
        <v>1026</v>
      </c>
      <c r="W39" s="25">
        <v>663</v>
      </c>
      <c r="X39" s="25">
        <v>816</v>
      </c>
      <c r="Y39" s="33">
        <f t="shared" si="34"/>
        <v>6490</v>
      </c>
      <c r="Z39" s="33"/>
      <c r="AA39" s="25">
        <v>6</v>
      </c>
      <c r="AB39" s="25">
        <v>24</v>
      </c>
      <c r="AC39" s="25">
        <v>19</v>
      </c>
      <c r="AD39" s="25">
        <v>11</v>
      </c>
      <c r="AE39" s="25">
        <v>8</v>
      </c>
      <c r="AF39" s="25">
        <v>5</v>
      </c>
      <c r="AG39" s="33">
        <f t="shared" si="35"/>
        <v>73</v>
      </c>
      <c r="AH39" s="33"/>
      <c r="AI39" s="25">
        <v>2</v>
      </c>
      <c r="AJ39" s="25">
        <v>15</v>
      </c>
      <c r="AK39" s="25">
        <v>6</v>
      </c>
      <c r="AL39" s="25">
        <v>1</v>
      </c>
      <c r="AM39" s="25">
        <v>5</v>
      </c>
      <c r="AN39" s="25">
        <v>2</v>
      </c>
      <c r="AO39" s="34">
        <f t="shared" si="36"/>
        <v>31</v>
      </c>
      <c r="AP39" s="35"/>
      <c r="AQ39" s="25">
        <v>1049</v>
      </c>
      <c r="AR39" s="25">
        <v>4512</v>
      </c>
      <c r="AS39" s="25">
        <v>4003</v>
      </c>
      <c r="AT39" s="25">
        <v>2885</v>
      </c>
      <c r="AU39" s="25">
        <v>2160</v>
      </c>
      <c r="AV39" s="25">
        <v>2644</v>
      </c>
      <c r="AW39" s="118">
        <f t="shared" si="37"/>
        <v>17253</v>
      </c>
      <c r="AX39" s="117">
        <v>0</v>
      </c>
      <c r="AY39" s="25">
        <v>1</v>
      </c>
      <c r="AZ39" s="25">
        <v>47</v>
      </c>
      <c r="BA39" s="25">
        <v>116</v>
      </c>
      <c r="BB39" s="25">
        <v>158</v>
      </c>
      <c r="BC39" s="25">
        <v>253</v>
      </c>
      <c r="BD39" s="25">
        <v>356</v>
      </c>
      <c r="BE39" s="33">
        <f t="shared" si="38"/>
        <v>931</v>
      </c>
      <c r="BF39" s="33"/>
      <c r="BG39" s="33"/>
      <c r="BH39" s="25">
        <v>24</v>
      </c>
      <c r="BI39" s="25">
        <v>104</v>
      </c>
      <c r="BJ39" s="25">
        <v>97</v>
      </c>
      <c r="BK39" s="25">
        <v>137</v>
      </c>
      <c r="BL39" s="25">
        <v>84</v>
      </c>
      <c r="BM39" s="33">
        <f t="shared" si="39"/>
        <v>446</v>
      </c>
      <c r="BN39" s="33"/>
      <c r="BO39" s="33"/>
      <c r="BP39" s="25">
        <v>2</v>
      </c>
      <c r="BQ39" s="25">
        <v>21</v>
      </c>
      <c r="BR39" s="25">
        <v>26</v>
      </c>
      <c r="BS39" s="25">
        <v>87</v>
      </c>
      <c r="BT39" s="25">
        <v>205</v>
      </c>
      <c r="BU39" s="34">
        <f t="shared" si="40"/>
        <v>341</v>
      </c>
      <c r="BV39" s="117">
        <v>0</v>
      </c>
      <c r="BW39" s="25">
        <v>1</v>
      </c>
      <c r="BX39" s="25">
        <v>73</v>
      </c>
      <c r="BY39" s="25">
        <v>241</v>
      </c>
      <c r="BZ39" s="25">
        <v>281</v>
      </c>
      <c r="CA39" s="25">
        <v>477</v>
      </c>
      <c r="CB39" s="25">
        <v>645</v>
      </c>
      <c r="CC39" s="118">
        <f t="shared" si="41"/>
        <v>1718</v>
      </c>
      <c r="CD39" s="117">
        <v>0</v>
      </c>
      <c r="CE39" s="25">
        <v>1050</v>
      </c>
      <c r="CF39" s="25">
        <v>4585</v>
      </c>
      <c r="CG39" s="25">
        <v>4244</v>
      </c>
      <c r="CH39" s="25">
        <v>3166</v>
      </c>
      <c r="CI39" s="25">
        <v>2637</v>
      </c>
      <c r="CJ39" s="25">
        <v>3289</v>
      </c>
      <c r="CK39" s="34">
        <f t="shared" si="42"/>
        <v>18971</v>
      </c>
    </row>
    <row r="40" spans="1:89" s="15" customFormat="1" ht="18.75" customHeight="1">
      <c r="A40" s="24" t="s">
        <v>53</v>
      </c>
      <c r="B40" s="33"/>
      <c r="C40" s="25">
        <v>255</v>
      </c>
      <c r="D40" s="25">
        <v>859</v>
      </c>
      <c r="E40" s="25">
        <v>656</v>
      </c>
      <c r="F40" s="25">
        <v>375</v>
      </c>
      <c r="G40" s="25">
        <v>344</v>
      </c>
      <c r="H40" s="25">
        <v>340</v>
      </c>
      <c r="I40" s="33">
        <f t="shared" si="32"/>
        <v>2829</v>
      </c>
      <c r="J40" s="33"/>
      <c r="K40" s="25">
        <v>1</v>
      </c>
      <c r="L40" s="25">
        <v>24</v>
      </c>
      <c r="M40" s="25">
        <v>38</v>
      </c>
      <c r="N40" s="25">
        <v>36</v>
      </c>
      <c r="O40" s="25">
        <v>37</v>
      </c>
      <c r="P40" s="25">
        <v>18</v>
      </c>
      <c r="Q40" s="33">
        <f t="shared" si="33"/>
        <v>154</v>
      </c>
      <c r="R40" s="33"/>
      <c r="S40" s="25">
        <v>226</v>
      </c>
      <c r="T40" s="25">
        <v>620</v>
      </c>
      <c r="U40" s="25">
        <v>397</v>
      </c>
      <c r="V40" s="25">
        <v>202</v>
      </c>
      <c r="W40" s="25">
        <v>149</v>
      </c>
      <c r="X40" s="25">
        <v>166</v>
      </c>
      <c r="Y40" s="33">
        <f t="shared" si="34"/>
        <v>1760</v>
      </c>
      <c r="Z40" s="33"/>
      <c r="AA40" s="25">
        <v>1</v>
      </c>
      <c r="AB40" s="25">
        <v>10</v>
      </c>
      <c r="AC40" s="25">
        <v>11</v>
      </c>
      <c r="AD40" s="25">
        <v>7</v>
      </c>
      <c r="AE40" s="25">
        <v>9</v>
      </c>
      <c r="AF40" s="25">
        <v>2</v>
      </c>
      <c r="AG40" s="33">
        <f t="shared" si="35"/>
        <v>40</v>
      </c>
      <c r="AH40" s="33"/>
      <c r="AI40" s="25">
        <v>3</v>
      </c>
      <c r="AJ40" s="25">
        <v>6</v>
      </c>
      <c r="AK40" s="25">
        <v>5</v>
      </c>
      <c r="AL40" s="25">
        <v>6</v>
      </c>
      <c r="AM40" s="25">
        <v>2</v>
      </c>
      <c r="AN40" s="25">
        <v>5</v>
      </c>
      <c r="AO40" s="34">
        <f t="shared" si="36"/>
        <v>27</v>
      </c>
      <c r="AP40" s="35"/>
      <c r="AQ40" s="25">
        <v>486</v>
      </c>
      <c r="AR40" s="25">
        <v>1519</v>
      </c>
      <c r="AS40" s="25">
        <v>1107</v>
      </c>
      <c r="AT40" s="25">
        <v>626</v>
      </c>
      <c r="AU40" s="25">
        <v>541</v>
      </c>
      <c r="AV40" s="25">
        <v>531</v>
      </c>
      <c r="AW40" s="118">
        <f t="shared" si="37"/>
        <v>4810</v>
      </c>
      <c r="AX40" s="117">
        <v>2</v>
      </c>
      <c r="AY40" s="25">
        <v>1</v>
      </c>
      <c r="AZ40" s="25">
        <v>20</v>
      </c>
      <c r="BA40" s="25">
        <v>33</v>
      </c>
      <c r="BB40" s="25">
        <v>62</v>
      </c>
      <c r="BC40" s="25">
        <v>86</v>
      </c>
      <c r="BD40" s="25">
        <v>79</v>
      </c>
      <c r="BE40" s="33">
        <f t="shared" si="38"/>
        <v>283</v>
      </c>
      <c r="BF40" s="33"/>
      <c r="BG40" s="33"/>
      <c r="BH40" s="25">
        <v>11</v>
      </c>
      <c r="BI40" s="25">
        <v>37</v>
      </c>
      <c r="BJ40" s="25">
        <v>36</v>
      </c>
      <c r="BK40" s="25">
        <v>25</v>
      </c>
      <c r="BL40" s="25">
        <v>10</v>
      </c>
      <c r="BM40" s="33">
        <f t="shared" si="39"/>
        <v>119</v>
      </c>
      <c r="BN40" s="33"/>
      <c r="BO40" s="33"/>
      <c r="BP40" s="25">
        <v>2</v>
      </c>
      <c r="BQ40" s="25">
        <v>10</v>
      </c>
      <c r="BR40" s="25">
        <v>6</v>
      </c>
      <c r="BS40" s="25">
        <v>11</v>
      </c>
      <c r="BT40" s="25">
        <v>20</v>
      </c>
      <c r="BU40" s="34">
        <f t="shared" si="40"/>
        <v>49</v>
      </c>
      <c r="BV40" s="117">
        <v>2</v>
      </c>
      <c r="BW40" s="25">
        <v>1</v>
      </c>
      <c r="BX40" s="25">
        <v>33</v>
      </c>
      <c r="BY40" s="25">
        <v>80</v>
      </c>
      <c r="BZ40" s="25">
        <v>104</v>
      </c>
      <c r="CA40" s="25">
        <v>122</v>
      </c>
      <c r="CB40" s="25">
        <v>109</v>
      </c>
      <c r="CC40" s="118">
        <f t="shared" si="41"/>
        <v>451</v>
      </c>
      <c r="CD40" s="117">
        <v>2</v>
      </c>
      <c r="CE40" s="25">
        <v>487</v>
      </c>
      <c r="CF40" s="25">
        <v>1552</v>
      </c>
      <c r="CG40" s="25">
        <v>1187</v>
      </c>
      <c r="CH40" s="25">
        <v>730</v>
      </c>
      <c r="CI40" s="25">
        <v>663</v>
      </c>
      <c r="CJ40" s="25">
        <v>640</v>
      </c>
      <c r="CK40" s="34">
        <f t="shared" si="42"/>
        <v>5261</v>
      </c>
    </row>
    <row r="41" spans="1:89" s="15" customFormat="1" ht="18.75" customHeight="1">
      <c r="A41" s="24" t="s">
        <v>54</v>
      </c>
      <c r="B41" s="33"/>
      <c r="C41" s="25">
        <v>376</v>
      </c>
      <c r="D41" s="25">
        <v>1383</v>
      </c>
      <c r="E41" s="25">
        <v>846</v>
      </c>
      <c r="F41" s="25">
        <v>517</v>
      </c>
      <c r="G41" s="25">
        <v>434</v>
      </c>
      <c r="H41" s="25">
        <v>504</v>
      </c>
      <c r="I41" s="33">
        <f t="shared" si="32"/>
        <v>4060</v>
      </c>
      <c r="J41" s="33"/>
      <c r="K41" s="25">
        <v>3</v>
      </c>
      <c r="L41" s="25">
        <v>40</v>
      </c>
      <c r="M41" s="25">
        <v>62</v>
      </c>
      <c r="N41" s="25">
        <v>54</v>
      </c>
      <c r="O41" s="25">
        <v>48</v>
      </c>
      <c r="P41" s="25">
        <v>49</v>
      </c>
      <c r="Q41" s="33">
        <f t="shared" si="33"/>
        <v>256</v>
      </c>
      <c r="R41" s="33"/>
      <c r="S41" s="25">
        <v>328</v>
      </c>
      <c r="T41" s="25">
        <v>933</v>
      </c>
      <c r="U41" s="25">
        <v>489</v>
      </c>
      <c r="V41" s="25">
        <v>264</v>
      </c>
      <c r="W41" s="25">
        <v>190</v>
      </c>
      <c r="X41" s="25">
        <v>197</v>
      </c>
      <c r="Y41" s="33">
        <f t="shared" si="34"/>
        <v>2401</v>
      </c>
      <c r="Z41" s="33"/>
      <c r="AA41" s="25">
        <v>5</v>
      </c>
      <c r="AB41" s="25">
        <v>10</v>
      </c>
      <c r="AC41" s="25">
        <v>7</v>
      </c>
      <c r="AD41" s="25">
        <v>4</v>
      </c>
      <c r="AE41" s="25">
        <v>3</v>
      </c>
      <c r="AF41" s="25">
        <v>1</v>
      </c>
      <c r="AG41" s="33">
        <f t="shared" si="35"/>
        <v>30</v>
      </c>
      <c r="AH41" s="33"/>
      <c r="AI41" s="25">
        <v>5</v>
      </c>
      <c r="AJ41" s="25">
        <v>11</v>
      </c>
      <c r="AK41" s="25">
        <v>9</v>
      </c>
      <c r="AL41" s="25">
        <v>0</v>
      </c>
      <c r="AM41" s="25">
        <v>2</v>
      </c>
      <c r="AN41" s="25">
        <v>0</v>
      </c>
      <c r="AO41" s="34">
        <f t="shared" si="36"/>
        <v>27</v>
      </c>
      <c r="AP41" s="35"/>
      <c r="AQ41" s="25">
        <v>717</v>
      </c>
      <c r="AR41" s="25">
        <v>2377</v>
      </c>
      <c r="AS41" s="25">
        <v>1413</v>
      </c>
      <c r="AT41" s="25">
        <v>839</v>
      </c>
      <c r="AU41" s="25">
        <v>677</v>
      </c>
      <c r="AV41" s="25">
        <v>751</v>
      </c>
      <c r="AW41" s="118">
        <f t="shared" si="37"/>
        <v>6774</v>
      </c>
      <c r="AX41" s="117">
        <v>0</v>
      </c>
      <c r="AY41" s="25">
        <v>2</v>
      </c>
      <c r="AZ41" s="25">
        <v>52</v>
      </c>
      <c r="BA41" s="25">
        <v>72</v>
      </c>
      <c r="BB41" s="25">
        <v>69</v>
      </c>
      <c r="BC41" s="25">
        <v>123</v>
      </c>
      <c r="BD41" s="25">
        <v>137</v>
      </c>
      <c r="BE41" s="33">
        <f t="shared" si="38"/>
        <v>455</v>
      </c>
      <c r="BF41" s="33"/>
      <c r="BG41" s="33"/>
      <c r="BH41" s="25">
        <v>26</v>
      </c>
      <c r="BI41" s="25">
        <v>47</v>
      </c>
      <c r="BJ41" s="25">
        <v>48</v>
      </c>
      <c r="BK41" s="25">
        <v>66</v>
      </c>
      <c r="BL41" s="25">
        <v>20</v>
      </c>
      <c r="BM41" s="33">
        <f t="shared" si="39"/>
        <v>207</v>
      </c>
      <c r="BN41" s="33"/>
      <c r="BO41" s="33"/>
      <c r="BP41" s="25">
        <v>2</v>
      </c>
      <c r="BQ41" s="25">
        <v>14</v>
      </c>
      <c r="BR41" s="25">
        <v>11</v>
      </c>
      <c r="BS41" s="25">
        <v>36</v>
      </c>
      <c r="BT41" s="25">
        <v>60</v>
      </c>
      <c r="BU41" s="34">
        <f t="shared" si="40"/>
        <v>123</v>
      </c>
      <c r="BV41" s="117">
        <v>0</v>
      </c>
      <c r="BW41" s="25">
        <v>2</v>
      </c>
      <c r="BX41" s="25">
        <v>80</v>
      </c>
      <c r="BY41" s="25">
        <v>133</v>
      </c>
      <c r="BZ41" s="25">
        <v>128</v>
      </c>
      <c r="CA41" s="25">
        <v>225</v>
      </c>
      <c r="CB41" s="25">
        <v>217</v>
      </c>
      <c r="CC41" s="118">
        <f t="shared" si="41"/>
        <v>785</v>
      </c>
      <c r="CD41" s="117">
        <v>0</v>
      </c>
      <c r="CE41" s="25">
        <v>719</v>
      </c>
      <c r="CF41" s="25">
        <v>2457</v>
      </c>
      <c r="CG41" s="25">
        <v>1546</v>
      </c>
      <c r="CH41" s="25">
        <v>967</v>
      </c>
      <c r="CI41" s="25">
        <v>902</v>
      </c>
      <c r="CJ41" s="25">
        <v>968</v>
      </c>
      <c r="CK41" s="34">
        <f t="shared" si="42"/>
        <v>7559</v>
      </c>
    </row>
    <row r="42" spans="1:89" s="15" customFormat="1" ht="18.75" customHeight="1">
      <c r="A42" s="24" t="s">
        <v>55</v>
      </c>
      <c r="B42" s="33"/>
      <c r="C42" s="25">
        <v>456</v>
      </c>
      <c r="D42" s="25">
        <v>1126</v>
      </c>
      <c r="E42" s="25">
        <v>875</v>
      </c>
      <c r="F42" s="25">
        <v>551</v>
      </c>
      <c r="G42" s="25">
        <v>447</v>
      </c>
      <c r="H42" s="25">
        <v>434</v>
      </c>
      <c r="I42" s="33">
        <f t="shared" si="32"/>
        <v>3889</v>
      </c>
      <c r="J42" s="33"/>
      <c r="K42" s="25">
        <v>4</v>
      </c>
      <c r="L42" s="25">
        <v>30</v>
      </c>
      <c r="M42" s="25">
        <v>55</v>
      </c>
      <c r="N42" s="25">
        <v>56</v>
      </c>
      <c r="O42" s="25">
        <v>42</v>
      </c>
      <c r="P42" s="25">
        <v>28</v>
      </c>
      <c r="Q42" s="33">
        <f t="shared" si="33"/>
        <v>215</v>
      </c>
      <c r="R42" s="33"/>
      <c r="S42" s="25">
        <v>408</v>
      </c>
      <c r="T42" s="25">
        <v>786</v>
      </c>
      <c r="U42" s="25">
        <v>562</v>
      </c>
      <c r="V42" s="25">
        <v>312</v>
      </c>
      <c r="W42" s="25">
        <v>229</v>
      </c>
      <c r="X42" s="25">
        <v>218</v>
      </c>
      <c r="Y42" s="33">
        <f t="shared" si="34"/>
        <v>2515</v>
      </c>
      <c r="Z42" s="33"/>
      <c r="AA42" s="25">
        <v>16</v>
      </c>
      <c r="AB42" s="25">
        <v>21</v>
      </c>
      <c r="AC42" s="25">
        <v>13</v>
      </c>
      <c r="AD42" s="25">
        <v>9</v>
      </c>
      <c r="AE42" s="25">
        <v>8</v>
      </c>
      <c r="AF42" s="25">
        <v>7</v>
      </c>
      <c r="AG42" s="33">
        <f t="shared" si="35"/>
        <v>74</v>
      </c>
      <c r="AH42" s="33"/>
      <c r="AI42" s="25">
        <v>20</v>
      </c>
      <c r="AJ42" s="25">
        <v>18</v>
      </c>
      <c r="AK42" s="25">
        <v>14</v>
      </c>
      <c r="AL42" s="25">
        <v>6</v>
      </c>
      <c r="AM42" s="25">
        <v>2</v>
      </c>
      <c r="AN42" s="25">
        <v>1</v>
      </c>
      <c r="AO42" s="34">
        <f t="shared" si="36"/>
        <v>61</v>
      </c>
      <c r="AP42" s="35"/>
      <c r="AQ42" s="25">
        <v>904</v>
      </c>
      <c r="AR42" s="25">
        <v>1981</v>
      </c>
      <c r="AS42" s="25">
        <v>1519</v>
      </c>
      <c r="AT42" s="25">
        <v>934</v>
      </c>
      <c r="AU42" s="25">
        <v>728</v>
      </c>
      <c r="AV42" s="25">
        <v>688</v>
      </c>
      <c r="AW42" s="118">
        <f t="shared" si="37"/>
        <v>6754</v>
      </c>
      <c r="AX42" s="117">
        <v>0</v>
      </c>
      <c r="AY42" s="25">
        <v>0</v>
      </c>
      <c r="AZ42" s="25">
        <v>33</v>
      </c>
      <c r="BA42" s="25">
        <v>65</v>
      </c>
      <c r="BB42" s="25">
        <v>82</v>
      </c>
      <c r="BC42" s="25">
        <v>118</v>
      </c>
      <c r="BD42" s="25">
        <v>83</v>
      </c>
      <c r="BE42" s="33">
        <f t="shared" si="38"/>
        <v>381</v>
      </c>
      <c r="BF42" s="33"/>
      <c r="BG42" s="33"/>
      <c r="BH42" s="25">
        <v>47</v>
      </c>
      <c r="BI42" s="25">
        <v>61</v>
      </c>
      <c r="BJ42" s="25">
        <v>62</v>
      </c>
      <c r="BK42" s="25">
        <v>65</v>
      </c>
      <c r="BL42" s="25">
        <v>32</v>
      </c>
      <c r="BM42" s="33">
        <f t="shared" si="39"/>
        <v>267</v>
      </c>
      <c r="BN42" s="33"/>
      <c r="BO42" s="33"/>
      <c r="BP42" s="25">
        <v>3</v>
      </c>
      <c r="BQ42" s="25">
        <v>6</v>
      </c>
      <c r="BR42" s="25">
        <v>8</v>
      </c>
      <c r="BS42" s="25">
        <v>46</v>
      </c>
      <c r="BT42" s="25">
        <v>88</v>
      </c>
      <c r="BU42" s="34">
        <f t="shared" si="40"/>
        <v>151</v>
      </c>
      <c r="BV42" s="117">
        <v>0</v>
      </c>
      <c r="BW42" s="25">
        <v>0</v>
      </c>
      <c r="BX42" s="25">
        <v>83</v>
      </c>
      <c r="BY42" s="25">
        <v>132</v>
      </c>
      <c r="BZ42" s="25">
        <v>152</v>
      </c>
      <c r="CA42" s="25">
        <v>229</v>
      </c>
      <c r="CB42" s="25">
        <v>203</v>
      </c>
      <c r="CC42" s="118">
        <f t="shared" si="41"/>
        <v>799</v>
      </c>
      <c r="CD42" s="117">
        <v>0</v>
      </c>
      <c r="CE42" s="25">
        <v>904</v>
      </c>
      <c r="CF42" s="25">
        <v>2064</v>
      </c>
      <c r="CG42" s="25">
        <v>1651</v>
      </c>
      <c r="CH42" s="25">
        <v>1086</v>
      </c>
      <c r="CI42" s="25">
        <v>957</v>
      </c>
      <c r="CJ42" s="25">
        <v>891</v>
      </c>
      <c r="CK42" s="34">
        <f t="shared" si="42"/>
        <v>7553</v>
      </c>
    </row>
    <row r="43" spans="1:89" s="15" customFormat="1" ht="18.75" customHeight="1">
      <c r="A43" s="24" t="s">
        <v>56</v>
      </c>
      <c r="B43" s="33"/>
      <c r="C43" s="25">
        <v>258</v>
      </c>
      <c r="D43" s="25">
        <v>1016</v>
      </c>
      <c r="E43" s="25">
        <v>718</v>
      </c>
      <c r="F43" s="25">
        <v>392</v>
      </c>
      <c r="G43" s="25">
        <v>339</v>
      </c>
      <c r="H43" s="25">
        <v>387</v>
      </c>
      <c r="I43" s="33">
        <f t="shared" si="32"/>
        <v>3110</v>
      </c>
      <c r="J43" s="33"/>
      <c r="K43" s="25">
        <v>2</v>
      </c>
      <c r="L43" s="25">
        <v>23</v>
      </c>
      <c r="M43" s="25">
        <v>56</v>
      </c>
      <c r="N43" s="25">
        <v>38</v>
      </c>
      <c r="O43" s="25">
        <v>53</v>
      </c>
      <c r="P43" s="25">
        <v>27</v>
      </c>
      <c r="Q43" s="33">
        <f t="shared" si="33"/>
        <v>199</v>
      </c>
      <c r="R43" s="33"/>
      <c r="S43" s="25">
        <v>228</v>
      </c>
      <c r="T43" s="25">
        <v>758</v>
      </c>
      <c r="U43" s="25">
        <v>466</v>
      </c>
      <c r="V43" s="25">
        <v>244</v>
      </c>
      <c r="W43" s="25">
        <v>178</v>
      </c>
      <c r="X43" s="25">
        <v>206</v>
      </c>
      <c r="Y43" s="33">
        <f t="shared" si="34"/>
        <v>2080</v>
      </c>
      <c r="Z43" s="33"/>
      <c r="AA43" s="25">
        <v>6</v>
      </c>
      <c r="AB43" s="25">
        <v>17</v>
      </c>
      <c r="AC43" s="25">
        <v>8</v>
      </c>
      <c r="AD43" s="25">
        <v>11</v>
      </c>
      <c r="AE43" s="25">
        <v>7</v>
      </c>
      <c r="AF43" s="25">
        <v>6</v>
      </c>
      <c r="AG43" s="33">
        <f t="shared" si="35"/>
        <v>55</v>
      </c>
      <c r="AH43" s="33"/>
      <c r="AI43" s="25">
        <v>1</v>
      </c>
      <c r="AJ43" s="25">
        <v>16</v>
      </c>
      <c r="AK43" s="25">
        <v>9</v>
      </c>
      <c r="AL43" s="25">
        <v>5</v>
      </c>
      <c r="AM43" s="25">
        <v>2</v>
      </c>
      <c r="AN43" s="25">
        <v>5</v>
      </c>
      <c r="AO43" s="34">
        <f t="shared" si="36"/>
        <v>38</v>
      </c>
      <c r="AP43" s="35"/>
      <c r="AQ43" s="25">
        <v>495</v>
      </c>
      <c r="AR43" s="25">
        <v>1830</v>
      </c>
      <c r="AS43" s="25">
        <v>1257</v>
      </c>
      <c r="AT43" s="25">
        <v>690</v>
      </c>
      <c r="AU43" s="25">
        <v>579</v>
      </c>
      <c r="AV43" s="25">
        <v>631</v>
      </c>
      <c r="AW43" s="118">
        <f t="shared" si="37"/>
        <v>5482</v>
      </c>
      <c r="AX43" s="117">
        <v>0</v>
      </c>
      <c r="AY43" s="25">
        <v>0</v>
      </c>
      <c r="AZ43" s="25">
        <v>58</v>
      </c>
      <c r="BA43" s="25">
        <v>91</v>
      </c>
      <c r="BB43" s="25">
        <v>91</v>
      </c>
      <c r="BC43" s="25">
        <v>139</v>
      </c>
      <c r="BD43" s="25">
        <v>135</v>
      </c>
      <c r="BE43" s="33">
        <f t="shared" si="38"/>
        <v>514</v>
      </c>
      <c r="BF43" s="33"/>
      <c r="BG43" s="33"/>
      <c r="BH43" s="25">
        <v>23</v>
      </c>
      <c r="BI43" s="25">
        <v>39</v>
      </c>
      <c r="BJ43" s="25">
        <v>38</v>
      </c>
      <c r="BK43" s="25">
        <v>52</v>
      </c>
      <c r="BL43" s="25">
        <v>32</v>
      </c>
      <c r="BM43" s="33">
        <f t="shared" si="39"/>
        <v>184</v>
      </c>
      <c r="BN43" s="33"/>
      <c r="BO43" s="33"/>
      <c r="BP43" s="25">
        <v>3</v>
      </c>
      <c r="BQ43" s="25">
        <v>5</v>
      </c>
      <c r="BR43" s="25">
        <v>10</v>
      </c>
      <c r="BS43" s="25">
        <v>35</v>
      </c>
      <c r="BT43" s="25">
        <v>54</v>
      </c>
      <c r="BU43" s="34">
        <f t="shared" si="40"/>
        <v>107</v>
      </c>
      <c r="BV43" s="117">
        <v>0</v>
      </c>
      <c r="BW43" s="25">
        <v>0</v>
      </c>
      <c r="BX43" s="25">
        <v>84</v>
      </c>
      <c r="BY43" s="25">
        <v>135</v>
      </c>
      <c r="BZ43" s="25">
        <v>139</v>
      </c>
      <c r="CA43" s="25">
        <v>226</v>
      </c>
      <c r="CB43" s="25">
        <v>221</v>
      </c>
      <c r="CC43" s="118">
        <f t="shared" si="41"/>
        <v>805</v>
      </c>
      <c r="CD43" s="117">
        <v>0</v>
      </c>
      <c r="CE43" s="25">
        <v>495</v>
      </c>
      <c r="CF43" s="25">
        <v>1914</v>
      </c>
      <c r="CG43" s="25">
        <v>1392</v>
      </c>
      <c r="CH43" s="25">
        <v>829</v>
      </c>
      <c r="CI43" s="25">
        <v>805</v>
      </c>
      <c r="CJ43" s="25">
        <v>852</v>
      </c>
      <c r="CK43" s="34">
        <f t="shared" si="42"/>
        <v>6287</v>
      </c>
    </row>
    <row r="44" spans="1:89" s="15" customFormat="1" ht="18.75" customHeight="1">
      <c r="A44" s="24" t="s">
        <v>57</v>
      </c>
      <c r="B44" s="33"/>
      <c r="C44" s="25">
        <v>169</v>
      </c>
      <c r="D44" s="25">
        <v>697</v>
      </c>
      <c r="E44" s="25">
        <v>603</v>
      </c>
      <c r="F44" s="25">
        <v>397</v>
      </c>
      <c r="G44" s="25">
        <v>255</v>
      </c>
      <c r="H44" s="25">
        <v>448</v>
      </c>
      <c r="I44" s="33">
        <f t="shared" si="32"/>
        <v>2569</v>
      </c>
      <c r="J44" s="33"/>
      <c r="K44" s="25">
        <v>1</v>
      </c>
      <c r="L44" s="25">
        <v>15</v>
      </c>
      <c r="M44" s="25">
        <v>28</v>
      </c>
      <c r="N44" s="25">
        <v>27</v>
      </c>
      <c r="O44" s="25">
        <v>35</v>
      </c>
      <c r="P44" s="25">
        <v>33</v>
      </c>
      <c r="Q44" s="33">
        <f t="shared" si="33"/>
        <v>139</v>
      </c>
      <c r="R44" s="33"/>
      <c r="S44" s="25">
        <v>154</v>
      </c>
      <c r="T44" s="25">
        <v>515</v>
      </c>
      <c r="U44" s="25">
        <v>365</v>
      </c>
      <c r="V44" s="25">
        <v>206</v>
      </c>
      <c r="W44" s="25">
        <v>137</v>
      </c>
      <c r="X44" s="25">
        <v>226</v>
      </c>
      <c r="Y44" s="33">
        <f t="shared" si="34"/>
        <v>1603</v>
      </c>
      <c r="Z44" s="33"/>
      <c r="AA44" s="25">
        <v>1</v>
      </c>
      <c r="AB44" s="25">
        <v>7</v>
      </c>
      <c r="AC44" s="25">
        <v>4</v>
      </c>
      <c r="AD44" s="25">
        <v>4</v>
      </c>
      <c r="AE44" s="25">
        <v>2</v>
      </c>
      <c r="AF44" s="25">
        <v>4</v>
      </c>
      <c r="AG44" s="33">
        <f t="shared" si="35"/>
        <v>22</v>
      </c>
      <c r="AH44" s="33"/>
      <c r="AI44" s="25">
        <v>2</v>
      </c>
      <c r="AJ44" s="25">
        <v>7</v>
      </c>
      <c r="AK44" s="25">
        <v>6</v>
      </c>
      <c r="AL44" s="25">
        <v>1</v>
      </c>
      <c r="AM44" s="25">
        <v>2</v>
      </c>
      <c r="AN44" s="25">
        <v>2</v>
      </c>
      <c r="AO44" s="34">
        <f t="shared" si="36"/>
        <v>20</v>
      </c>
      <c r="AP44" s="35"/>
      <c r="AQ44" s="25">
        <v>327</v>
      </c>
      <c r="AR44" s="25">
        <v>1241</v>
      </c>
      <c r="AS44" s="25">
        <v>1006</v>
      </c>
      <c r="AT44" s="25">
        <v>635</v>
      </c>
      <c r="AU44" s="25">
        <v>431</v>
      </c>
      <c r="AV44" s="25">
        <v>713</v>
      </c>
      <c r="AW44" s="118">
        <f t="shared" si="37"/>
        <v>4353</v>
      </c>
      <c r="AX44" s="117">
        <v>0</v>
      </c>
      <c r="AY44" s="25">
        <v>0</v>
      </c>
      <c r="AZ44" s="25">
        <v>18</v>
      </c>
      <c r="BA44" s="25">
        <v>32</v>
      </c>
      <c r="BB44" s="25">
        <v>50</v>
      </c>
      <c r="BC44" s="25">
        <v>85</v>
      </c>
      <c r="BD44" s="25">
        <v>106</v>
      </c>
      <c r="BE44" s="33">
        <f t="shared" si="38"/>
        <v>291</v>
      </c>
      <c r="BF44" s="33"/>
      <c r="BG44" s="33"/>
      <c r="BH44" s="25">
        <v>14</v>
      </c>
      <c r="BI44" s="25">
        <v>28</v>
      </c>
      <c r="BJ44" s="25">
        <v>21</v>
      </c>
      <c r="BK44" s="25">
        <v>21</v>
      </c>
      <c r="BL44" s="25">
        <v>11</v>
      </c>
      <c r="BM44" s="33">
        <f t="shared" si="39"/>
        <v>95</v>
      </c>
      <c r="BN44" s="33"/>
      <c r="BO44" s="33"/>
      <c r="BP44" s="25">
        <v>0</v>
      </c>
      <c r="BQ44" s="25">
        <v>4</v>
      </c>
      <c r="BR44" s="25">
        <v>11</v>
      </c>
      <c r="BS44" s="25">
        <v>18</v>
      </c>
      <c r="BT44" s="25">
        <v>52</v>
      </c>
      <c r="BU44" s="34">
        <f t="shared" si="40"/>
        <v>85</v>
      </c>
      <c r="BV44" s="117">
        <v>0</v>
      </c>
      <c r="BW44" s="25">
        <v>0</v>
      </c>
      <c r="BX44" s="25">
        <v>32</v>
      </c>
      <c r="BY44" s="25">
        <v>64</v>
      </c>
      <c r="BZ44" s="25">
        <v>82</v>
      </c>
      <c r="CA44" s="25">
        <v>124</v>
      </c>
      <c r="CB44" s="25">
        <v>169</v>
      </c>
      <c r="CC44" s="118">
        <f t="shared" si="41"/>
        <v>471</v>
      </c>
      <c r="CD44" s="117">
        <v>0</v>
      </c>
      <c r="CE44" s="25">
        <v>327</v>
      </c>
      <c r="CF44" s="25">
        <v>1273</v>
      </c>
      <c r="CG44" s="25">
        <v>1070</v>
      </c>
      <c r="CH44" s="25">
        <v>717</v>
      </c>
      <c r="CI44" s="25">
        <v>555</v>
      </c>
      <c r="CJ44" s="25">
        <v>882</v>
      </c>
      <c r="CK44" s="34">
        <f t="shared" si="42"/>
        <v>4824</v>
      </c>
    </row>
    <row r="45" spans="1:89" s="15" customFormat="1" ht="18.75" customHeight="1">
      <c r="A45" s="24" t="s">
        <v>58</v>
      </c>
      <c r="B45" s="33"/>
      <c r="C45" s="25">
        <v>228</v>
      </c>
      <c r="D45" s="25">
        <v>462</v>
      </c>
      <c r="E45" s="25">
        <v>262</v>
      </c>
      <c r="F45" s="25">
        <v>274</v>
      </c>
      <c r="G45" s="25">
        <v>148</v>
      </c>
      <c r="H45" s="25">
        <v>334</v>
      </c>
      <c r="I45" s="33">
        <f t="shared" si="32"/>
        <v>1708</v>
      </c>
      <c r="J45" s="33"/>
      <c r="K45" s="25">
        <v>1</v>
      </c>
      <c r="L45" s="25">
        <v>13</v>
      </c>
      <c r="M45" s="25">
        <v>14</v>
      </c>
      <c r="N45" s="25">
        <v>23</v>
      </c>
      <c r="O45" s="25">
        <v>18</v>
      </c>
      <c r="P45" s="25">
        <v>26</v>
      </c>
      <c r="Q45" s="33">
        <f t="shared" si="33"/>
        <v>95</v>
      </c>
      <c r="R45" s="33"/>
      <c r="S45" s="25">
        <v>206</v>
      </c>
      <c r="T45" s="25">
        <v>316</v>
      </c>
      <c r="U45" s="25">
        <v>175</v>
      </c>
      <c r="V45" s="25">
        <v>149</v>
      </c>
      <c r="W45" s="25">
        <v>84</v>
      </c>
      <c r="X45" s="25">
        <v>169</v>
      </c>
      <c r="Y45" s="33">
        <f t="shared" si="34"/>
        <v>1099</v>
      </c>
      <c r="Z45" s="33"/>
      <c r="AA45" s="25">
        <v>2</v>
      </c>
      <c r="AB45" s="25">
        <v>7</v>
      </c>
      <c r="AC45" s="25">
        <v>5</v>
      </c>
      <c r="AD45" s="25">
        <v>5</v>
      </c>
      <c r="AE45" s="25">
        <v>3</v>
      </c>
      <c r="AF45" s="25">
        <v>2</v>
      </c>
      <c r="AG45" s="33">
        <f t="shared" si="35"/>
        <v>24</v>
      </c>
      <c r="AH45" s="33"/>
      <c r="AI45" s="25">
        <v>4</v>
      </c>
      <c r="AJ45" s="25">
        <v>5</v>
      </c>
      <c r="AK45" s="25">
        <v>3</v>
      </c>
      <c r="AL45" s="25">
        <v>3</v>
      </c>
      <c r="AM45" s="25">
        <v>2</v>
      </c>
      <c r="AN45" s="25">
        <v>1</v>
      </c>
      <c r="AO45" s="34">
        <f t="shared" si="36"/>
        <v>18</v>
      </c>
      <c r="AP45" s="35"/>
      <c r="AQ45" s="25">
        <v>441</v>
      </c>
      <c r="AR45" s="25">
        <v>803</v>
      </c>
      <c r="AS45" s="25">
        <v>459</v>
      </c>
      <c r="AT45" s="25">
        <v>454</v>
      </c>
      <c r="AU45" s="25">
        <v>255</v>
      </c>
      <c r="AV45" s="25">
        <v>532</v>
      </c>
      <c r="AW45" s="118">
        <f t="shared" si="37"/>
        <v>2944</v>
      </c>
      <c r="AX45" s="117">
        <v>0</v>
      </c>
      <c r="AY45" s="25">
        <v>0</v>
      </c>
      <c r="AZ45" s="25">
        <v>21</v>
      </c>
      <c r="BA45" s="25">
        <v>23</v>
      </c>
      <c r="BB45" s="25">
        <v>36</v>
      </c>
      <c r="BC45" s="25">
        <v>48</v>
      </c>
      <c r="BD45" s="25">
        <v>65</v>
      </c>
      <c r="BE45" s="33">
        <f t="shared" si="38"/>
        <v>193</v>
      </c>
      <c r="BF45" s="33"/>
      <c r="BG45" s="33"/>
      <c r="BH45" s="25">
        <v>10</v>
      </c>
      <c r="BI45" s="25">
        <v>33</v>
      </c>
      <c r="BJ45" s="25">
        <v>31</v>
      </c>
      <c r="BK45" s="25">
        <v>27</v>
      </c>
      <c r="BL45" s="25">
        <v>11</v>
      </c>
      <c r="BM45" s="33">
        <f t="shared" si="39"/>
        <v>112</v>
      </c>
      <c r="BN45" s="33"/>
      <c r="BO45" s="33"/>
      <c r="BP45" s="25">
        <v>1</v>
      </c>
      <c r="BQ45" s="25">
        <v>2</v>
      </c>
      <c r="BR45" s="25">
        <v>9</v>
      </c>
      <c r="BS45" s="25">
        <v>14</v>
      </c>
      <c r="BT45" s="25">
        <v>25</v>
      </c>
      <c r="BU45" s="34">
        <f t="shared" si="40"/>
        <v>51</v>
      </c>
      <c r="BV45" s="117">
        <v>0</v>
      </c>
      <c r="BW45" s="25">
        <v>0</v>
      </c>
      <c r="BX45" s="25">
        <v>32</v>
      </c>
      <c r="BY45" s="25">
        <v>58</v>
      </c>
      <c r="BZ45" s="25">
        <v>76</v>
      </c>
      <c r="CA45" s="25">
        <v>89</v>
      </c>
      <c r="CB45" s="25">
        <v>101</v>
      </c>
      <c r="CC45" s="118">
        <f t="shared" si="41"/>
        <v>356</v>
      </c>
      <c r="CD45" s="117">
        <v>0</v>
      </c>
      <c r="CE45" s="25">
        <v>441</v>
      </c>
      <c r="CF45" s="25">
        <v>835</v>
      </c>
      <c r="CG45" s="25">
        <v>517</v>
      </c>
      <c r="CH45" s="25">
        <v>530</v>
      </c>
      <c r="CI45" s="25">
        <v>344</v>
      </c>
      <c r="CJ45" s="25">
        <v>633</v>
      </c>
      <c r="CK45" s="34">
        <f t="shared" si="42"/>
        <v>3300</v>
      </c>
    </row>
    <row r="46" spans="1:89" s="15" customFormat="1" ht="18.75" customHeight="1">
      <c r="A46" s="24" t="s">
        <v>59</v>
      </c>
      <c r="B46" s="33"/>
      <c r="C46" s="25">
        <v>110</v>
      </c>
      <c r="D46" s="25">
        <v>348</v>
      </c>
      <c r="E46" s="25">
        <v>267</v>
      </c>
      <c r="F46" s="25">
        <v>175</v>
      </c>
      <c r="G46" s="25">
        <v>139</v>
      </c>
      <c r="H46" s="25">
        <v>84</v>
      </c>
      <c r="I46" s="33">
        <f t="shared" si="32"/>
        <v>1123</v>
      </c>
      <c r="J46" s="33"/>
      <c r="K46" s="25">
        <v>0</v>
      </c>
      <c r="L46" s="25">
        <v>10</v>
      </c>
      <c r="M46" s="25">
        <v>19</v>
      </c>
      <c r="N46" s="25">
        <v>23</v>
      </c>
      <c r="O46" s="25">
        <v>19</v>
      </c>
      <c r="P46" s="25">
        <v>9</v>
      </c>
      <c r="Q46" s="33">
        <f t="shared" si="33"/>
        <v>80</v>
      </c>
      <c r="R46" s="33"/>
      <c r="S46" s="25">
        <v>104</v>
      </c>
      <c r="T46" s="25">
        <v>288</v>
      </c>
      <c r="U46" s="25">
        <v>167</v>
      </c>
      <c r="V46" s="25">
        <v>105</v>
      </c>
      <c r="W46" s="25">
        <v>85</v>
      </c>
      <c r="X46" s="25">
        <v>52</v>
      </c>
      <c r="Y46" s="33">
        <f t="shared" si="34"/>
        <v>801</v>
      </c>
      <c r="Z46" s="33"/>
      <c r="AA46" s="25">
        <v>2</v>
      </c>
      <c r="AB46" s="25">
        <v>5</v>
      </c>
      <c r="AC46" s="25">
        <v>2</v>
      </c>
      <c r="AD46" s="25">
        <v>2</v>
      </c>
      <c r="AE46" s="25">
        <v>3</v>
      </c>
      <c r="AF46" s="25">
        <v>0</v>
      </c>
      <c r="AG46" s="33">
        <f t="shared" si="35"/>
        <v>14</v>
      </c>
      <c r="AH46" s="33"/>
      <c r="AI46" s="25">
        <v>2</v>
      </c>
      <c r="AJ46" s="25">
        <v>3</v>
      </c>
      <c r="AK46" s="25">
        <v>0</v>
      </c>
      <c r="AL46" s="25">
        <v>2</v>
      </c>
      <c r="AM46" s="25">
        <v>1</v>
      </c>
      <c r="AN46" s="25">
        <v>1</v>
      </c>
      <c r="AO46" s="34">
        <f t="shared" si="36"/>
        <v>9</v>
      </c>
      <c r="AP46" s="35"/>
      <c r="AQ46" s="25">
        <v>218</v>
      </c>
      <c r="AR46" s="25">
        <v>654</v>
      </c>
      <c r="AS46" s="25">
        <v>455</v>
      </c>
      <c r="AT46" s="25">
        <v>307</v>
      </c>
      <c r="AU46" s="25">
        <v>247</v>
      </c>
      <c r="AV46" s="25">
        <v>146</v>
      </c>
      <c r="AW46" s="118">
        <f t="shared" si="37"/>
        <v>2027</v>
      </c>
      <c r="AX46" s="117">
        <v>0</v>
      </c>
      <c r="AY46" s="25">
        <v>4</v>
      </c>
      <c r="AZ46" s="25">
        <v>23</v>
      </c>
      <c r="BA46" s="25">
        <v>23</v>
      </c>
      <c r="BB46" s="25">
        <v>51</v>
      </c>
      <c r="BC46" s="25">
        <v>73</v>
      </c>
      <c r="BD46" s="25">
        <v>27</v>
      </c>
      <c r="BE46" s="33">
        <f t="shared" si="38"/>
        <v>201</v>
      </c>
      <c r="BF46" s="33"/>
      <c r="BG46" s="33"/>
      <c r="BH46" s="25">
        <v>5</v>
      </c>
      <c r="BI46" s="25">
        <v>11</v>
      </c>
      <c r="BJ46" s="25">
        <v>22</v>
      </c>
      <c r="BK46" s="25">
        <v>9</v>
      </c>
      <c r="BL46" s="25">
        <v>2</v>
      </c>
      <c r="BM46" s="33">
        <f t="shared" si="39"/>
        <v>49</v>
      </c>
      <c r="BN46" s="33"/>
      <c r="BO46" s="33"/>
      <c r="BP46" s="25">
        <v>2</v>
      </c>
      <c r="BQ46" s="25">
        <v>2</v>
      </c>
      <c r="BR46" s="25">
        <v>5</v>
      </c>
      <c r="BS46" s="25">
        <v>8</v>
      </c>
      <c r="BT46" s="25">
        <v>12</v>
      </c>
      <c r="BU46" s="34">
        <f t="shared" si="40"/>
        <v>29</v>
      </c>
      <c r="BV46" s="117">
        <v>0</v>
      </c>
      <c r="BW46" s="25">
        <v>4</v>
      </c>
      <c r="BX46" s="25">
        <v>30</v>
      </c>
      <c r="BY46" s="25">
        <v>36</v>
      </c>
      <c r="BZ46" s="25">
        <v>78</v>
      </c>
      <c r="CA46" s="25">
        <v>90</v>
      </c>
      <c r="CB46" s="25">
        <v>41</v>
      </c>
      <c r="CC46" s="118">
        <f t="shared" si="41"/>
        <v>279</v>
      </c>
      <c r="CD46" s="117">
        <v>0</v>
      </c>
      <c r="CE46" s="25">
        <v>222</v>
      </c>
      <c r="CF46" s="25">
        <v>684</v>
      </c>
      <c r="CG46" s="25">
        <v>491</v>
      </c>
      <c r="CH46" s="25">
        <v>385</v>
      </c>
      <c r="CI46" s="25">
        <v>337</v>
      </c>
      <c r="CJ46" s="25">
        <v>187</v>
      </c>
      <c r="CK46" s="34">
        <f t="shared" si="42"/>
        <v>2306</v>
      </c>
    </row>
    <row r="47" spans="1:89" s="15" customFormat="1" ht="18.75" customHeight="1">
      <c r="A47" s="24" t="s">
        <v>60</v>
      </c>
      <c r="B47" s="33"/>
      <c r="C47" s="25">
        <v>165</v>
      </c>
      <c r="D47" s="25">
        <v>531</v>
      </c>
      <c r="E47" s="25">
        <v>363</v>
      </c>
      <c r="F47" s="25">
        <v>257</v>
      </c>
      <c r="G47" s="25">
        <v>202</v>
      </c>
      <c r="H47" s="25">
        <v>228</v>
      </c>
      <c r="I47" s="33">
        <f t="shared" si="32"/>
        <v>1746</v>
      </c>
      <c r="J47" s="33"/>
      <c r="K47" s="25">
        <v>1</v>
      </c>
      <c r="L47" s="25">
        <v>12</v>
      </c>
      <c r="M47" s="25">
        <v>11</v>
      </c>
      <c r="N47" s="25">
        <v>25</v>
      </c>
      <c r="O47" s="25">
        <v>16</v>
      </c>
      <c r="P47" s="25">
        <v>15</v>
      </c>
      <c r="Q47" s="33">
        <f t="shared" si="33"/>
        <v>80</v>
      </c>
      <c r="R47" s="33"/>
      <c r="S47" s="25">
        <v>145</v>
      </c>
      <c r="T47" s="25">
        <v>353</v>
      </c>
      <c r="U47" s="25">
        <v>234</v>
      </c>
      <c r="V47" s="25">
        <v>147</v>
      </c>
      <c r="W47" s="25">
        <v>98</v>
      </c>
      <c r="X47" s="25">
        <v>114</v>
      </c>
      <c r="Y47" s="33">
        <f t="shared" si="34"/>
        <v>1091</v>
      </c>
      <c r="Z47" s="33"/>
      <c r="AA47" s="25">
        <v>3</v>
      </c>
      <c r="AB47" s="25">
        <v>5</v>
      </c>
      <c r="AC47" s="25">
        <v>6</v>
      </c>
      <c r="AD47" s="25">
        <v>4</v>
      </c>
      <c r="AE47" s="25">
        <v>5</v>
      </c>
      <c r="AF47" s="25">
        <v>3</v>
      </c>
      <c r="AG47" s="33">
        <f t="shared" si="35"/>
        <v>26</v>
      </c>
      <c r="AH47" s="33"/>
      <c r="AI47" s="25">
        <v>1</v>
      </c>
      <c r="AJ47" s="25">
        <v>4</v>
      </c>
      <c r="AK47" s="25">
        <v>3</v>
      </c>
      <c r="AL47" s="25">
        <v>3</v>
      </c>
      <c r="AM47" s="25">
        <v>0</v>
      </c>
      <c r="AN47" s="25">
        <v>0</v>
      </c>
      <c r="AO47" s="34">
        <f t="shared" si="36"/>
        <v>11</v>
      </c>
      <c r="AP47" s="35"/>
      <c r="AQ47" s="25">
        <v>315</v>
      </c>
      <c r="AR47" s="25">
        <v>905</v>
      </c>
      <c r="AS47" s="25">
        <v>617</v>
      </c>
      <c r="AT47" s="25">
        <v>436</v>
      </c>
      <c r="AU47" s="25">
        <v>321</v>
      </c>
      <c r="AV47" s="25">
        <v>360</v>
      </c>
      <c r="AW47" s="118">
        <f t="shared" si="37"/>
        <v>2954</v>
      </c>
      <c r="AX47" s="117">
        <v>0</v>
      </c>
      <c r="AY47" s="25">
        <v>0</v>
      </c>
      <c r="AZ47" s="25">
        <v>13</v>
      </c>
      <c r="BA47" s="25">
        <v>23</v>
      </c>
      <c r="BB47" s="25">
        <v>44</v>
      </c>
      <c r="BC47" s="25">
        <v>81</v>
      </c>
      <c r="BD47" s="25">
        <v>59</v>
      </c>
      <c r="BE47" s="33">
        <f t="shared" si="38"/>
        <v>220</v>
      </c>
      <c r="BF47" s="33"/>
      <c r="BG47" s="33"/>
      <c r="BH47" s="25">
        <v>5</v>
      </c>
      <c r="BI47" s="25">
        <v>7</v>
      </c>
      <c r="BJ47" s="25">
        <v>11</v>
      </c>
      <c r="BK47" s="25">
        <v>11</v>
      </c>
      <c r="BL47" s="25">
        <v>5</v>
      </c>
      <c r="BM47" s="33">
        <f t="shared" si="39"/>
        <v>39</v>
      </c>
      <c r="BN47" s="33"/>
      <c r="BO47" s="33"/>
      <c r="BP47" s="25">
        <v>1</v>
      </c>
      <c r="BQ47" s="25">
        <v>7</v>
      </c>
      <c r="BR47" s="25">
        <v>4</v>
      </c>
      <c r="BS47" s="25">
        <v>32</v>
      </c>
      <c r="BT47" s="25">
        <v>67</v>
      </c>
      <c r="BU47" s="34">
        <f t="shared" si="40"/>
        <v>111</v>
      </c>
      <c r="BV47" s="117">
        <v>0</v>
      </c>
      <c r="BW47" s="25">
        <v>0</v>
      </c>
      <c r="BX47" s="25">
        <v>19</v>
      </c>
      <c r="BY47" s="25">
        <v>37</v>
      </c>
      <c r="BZ47" s="25">
        <v>59</v>
      </c>
      <c r="CA47" s="25">
        <v>124</v>
      </c>
      <c r="CB47" s="25">
        <v>131</v>
      </c>
      <c r="CC47" s="118">
        <f t="shared" si="41"/>
        <v>370</v>
      </c>
      <c r="CD47" s="117">
        <v>0</v>
      </c>
      <c r="CE47" s="25">
        <v>315</v>
      </c>
      <c r="CF47" s="25">
        <v>924</v>
      </c>
      <c r="CG47" s="25">
        <v>654</v>
      </c>
      <c r="CH47" s="25">
        <v>495</v>
      </c>
      <c r="CI47" s="25">
        <v>445</v>
      </c>
      <c r="CJ47" s="25">
        <v>491</v>
      </c>
      <c r="CK47" s="34">
        <f t="shared" si="42"/>
        <v>3324</v>
      </c>
    </row>
    <row r="48" spans="1:89" s="15" customFormat="1" ht="18.75" customHeight="1">
      <c r="A48" s="24" t="s">
        <v>61</v>
      </c>
      <c r="B48" s="33"/>
      <c r="C48" s="25">
        <v>90</v>
      </c>
      <c r="D48" s="25">
        <v>440</v>
      </c>
      <c r="E48" s="25">
        <v>305</v>
      </c>
      <c r="F48" s="25">
        <v>225</v>
      </c>
      <c r="G48" s="25">
        <v>150</v>
      </c>
      <c r="H48" s="25">
        <v>153</v>
      </c>
      <c r="I48" s="33">
        <f t="shared" si="32"/>
        <v>1363</v>
      </c>
      <c r="J48" s="33"/>
      <c r="K48" s="25">
        <v>0</v>
      </c>
      <c r="L48" s="25">
        <v>14</v>
      </c>
      <c r="M48" s="25">
        <v>24</v>
      </c>
      <c r="N48" s="25">
        <v>25</v>
      </c>
      <c r="O48" s="25">
        <v>23</v>
      </c>
      <c r="P48" s="25">
        <v>16</v>
      </c>
      <c r="Q48" s="33">
        <f t="shared" si="33"/>
        <v>102</v>
      </c>
      <c r="R48" s="33"/>
      <c r="S48" s="25">
        <v>83</v>
      </c>
      <c r="T48" s="25">
        <v>318</v>
      </c>
      <c r="U48" s="25">
        <v>212</v>
      </c>
      <c r="V48" s="25">
        <v>134</v>
      </c>
      <c r="W48" s="25">
        <v>80</v>
      </c>
      <c r="X48" s="25">
        <v>66</v>
      </c>
      <c r="Y48" s="33">
        <f t="shared" si="34"/>
        <v>893</v>
      </c>
      <c r="Z48" s="33"/>
      <c r="AA48" s="25">
        <v>2</v>
      </c>
      <c r="AB48" s="25">
        <v>5</v>
      </c>
      <c r="AC48" s="25">
        <v>5</v>
      </c>
      <c r="AD48" s="25">
        <v>4</v>
      </c>
      <c r="AE48" s="25">
        <v>1</v>
      </c>
      <c r="AF48" s="25">
        <v>1</v>
      </c>
      <c r="AG48" s="33">
        <f t="shared" si="35"/>
        <v>18</v>
      </c>
      <c r="AH48" s="33"/>
      <c r="AI48" s="25">
        <v>4</v>
      </c>
      <c r="AJ48" s="25">
        <v>2</v>
      </c>
      <c r="AK48" s="25">
        <v>3</v>
      </c>
      <c r="AL48" s="25">
        <v>3</v>
      </c>
      <c r="AM48" s="25">
        <v>1</v>
      </c>
      <c r="AN48" s="25">
        <v>1</v>
      </c>
      <c r="AO48" s="34">
        <f t="shared" si="36"/>
        <v>14</v>
      </c>
      <c r="AP48" s="35"/>
      <c r="AQ48" s="25">
        <v>179</v>
      </c>
      <c r="AR48" s="25">
        <v>779</v>
      </c>
      <c r="AS48" s="25">
        <v>549</v>
      </c>
      <c r="AT48" s="25">
        <v>391</v>
      </c>
      <c r="AU48" s="25">
        <v>255</v>
      </c>
      <c r="AV48" s="25">
        <v>237</v>
      </c>
      <c r="AW48" s="118">
        <f t="shared" si="37"/>
        <v>2390</v>
      </c>
      <c r="AX48" s="117">
        <v>0</v>
      </c>
      <c r="AY48" s="25">
        <v>1</v>
      </c>
      <c r="AZ48" s="25">
        <v>17</v>
      </c>
      <c r="BA48" s="25">
        <v>38</v>
      </c>
      <c r="BB48" s="25">
        <v>41</v>
      </c>
      <c r="BC48" s="25">
        <v>63</v>
      </c>
      <c r="BD48" s="25">
        <v>62</v>
      </c>
      <c r="BE48" s="33">
        <f t="shared" si="38"/>
        <v>222</v>
      </c>
      <c r="BF48" s="33"/>
      <c r="BG48" s="33"/>
      <c r="BH48" s="25">
        <v>12</v>
      </c>
      <c r="BI48" s="25">
        <v>21</v>
      </c>
      <c r="BJ48" s="25">
        <v>23</v>
      </c>
      <c r="BK48" s="25">
        <v>31</v>
      </c>
      <c r="BL48" s="25">
        <v>16</v>
      </c>
      <c r="BM48" s="33">
        <f t="shared" si="39"/>
        <v>103</v>
      </c>
      <c r="BN48" s="33"/>
      <c r="BO48" s="33"/>
      <c r="BP48" s="25">
        <v>1</v>
      </c>
      <c r="BQ48" s="25">
        <v>3</v>
      </c>
      <c r="BR48" s="25">
        <v>2</v>
      </c>
      <c r="BS48" s="25">
        <v>14</v>
      </c>
      <c r="BT48" s="25">
        <v>21</v>
      </c>
      <c r="BU48" s="34">
        <f t="shared" si="40"/>
        <v>41</v>
      </c>
      <c r="BV48" s="117">
        <v>0</v>
      </c>
      <c r="BW48" s="25">
        <v>1</v>
      </c>
      <c r="BX48" s="25">
        <v>30</v>
      </c>
      <c r="BY48" s="25">
        <v>62</v>
      </c>
      <c r="BZ48" s="25">
        <v>66</v>
      </c>
      <c r="CA48" s="25">
        <v>108</v>
      </c>
      <c r="CB48" s="25">
        <v>99</v>
      </c>
      <c r="CC48" s="118">
        <f t="shared" si="41"/>
        <v>366</v>
      </c>
      <c r="CD48" s="117">
        <v>0</v>
      </c>
      <c r="CE48" s="25">
        <v>180</v>
      </c>
      <c r="CF48" s="25">
        <v>809</v>
      </c>
      <c r="CG48" s="25">
        <v>611</v>
      </c>
      <c r="CH48" s="25">
        <v>457</v>
      </c>
      <c r="CI48" s="25">
        <v>363</v>
      </c>
      <c r="CJ48" s="25">
        <v>336</v>
      </c>
      <c r="CK48" s="34">
        <f t="shared" si="42"/>
        <v>2756</v>
      </c>
    </row>
    <row r="49" spans="1:89" s="15" customFormat="1" ht="18.75" customHeight="1">
      <c r="A49" s="24" t="s">
        <v>62</v>
      </c>
      <c r="B49" s="33"/>
      <c r="C49" s="25">
        <v>153</v>
      </c>
      <c r="D49" s="25">
        <v>528</v>
      </c>
      <c r="E49" s="25">
        <v>448</v>
      </c>
      <c r="F49" s="25">
        <v>220</v>
      </c>
      <c r="G49" s="25">
        <v>189</v>
      </c>
      <c r="H49" s="25">
        <v>151</v>
      </c>
      <c r="I49" s="33">
        <f t="shared" si="32"/>
        <v>1689</v>
      </c>
      <c r="J49" s="33"/>
      <c r="K49" s="25">
        <v>0</v>
      </c>
      <c r="L49" s="25">
        <v>16</v>
      </c>
      <c r="M49" s="25">
        <v>30</v>
      </c>
      <c r="N49" s="25">
        <v>28</v>
      </c>
      <c r="O49" s="25">
        <v>20</v>
      </c>
      <c r="P49" s="25">
        <v>9</v>
      </c>
      <c r="Q49" s="33">
        <f t="shared" si="33"/>
        <v>103</v>
      </c>
      <c r="R49" s="33"/>
      <c r="S49" s="25">
        <v>137</v>
      </c>
      <c r="T49" s="25">
        <v>391</v>
      </c>
      <c r="U49" s="25">
        <v>306</v>
      </c>
      <c r="V49" s="25">
        <v>139</v>
      </c>
      <c r="W49" s="25">
        <v>104</v>
      </c>
      <c r="X49" s="25">
        <v>74</v>
      </c>
      <c r="Y49" s="33">
        <f t="shared" si="34"/>
        <v>1151</v>
      </c>
      <c r="Z49" s="33"/>
      <c r="AA49" s="25">
        <v>2</v>
      </c>
      <c r="AB49" s="25">
        <v>6</v>
      </c>
      <c r="AC49" s="25">
        <v>7</v>
      </c>
      <c r="AD49" s="25">
        <v>3</v>
      </c>
      <c r="AE49" s="25">
        <v>3</v>
      </c>
      <c r="AF49" s="25">
        <v>4</v>
      </c>
      <c r="AG49" s="33">
        <f t="shared" si="35"/>
        <v>25</v>
      </c>
      <c r="AH49" s="33"/>
      <c r="AI49" s="25">
        <v>2</v>
      </c>
      <c r="AJ49" s="25">
        <v>2</v>
      </c>
      <c r="AK49" s="25">
        <v>3</v>
      </c>
      <c r="AL49" s="25">
        <v>1</v>
      </c>
      <c r="AM49" s="25">
        <v>1</v>
      </c>
      <c r="AN49" s="25">
        <v>1</v>
      </c>
      <c r="AO49" s="34">
        <f t="shared" si="36"/>
        <v>10</v>
      </c>
      <c r="AP49" s="35"/>
      <c r="AQ49" s="25">
        <v>294</v>
      </c>
      <c r="AR49" s="25">
        <v>943</v>
      </c>
      <c r="AS49" s="25">
        <v>794</v>
      </c>
      <c r="AT49" s="25">
        <v>391</v>
      </c>
      <c r="AU49" s="25">
        <v>317</v>
      </c>
      <c r="AV49" s="25">
        <v>239</v>
      </c>
      <c r="AW49" s="118">
        <f t="shared" si="37"/>
        <v>2978</v>
      </c>
      <c r="AX49" s="117">
        <v>1</v>
      </c>
      <c r="AY49" s="25">
        <v>0</v>
      </c>
      <c r="AZ49" s="25">
        <v>36</v>
      </c>
      <c r="BA49" s="25">
        <v>43</v>
      </c>
      <c r="BB49" s="25">
        <v>53</v>
      </c>
      <c r="BC49" s="25">
        <v>58</v>
      </c>
      <c r="BD49" s="25">
        <v>42</v>
      </c>
      <c r="BE49" s="33">
        <f t="shared" si="38"/>
        <v>233</v>
      </c>
      <c r="BF49" s="33"/>
      <c r="BG49" s="33"/>
      <c r="BH49" s="25">
        <v>7</v>
      </c>
      <c r="BI49" s="25">
        <v>22</v>
      </c>
      <c r="BJ49" s="25">
        <v>18</v>
      </c>
      <c r="BK49" s="25">
        <v>25</v>
      </c>
      <c r="BL49" s="25">
        <v>13</v>
      </c>
      <c r="BM49" s="33">
        <f t="shared" si="39"/>
        <v>85</v>
      </c>
      <c r="BN49" s="33"/>
      <c r="BO49" s="33"/>
      <c r="BP49" s="25">
        <v>5</v>
      </c>
      <c r="BQ49" s="25">
        <v>4</v>
      </c>
      <c r="BR49" s="25">
        <v>12</v>
      </c>
      <c r="BS49" s="25">
        <v>24</v>
      </c>
      <c r="BT49" s="25">
        <v>47</v>
      </c>
      <c r="BU49" s="34">
        <f t="shared" si="40"/>
        <v>92</v>
      </c>
      <c r="BV49" s="117">
        <v>1</v>
      </c>
      <c r="BW49" s="25">
        <v>0</v>
      </c>
      <c r="BX49" s="25">
        <v>48</v>
      </c>
      <c r="BY49" s="25">
        <v>69</v>
      </c>
      <c r="BZ49" s="25">
        <v>83</v>
      </c>
      <c r="CA49" s="25">
        <v>107</v>
      </c>
      <c r="CB49" s="25">
        <v>102</v>
      </c>
      <c r="CC49" s="118">
        <f t="shared" si="41"/>
        <v>410</v>
      </c>
      <c r="CD49" s="117">
        <v>1</v>
      </c>
      <c r="CE49" s="25">
        <v>294</v>
      </c>
      <c r="CF49" s="25">
        <v>991</v>
      </c>
      <c r="CG49" s="25">
        <v>863</v>
      </c>
      <c r="CH49" s="25">
        <v>474</v>
      </c>
      <c r="CI49" s="25">
        <v>424</v>
      </c>
      <c r="CJ49" s="25">
        <v>341</v>
      </c>
      <c r="CK49" s="34">
        <f t="shared" si="42"/>
        <v>3388</v>
      </c>
    </row>
    <row r="50" spans="1:89" s="15" customFormat="1" ht="18.75" customHeight="1">
      <c r="A50" s="24" t="s">
        <v>63</v>
      </c>
      <c r="B50" s="33"/>
      <c r="C50" s="25">
        <v>233</v>
      </c>
      <c r="D50" s="25">
        <v>810</v>
      </c>
      <c r="E50" s="25">
        <v>492</v>
      </c>
      <c r="F50" s="25">
        <v>246</v>
      </c>
      <c r="G50" s="25">
        <v>249</v>
      </c>
      <c r="H50" s="25">
        <v>272</v>
      </c>
      <c r="I50" s="33">
        <f t="shared" si="32"/>
        <v>2302</v>
      </c>
      <c r="J50" s="33"/>
      <c r="K50" s="25">
        <v>1</v>
      </c>
      <c r="L50" s="25">
        <v>17</v>
      </c>
      <c r="M50" s="25">
        <v>34</v>
      </c>
      <c r="N50" s="25">
        <v>16</v>
      </c>
      <c r="O50" s="25">
        <v>31</v>
      </c>
      <c r="P50" s="25">
        <v>28</v>
      </c>
      <c r="Q50" s="33">
        <f t="shared" si="33"/>
        <v>127</v>
      </c>
      <c r="R50" s="33"/>
      <c r="S50" s="25">
        <v>208</v>
      </c>
      <c r="T50" s="25">
        <v>672</v>
      </c>
      <c r="U50" s="25">
        <v>341</v>
      </c>
      <c r="V50" s="25">
        <v>144</v>
      </c>
      <c r="W50" s="25">
        <v>158</v>
      </c>
      <c r="X50" s="25">
        <v>163</v>
      </c>
      <c r="Y50" s="33">
        <f t="shared" si="34"/>
        <v>1686</v>
      </c>
      <c r="Z50" s="33"/>
      <c r="AA50" s="25">
        <v>2</v>
      </c>
      <c r="AB50" s="25">
        <v>9</v>
      </c>
      <c r="AC50" s="25">
        <v>4</v>
      </c>
      <c r="AD50" s="25">
        <v>1</v>
      </c>
      <c r="AE50" s="25">
        <v>2</v>
      </c>
      <c r="AF50" s="25">
        <v>2</v>
      </c>
      <c r="AG50" s="33">
        <f t="shared" si="35"/>
        <v>20</v>
      </c>
      <c r="AH50" s="33"/>
      <c r="AI50" s="25">
        <v>5</v>
      </c>
      <c r="AJ50" s="25">
        <v>11</v>
      </c>
      <c r="AK50" s="25">
        <v>6</v>
      </c>
      <c r="AL50" s="25">
        <v>1</v>
      </c>
      <c r="AM50" s="25">
        <v>1</v>
      </c>
      <c r="AN50" s="25">
        <v>1</v>
      </c>
      <c r="AO50" s="34">
        <f t="shared" si="36"/>
        <v>25</v>
      </c>
      <c r="AP50" s="35"/>
      <c r="AQ50" s="25">
        <v>449</v>
      </c>
      <c r="AR50" s="25">
        <v>1519</v>
      </c>
      <c r="AS50" s="25">
        <v>877</v>
      </c>
      <c r="AT50" s="25">
        <v>408</v>
      </c>
      <c r="AU50" s="25">
        <v>441</v>
      </c>
      <c r="AV50" s="25">
        <v>466</v>
      </c>
      <c r="AW50" s="118">
        <f t="shared" si="37"/>
        <v>4160</v>
      </c>
      <c r="AX50" s="117">
        <v>0</v>
      </c>
      <c r="AY50" s="25">
        <v>0</v>
      </c>
      <c r="AZ50" s="25">
        <v>15</v>
      </c>
      <c r="BA50" s="25">
        <v>31</v>
      </c>
      <c r="BB50" s="25">
        <v>48</v>
      </c>
      <c r="BC50" s="25">
        <v>73</v>
      </c>
      <c r="BD50" s="25">
        <v>78</v>
      </c>
      <c r="BE50" s="33">
        <f t="shared" si="38"/>
        <v>245</v>
      </c>
      <c r="BF50" s="33"/>
      <c r="BG50" s="33"/>
      <c r="BH50" s="25">
        <v>11</v>
      </c>
      <c r="BI50" s="25">
        <v>28</v>
      </c>
      <c r="BJ50" s="25">
        <v>29</v>
      </c>
      <c r="BK50" s="25">
        <v>49</v>
      </c>
      <c r="BL50" s="25">
        <v>7</v>
      </c>
      <c r="BM50" s="33">
        <f t="shared" si="39"/>
        <v>124</v>
      </c>
      <c r="BN50" s="33"/>
      <c r="BO50" s="33"/>
      <c r="BP50" s="25">
        <v>1</v>
      </c>
      <c r="BQ50" s="25">
        <v>8</v>
      </c>
      <c r="BR50" s="25">
        <v>15</v>
      </c>
      <c r="BS50" s="25">
        <v>33</v>
      </c>
      <c r="BT50" s="25">
        <v>48</v>
      </c>
      <c r="BU50" s="34">
        <f t="shared" si="40"/>
        <v>105</v>
      </c>
      <c r="BV50" s="117">
        <v>0</v>
      </c>
      <c r="BW50" s="25">
        <v>0</v>
      </c>
      <c r="BX50" s="25">
        <v>27</v>
      </c>
      <c r="BY50" s="25">
        <v>67</v>
      </c>
      <c r="BZ50" s="25">
        <v>92</v>
      </c>
      <c r="CA50" s="25">
        <v>155</v>
      </c>
      <c r="CB50" s="25">
        <v>133</v>
      </c>
      <c r="CC50" s="118">
        <f t="shared" si="41"/>
        <v>474</v>
      </c>
      <c r="CD50" s="117">
        <v>0</v>
      </c>
      <c r="CE50" s="25">
        <v>449</v>
      </c>
      <c r="CF50" s="25">
        <v>1546</v>
      </c>
      <c r="CG50" s="25">
        <v>944</v>
      </c>
      <c r="CH50" s="25">
        <v>500</v>
      </c>
      <c r="CI50" s="25">
        <v>596</v>
      </c>
      <c r="CJ50" s="25">
        <v>599</v>
      </c>
      <c r="CK50" s="34">
        <f t="shared" si="42"/>
        <v>4634</v>
      </c>
    </row>
    <row r="51" spans="1:89" s="15" customFormat="1" ht="18.75" customHeight="1">
      <c r="A51" s="24" t="s">
        <v>64</v>
      </c>
      <c r="B51" s="33"/>
      <c r="C51" s="25">
        <v>126</v>
      </c>
      <c r="D51" s="25">
        <v>442</v>
      </c>
      <c r="E51" s="25">
        <v>311</v>
      </c>
      <c r="F51" s="25">
        <v>220</v>
      </c>
      <c r="G51" s="25">
        <v>145</v>
      </c>
      <c r="H51" s="25">
        <v>117</v>
      </c>
      <c r="I51" s="33">
        <f t="shared" si="32"/>
        <v>1361</v>
      </c>
      <c r="J51" s="33"/>
      <c r="K51" s="25">
        <v>0</v>
      </c>
      <c r="L51" s="25">
        <v>8</v>
      </c>
      <c r="M51" s="25">
        <v>20</v>
      </c>
      <c r="N51" s="25">
        <v>21</v>
      </c>
      <c r="O51" s="25">
        <v>20</v>
      </c>
      <c r="P51" s="25">
        <v>17</v>
      </c>
      <c r="Q51" s="33">
        <f t="shared" si="33"/>
        <v>86</v>
      </c>
      <c r="R51" s="33"/>
      <c r="S51" s="25">
        <v>108</v>
      </c>
      <c r="T51" s="25">
        <v>331</v>
      </c>
      <c r="U51" s="25">
        <v>199</v>
      </c>
      <c r="V51" s="25">
        <v>134</v>
      </c>
      <c r="W51" s="25">
        <v>92</v>
      </c>
      <c r="X51" s="25">
        <v>60</v>
      </c>
      <c r="Y51" s="33">
        <f t="shared" si="34"/>
        <v>924</v>
      </c>
      <c r="Z51" s="33"/>
      <c r="AA51" s="25">
        <v>1</v>
      </c>
      <c r="AB51" s="25">
        <v>2</v>
      </c>
      <c r="AC51" s="25">
        <v>3</v>
      </c>
      <c r="AD51" s="25">
        <v>5</v>
      </c>
      <c r="AE51" s="25">
        <v>3</v>
      </c>
      <c r="AF51" s="25">
        <v>2</v>
      </c>
      <c r="AG51" s="33">
        <f t="shared" si="35"/>
        <v>16</v>
      </c>
      <c r="AH51" s="33"/>
      <c r="AI51" s="25">
        <v>2</v>
      </c>
      <c r="AJ51" s="25">
        <v>1</v>
      </c>
      <c r="AK51" s="25">
        <v>2</v>
      </c>
      <c r="AL51" s="25">
        <v>0</v>
      </c>
      <c r="AM51" s="25">
        <v>2</v>
      </c>
      <c r="AN51" s="25">
        <v>0</v>
      </c>
      <c r="AO51" s="34">
        <f t="shared" si="36"/>
        <v>7</v>
      </c>
      <c r="AP51" s="35"/>
      <c r="AQ51" s="25">
        <v>237</v>
      </c>
      <c r="AR51" s="25">
        <v>784</v>
      </c>
      <c r="AS51" s="25">
        <v>535</v>
      </c>
      <c r="AT51" s="25">
        <v>380</v>
      </c>
      <c r="AU51" s="25">
        <v>262</v>
      </c>
      <c r="AV51" s="25">
        <v>196</v>
      </c>
      <c r="AW51" s="118">
        <f t="shared" si="37"/>
        <v>2394</v>
      </c>
      <c r="AX51" s="117">
        <v>0</v>
      </c>
      <c r="AY51" s="25">
        <v>0</v>
      </c>
      <c r="AZ51" s="25">
        <v>18</v>
      </c>
      <c r="BA51" s="25">
        <v>38</v>
      </c>
      <c r="BB51" s="25">
        <v>36</v>
      </c>
      <c r="BC51" s="25">
        <v>67</v>
      </c>
      <c r="BD51" s="25">
        <v>55</v>
      </c>
      <c r="BE51" s="33">
        <f t="shared" si="38"/>
        <v>214</v>
      </c>
      <c r="BF51" s="33"/>
      <c r="BG51" s="33"/>
      <c r="BH51" s="25">
        <v>6</v>
      </c>
      <c r="BI51" s="25">
        <v>16</v>
      </c>
      <c r="BJ51" s="25">
        <v>18</v>
      </c>
      <c r="BK51" s="25">
        <v>15</v>
      </c>
      <c r="BL51" s="25">
        <v>14</v>
      </c>
      <c r="BM51" s="33">
        <f t="shared" si="39"/>
        <v>69</v>
      </c>
      <c r="BN51" s="33"/>
      <c r="BO51" s="33"/>
      <c r="BP51" s="25">
        <v>0</v>
      </c>
      <c r="BQ51" s="25">
        <v>0</v>
      </c>
      <c r="BR51" s="25">
        <v>2</v>
      </c>
      <c r="BS51" s="25">
        <v>5</v>
      </c>
      <c r="BT51" s="25">
        <v>18</v>
      </c>
      <c r="BU51" s="34">
        <f t="shared" si="40"/>
        <v>25</v>
      </c>
      <c r="BV51" s="117">
        <v>0</v>
      </c>
      <c r="BW51" s="25">
        <v>0</v>
      </c>
      <c r="BX51" s="25">
        <v>24</v>
      </c>
      <c r="BY51" s="25">
        <v>54</v>
      </c>
      <c r="BZ51" s="25">
        <v>56</v>
      </c>
      <c r="CA51" s="25">
        <v>87</v>
      </c>
      <c r="CB51" s="25">
        <v>87</v>
      </c>
      <c r="CC51" s="118">
        <f t="shared" si="41"/>
        <v>308</v>
      </c>
      <c r="CD51" s="117">
        <v>0</v>
      </c>
      <c r="CE51" s="25">
        <v>237</v>
      </c>
      <c r="CF51" s="25">
        <v>808</v>
      </c>
      <c r="CG51" s="25">
        <v>589</v>
      </c>
      <c r="CH51" s="25">
        <v>436</v>
      </c>
      <c r="CI51" s="25">
        <v>349</v>
      </c>
      <c r="CJ51" s="25">
        <v>283</v>
      </c>
      <c r="CK51" s="34">
        <f t="shared" si="42"/>
        <v>2702</v>
      </c>
    </row>
    <row r="52" spans="1:89" s="15" customFormat="1" ht="18.75" customHeight="1">
      <c r="A52" s="24" t="s">
        <v>65</v>
      </c>
      <c r="B52" s="33"/>
      <c r="C52" s="25">
        <v>132</v>
      </c>
      <c r="D52" s="25">
        <v>756</v>
      </c>
      <c r="E52" s="25">
        <v>531</v>
      </c>
      <c r="F52" s="25">
        <v>385</v>
      </c>
      <c r="G52" s="25">
        <v>265</v>
      </c>
      <c r="H52" s="25">
        <v>284</v>
      </c>
      <c r="I52" s="33">
        <f t="shared" si="32"/>
        <v>2353</v>
      </c>
      <c r="J52" s="33"/>
      <c r="K52" s="25">
        <v>2</v>
      </c>
      <c r="L52" s="25">
        <v>21</v>
      </c>
      <c r="M52" s="25">
        <v>21</v>
      </c>
      <c r="N52" s="25">
        <v>44</v>
      </c>
      <c r="O52" s="25">
        <v>25</v>
      </c>
      <c r="P52" s="25">
        <v>31</v>
      </c>
      <c r="Q52" s="33">
        <f t="shared" si="33"/>
        <v>144</v>
      </c>
      <c r="R52" s="33"/>
      <c r="S52" s="25">
        <v>120</v>
      </c>
      <c r="T52" s="25">
        <v>517</v>
      </c>
      <c r="U52" s="25">
        <v>359</v>
      </c>
      <c r="V52" s="25">
        <v>235</v>
      </c>
      <c r="W52" s="25">
        <v>184</v>
      </c>
      <c r="X52" s="25">
        <v>190</v>
      </c>
      <c r="Y52" s="33">
        <f t="shared" si="34"/>
        <v>1605</v>
      </c>
      <c r="Z52" s="33"/>
      <c r="AA52" s="25">
        <v>3</v>
      </c>
      <c r="AB52" s="25">
        <v>8</v>
      </c>
      <c r="AC52" s="25">
        <v>11</v>
      </c>
      <c r="AD52" s="25">
        <v>3</v>
      </c>
      <c r="AE52" s="25">
        <v>4</v>
      </c>
      <c r="AF52" s="25">
        <v>2</v>
      </c>
      <c r="AG52" s="33">
        <f t="shared" si="35"/>
        <v>31</v>
      </c>
      <c r="AH52" s="33"/>
      <c r="AI52" s="25">
        <v>0</v>
      </c>
      <c r="AJ52" s="25">
        <v>5</v>
      </c>
      <c r="AK52" s="25">
        <v>7</v>
      </c>
      <c r="AL52" s="25">
        <v>3</v>
      </c>
      <c r="AM52" s="25">
        <v>1</v>
      </c>
      <c r="AN52" s="25">
        <v>0</v>
      </c>
      <c r="AO52" s="34">
        <f t="shared" si="36"/>
        <v>16</v>
      </c>
      <c r="AP52" s="35"/>
      <c r="AQ52" s="25">
        <v>257</v>
      </c>
      <c r="AR52" s="25">
        <v>1307</v>
      </c>
      <c r="AS52" s="25">
        <v>929</v>
      </c>
      <c r="AT52" s="25">
        <v>670</v>
      </c>
      <c r="AU52" s="25">
        <v>479</v>
      </c>
      <c r="AV52" s="25">
        <v>507</v>
      </c>
      <c r="AW52" s="118">
        <f t="shared" si="37"/>
        <v>4149</v>
      </c>
      <c r="AX52" s="117">
        <v>0</v>
      </c>
      <c r="AY52" s="25">
        <v>1</v>
      </c>
      <c r="AZ52" s="25">
        <v>26</v>
      </c>
      <c r="BA52" s="25">
        <v>35</v>
      </c>
      <c r="BB52" s="25">
        <v>40</v>
      </c>
      <c r="BC52" s="25">
        <v>71</v>
      </c>
      <c r="BD52" s="25">
        <v>101</v>
      </c>
      <c r="BE52" s="33">
        <f t="shared" si="38"/>
        <v>274</v>
      </c>
      <c r="BF52" s="33"/>
      <c r="BG52" s="33"/>
      <c r="BH52" s="25">
        <v>26</v>
      </c>
      <c r="BI52" s="25">
        <v>40</v>
      </c>
      <c r="BJ52" s="25">
        <v>38</v>
      </c>
      <c r="BK52" s="25">
        <v>33</v>
      </c>
      <c r="BL52" s="25">
        <v>23</v>
      </c>
      <c r="BM52" s="33">
        <f t="shared" si="39"/>
        <v>160</v>
      </c>
      <c r="BN52" s="33"/>
      <c r="BO52" s="33"/>
      <c r="BP52" s="25">
        <v>2</v>
      </c>
      <c r="BQ52" s="25">
        <v>1</v>
      </c>
      <c r="BR52" s="25">
        <v>4</v>
      </c>
      <c r="BS52" s="25">
        <v>21</v>
      </c>
      <c r="BT52" s="25">
        <v>51</v>
      </c>
      <c r="BU52" s="34">
        <f t="shared" si="40"/>
        <v>79</v>
      </c>
      <c r="BV52" s="117">
        <v>0</v>
      </c>
      <c r="BW52" s="25">
        <v>1</v>
      </c>
      <c r="BX52" s="25">
        <v>54</v>
      </c>
      <c r="BY52" s="25">
        <v>76</v>
      </c>
      <c r="BZ52" s="25">
        <v>82</v>
      </c>
      <c r="CA52" s="25">
        <v>125</v>
      </c>
      <c r="CB52" s="25">
        <v>175</v>
      </c>
      <c r="CC52" s="118">
        <f t="shared" si="41"/>
        <v>513</v>
      </c>
      <c r="CD52" s="117">
        <v>0</v>
      </c>
      <c r="CE52" s="25">
        <v>258</v>
      </c>
      <c r="CF52" s="25">
        <v>1361</v>
      </c>
      <c r="CG52" s="25">
        <v>1005</v>
      </c>
      <c r="CH52" s="25">
        <v>752</v>
      </c>
      <c r="CI52" s="25">
        <v>604</v>
      </c>
      <c r="CJ52" s="25">
        <v>682</v>
      </c>
      <c r="CK52" s="34">
        <f t="shared" si="42"/>
        <v>4662</v>
      </c>
    </row>
    <row r="53" spans="1:89" s="15" customFormat="1" ht="18.75" customHeight="1">
      <c r="A53" s="24" t="s">
        <v>66</v>
      </c>
      <c r="B53" s="33"/>
      <c r="C53" s="25">
        <v>218</v>
      </c>
      <c r="D53" s="25">
        <v>294</v>
      </c>
      <c r="E53" s="25">
        <v>215</v>
      </c>
      <c r="F53" s="25">
        <v>160</v>
      </c>
      <c r="G53" s="25">
        <v>146</v>
      </c>
      <c r="H53" s="25">
        <v>95</v>
      </c>
      <c r="I53" s="33">
        <f t="shared" si="32"/>
        <v>1128</v>
      </c>
      <c r="J53" s="33"/>
      <c r="K53" s="25">
        <v>1</v>
      </c>
      <c r="L53" s="25">
        <v>17</v>
      </c>
      <c r="M53" s="25">
        <v>24</v>
      </c>
      <c r="N53" s="25">
        <v>19</v>
      </c>
      <c r="O53" s="25">
        <v>15</v>
      </c>
      <c r="P53" s="25">
        <v>8</v>
      </c>
      <c r="Q53" s="33">
        <f t="shared" si="33"/>
        <v>84</v>
      </c>
      <c r="R53" s="33"/>
      <c r="S53" s="25">
        <v>181</v>
      </c>
      <c r="T53" s="25">
        <v>208</v>
      </c>
      <c r="U53" s="25">
        <v>143</v>
      </c>
      <c r="V53" s="25">
        <v>84</v>
      </c>
      <c r="W53" s="25">
        <v>70</v>
      </c>
      <c r="X53" s="25">
        <v>54</v>
      </c>
      <c r="Y53" s="33">
        <f t="shared" si="34"/>
        <v>740</v>
      </c>
      <c r="Z53" s="33"/>
      <c r="AA53" s="25">
        <v>8</v>
      </c>
      <c r="AB53" s="25">
        <v>3</v>
      </c>
      <c r="AC53" s="25">
        <v>1</v>
      </c>
      <c r="AD53" s="25">
        <v>2</v>
      </c>
      <c r="AE53" s="25">
        <v>0</v>
      </c>
      <c r="AF53" s="25">
        <v>0</v>
      </c>
      <c r="AG53" s="33">
        <f t="shared" si="35"/>
        <v>14</v>
      </c>
      <c r="AH53" s="33"/>
      <c r="AI53" s="25">
        <v>6</v>
      </c>
      <c r="AJ53" s="25">
        <v>2</v>
      </c>
      <c r="AK53" s="25">
        <v>0</v>
      </c>
      <c r="AL53" s="25">
        <v>2</v>
      </c>
      <c r="AM53" s="25">
        <v>0</v>
      </c>
      <c r="AN53" s="25">
        <v>0</v>
      </c>
      <c r="AO53" s="34">
        <f t="shared" si="36"/>
        <v>10</v>
      </c>
      <c r="AP53" s="35"/>
      <c r="AQ53" s="25">
        <v>414</v>
      </c>
      <c r="AR53" s="25">
        <v>524</v>
      </c>
      <c r="AS53" s="25">
        <v>383</v>
      </c>
      <c r="AT53" s="25">
        <v>267</v>
      </c>
      <c r="AU53" s="25">
        <v>231</v>
      </c>
      <c r="AV53" s="25">
        <v>157</v>
      </c>
      <c r="AW53" s="118">
        <f t="shared" si="37"/>
        <v>1976</v>
      </c>
      <c r="AX53" s="117">
        <v>1</v>
      </c>
      <c r="AY53" s="25">
        <v>1</v>
      </c>
      <c r="AZ53" s="25">
        <v>19</v>
      </c>
      <c r="BA53" s="25">
        <v>26</v>
      </c>
      <c r="BB53" s="25">
        <v>40</v>
      </c>
      <c r="BC53" s="25">
        <v>56</v>
      </c>
      <c r="BD53" s="25">
        <v>33</v>
      </c>
      <c r="BE53" s="33">
        <f t="shared" si="38"/>
        <v>176</v>
      </c>
      <c r="BF53" s="33"/>
      <c r="BG53" s="33"/>
      <c r="BH53" s="25">
        <v>17</v>
      </c>
      <c r="BI53" s="25">
        <v>11</v>
      </c>
      <c r="BJ53" s="25">
        <v>13</v>
      </c>
      <c r="BK53" s="25">
        <v>21</v>
      </c>
      <c r="BL53" s="25">
        <v>2</v>
      </c>
      <c r="BM53" s="33">
        <f t="shared" si="39"/>
        <v>64</v>
      </c>
      <c r="BN53" s="33"/>
      <c r="BO53" s="33"/>
      <c r="BP53" s="25">
        <v>0</v>
      </c>
      <c r="BQ53" s="25">
        <v>2</v>
      </c>
      <c r="BR53" s="25">
        <v>1</v>
      </c>
      <c r="BS53" s="25">
        <v>6</v>
      </c>
      <c r="BT53" s="25">
        <v>18</v>
      </c>
      <c r="BU53" s="34">
        <f t="shared" si="40"/>
        <v>27</v>
      </c>
      <c r="BV53" s="117">
        <v>1</v>
      </c>
      <c r="BW53" s="25">
        <v>1</v>
      </c>
      <c r="BX53" s="25">
        <v>36</v>
      </c>
      <c r="BY53" s="25">
        <v>39</v>
      </c>
      <c r="BZ53" s="25">
        <v>54</v>
      </c>
      <c r="CA53" s="25">
        <v>83</v>
      </c>
      <c r="CB53" s="25">
        <v>53</v>
      </c>
      <c r="CC53" s="118">
        <f t="shared" si="41"/>
        <v>267</v>
      </c>
      <c r="CD53" s="117">
        <v>1</v>
      </c>
      <c r="CE53" s="25">
        <v>415</v>
      </c>
      <c r="CF53" s="25">
        <v>560</v>
      </c>
      <c r="CG53" s="25">
        <v>422</v>
      </c>
      <c r="CH53" s="25">
        <v>321</v>
      </c>
      <c r="CI53" s="25">
        <v>314</v>
      </c>
      <c r="CJ53" s="25">
        <v>210</v>
      </c>
      <c r="CK53" s="34">
        <f t="shared" si="42"/>
        <v>2243</v>
      </c>
    </row>
    <row r="54" spans="1:89" s="15" customFormat="1" ht="18.75" customHeight="1">
      <c r="A54" s="24" t="s">
        <v>67</v>
      </c>
      <c r="B54" s="33"/>
      <c r="C54" s="25">
        <v>79</v>
      </c>
      <c r="D54" s="25">
        <v>251</v>
      </c>
      <c r="E54" s="25">
        <v>144</v>
      </c>
      <c r="F54" s="25">
        <v>73</v>
      </c>
      <c r="G54" s="25">
        <v>87</v>
      </c>
      <c r="H54" s="25">
        <v>67</v>
      </c>
      <c r="I54" s="33">
        <f t="shared" si="32"/>
        <v>701</v>
      </c>
      <c r="J54" s="33"/>
      <c r="K54" s="25">
        <v>1</v>
      </c>
      <c r="L54" s="25">
        <v>10</v>
      </c>
      <c r="M54" s="25">
        <v>12</v>
      </c>
      <c r="N54" s="25">
        <v>11</v>
      </c>
      <c r="O54" s="25">
        <v>11</v>
      </c>
      <c r="P54" s="25">
        <v>4</v>
      </c>
      <c r="Q54" s="33">
        <f t="shared" si="33"/>
        <v>49</v>
      </c>
      <c r="R54" s="33"/>
      <c r="S54" s="25">
        <v>82</v>
      </c>
      <c r="T54" s="25">
        <v>215</v>
      </c>
      <c r="U54" s="25">
        <v>107</v>
      </c>
      <c r="V54" s="25">
        <v>60</v>
      </c>
      <c r="W54" s="25">
        <v>61</v>
      </c>
      <c r="X54" s="25">
        <v>46</v>
      </c>
      <c r="Y54" s="33">
        <f t="shared" si="34"/>
        <v>571</v>
      </c>
      <c r="Z54" s="33"/>
      <c r="AA54" s="25">
        <v>2</v>
      </c>
      <c r="AB54" s="25">
        <v>1</v>
      </c>
      <c r="AC54" s="25">
        <v>1</v>
      </c>
      <c r="AD54" s="25">
        <v>0</v>
      </c>
      <c r="AE54" s="25">
        <v>0</v>
      </c>
      <c r="AF54" s="25">
        <v>0</v>
      </c>
      <c r="AG54" s="33">
        <f t="shared" si="35"/>
        <v>4</v>
      </c>
      <c r="AH54" s="33"/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34">
        <f t="shared" si="36"/>
        <v>0</v>
      </c>
      <c r="AP54" s="35"/>
      <c r="AQ54" s="25">
        <v>164</v>
      </c>
      <c r="AR54" s="25">
        <v>477</v>
      </c>
      <c r="AS54" s="25">
        <v>264</v>
      </c>
      <c r="AT54" s="25">
        <v>144</v>
      </c>
      <c r="AU54" s="25">
        <v>159</v>
      </c>
      <c r="AV54" s="25">
        <v>117</v>
      </c>
      <c r="AW54" s="118">
        <f t="shared" si="37"/>
        <v>1325</v>
      </c>
      <c r="AX54" s="117">
        <v>0</v>
      </c>
      <c r="AY54" s="25">
        <v>1</v>
      </c>
      <c r="AZ54" s="25">
        <v>20</v>
      </c>
      <c r="BA54" s="25">
        <v>21</v>
      </c>
      <c r="BB54" s="25">
        <v>20</v>
      </c>
      <c r="BC54" s="25">
        <v>34</v>
      </c>
      <c r="BD54" s="25">
        <v>31</v>
      </c>
      <c r="BE54" s="33">
        <f t="shared" si="38"/>
        <v>127</v>
      </c>
      <c r="BF54" s="33"/>
      <c r="BG54" s="33"/>
      <c r="BH54" s="25">
        <v>6</v>
      </c>
      <c r="BI54" s="25">
        <v>9</v>
      </c>
      <c r="BJ54" s="25">
        <v>12</v>
      </c>
      <c r="BK54" s="25">
        <v>8</v>
      </c>
      <c r="BL54" s="25">
        <v>2</v>
      </c>
      <c r="BM54" s="33">
        <f t="shared" si="39"/>
        <v>37</v>
      </c>
      <c r="BN54" s="33"/>
      <c r="BO54" s="33"/>
      <c r="BP54" s="25">
        <v>1</v>
      </c>
      <c r="BQ54" s="25">
        <v>1</v>
      </c>
      <c r="BR54" s="25">
        <v>1</v>
      </c>
      <c r="BS54" s="25">
        <v>9</v>
      </c>
      <c r="BT54" s="25">
        <v>14</v>
      </c>
      <c r="BU54" s="34">
        <f t="shared" si="40"/>
        <v>26</v>
      </c>
      <c r="BV54" s="117">
        <v>0</v>
      </c>
      <c r="BW54" s="25">
        <v>1</v>
      </c>
      <c r="BX54" s="25">
        <v>27</v>
      </c>
      <c r="BY54" s="25">
        <v>31</v>
      </c>
      <c r="BZ54" s="25">
        <v>33</v>
      </c>
      <c r="CA54" s="25">
        <v>51</v>
      </c>
      <c r="CB54" s="25">
        <v>47</v>
      </c>
      <c r="CC54" s="118">
        <f t="shared" si="41"/>
        <v>190</v>
      </c>
      <c r="CD54" s="117">
        <v>0</v>
      </c>
      <c r="CE54" s="25">
        <v>165</v>
      </c>
      <c r="CF54" s="25">
        <v>504</v>
      </c>
      <c r="CG54" s="25">
        <v>295</v>
      </c>
      <c r="CH54" s="25">
        <v>177</v>
      </c>
      <c r="CI54" s="25">
        <v>210</v>
      </c>
      <c r="CJ54" s="25">
        <v>164</v>
      </c>
      <c r="CK54" s="34">
        <f t="shared" si="42"/>
        <v>1515</v>
      </c>
    </row>
    <row r="55" spans="1:89" s="15" customFormat="1" ht="18.75" customHeight="1">
      <c r="A55" s="24" t="s">
        <v>68</v>
      </c>
      <c r="B55" s="33"/>
      <c r="C55" s="25">
        <v>138</v>
      </c>
      <c r="D55" s="25">
        <v>442</v>
      </c>
      <c r="E55" s="25">
        <v>293</v>
      </c>
      <c r="F55" s="25">
        <v>209</v>
      </c>
      <c r="G55" s="25">
        <v>178</v>
      </c>
      <c r="H55" s="25">
        <v>158</v>
      </c>
      <c r="I55" s="33">
        <f t="shared" si="32"/>
        <v>1418</v>
      </c>
      <c r="J55" s="33"/>
      <c r="K55" s="25">
        <v>4</v>
      </c>
      <c r="L55" s="25">
        <v>24</v>
      </c>
      <c r="M55" s="25">
        <v>23</v>
      </c>
      <c r="N55" s="25">
        <v>28</v>
      </c>
      <c r="O55" s="25">
        <v>21</v>
      </c>
      <c r="P55" s="25">
        <v>16</v>
      </c>
      <c r="Q55" s="33">
        <f t="shared" si="33"/>
        <v>116</v>
      </c>
      <c r="R55" s="33"/>
      <c r="S55" s="25">
        <v>128</v>
      </c>
      <c r="T55" s="25">
        <v>319</v>
      </c>
      <c r="U55" s="25">
        <v>196</v>
      </c>
      <c r="V55" s="25">
        <v>131</v>
      </c>
      <c r="W55" s="25">
        <v>93</v>
      </c>
      <c r="X55" s="25">
        <v>83</v>
      </c>
      <c r="Y55" s="33">
        <f t="shared" si="34"/>
        <v>950</v>
      </c>
      <c r="Z55" s="33"/>
      <c r="AA55" s="25">
        <v>1</v>
      </c>
      <c r="AB55" s="25">
        <v>6</v>
      </c>
      <c r="AC55" s="25">
        <v>2</v>
      </c>
      <c r="AD55" s="25">
        <v>3</v>
      </c>
      <c r="AE55" s="25">
        <v>3</v>
      </c>
      <c r="AF55" s="25">
        <v>2</v>
      </c>
      <c r="AG55" s="33">
        <f t="shared" si="35"/>
        <v>17</v>
      </c>
      <c r="AH55" s="33"/>
      <c r="AI55" s="25">
        <v>2</v>
      </c>
      <c r="AJ55" s="25">
        <v>4</v>
      </c>
      <c r="AK55" s="25">
        <v>4</v>
      </c>
      <c r="AL55" s="25">
        <v>3</v>
      </c>
      <c r="AM55" s="25">
        <v>1</v>
      </c>
      <c r="AN55" s="25">
        <v>1</v>
      </c>
      <c r="AO55" s="34">
        <f t="shared" si="36"/>
        <v>15</v>
      </c>
      <c r="AP55" s="35"/>
      <c r="AQ55" s="25">
        <v>273</v>
      </c>
      <c r="AR55" s="25">
        <v>795</v>
      </c>
      <c r="AS55" s="25">
        <v>518</v>
      </c>
      <c r="AT55" s="25">
        <v>374</v>
      </c>
      <c r="AU55" s="25">
        <v>296</v>
      </c>
      <c r="AV55" s="25">
        <v>260</v>
      </c>
      <c r="AW55" s="118">
        <f t="shared" si="37"/>
        <v>2516</v>
      </c>
      <c r="AX55" s="117">
        <v>0</v>
      </c>
      <c r="AY55" s="25">
        <v>1</v>
      </c>
      <c r="AZ55" s="25">
        <v>26</v>
      </c>
      <c r="BA55" s="25">
        <v>40</v>
      </c>
      <c r="BB55" s="25">
        <v>74</v>
      </c>
      <c r="BC55" s="25">
        <v>91</v>
      </c>
      <c r="BD55" s="25">
        <v>91</v>
      </c>
      <c r="BE55" s="33">
        <f t="shared" si="38"/>
        <v>323</v>
      </c>
      <c r="BF55" s="33"/>
      <c r="BG55" s="33"/>
      <c r="BH55" s="25">
        <v>12</v>
      </c>
      <c r="BI55" s="25">
        <v>15</v>
      </c>
      <c r="BJ55" s="25">
        <v>16</v>
      </c>
      <c r="BK55" s="25">
        <v>19</v>
      </c>
      <c r="BL55" s="25">
        <v>12</v>
      </c>
      <c r="BM55" s="33">
        <f t="shared" si="39"/>
        <v>74</v>
      </c>
      <c r="BN55" s="33"/>
      <c r="BO55" s="33"/>
      <c r="BP55" s="25">
        <v>2</v>
      </c>
      <c r="BQ55" s="25">
        <v>1</v>
      </c>
      <c r="BR55" s="25">
        <v>8</v>
      </c>
      <c r="BS55" s="25">
        <v>10</v>
      </c>
      <c r="BT55" s="25">
        <v>23</v>
      </c>
      <c r="BU55" s="34">
        <f t="shared" si="40"/>
        <v>44</v>
      </c>
      <c r="BV55" s="117">
        <v>0</v>
      </c>
      <c r="BW55" s="25">
        <v>1</v>
      </c>
      <c r="BX55" s="25">
        <v>40</v>
      </c>
      <c r="BY55" s="25">
        <v>56</v>
      </c>
      <c r="BZ55" s="25">
        <v>98</v>
      </c>
      <c r="CA55" s="25">
        <v>120</v>
      </c>
      <c r="CB55" s="25">
        <v>126</v>
      </c>
      <c r="CC55" s="118">
        <f t="shared" si="41"/>
        <v>441</v>
      </c>
      <c r="CD55" s="117">
        <v>0</v>
      </c>
      <c r="CE55" s="25">
        <v>274</v>
      </c>
      <c r="CF55" s="25">
        <v>835</v>
      </c>
      <c r="CG55" s="25">
        <v>574</v>
      </c>
      <c r="CH55" s="25">
        <v>472</v>
      </c>
      <c r="CI55" s="25">
        <v>416</v>
      </c>
      <c r="CJ55" s="25">
        <v>386</v>
      </c>
      <c r="CK55" s="34">
        <f t="shared" si="42"/>
        <v>2957</v>
      </c>
    </row>
    <row r="56" spans="1:89" s="15" customFormat="1" ht="18.75" customHeight="1">
      <c r="A56" s="24" t="s">
        <v>69</v>
      </c>
      <c r="B56" s="33"/>
      <c r="C56" s="25">
        <v>465</v>
      </c>
      <c r="D56" s="25">
        <v>1325</v>
      </c>
      <c r="E56" s="25">
        <v>1026</v>
      </c>
      <c r="F56" s="25">
        <v>685</v>
      </c>
      <c r="G56" s="25">
        <v>512</v>
      </c>
      <c r="H56" s="25">
        <v>602</v>
      </c>
      <c r="I56" s="33">
        <f t="shared" si="32"/>
        <v>4615</v>
      </c>
      <c r="J56" s="33"/>
      <c r="K56" s="25">
        <v>4</v>
      </c>
      <c r="L56" s="25">
        <v>45</v>
      </c>
      <c r="M56" s="25">
        <v>49</v>
      </c>
      <c r="N56" s="25">
        <v>58</v>
      </c>
      <c r="O56" s="25">
        <v>55</v>
      </c>
      <c r="P56" s="25">
        <v>63</v>
      </c>
      <c r="Q56" s="33">
        <f t="shared" si="33"/>
        <v>274</v>
      </c>
      <c r="R56" s="33"/>
      <c r="S56" s="25">
        <v>397</v>
      </c>
      <c r="T56" s="25">
        <v>942</v>
      </c>
      <c r="U56" s="25">
        <v>612</v>
      </c>
      <c r="V56" s="25">
        <v>355</v>
      </c>
      <c r="W56" s="25">
        <v>248</v>
      </c>
      <c r="X56" s="25">
        <v>232</v>
      </c>
      <c r="Y56" s="33">
        <f t="shared" si="34"/>
        <v>2786</v>
      </c>
      <c r="Z56" s="33"/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33">
        <f t="shared" si="35"/>
        <v>0</v>
      </c>
      <c r="AH56" s="33"/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34">
        <f t="shared" si="36"/>
        <v>0</v>
      </c>
      <c r="AP56" s="35"/>
      <c r="AQ56" s="25">
        <v>866</v>
      </c>
      <c r="AR56" s="25">
        <v>2312</v>
      </c>
      <c r="AS56" s="25">
        <v>1687</v>
      </c>
      <c r="AT56" s="25">
        <v>1098</v>
      </c>
      <c r="AU56" s="25">
        <v>815</v>
      </c>
      <c r="AV56" s="25">
        <v>897</v>
      </c>
      <c r="AW56" s="118">
        <f t="shared" si="37"/>
        <v>7675</v>
      </c>
      <c r="AX56" s="117">
        <v>0</v>
      </c>
      <c r="AY56" s="25">
        <v>2</v>
      </c>
      <c r="AZ56" s="25">
        <v>78</v>
      </c>
      <c r="BA56" s="25">
        <v>147</v>
      </c>
      <c r="BB56" s="25">
        <v>197</v>
      </c>
      <c r="BC56" s="25">
        <v>284</v>
      </c>
      <c r="BD56" s="25">
        <v>382</v>
      </c>
      <c r="BE56" s="33">
        <f t="shared" si="38"/>
        <v>1090</v>
      </c>
      <c r="BF56" s="33"/>
      <c r="BG56" s="33"/>
      <c r="BH56" s="25">
        <v>50</v>
      </c>
      <c r="BI56" s="25">
        <v>106</v>
      </c>
      <c r="BJ56" s="25">
        <v>118</v>
      </c>
      <c r="BK56" s="25">
        <v>114</v>
      </c>
      <c r="BL56" s="25">
        <v>40</v>
      </c>
      <c r="BM56" s="33">
        <f t="shared" si="39"/>
        <v>428</v>
      </c>
      <c r="BN56" s="33"/>
      <c r="BO56" s="33"/>
      <c r="BP56" s="25">
        <v>6</v>
      </c>
      <c r="BQ56" s="25">
        <v>12</v>
      </c>
      <c r="BR56" s="25">
        <v>36</v>
      </c>
      <c r="BS56" s="25">
        <v>88</v>
      </c>
      <c r="BT56" s="25">
        <v>141</v>
      </c>
      <c r="BU56" s="34">
        <f t="shared" si="40"/>
        <v>283</v>
      </c>
      <c r="BV56" s="117">
        <v>0</v>
      </c>
      <c r="BW56" s="25">
        <v>2</v>
      </c>
      <c r="BX56" s="25">
        <v>134</v>
      </c>
      <c r="BY56" s="25">
        <v>265</v>
      </c>
      <c r="BZ56" s="25">
        <v>351</v>
      </c>
      <c r="CA56" s="25">
        <v>486</v>
      </c>
      <c r="CB56" s="25">
        <v>563</v>
      </c>
      <c r="CC56" s="118">
        <f t="shared" si="41"/>
        <v>1801</v>
      </c>
      <c r="CD56" s="117">
        <v>0</v>
      </c>
      <c r="CE56" s="25">
        <v>868</v>
      </c>
      <c r="CF56" s="25">
        <v>2446</v>
      </c>
      <c r="CG56" s="25">
        <v>1952</v>
      </c>
      <c r="CH56" s="25">
        <v>1449</v>
      </c>
      <c r="CI56" s="25">
        <v>1301</v>
      </c>
      <c r="CJ56" s="25">
        <v>1460</v>
      </c>
      <c r="CK56" s="34">
        <f t="shared" si="42"/>
        <v>9476</v>
      </c>
    </row>
    <row r="57" spans="1:89" s="15" customFormat="1" ht="18.75" customHeight="1">
      <c r="A57" s="26" t="s">
        <v>70</v>
      </c>
      <c r="B57" s="11">
        <f aca="true" t="shared" si="43" ref="B57:H57">SUM(B31:B56)</f>
        <v>0</v>
      </c>
      <c r="C57" s="27">
        <f t="shared" si="43"/>
        <v>7331</v>
      </c>
      <c r="D57" s="27">
        <f t="shared" si="43"/>
        <v>25418</v>
      </c>
      <c r="E57" s="27">
        <f t="shared" si="43"/>
        <v>19254</v>
      </c>
      <c r="F57" s="27">
        <f t="shared" si="43"/>
        <v>12937</v>
      </c>
      <c r="G57" s="27">
        <f t="shared" si="43"/>
        <v>10352</v>
      </c>
      <c r="H57" s="27">
        <f t="shared" si="43"/>
        <v>11059</v>
      </c>
      <c r="I57" s="11">
        <f t="shared" si="32"/>
        <v>86351</v>
      </c>
      <c r="J57" s="11">
        <f aca="true" t="shared" si="44" ref="J57:P57">SUM(J31:J56)</f>
        <v>0</v>
      </c>
      <c r="K57" s="27">
        <f t="shared" si="44"/>
        <v>43</v>
      </c>
      <c r="L57" s="27">
        <f t="shared" si="44"/>
        <v>689</v>
      </c>
      <c r="M57" s="27">
        <f t="shared" si="44"/>
        <v>1126</v>
      </c>
      <c r="N57" s="27">
        <f t="shared" si="44"/>
        <v>1240</v>
      </c>
      <c r="O57" s="27">
        <f t="shared" si="44"/>
        <v>1141</v>
      </c>
      <c r="P57" s="27">
        <f t="shared" si="44"/>
        <v>981</v>
      </c>
      <c r="Q57" s="11">
        <f t="shared" si="33"/>
        <v>5220</v>
      </c>
      <c r="R57" s="11">
        <f aca="true" t="shared" si="45" ref="R57:X57">SUM(R31:R56)</f>
        <v>0</v>
      </c>
      <c r="S57" s="58">
        <f t="shared" si="45"/>
        <v>6649</v>
      </c>
      <c r="T57" s="58">
        <f t="shared" si="45"/>
        <v>18802</v>
      </c>
      <c r="U57" s="58">
        <f t="shared" si="45"/>
        <v>12645</v>
      </c>
      <c r="V57" s="58">
        <f t="shared" si="45"/>
        <v>7623</v>
      </c>
      <c r="W57" s="58">
        <f t="shared" si="45"/>
        <v>5529</v>
      </c>
      <c r="X57" s="58">
        <f t="shared" si="45"/>
        <v>5690</v>
      </c>
      <c r="Y57" s="11">
        <f t="shared" si="34"/>
        <v>56938</v>
      </c>
      <c r="Z57" s="11">
        <f aca="true" t="shared" si="46" ref="Z57:AF57">SUM(Z31:Z56)</f>
        <v>0</v>
      </c>
      <c r="AA57" s="27">
        <f t="shared" si="46"/>
        <v>95</v>
      </c>
      <c r="AB57" s="27">
        <f t="shared" si="46"/>
        <v>276</v>
      </c>
      <c r="AC57" s="27">
        <f t="shared" si="46"/>
        <v>229</v>
      </c>
      <c r="AD57" s="27">
        <f t="shared" si="46"/>
        <v>163</v>
      </c>
      <c r="AE57" s="27">
        <f t="shared" si="46"/>
        <v>125</v>
      </c>
      <c r="AF57" s="27">
        <f t="shared" si="46"/>
        <v>75</v>
      </c>
      <c r="AG57" s="11">
        <f t="shared" si="35"/>
        <v>963</v>
      </c>
      <c r="AH57" s="11">
        <f aca="true" t="shared" si="47" ref="AH57:AN57">SUM(AH31:AH56)</f>
        <v>0</v>
      </c>
      <c r="AI57" s="27">
        <f t="shared" si="47"/>
        <v>118</v>
      </c>
      <c r="AJ57" s="27">
        <f t="shared" si="47"/>
        <v>226</v>
      </c>
      <c r="AK57" s="27">
        <f t="shared" si="47"/>
        <v>162</v>
      </c>
      <c r="AL57" s="27">
        <f t="shared" si="47"/>
        <v>88</v>
      </c>
      <c r="AM57" s="27">
        <f t="shared" si="47"/>
        <v>56</v>
      </c>
      <c r="AN57" s="27">
        <f t="shared" si="47"/>
        <v>31</v>
      </c>
      <c r="AO57" s="12">
        <f t="shared" si="36"/>
        <v>681</v>
      </c>
      <c r="AP57" s="36">
        <f aca="true" t="shared" si="48" ref="AP57:AV57">SUM(AP31:AP56)</f>
        <v>0</v>
      </c>
      <c r="AQ57" s="27">
        <f t="shared" si="48"/>
        <v>14236</v>
      </c>
      <c r="AR57" s="27">
        <f t="shared" si="48"/>
        <v>45411</v>
      </c>
      <c r="AS57" s="27">
        <f t="shared" si="48"/>
        <v>33416</v>
      </c>
      <c r="AT57" s="27">
        <f t="shared" si="48"/>
        <v>22051</v>
      </c>
      <c r="AU57" s="27">
        <f t="shared" si="48"/>
        <v>17203</v>
      </c>
      <c r="AV57" s="27">
        <f t="shared" si="48"/>
        <v>17836</v>
      </c>
      <c r="AW57" s="66">
        <f t="shared" si="37"/>
        <v>150153</v>
      </c>
      <c r="AX57" s="64">
        <f aca="true" t="shared" si="49" ref="AX57:BD57">SUM(AX31:AX56)</f>
        <v>4</v>
      </c>
      <c r="AY57" s="58">
        <f t="shared" si="49"/>
        <v>26</v>
      </c>
      <c r="AZ57" s="58">
        <f t="shared" si="49"/>
        <v>877</v>
      </c>
      <c r="BA57" s="58">
        <f t="shared" si="49"/>
        <v>1582</v>
      </c>
      <c r="BB57" s="58">
        <f t="shared" si="49"/>
        <v>2011</v>
      </c>
      <c r="BC57" s="58">
        <f t="shared" si="49"/>
        <v>3025</v>
      </c>
      <c r="BD57" s="58">
        <f t="shared" si="49"/>
        <v>3085</v>
      </c>
      <c r="BE57" s="11">
        <f t="shared" si="38"/>
        <v>10610</v>
      </c>
      <c r="BF57" s="11">
        <f aca="true" t="shared" si="50" ref="BF57:BL57">SUM(BF31:BF56)</f>
        <v>0</v>
      </c>
      <c r="BG57" s="11">
        <f t="shared" si="50"/>
        <v>0</v>
      </c>
      <c r="BH57" s="27">
        <f t="shared" si="50"/>
        <v>486</v>
      </c>
      <c r="BI57" s="27">
        <f t="shared" si="50"/>
        <v>1065</v>
      </c>
      <c r="BJ57" s="27">
        <f t="shared" si="50"/>
        <v>1221</v>
      </c>
      <c r="BK57" s="27">
        <f t="shared" si="50"/>
        <v>1268</v>
      </c>
      <c r="BL57" s="27">
        <f t="shared" si="50"/>
        <v>674</v>
      </c>
      <c r="BM57" s="11">
        <f t="shared" si="39"/>
        <v>4714</v>
      </c>
      <c r="BN57" s="11">
        <f aca="true" t="shared" si="51" ref="BN57:BT57">SUM(BN31:BN56)</f>
        <v>0</v>
      </c>
      <c r="BO57" s="11">
        <f t="shared" si="51"/>
        <v>0</v>
      </c>
      <c r="BP57" s="58">
        <f t="shared" si="51"/>
        <v>61</v>
      </c>
      <c r="BQ57" s="58">
        <f t="shared" si="51"/>
        <v>181</v>
      </c>
      <c r="BR57" s="58">
        <f t="shared" si="51"/>
        <v>321</v>
      </c>
      <c r="BS57" s="58">
        <f t="shared" si="51"/>
        <v>956</v>
      </c>
      <c r="BT57" s="58">
        <f t="shared" si="51"/>
        <v>1821</v>
      </c>
      <c r="BU57" s="12">
        <f t="shared" si="40"/>
        <v>3340</v>
      </c>
      <c r="BV57" s="64">
        <f aca="true" t="shared" si="52" ref="BV57:CB57">SUM(BV31:BV56)</f>
        <v>4</v>
      </c>
      <c r="BW57" s="58">
        <f t="shared" si="52"/>
        <v>26</v>
      </c>
      <c r="BX57" s="58">
        <f t="shared" si="52"/>
        <v>1424</v>
      </c>
      <c r="BY57" s="58">
        <f t="shared" si="52"/>
        <v>2828</v>
      </c>
      <c r="BZ57" s="58">
        <f t="shared" si="52"/>
        <v>3553</v>
      </c>
      <c r="CA57" s="58">
        <f t="shared" si="52"/>
        <v>5249</v>
      </c>
      <c r="CB57" s="58">
        <f t="shared" si="52"/>
        <v>5580</v>
      </c>
      <c r="CC57" s="66">
        <f t="shared" si="41"/>
        <v>18664</v>
      </c>
      <c r="CD57" s="65">
        <f aca="true" t="shared" si="53" ref="CD57:CJ57">SUM(CD31:CD56)</f>
        <v>4</v>
      </c>
      <c r="CE57" s="58">
        <f t="shared" si="53"/>
        <v>14262</v>
      </c>
      <c r="CF57" s="58">
        <f t="shared" si="53"/>
        <v>46835</v>
      </c>
      <c r="CG57" s="58">
        <f t="shared" si="53"/>
        <v>36244</v>
      </c>
      <c r="CH57" s="58">
        <f t="shared" si="53"/>
        <v>25604</v>
      </c>
      <c r="CI57" s="58">
        <f t="shared" si="53"/>
        <v>22452</v>
      </c>
      <c r="CJ57" s="58">
        <f t="shared" si="53"/>
        <v>23416</v>
      </c>
      <c r="CK57" s="12">
        <f t="shared" si="42"/>
        <v>168817</v>
      </c>
    </row>
    <row r="58" spans="1:89" s="15" customFormat="1" ht="18.75" customHeight="1">
      <c r="A58" s="24" t="s">
        <v>71</v>
      </c>
      <c r="B58" s="33"/>
      <c r="C58" s="25">
        <v>43</v>
      </c>
      <c r="D58" s="25">
        <v>122</v>
      </c>
      <c r="E58" s="25">
        <v>107</v>
      </c>
      <c r="F58" s="25">
        <v>42</v>
      </c>
      <c r="G58" s="25">
        <v>47</v>
      </c>
      <c r="H58" s="25">
        <v>30</v>
      </c>
      <c r="I58" s="33">
        <f t="shared" si="32"/>
        <v>391</v>
      </c>
      <c r="J58" s="33"/>
      <c r="K58" s="63">
        <v>0</v>
      </c>
      <c r="L58" s="63">
        <v>5</v>
      </c>
      <c r="M58" s="63">
        <v>13</v>
      </c>
      <c r="N58" s="63">
        <v>9</v>
      </c>
      <c r="O58" s="63">
        <v>10</v>
      </c>
      <c r="P58" s="63">
        <v>7</v>
      </c>
      <c r="Q58" s="33">
        <f t="shared" si="33"/>
        <v>44</v>
      </c>
      <c r="R58" s="33"/>
      <c r="S58" s="25">
        <v>39</v>
      </c>
      <c r="T58" s="25">
        <v>93</v>
      </c>
      <c r="U58" s="25">
        <v>70</v>
      </c>
      <c r="V58" s="25">
        <v>27</v>
      </c>
      <c r="W58" s="25">
        <v>38</v>
      </c>
      <c r="X58" s="25">
        <v>16</v>
      </c>
      <c r="Y58" s="33">
        <f t="shared" si="34"/>
        <v>283</v>
      </c>
      <c r="Z58" s="33"/>
      <c r="AA58" s="25">
        <v>0</v>
      </c>
      <c r="AB58" s="25">
        <v>2</v>
      </c>
      <c r="AC58" s="25">
        <v>2</v>
      </c>
      <c r="AD58" s="25">
        <v>0</v>
      </c>
      <c r="AE58" s="25">
        <v>0</v>
      </c>
      <c r="AF58" s="25">
        <v>1</v>
      </c>
      <c r="AG58" s="33">
        <f t="shared" si="35"/>
        <v>5</v>
      </c>
      <c r="AH58" s="33"/>
      <c r="AI58" s="25">
        <v>0</v>
      </c>
      <c r="AJ58" s="25">
        <v>2</v>
      </c>
      <c r="AK58" s="25">
        <v>2</v>
      </c>
      <c r="AL58" s="25">
        <v>1</v>
      </c>
      <c r="AM58" s="25">
        <v>0</v>
      </c>
      <c r="AN58" s="25">
        <v>0</v>
      </c>
      <c r="AO58" s="34">
        <f t="shared" si="36"/>
        <v>5</v>
      </c>
      <c r="AP58" s="35"/>
      <c r="AQ58" s="25">
        <v>82</v>
      </c>
      <c r="AR58" s="25">
        <v>224</v>
      </c>
      <c r="AS58" s="25">
        <v>194</v>
      </c>
      <c r="AT58" s="25">
        <v>79</v>
      </c>
      <c r="AU58" s="25">
        <v>95</v>
      </c>
      <c r="AV58" s="25">
        <v>54</v>
      </c>
      <c r="AW58" s="118">
        <f t="shared" si="37"/>
        <v>728</v>
      </c>
      <c r="AX58" s="117">
        <v>0</v>
      </c>
      <c r="AY58" s="25">
        <v>2</v>
      </c>
      <c r="AZ58" s="25">
        <v>17</v>
      </c>
      <c r="BA58" s="25">
        <v>15</v>
      </c>
      <c r="BB58" s="25">
        <v>20</v>
      </c>
      <c r="BC58" s="25">
        <v>34</v>
      </c>
      <c r="BD58" s="25">
        <v>24</v>
      </c>
      <c r="BE58" s="33">
        <f t="shared" si="38"/>
        <v>112</v>
      </c>
      <c r="BF58" s="33"/>
      <c r="BG58" s="33"/>
      <c r="BH58" s="25">
        <v>6</v>
      </c>
      <c r="BI58" s="25">
        <v>6</v>
      </c>
      <c r="BJ58" s="25">
        <v>7</v>
      </c>
      <c r="BK58" s="25">
        <v>4</v>
      </c>
      <c r="BL58" s="25">
        <v>3</v>
      </c>
      <c r="BM58" s="33">
        <f t="shared" si="39"/>
        <v>26</v>
      </c>
      <c r="BN58" s="33"/>
      <c r="BO58" s="33"/>
      <c r="BP58" s="25">
        <v>2</v>
      </c>
      <c r="BQ58" s="25">
        <v>3</v>
      </c>
      <c r="BR58" s="25">
        <v>2</v>
      </c>
      <c r="BS58" s="25">
        <v>11</v>
      </c>
      <c r="BT58" s="25">
        <v>10</v>
      </c>
      <c r="BU58" s="34">
        <f t="shared" si="40"/>
        <v>28</v>
      </c>
      <c r="BV58" s="117">
        <v>0</v>
      </c>
      <c r="BW58" s="25">
        <v>2</v>
      </c>
      <c r="BX58" s="25">
        <v>25</v>
      </c>
      <c r="BY58" s="25">
        <v>24</v>
      </c>
      <c r="BZ58" s="25">
        <v>29</v>
      </c>
      <c r="CA58" s="25">
        <v>49</v>
      </c>
      <c r="CB58" s="25">
        <v>37</v>
      </c>
      <c r="CC58" s="118">
        <f t="shared" si="41"/>
        <v>166</v>
      </c>
      <c r="CD58" s="117">
        <v>0</v>
      </c>
      <c r="CE58" s="25">
        <v>84</v>
      </c>
      <c r="CF58" s="25">
        <v>249</v>
      </c>
      <c r="CG58" s="25">
        <v>218</v>
      </c>
      <c r="CH58" s="25">
        <v>108</v>
      </c>
      <c r="CI58" s="25">
        <v>144</v>
      </c>
      <c r="CJ58" s="25">
        <v>91</v>
      </c>
      <c r="CK58" s="34">
        <f t="shared" si="42"/>
        <v>894</v>
      </c>
    </row>
    <row r="59" spans="1:89" s="15" customFormat="1" ht="18.75" customHeight="1">
      <c r="A59" s="24" t="s">
        <v>72</v>
      </c>
      <c r="B59" s="33"/>
      <c r="C59" s="25">
        <v>28</v>
      </c>
      <c r="D59" s="25">
        <v>148</v>
      </c>
      <c r="E59" s="25">
        <v>77</v>
      </c>
      <c r="F59" s="25">
        <v>53</v>
      </c>
      <c r="G59" s="25">
        <v>31</v>
      </c>
      <c r="H59" s="25">
        <v>27</v>
      </c>
      <c r="I59" s="33">
        <f t="shared" si="32"/>
        <v>364</v>
      </c>
      <c r="J59" s="33"/>
      <c r="K59" s="63">
        <v>1</v>
      </c>
      <c r="L59" s="63">
        <v>10</v>
      </c>
      <c r="M59" s="63">
        <v>10</v>
      </c>
      <c r="N59" s="63">
        <v>6</v>
      </c>
      <c r="O59" s="63">
        <v>4</v>
      </c>
      <c r="P59" s="63">
        <v>4</v>
      </c>
      <c r="Q59" s="33">
        <f t="shared" si="33"/>
        <v>35</v>
      </c>
      <c r="R59" s="33"/>
      <c r="S59" s="25">
        <v>27</v>
      </c>
      <c r="T59" s="25">
        <v>104</v>
      </c>
      <c r="U59" s="25">
        <v>54</v>
      </c>
      <c r="V59" s="25">
        <v>27</v>
      </c>
      <c r="W59" s="25">
        <v>19</v>
      </c>
      <c r="X59" s="25">
        <v>12</v>
      </c>
      <c r="Y59" s="33">
        <f t="shared" si="34"/>
        <v>243</v>
      </c>
      <c r="Z59" s="33"/>
      <c r="AA59" s="25">
        <v>0</v>
      </c>
      <c r="AB59" s="25">
        <v>0</v>
      </c>
      <c r="AC59" s="25">
        <v>1</v>
      </c>
      <c r="AD59" s="25">
        <v>2</v>
      </c>
      <c r="AE59" s="25">
        <v>0</v>
      </c>
      <c r="AF59" s="25">
        <v>0</v>
      </c>
      <c r="AG59" s="33">
        <f t="shared" si="35"/>
        <v>3</v>
      </c>
      <c r="AH59" s="33"/>
      <c r="AI59" s="25">
        <v>1</v>
      </c>
      <c r="AJ59" s="25">
        <v>1</v>
      </c>
      <c r="AK59" s="25">
        <v>0</v>
      </c>
      <c r="AL59" s="25">
        <v>0</v>
      </c>
      <c r="AM59" s="25">
        <v>0</v>
      </c>
      <c r="AN59" s="25">
        <v>0</v>
      </c>
      <c r="AO59" s="34">
        <f t="shared" si="36"/>
        <v>2</v>
      </c>
      <c r="AP59" s="35"/>
      <c r="AQ59" s="25">
        <v>57</v>
      </c>
      <c r="AR59" s="25">
        <v>263</v>
      </c>
      <c r="AS59" s="25">
        <v>142</v>
      </c>
      <c r="AT59" s="25">
        <v>88</v>
      </c>
      <c r="AU59" s="25">
        <v>54</v>
      </c>
      <c r="AV59" s="25">
        <v>43</v>
      </c>
      <c r="AW59" s="118">
        <f t="shared" si="37"/>
        <v>647</v>
      </c>
      <c r="AX59" s="117">
        <v>0</v>
      </c>
      <c r="AY59" s="25">
        <v>0</v>
      </c>
      <c r="AZ59" s="25">
        <v>12</v>
      </c>
      <c r="BA59" s="25">
        <v>16</v>
      </c>
      <c r="BB59" s="25">
        <v>16</v>
      </c>
      <c r="BC59" s="25">
        <v>15</v>
      </c>
      <c r="BD59" s="25">
        <v>19</v>
      </c>
      <c r="BE59" s="33">
        <f t="shared" si="38"/>
        <v>78</v>
      </c>
      <c r="BF59" s="33"/>
      <c r="BG59" s="33"/>
      <c r="BH59" s="25">
        <v>4</v>
      </c>
      <c r="BI59" s="25">
        <v>5</v>
      </c>
      <c r="BJ59" s="25">
        <v>3</v>
      </c>
      <c r="BK59" s="25">
        <v>4</v>
      </c>
      <c r="BL59" s="25">
        <v>2</v>
      </c>
      <c r="BM59" s="33">
        <f t="shared" si="39"/>
        <v>18</v>
      </c>
      <c r="BN59" s="33"/>
      <c r="BO59" s="33"/>
      <c r="BP59" s="25">
        <v>0</v>
      </c>
      <c r="BQ59" s="25">
        <v>1</v>
      </c>
      <c r="BR59" s="25">
        <v>0</v>
      </c>
      <c r="BS59" s="25">
        <v>3</v>
      </c>
      <c r="BT59" s="25">
        <v>5</v>
      </c>
      <c r="BU59" s="34">
        <f t="shared" si="40"/>
        <v>9</v>
      </c>
      <c r="BV59" s="117">
        <v>0</v>
      </c>
      <c r="BW59" s="25">
        <v>0</v>
      </c>
      <c r="BX59" s="25">
        <v>16</v>
      </c>
      <c r="BY59" s="25">
        <v>22</v>
      </c>
      <c r="BZ59" s="25">
        <v>19</v>
      </c>
      <c r="CA59" s="25">
        <v>22</v>
      </c>
      <c r="CB59" s="25">
        <v>26</v>
      </c>
      <c r="CC59" s="118">
        <f t="shared" si="41"/>
        <v>105</v>
      </c>
      <c r="CD59" s="117">
        <v>0</v>
      </c>
      <c r="CE59" s="25">
        <v>57</v>
      </c>
      <c r="CF59" s="25">
        <v>279</v>
      </c>
      <c r="CG59" s="25">
        <v>164</v>
      </c>
      <c r="CH59" s="25">
        <v>107</v>
      </c>
      <c r="CI59" s="25">
        <v>76</v>
      </c>
      <c r="CJ59" s="25">
        <v>69</v>
      </c>
      <c r="CK59" s="34">
        <f t="shared" si="42"/>
        <v>752</v>
      </c>
    </row>
    <row r="60" spans="1:89" s="15" customFormat="1" ht="18.75" customHeight="1">
      <c r="A60" s="24" t="s">
        <v>73</v>
      </c>
      <c r="B60" s="33"/>
      <c r="C60" s="25">
        <v>1</v>
      </c>
      <c r="D60" s="25">
        <v>2</v>
      </c>
      <c r="E60" s="25">
        <v>1</v>
      </c>
      <c r="F60" s="25">
        <v>1</v>
      </c>
      <c r="G60" s="25">
        <v>5</v>
      </c>
      <c r="H60" s="25">
        <v>2</v>
      </c>
      <c r="I60" s="33">
        <f t="shared" si="32"/>
        <v>12</v>
      </c>
      <c r="J60" s="33"/>
      <c r="K60" s="63">
        <v>0</v>
      </c>
      <c r="L60" s="63">
        <v>0</v>
      </c>
      <c r="M60" s="63">
        <v>1</v>
      </c>
      <c r="N60" s="63">
        <v>2</v>
      </c>
      <c r="O60" s="63">
        <v>1</v>
      </c>
      <c r="P60" s="63">
        <v>3</v>
      </c>
      <c r="Q60" s="33">
        <f t="shared" si="33"/>
        <v>7</v>
      </c>
      <c r="R60" s="33"/>
      <c r="S60" s="25">
        <v>9</v>
      </c>
      <c r="T60" s="25">
        <v>10</v>
      </c>
      <c r="U60" s="25">
        <v>6</v>
      </c>
      <c r="V60" s="25">
        <v>8</v>
      </c>
      <c r="W60" s="25">
        <v>5</v>
      </c>
      <c r="X60" s="25">
        <v>5</v>
      </c>
      <c r="Y60" s="33">
        <f t="shared" si="34"/>
        <v>43</v>
      </c>
      <c r="Z60" s="33"/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33">
        <f t="shared" si="35"/>
        <v>0</v>
      </c>
      <c r="AH60" s="33"/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34">
        <f t="shared" si="36"/>
        <v>0</v>
      </c>
      <c r="AP60" s="35"/>
      <c r="AQ60" s="25">
        <v>10</v>
      </c>
      <c r="AR60" s="25">
        <v>12</v>
      </c>
      <c r="AS60" s="25">
        <v>8</v>
      </c>
      <c r="AT60" s="25">
        <v>11</v>
      </c>
      <c r="AU60" s="25">
        <v>11</v>
      </c>
      <c r="AV60" s="25">
        <v>10</v>
      </c>
      <c r="AW60" s="118">
        <f t="shared" si="37"/>
        <v>62</v>
      </c>
      <c r="AX60" s="117">
        <v>0</v>
      </c>
      <c r="AY60" s="25">
        <v>1</v>
      </c>
      <c r="AZ60" s="25">
        <v>1</v>
      </c>
      <c r="BA60" s="25">
        <v>6</v>
      </c>
      <c r="BB60" s="25">
        <v>5</v>
      </c>
      <c r="BC60" s="25">
        <v>9</v>
      </c>
      <c r="BD60" s="25">
        <v>22</v>
      </c>
      <c r="BE60" s="33">
        <f t="shared" si="38"/>
        <v>44</v>
      </c>
      <c r="BF60" s="33"/>
      <c r="BG60" s="33"/>
      <c r="BH60" s="25">
        <v>0</v>
      </c>
      <c r="BI60" s="25">
        <v>1</v>
      </c>
      <c r="BJ60" s="25">
        <v>1</v>
      </c>
      <c r="BK60" s="25">
        <v>0</v>
      </c>
      <c r="BL60" s="25">
        <v>0</v>
      </c>
      <c r="BM60" s="33">
        <f t="shared" si="39"/>
        <v>2</v>
      </c>
      <c r="BN60" s="33"/>
      <c r="BO60" s="33"/>
      <c r="BP60" s="25">
        <v>0</v>
      </c>
      <c r="BQ60" s="25">
        <v>0</v>
      </c>
      <c r="BR60" s="25">
        <v>0</v>
      </c>
      <c r="BS60" s="25">
        <v>1</v>
      </c>
      <c r="BT60" s="25">
        <v>1</v>
      </c>
      <c r="BU60" s="34">
        <f t="shared" si="40"/>
        <v>2</v>
      </c>
      <c r="BV60" s="117">
        <v>0</v>
      </c>
      <c r="BW60" s="25">
        <v>1</v>
      </c>
      <c r="BX60" s="25">
        <v>1</v>
      </c>
      <c r="BY60" s="25">
        <v>7</v>
      </c>
      <c r="BZ60" s="25">
        <v>6</v>
      </c>
      <c r="CA60" s="25">
        <v>10</v>
      </c>
      <c r="CB60" s="25">
        <v>23</v>
      </c>
      <c r="CC60" s="118">
        <f t="shared" si="41"/>
        <v>48</v>
      </c>
      <c r="CD60" s="117">
        <v>0</v>
      </c>
      <c r="CE60" s="25">
        <v>11</v>
      </c>
      <c r="CF60" s="25">
        <v>13</v>
      </c>
      <c r="CG60" s="25">
        <v>15</v>
      </c>
      <c r="CH60" s="25">
        <v>17</v>
      </c>
      <c r="CI60" s="25">
        <v>21</v>
      </c>
      <c r="CJ60" s="25">
        <v>33</v>
      </c>
      <c r="CK60" s="34">
        <f t="shared" si="42"/>
        <v>110</v>
      </c>
    </row>
    <row r="61" spans="1:89" s="15" customFormat="1" ht="18.75" customHeight="1">
      <c r="A61" s="24" t="s">
        <v>74</v>
      </c>
      <c r="B61" s="33"/>
      <c r="C61" s="25">
        <v>13</v>
      </c>
      <c r="D61" s="25">
        <v>78</v>
      </c>
      <c r="E61" s="25">
        <v>25</v>
      </c>
      <c r="F61" s="25">
        <v>15</v>
      </c>
      <c r="G61" s="25">
        <v>19</v>
      </c>
      <c r="H61" s="25">
        <v>19</v>
      </c>
      <c r="I61" s="33">
        <f t="shared" si="32"/>
        <v>169</v>
      </c>
      <c r="J61" s="33"/>
      <c r="K61" s="63">
        <v>0</v>
      </c>
      <c r="L61" s="63">
        <v>5</v>
      </c>
      <c r="M61" s="63">
        <v>3</v>
      </c>
      <c r="N61" s="63">
        <v>3</v>
      </c>
      <c r="O61" s="63">
        <v>6</v>
      </c>
      <c r="P61" s="63">
        <v>2</v>
      </c>
      <c r="Q61" s="33">
        <f t="shared" si="33"/>
        <v>19</v>
      </c>
      <c r="R61" s="33"/>
      <c r="S61" s="25">
        <v>11</v>
      </c>
      <c r="T61" s="25">
        <v>59</v>
      </c>
      <c r="U61" s="25">
        <v>20</v>
      </c>
      <c r="V61" s="25">
        <v>11</v>
      </c>
      <c r="W61" s="25">
        <v>12</v>
      </c>
      <c r="X61" s="25">
        <v>8</v>
      </c>
      <c r="Y61" s="33">
        <f t="shared" si="34"/>
        <v>121</v>
      </c>
      <c r="Z61" s="33"/>
      <c r="AA61" s="25">
        <v>1</v>
      </c>
      <c r="AB61" s="25">
        <v>4</v>
      </c>
      <c r="AC61" s="25">
        <v>0</v>
      </c>
      <c r="AD61" s="25">
        <v>0</v>
      </c>
      <c r="AE61" s="25">
        <v>2</v>
      </c>
      <c r="AF61" s="25">
        <v>0</v>
      </c>
      <c r="AG61" s="33">
        <f t="shared" si="35"/>
        <v>7</v>
      </c>
      <c r="AH61" s="33"/>
      <c r="AI61" s="25">
        <v>0</v>
      </c>
      <c r="AJ61" s="25">
        <v>1</v>
      </c>
      <c r="AK61" s="25">
        <v>1</v>
      </c>
      <c r="AL61" s="25">
        <v>0</v>
      </c>
      <c r="AM61" s="25">
        <v>0</v>
      </c>
      <c r="AN61" s="25">
        <v>0</v>
      </c>
      <c r="AO61" s="34">
        <f t="shared" si="36"/>
        <v>2</v>
      </c>
      <c r="AP61" s="35"/>
      <c r="AQ61" s="25">
        <v>25</v>
      </c>
      <c r="AR61" s="25">
        <v>147</v>
      </c>
      <c r="AS61" s="25">
        <v>49</v>
      </c>
      <c r="AT61" s="25">
        <v>29</v>
      </c>
      <c r="AU61" s="25">
        <v>39</v>
      </c>
      <c r="AV61" s="25">
        <v>29</v>
      </c>
      <c r="AW61" s="118">
        <f t="shared" si="37"/>
        <v>318</v>
      </c>
      <c r="AX61" s="117">
        <v>1</v>
      </c>
      <c r="AY61" s="25">
        <v>1</v>
      </c>
      <c r="AZ61" s="25">
        <v>20</v>
      </c>
      <c r="BA61" s="25">
        <v>18</v>
      </c>
      <c r="BB61" s="25">
        <v>19</v>
      </c>
      <c r="BC61" s="25">
        <v>42</v>
      </c>
      <c r="BD61" s="25">
        <v>20</v>
      </c>
      <c r="BE61" s="33">
        <f t="shared" si="38"/>
        <v>121</v>
      </c>
      <c r="BF61" s="33"/>
      <c r="BG61" s="33"/>
      <c r="BH61" s="25">
        <v>0</v>
      </c>
      <c r="BI61" s="25">
        <v>0</v>
      </c>
      <c r="BJ61" s="25">
        <v>3</v>
      </c>
      <c r="BK61" s="25">
        <v>0</v>
      </c>
      <c r="BL61" s="25">
        <v>0</v>
      </c>
      <c r="BM61" s="33">
        <f t="shared" si="39"/>
        <v>3</v>
      </c>
      <c r="BN61" s="33"/>
      <c r="BO61" s="33"/>
      <c r="BP61" s="25">
        <v>1</v>
      </c>
      <c r="BQ61" s="25">
        <v>0</v>
      </c>
      <c r="BR61" s="25">
        <v>0</v>
      </c>
      <c r="BS61" s="25">
        <v>0</v>
      </c>
      <c r="BT61" s="25">
        <v>4</v>
      </c>
      <c r="BU61" s="34">
        <f t="shared" si="40"/>
        <v>5</v>
      </c>
      <c r="BV61" s="117">
        <v>1</v>
      </c>
      <c r="BW61" s="25">
        <v>1</v>
      </c>
      <c r="BX61" s="25">
        <v>21</v>
      </c>
      <c r="BY61" s="25">
        <v>18</v>
      </c>
      <c r="BZ61" s="25">
        <v>22</v>
      </c>
      <c r="CA61" s="25">
        <v>42</v>
      </c>
      <c r="CB61" s="25">
        <v>24</v>
      </c>
      <c r="CC61" s="118">
        <f t="shared" si="41"/>
        <v>129</v>
      </c>
      <c r="CD61" s="117">
        <v>1</v>
      </c>
      <c r="CE61" s="25">
        <v>26</v>
      </c>
      <c r="CF61" s="25">
        <v>168</v>
      </c>
      <c r="CG61" s="25">
        <v>67</v>
      </c>
      <c r="CH61" s="25">
        <v>51</v>
      </c>
      <c r="CI61" s="25">
        <v>81</v>
      </c>
      <c r="CJ61" s="25">
        <v>53</v>
      </c>
      <c r="CK61" s="34">
        <f t="shared" si="42"/>
        <v>447</v>
      </c>
    </row>
    <row r="62" spans="1:89" s="15" customFormat="1" ht="18.75" customHeight="1">
      <c r="A62" s="26" t="s">
        <v>75</v>
      </c>
      <c r="B62" s="11">
        <f aca="true" t="shared" si="54" ref="B62:H62">SUM(B58:B61)</f>
        <v>0</v>
      </c>
      <c r="C62" s="27">
        <f t="shared" si="54"/>
        <v>85</v>
      </c>
      <c r="D62" s="27">
        <f t="shared" si="54"/>
        <v>350</v>
      </c>
      <c r="E62" s="27">
        <f t="shared" si="54"/>
        <v>210</v>
      </c>
      <c r="F62" s="27">
        <f t="shared" si="54"/>
        <v>111</v>
      </c>
      <c r="G62" s="27">
        <f t="shared" si="54"/>
        <v>102</v>
      </c>
      <c r="H62" s="27">
        <f t="shared" si="54"/>
        <v>78</v>
      </c>
      <c r="I62" s="11">
        <f t="shared" si="32"/>
        <v>936</v>
      </c>
      <c r="J62" s="11">
        <f aca="true" t="shared" si="55" ref="J62:P62">SUM(J58:J61)</f>
        <v>0</v>
      </c>
      <c r="K62" s="27">
        <f t="shared" si="55"/>
        <v>1</v>
      </c>
      <c r="L62" s="27">
        <f t="shared" si="55"/>
        <v>20</v>
      </c>
      <c r="M62" s="27">
        <f t="shared" si="55"/>
        <v>27</v>
      </c>
      <c r="N62" s="27">
        <f t="shared" si="55"/>
        <v>20</v>
      </c>
      <c r="O62" s="27">
        <f t="shared" si="55"/>
        <v>21</v>
      </c>
      <c r="P62" s="27">
        <f t="shared" si="55"/>
        <v>16</v>
      </c>
      <c r="Q62" s="11">
        <f t="shared" si="33"/>
        <v>105</v>
      </c>
      <c r="R62" s="11">
        <f aca="true" t="shared" si="56" ref="R62:X62">SUM(R58:R61)</f>
        <v>0</v>
      </c>
      <c r="S62" s="27">
        <f t="shared" si="56"/>
        <v>86</v>
      </c>
      <c r="T62" s="27">
        <f t="shared" si="56"/>
        <v>266</v>
      </c>
      <c r="U62" s="27">
        <f t="shared" si="56"/>
        <v>150</v>
      </c>
      <c r="V62" s="27">
        <f t="shared" si="56"/>
        <v>73</v>
      </c>
      <c r="W62" s="27">
        <f t="shared" si="56"/>
        <v>74</v>
      </c>
      <c r="X62" s="27">
        <f t="shared" si="56"/>
        <v>41</v>
      </c>
      <c r="Y62" s="11">
        <f t="shared" si="34"/>
        <v>690</v>
      </c>
      <c r="Z62" s="11">
        <f aca="true" t="shared" si="57" ref="Z62:AF62">SUM(Z58:Z61)</f>
        <v>0</v>
      </c>
      <c r="AA62" s="27">
        <f t="shared" si="57"/>
        <v>1</v>
      </c>
      <c r="AB62" s="27">
        <f t="shared" si="57"/>
        <v>6</v>
      </c>
      <c r="AC62" s="27">
        <f t="shared" si="57"/>
        <v>3</v>
      </c>
      <c r="AD62" s="27">
        <f t="shared" si="57"/>
        <v>2</v>
      </c>
      <c r="AE62" s="27">
        <f t="shared" si="57"/>
        <v>2</v>
      </c>
      <c r="AF62" s="27">
        <f t="shared" si="57"/>
        <v>1</v>
      </c>
      <c r="AG62" s="11">
        <f t="shared" si="35"/>
        <v>15</v>
      </c>
      <c r="AH62" s="11">
        <f aca="true" t="shared" si="58" ref="AH62:AN62">SUM(AH58:AH61)</f>
        <v>0</v>
      </c>
      <c r="AI62" s="27">
        <f t="shared" si="58"/>
        <v>1</v>
      </c>
      <c r="AJ62" s="27">
        <f t="shared" si="58"/>
        <v>4</v>
      </c>
      <c r="AK62" s="27">
        <f t="shared" si="58"/>
        <v>3</v>
      </c>
      <c r="AL62" s="27">
        <f t="shared" si="58"/>
        <v>1</v>
      </c>
      <c r="AM62" s="27">
        <f t="shared" si="58"/>
        <v>0</v>
      </c>
      <c r="AN62" s="27">
        <f t="shared" si="58"/>
        <v>0</v>
      </c>
      <c r="AO62" s="12">
        <f t="shared" si="36"/>
        <v>9</v>
      </c>
      <c r="AP62" s="36">
        <f aca="true" t="shared" si="59" ref="AP62:AV62">SUM(AP58:AP61)</f>
        <v>0</v>
      </c>
      <c r="AQ62" s="27">
        <f t="shared" si="59"/>
        <v>174</v>
      </c>
      <c r="AR62" s="27">
        <f t="shared" si="59"/>
        <v>646</v>
      </c>
      <c r="AS62" s="27">
        <f t="shared" si="59"/>
        <v>393</v>
      </c>
      <c r="AT62" s="27">
        <f t="shared" si="59"/>
        <v>207</v>
      </c>
      <c r="AU62" s="27">
        <f t="shared" si="59"/>
        <v>199</v>
      </c>
      <c r="AV62" s="27">
        <f t="shared" si="59"/>
        <v>136</v>
      </c>
      <c r="AW62" s="66">
        <f t="shared" si="37"/>
        <v>1755</v>
      </c>
      <c r="AX62" s="64">
        <f aca="true" t="shared" si="60" ref="AX62:BD62">SUM(AX58:AX61)</f>
        <v>1</v>
      </c>
      <c r="AY62" s="58">
        <f t="shared" si="60"/>
        <v>4</v>
      </c>
      <c r="AZ62" s="58">
        <f t="shared" si="60"/>
        <v>50</v>
      </c>
      <c r="BA62" s="58">
        <f t="shared" si="60"/>
        <v>55</v>
      </c>
      <c r="BB62" s="58">
        <f t="shared" si="60"/>
        <v>60</v>
      </c>
      <c r="BC62" s="58">
        <f t="shared" si="60"/>
        <v>100</v>
      </c>
      <c r="BD62" s="58">
        <f t="shared" si="60"/>
        <v>85</v>
      </c>
      <c r="BE62" s="11">
        <f t="shared" si="38"/>
        <v>355</v>
      </c>
      <c r="BF62" s="11">
        <f aca="true" t="shared" si="61" ref="BF62:BL62">SUM(BF58:BF61)</f>
        <v>0</v>
      </c>
      <c r="BG62" s="11">
        <f t="shared" si="61"/>
        <v>0</v>
      </c>
      <c r="BH62" s="27">
        <f t="shared" si="61"/>
        <v>10</v>
      </c>
      <c r="BI62" s="27">
        <f t="shared" si="61"/>
        <v>12</v>
      </c>
      <c r="BJ62" s="27">
        <f t="shared" si="61"/>
        <v>14</v>
      </c>
      <c r="BK62" s="27">
        <f t="shared" si="61"/>
        <v>8</v>
      </c>
      <c r="BL62" s="27">
        <f t="shared" si="61"/>
        <v>5</v>
      </c>
      <c r="BM62" s="11">
        <f t="shared" si="39"/>
        <v>49</v>
      </c>
      <c r="BN62" s="11">
        <f aca="true" t="shared" si="62" ref="BN62:BT62">SUM(BN58:BN61)</f>
        <v>0</v>
      </c>
      <c r="BO62" s="11">
        <f t="shared" si="62"/>
        <v>0</v>
      </c>
      <c r="BP62" s="58">
        <f t="shared" si="62"/>
        <v>3</v>
      </c>
      <c r="BQ62" s="58">
        <f t="shared" si="62"/>
        <v>4</v>
      </c>
      <c r="BR62" s="58">
        <f t="shared" si="62"/>
        <v>2</v>
      </c>
      <c r="BS62" s="58">
        <f t="shared" si="62"/>
        <v>15</v>
      </c>
      <c r="BT62" s="58">
        <f t="shared" si="62"/>
        <v>20</v>
      </c>
      <c r="BU62" s="12">
        <f t="shared" si="40"/>
        <v>44</v>
      </c>
      <c r="BV62" s="64">
        <f aca="true" t="shared" si="63" ref="BV62:CB62">SUM(BV58:BV61)</f>
        <v>1</v>
      </c>
      <c r="BW62" s="58">
        <f t="shared" si="63"/>
        <v>4</v>
      </c>
      <c r="BX62" s="58">
        <f t="shared" si="63"/>
        <v>63</v>
      </c>
      <c r="BY62" s="58">
        <f t="shared" si="63"/>
        <v>71</v>
      </c>
      <c r="BZ62" s="58">
        <f t="shared" si="63"/>
        <v>76</v>
      </c>
      <c r="CA62" s="58">
        <f t="shared" si="63"/>
        <v>123</v>
      </c>
      <c r="CB62" s="58">
        <f t="shared" si="63"/>
        <v>110</v>
      </c>
      <c r="CC62" s="66">
        <f t="shared" si="41"/>
        <v>448</v>
      </c>
      <c r="CD62" s="65">
        <f aca="true" t="shared" si="64" ref="CD62:CJ62">SUM(CD58:CD61)</f>
        <v>1</v>
      </c>
      <c r="CE62" s="58">
        <f t="shared" si="64"/>
        <v>178</v>
      </c>
      <c r="CF62" s="58">
        <f t="shared" si="64"/>
        <v>709</v>
      </c>
      <c r="CG62" s="58">
        <f t="shared" si="64"/>
        <v>464</v>
      </c>
      <c r="CH62" s="58">
        <f t="shared" si="64"/>
        <v>283</v>
      </c>
      <c r="CI62" s="58">
        <f t="shared" si="64"/>
        <v>322</v>
      </c>
      <c r="CJ62" s="58">
        <f t="shared" si="64"/>
        <v>246</v>
      </c>
      <c r="CK62" s="12">
        <f t="shared" si="42"/>
        <v>2203</v>
      </c>
    </row>
    <row r="63" spans="1:89" s="15" customFormat="1" ht="18.75" customHeight="1">
      <c r="A63" s="24" t="s">
        <v>76</v>
      </c>
      <c r="B63" s="33"/>
      <c r="C63" s="25">
        <v>31</v>
      </c>
      <c r="D63" s="25">
        <v>112</v>
      </c>
      <c r="E63" s="25">
        <v>51</v>
      </c>
      <c r="F63" s="25">
        <v>54</v>
      </c>
      <c r="G63" s="25">
        <v>24</v>
      </c>
      <c r="H63" s="25">
        <v>32</v>
      </c>
      <c r="I63" s="33">
        <f t="shared" si="32"/>
        <v>304</v>
      </c>
      <c r="J63" s="33"/>
      <c r="K63" s="25">
        <v>1</v>
      </c>
      <c r="L63" s="25">
        <v>8</v>
      </c>
      <c r="M63" s="25">
        <v>11</v>
      </c>
      <c r="N63" s="25">
        <v>15</v>
      </c>
      <c r="O63" s="25">
        <v>6</v>
      </c>
      <c r="P63" s="25">
        <v>3</v>
      </c>
      <c r="Q63" s="33">
        <f t="shared" si="33"/>
        <v>44</v>
      </c>
      <c r="R63" s="33"/>
      <c r="S63" s="25">
        <v>31</v>
      </c>
      <c r="T63" s="25">
        <v>101</v>
      </c>
      <c r="U63" s="25">
        <v>45</v>
      </c>
      <c r="V63" s="25">
        <v>46</v>
      </c>
      <c r="W63" s="25">
        <v>23</v>
      </c>
      <c r="X63" s="25">
        <v>23</v>
      </c>
      <c r="Y63" s="33">
        <f t="shared" si="34"/>
        <v>269</v>
      </c>
      <c r="Z63" s="33"/>
      <c r="AA63" s="25">
        <v>1</v>
      </c>
      <c r="AB63" s="25">
        <v>4</v>
      </c>
      <c r="AC63" s="25">
        <v>1</v>
      </c>
      <c r="AD63" s="25">
        <v>1</v>
      </c>
      <c r="AE63" s="25">
        <v>0</v>
      </c>
      <c r="AF63" s="25">
        <v>0</v>
      </c>
      <c r="AG63" s="33">
        <f t="shared" si="35"/>
        <v>7</v>
      </c>
      <c r="AH63" s="33"/>
      <c r="AI63" s="25">
        <v>0</v>
      </c>
      <c r="AJ63" s="25">
        <v>2</v>
      </c>
      <c r="AK63" s="25">
        <v>0</v>
      </c>
      <c r="AL63" s="25">
        <v>1</v>
      </c>
      <c r="AM63" s="25">
        <v>0</v>
      </c>
      <c r="AN63" s="25">
        <v>0</v>
      </c>
      <c r="AO63" s="34">
        <f t="shared" si="36"/>
        <v>3</v>
      </c>
      <c r="AP63" s="35"/>
      <c r="AQ63" s="63">
        <v>64</v>
      </c>
      <c r="AR63" s="63">
        <v>227</v>
      </c>
      <c r="AS63" s="63">
        <v>108</v>
      </c>
      <c r="AT63" s="63">
        <v>117</v>
      </c>
      <c r="AU63" s="63">
        <v>53</v>
      </c>
      <c r="AV63" s="63">
        <v>58</v>
      </c>
      <c r="AW63" s="118">
        <f t="shared" si="37"/>
        <v>627</v>
      </c>
      <c r="AX63" s="117">
        <v>0</v>
      </c>
      <c r="AY63" s="25">
        <v>2</v>
      </c>
      <c r="AZ63" s="25">
        <v>18</v>
      </c>
      <c r="BA63" s="25">
        <v>12</v>
      </c>
      <c r="BB63" s="25">
        <v>19</v>
      </c>
      <c r="BC63" s="25">
        <v>32</v>
      </c>
      <c r="BD63" s="25">
        <v>18</v>
      </c>
      <c r="BE63" s="33">
        <f t="shared" si="38"/>
        <v>101</v>
      </c>
      <c r="BF63" s="33"/>
      <c r="BG63" s="33"/>
      <c r="BH63" s="25">
        <v>0</v>
      </c>
      <c r="BI63" s="25">
        <v>1</v>
      </c>
      <c r="BJ63" s="25">
        <v>1</v>
      </c>
      <c r="BK63" s="25">
        <v>1</v>
      </c>
      <c r="BL63" s="25">
        <v>1</v>
      </c>
      <c r="BM63" s="33">
        <f t="shared" si="39"/>
        <v>4</v>
      </c>
      <c r="BN63" s="33"/>
      <c r="BO63" s="33"/>
      <c r="BP63" s="25">
        <v>0</v>
      </c>
      <c r="BQ63" s="25">
        <v>0</v>
      </c>
      <c r="BR63" s="25">
        <v>1</v>
      </c>
      <c r="BS63" s="25">
        <v>0</v>
      </c>
      <c r="BT63" s="25">
        <v>3</v>
      </c>
      <c r="BU63" s="34">
        <f t="shared" si="40"/>
        <v>4</v>
      </c>
      <c r="BV63" s="117">
        <v>0</v>
      </c>
      <c r="BW63" s="25">
        <v>2</v>
      </c>
      <c r="BX63" s="25">
        <v>18</v>
      </c>
      <c r="BY63" s="25">
        <v>13</v>
      </c>
      <c r="BZ63" s="25">
        <v>21</v>
      </c>
      <c r="CA63" s="25">
        <v>33</v>
      </c>
      <c r="CB63" s="25">
        <v>22</v>
      </c>
      <c r="CC63" s="118">
        <f t="shared" si="41"/>
        <v>109</v>
      </c>
      <c r="CD63" s="117">
        <v>0</v>
      </c>
      <c r="CE63" s="25">
        <v>66</v>
      </c>
      <c r="CF63" s="25">
        <v>245</v>
      </c>
      <c r="CG63" s="25">
        <v>121</v>
      </c>
      <c r="CH63" s="25">
        <v>138</v>
      </c>
      <c r="CI63" s="25">
        <v>86</v>
      </c>
      <c r="CJ63" s="25">
        <v>80</v>
      </c>
      <c r="CK63" s="34">
        <f t="shared" si="42"/>
        <v>736</v>
      </c>
    </row>
    <row r="64" spans="1:89" s="15" customFormat="1" ht="18.75" customHeight="1">
      <c r="A64" s="24" t="s">
        <v>77</v>
      </c>
      <c r="B64" s="33"/>
      <c r="C64" s="25">
        <v>0</v>
      </c>
      <c r="D64" s="25">
        <v>3</v>
      </c>
      <c r="E64" s="25">
        <v>1</v>
      </c>
      <c r="F64" s="25">
        <v>2</v>
      </c>
      <c r="G64" s="25">
        <v>0</v>
      </c>
      <c r="H64" s="25">
        <v>1</v>
      </c>
      <c r="I64" s="33">
        <f t="shared" si="32"/>
        <v>7</v>
      </c>
      <c r="J64" s="33"/>
      <c r="K64" s="25">
        <v>0</v>
      </c>
      <c r="L64" s="25">
        <v>0</v>
      </c>
      <c r="M64" s="25">
        <v>0</v>
      </c>
      <c r="N64" s="25">
        <v>1</v>
      </c>
      <c r="O64" s="25">
        <v>0</v>
      </c>
      <c r="P64" s="25">
        <v>1</v>
      </c>
      <c r="Q64" s="33">
        <f t="shared" si="33"/>
        <v>2</v>
      </c>
      <c r="R64" s="33"/>
      <c r="S64" s="25">
        <v>0</v>
      </c>
      <c r="T64" s="25">
        <v>3</v>
      </c>
      <c r="U64" s="25">
        <v>1</v>
      </c>
      <c r="V64" s="25">
        <v>2</v>
      </c>
      <c r="W64" s="25">
        <v>0</v>
      </c>
      <c r="X64" s="25">
        <v>1</v>
      </c>
      <c r="Y64" s="33">
        <f t="shared" si="34"/>
        <v>7</v>
      </c>
      <c r="Z64" s="33"/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33">
        <f t="shared" si="35"/>
        <v>0</v>
      </c>
      <c r="AH64" s="33"/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34">
        <f t="shared" si="36"/>
        <v>0</v>
      </c>
      <c r="AP64" s="35"/>
      <c r="AQ64" s="63">
        <v>0</v>
      </c>
      <c r="AR64" s="63">
        <v>6</v>
      </c>
      <c r="AS64" s="63">
        <v>2</v>
      </c>
      <c r="AT64" s="63">
        <v>5</v>
      </c>
      <c r="AU64" s="63">
        <v>0</v>
      </c>
      <c r="AV64" s="63">
        <v>3</v>
      </c>
      <c r="AW64" s="118">
        <f t="shared" si="37"/>
        <v>16</v>
      </c>
      <c r="AX64" s="117">
        <v>0</v>
      </c>
      <c r="AY64" s="25">
        <v>0</v>
      </c>
      <c r="AZ64" s="25">
        <v>0</v>
      </c>
      <c r="BA64" s="25">
        <v>0</v>
      </c>
      <c r="BB64" s="25">
        <v>1</v>
      </c>
      <c r="BC64" s="25">
        <v>3</v>
      </c>
      <c r="BD64" s="25">
        <v>1</v>
      </c>
      <c r="BE64" s="33">
        <f t="shared" si="38"/>
        <v>5</v>
      </c>
      <c r="BF64" s="33"/>
      <c r="BG64" s="33"/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33">
        <f t="shared" si="39"/>
        <v>0</v>
      </c>
      <c r="BN64" s="33"/>
      <c r="BO64" s="33"/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34">
        <f t="shared" si="40"/>
        <v>0</v>
      </c>
      <c r="BV64" s="117">
        <v>0</v>
      </c>
      <c r="BW64" s="25">
        <v>0</v>
      </c>
      <c r="BX64" s="25">
        <v>0</v>
      </c>
      <c r="BY64" s="25">
        <v>0</v>
      </c>
      <c r="BZ64" s="25">
        <v>1</v>
      </c>
      <c r="CA64" s="25">
        <v>3</v>
      </c>
      <c r="CB64" s="25">
        <v>1</v>
      </c>
      <c r="CC64" s="118">
        <f t="shared" si="41"/>
        <v>5</v>
      </c>
      <c r="CD64" s="117">
        <v>0</v>
      </c>
      <c r="CE64" s="25">
        <v>0</v>
      </c>
      <c r="CF64" s="25">
        <v>6</v>
      </c>
      <c r="CG64" s="25">
        <v>2</v>
      </c>
      <c r="CH64" s="25">
        <v>6</v>
      </c>
      <c r="CI64" s="25">
        <v>3</v>
      </c>
      <c r="CJ64" s="25">
        <v>4</v>
      </c>
      <c r="CK64" s="34">
        <f t="shared" si="42"/>
        <v>21</v>
      </c>
    </row>
    <row r="65" spans="1:89" s="15" customFormat="1" ht="18.75" customHeight="1">
      <c r="A65" s="24" t="s">
        <v>78</v>
      </c>
      <c r="B65" s="33"/>
      <c r="C65" s="25">
        <v>15</v>
      </c>
      <c r="D65" s="25">
        <v>48</v>
      </c>
      <c r="E65" s="25">
        <v>28</v>
      </c>
      <c r="F65" s="25">
        <v>9</v>
      </c>
      <c r="G65" s="25">
        <v>11</v>
      </c>
      <c r="H65" s="25">
        <v>13</v>
      </c>
      <c r="I65" s="33">
        <f t="shared" si="32"/>
        <v>124</v>
      </c>
      <c r="J65" s="33"/>
      <c r="K65" s="25">
        <v>1</v>
      </c>
      <c r="L65" s="25">
        <v>8</v>
      </c>
      <c r="M65" s="25">
        <v>8</v>
      </c>
      <c r="N65" s="25">
        <v>3</v>
      </c>
      <c r="O65" s="25">
        <v>5</v>
      </c>
      <c r="P65" s="25">
        <v>7</v>
      </c>
      <c r="Q65" s="33">
        <f t="shared" si="33"/>
        <v>32</v>
      </c>
      <c r="R65" s="33"/>
      <c r="S65" s="25">
        <v>14</v>
      </c>
      <c r="T65" s="25">
        <v>39</v>
      </c>
      <c r="U65" s="25">
        <v>21</v>
      </c>
      <c r="V65" s="25">
        <v>6</v>
      </c>
      <c r="W65" s="25">
        <v>6</v>
      </c>
      <c r="X65" s="25">
        <v>10</v>
      </c>
      <c r="Y65" s="33">
        <f t="shared" si="34"/>
        <v>96</v>
      </c>
      <c r="Z65" s="33"/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33">
        <f t="shared" si="35"/>
        <v>0</v>
      </c>
      <c r="AH65" s="33"/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34">
        <f t="shared" si="36"/>
        <v>0</v>
      </c>
      <c r="AP65" s="35"/>
      <c r="AQ65" s="63">
        <v>30</v>
      </c>
      <c r="AR65" s="63">
        <v>95</v>
      </c>
      <c r="AS65" s="63">
        <v>57</v>
      </c>
      <c r="AT65" s="63">
        <v>18</v>
      </c>
      <c r="AU65" s="63">
        <v>22</v>
      </c>
      <c r="AV65" s="63">
        <v>30</v>
      </c>
      <c r="AW65" s="118">
        <f t="shared" si="37"/>
        <v>252</v>
      </c>
      <c r="AX65" s="117">
        <v>0</v>
      </c>
      <c r="AY65" s="25">
        <v>0</v>
      </c>
      <c r="AZ65" s="25">
        <v>3</v>
      </c>
      <c r="BA65" s="25">
        <v>5</v>
      </c>
      <c r="BB65" s="25">
        <v>6</v>
      </c>
      <c r="BC65" s="25">
        <v>8</v>
      </c>
      <c r="BD65" s="25">
        <v>9</v>
      </c>
      <c r="BE65" s="33">
        <f t="shared" si="38"/>
        <v>31</v>
      </c>
      <c r="BF65" s="33"/>
      <c r="BG65" s="33"/>
      <c r="BH65" s="25">
        <v>1</v>
      </c>
      <c r="BI65" s="25">
        <v>1</v>
      </c>
      <c r="BJ65" s="25">
        <v>2</v>
      </c>
      <c r="BK65" s="25">
        <v>0</v>
      </c>
      <c r="BL65" s="25">
        <v>0</v>
      </c>
      <c r="BM65" s="33">
        <f t="shared" si="39"/>
        <v>4</v>
      </c>
      <c r="BN65" s="33"/>
      <c r="BO65" s="33"/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34">
        <f t="shared" si="40"/>
        <v>0</v>
      </c>
      <c r="BV65" s="117">
        <v>0</v>
      </c>
      <c r="BW65" s="25">
        <v>0</v>
      </c>
      <c r="BX65" s="25">
        <v>4</v>
      </c>
      <c r="BY65" s="25">
        <v>6</v>
      </c>
      <c r="BZ65" s="25">
        <v>8</v>
      </c>
      <c r="CA65" s="25">
        <v>8</v>
      </c>
      <c r="CB65" s="25">
        <v>9</v>
      </c>
      <c r="CC65" s="118">
        <f t="shared" si="41"/>
        <v>35</v>
      </c>
      <c r="CD65" s="117">
        <v>0</v>
      </c>
      <c r="CE65" s="25">
        <v>30</v>
      </c>
      <c r="CF65" s="25">
        <v>99</v>
      </c>
      <c r="CG65" s="25">
        <v>63</v>
      </c>
      <c r="CH65" s="25">
        <v>26</v>
      </c>
      <c r="CI65" s="25">
        <v>30</v>
      </c>
      <c r="CJ65" s="25">
        <v>39</v>
      </c>
      <c r="CK65" s="34">
        <f t="shared" si="42"/>
        <v>287</v>
      </c>
    </row>
    <row r="66" spans="1:89" s="15" customFormat="1" ht="18.75" customHeight="1">
      <c r="A66" s="24" t="s">
        <v>79</v>
      </c>
      <c r="B66" s="33"/>
      <c r="C66" s="25">
        <v>10</v>
      </c>
      <c r="D66" s="25">
        <v>22</v>
      </c>
      <c r="E66" s="25">
        <v>14</v>
      </c>
      <c r="F66" s="25">
        <v>9</v>
      </c>
      <c r="G66" s="25">
        <v>8</v>
      </c>
      <c r="H66" s="25">
        <v>1</v>
      </c>
      <c r="I66" s="33">
        <f t="shared" si="32"/>
        <v>64</v>
      </c>
      <c r="J66" s="33"/>
      <c r="K66" s="25">
        <v>1</v>
      </c>
      <c r="L66" s="25">
        <v>3</v>
      </c>
      <c r="M66" s="25">
        <v>2</v>
      </c>
      <c r="N66" s="25">
        <v>1</v>
      </c>
      <c r="O66" s="25">
        <v>2</v>
      </c>
      <c r="P66" s="25">
        <v>0</v>
      </c>
      <c r="Q66" s="33">
        <f t="shared" si="33"/>
        <v>9</v>
      </c>
      <c r="R66" s="33"/>
      <c r="S66" s="25">
        <v>9</v>
      </c>
      <c r="T66" s="25">
        <v>17</v>
      </c>
      <c r="U66" s="25">
        <v>12</v>
      </c>
      <c r="V66" s="25">
        <v>5</v>
      </c>
      <c r="W66" s="25">
        <v>6</v>
      </c>
      <c r="X66" s="25">
        <v>1</v>
      </c>
      <c r="Y66" s="33">
        <f t="shared" si="34"/>
        <v>50</v>
      </c>
      <c r="Z66" s="33"/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33">
        <f t="shared" si="35"/>
        <v>0</v>
      </c>
      <c r="AH66" s="33"/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34">
        <f t="shared" si="36"/>
        <v>0</v>
      </c>
      <c r="AP66" s="35"/>
      <c r="AQ66" s="63">
        <v>20</v>
      </c>
      <c r="AR66" s="63">
        <v>42</v>
      </c>
      <c r="AS66" s="63">
        <v>28</v>
      </c>
      <c r="AT66" s="63">
        <v>15</v>
      </c>
      <c r="AU66" s="63">
        <v>16</v>
      </c>
      <c r="AV66" s="63">
        <v>2</v>
      </c>
      <c r="AW66" s="118">
        <f t="shared" si="37"/>
        <v>123</v>
      </c>
      <c r="AX66" s="117">
        <v>0</v>
      </c>
      <c r="AY66" s="25">
        <v>0</v>
      </c>
      <c r="AZ66" s="25">
        <v>0</v>
      </c>
      <c r="BA66" s="25">
        <v>5</v>
      </c>
      <c r="BB66" s="25">
        <v>7</v>
      </c>
      <c r="BC66" s="25">
        <v>18</v>
      </c>
      <c r="BD66" s="25">
        <v>5</v>
      </c>
      <c r="BE66" s="33">
        <f t="shared" si="38"/>
        <v>35</v>
      </c>
      <c r="BF66" s="33"/>
      <c r="BG66" s="33"/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33">
        <f t="shared" si="39"/>
        <v>0</v>
      </c>
      <c r="BN66" s="33"/>
      <c r="BO66" s="33"/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34">
        <f t="shared" si="40"/>
        <v>0</v>
      </c>
      <c r="BV66" s="117">
        <v>0</v>
      </c>
      <c r="BW66" s="25">
        <v>0</v>
      </c>
      <c r="BX66" s="25">
        <v>0</v>
      </c>
      <c r="BY66" s="25">
        <v>5</v>
      </c>
      <c r="BZ66" s="25">
        <v>7</v>
      </c>
      <c r="CA66" s="25">
        <v>18</v>
      </c>
      <c r="CB66" s="25">
        <v>5</v>
      </c>
      <c r="CC66" s="118">
        <f t="shared" si="41"/>
        <v>35</v>
      </c>
      <c r="CD66" s="117">
        <v>0</v>
      </c>
      <c r="CE66" s="25">
        <v>20</v>
      </c>
      <c r="CF66" s="25">
        <v>42</v>
      </c>
      <c r="CG66" s="25">
        <v>33</v>
      </c>
      <c r="CH66" s="25">
        <v>22</v>
      </c>
      <c r="CI66" s="25">
        <v>34</v>
      </c>
      <c r="CJ66" s="25">
        <v>7</v>
      </c>
      <c r="CK66" s="34">
        <f t="shared" si="42"/>
        <v>158</v>
      </c>
    </row>
    <row r="67" spans="1:89" s="15" customFormat="1" ht="18.75" customHeight="1">
      <c r="A67" s="24" t="s">
        <v>80</v>
      </c>
      <c r="B67" s="33"/>
      <c r="C67" s="25">
        <v>16</v>
      </c>
      <c r="D67" s="25">
        <v>42</v>
      </c>
      <c r="E67" s="25">
        <v>69</v>
      </c>
      <c r="F67" s="25">
        <v>21</v>
      </c>
      <c r="G67" s="25">
        <v>4</v>
      </c>
      <c r="H67" s="25">
        <v>11</v>
      </c>
      <c r="I67" s="33">
        <f t="shared" si="32"/>
        <v>163</v>
      </c>
      <c r="J67" s="33"/>
      <c r="K67" s="25">
        <v>1</v>
      </c>
      <c r="L67" s="25">
        <v>1</v>
      </c>
      <c r="M67" s="25">
        <v>10</v>
      </c>
      <c r="N67" s="25">
        <v>5</v>
      </c>
      <c r="O67" s="25">
        <v>0</v>
      </c>
      <c r="P67" s="25">
        <v>0</v>
      </c>
      <c r="Q67" s="33">
        <f t="shared" si="33"/>
        <v>17</v>
      </c>
      <c r="R67" s="33"/>
      <c r="S67" s="25">
        <v>15</v>
      </c>
      <c r="T67" s="25">
        <v>31</v>
      </c>
      <c r="U67" s="25">
        <v>45</v>
      </c>
      <c r="V67" s="25">
        <v>17</v>
      </c>
      <c r="W67" s="25">
        <v>2</v>
      </c>
      <c r="X67" s="25">
        <v>3</v>
      </c>
      <c r="Y67" s="33">
        <f t="shared" si="34"/>
        <v>113</v>
      </c>
      <c r="Z67" s="33"/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33">
        <f t="shared" si="35"/>
        <v>0</v>
      </c>
      <c r="AH67" s="33"/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34">
        <f t="shared" si="36"/>
        <v>0</v>
      </c>
      <c r="AP67" s="35"/>
      <c r="AQ67" s="63">
        <v>32</v>
      </c>
      <c r="AR67" s="63">
        <v>74</v>
      </c>
      <c r="AS67" s="63">
        <v>124</v>
      </c>
      <c r="AT67" s="63">
        <v>43</v>
      </c>
      <c r="AU67" s="63">
        <v>6</v>
      </c>
      <c r="AV67" s="63">
        <v>14</v>
      </c>
      <c r="AW67" s="118">
        <f t="shared" si="37"/>
        <v>293</v>
      </c>
      <c r="AX67" s="117">
        <v>0</v>
      </c>
      <c r="AY67" s="25">
        <v>0</v>
      </c>
      <c r="AZ67" s="25">
        <v>13</v>
      </c>
      <c r="BA67" s="25">
        <v>10</v>
      </c>
      <c r="BB67" s="25">
        <v>13</v>
      </c>
      <c r="BC67" s="25">
        <v>20</v>
      </c>
      <c r="BD67" s="25">
        <v>10</v>
      </c>
      <c r="BE67" s="33">
        <f t="shared" si="38"/>
        <v>66</v>
      </c>
      <c r="BF67" s="33"/>
      <c r="BG67" s="33"/>
      <c r="BH67" s="25">
        <v>2</v>
      </c>
      <c r="BI67" s="25">
        <v>6</v>
      </c>
      <c r="BJ67" s="25">
        <v>7</v>
      </c>
      <c r="BK67" s="25">
        <v>6</v>
      </c>
      <c r="BL67" s="25">
        <v>1</v>
      </c>
      <c r="BM67" s="33">
        <f t="shared" si="39"/>
        <v>22</v>
      </c>
      <c r="BN67" s="33"/>
      <c r="BO67" s="33"/>
      <c r="BP67" s="25">
        <v>0</v>
      </c>
      <c r="BQ67" s="25">
        <v>0</v>
      </c>
      <c r="BR67" s="25">
        <v>1</v>
      </c>
      <c r="BS67" s="25">
        <v>0</v>
      </c>
      <c r="BT67" s="25">
        <v>2</v>
      </c>
      <c r="BU67" s="34">
        <f t="shared" si="40"/>
        <v>3</v>
      </c>
      <c r="BV67" s="117">
        <v>0</v>
      </c>
      <c r="BW67" s="25">
        <v>0</v>
      </c>
      <c r="BX67" s="25">
        <v>15</v>
      </c>
      <c r="BY67" s="25">
        <v>16</v>
      </c>
      <c r="BZ67" s="25">
        <v>21</v>
      </c>
      <c r="CA67" s="25">
        <v>26</v>
      </c>
      <c r="CB67" s="25">
        <v>13</v>
      </c>
      <c r="CC67" s="115">
        <f t="shared" si="41"/>
        <v>91</v>
      </c>
      <c r="CD67" s="25">
        <v>0</v>
      </c>
      <c r="CE67" s="25">
        <v>32</v>
      </c>
      <c r="CF67" s="25">
        <v>89</v>
      </c>
      <c r="CG67" s="25">
        <v>140</v>
      </c>
      <c r="CH67" s="25">
        <v>64</v>
      </c>
      <c r="CI67" s="25">
        <v>32</v>
      </c>
      <c r="CJ67" s="25">
        <v>27</v>
      </c>
      <c r="CK67" s="34">
        <f t="shared" si="42"/>
        <v>384</v>
      </c>
    </row>
    <row r="68" spans="1:89" s="15" customFormat="1" ht="18.75" customHeight="1">
      <c r="A68" s="24" t="s">
        <v>81</v>
      </c>
      <c r="B68" s="33"/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33">
        <f t="shared" si="32"/>
        <v>0</v>
      </c>
      <c r="J68" s="33"/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33">
        <f t="shared" si="33"/>
        <v>0</v>
      </c>
      <c r="R68" s="33"/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33">
        <f t="shared" si="34"/>
        <v>0</v>
      </c>
      <c r="Z68" s="33"/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33">
        <f t="shared" si="35"/>
        <v>0</v>
      </c>
      <c r="AH68" s="33"/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34">
        <f t="shared" si="36"/>
        <v>0</v>
      </c>
      <c r="AP68" s="35"/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118">
        <f t="shared" si="37"/>
        <v>0</v>
      </c>
      <c r="AX68" s="117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1</v>
      </c>
      <c r="BE68" s="33">
        <f t="shared" si="38"/>
        <v>1</v>
      </c>
      <c r="BF68" s="33"/>
      <c r="BG68" s="33"/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33">
        <f t="shared" si="39"/>
        <v>0</v>
      </c>
      <c r="BN68" s="33"/>
      <c r="BO68" s="33"/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34">
        <f t="shared" si="40"/>
        <v>0</v>
      </c>
      <c r="BV68" s="117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1</v>
      </c>
      <c r="CC68" s="115">
        <f t="shared" si="41"/>
        <v>1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1</v>
      </c>
      <c r="CK68" s="34">
        <f t="shared" si="42"/>
        <v>1</v>
      </c>
    </row>
    <row r="69" spans="1:89" s="15" customFormat="1" ht="18.75" customHeight="1">
      <c r="A69" s="24" t="s">
        <v>82</v>
      </c>
      <c r="B69" s="33"/>
      <c r="C69" s="25">
        <v>28</v>
      </c>
      <c r="D69" s="25">
        <v>53</v>
      </c>
      <c r="E69" s="25">
        <v>50</v>
      </c>
      <c r="F69" s="25">
        <v>32</v>
      </c>
      <c r="G69" s="25">
        <v>30</v>
      </c>
      <c r="H69" s="25">
        <v>28</v>
      </c>
      <c r="I69" s="33">
        <f t="shared" si="32"/>
        <v>221</v>
      </c>
      <c r="J69" s="33"/>
      <c r="K69" s="25">
        <v>3</v>
      </c>
      <c r="L69" s="25">
        <v>7</v>
      </c>
      <c r="M69" s="25">
        <v>17</v>
      </c>
      <c r="N69" s="25">
        <v>9</v>
      </c>
      <c r="O69" s="25">
        <v>10</v>
      </c>
      <c r="P69" s="25">
        <v>6</v>
      </c>
      <c r="Q69" s="33">
        <f t="shared" si="33"/>
        <v>52</v>
      </c>
      <c r="R69" s="33"/>
      <c r="S69" s="25">
        <v>22</v>
      </c>
      <c r="T69" s="25">
        <v>40</v>
      </c>
      <c r="U69" s="25">
        <v>46</v>
      </c>
      <c r="V69" s="25">
        <v>28</v>
      </c>
      <c r="W69" s="25">
        <v>28</v>
      </c>
      <c r="X69" s="25">
        <v>19</v>
      </c>
      <c r="Y69" s="33">
        <f t="shared" si="34"/>
        <v>183</v>
      </c>
      <c r="Z69" s="33"/>
      <c r="AA69" s="25">
        <v>1</v>
      </c>
      <c r="AB69" s="25">
        <v>1</v>
      </c>
      <c r="AC69" s="25">
        <v>0</v>
      </c>
      <c r="AD69" s="25">
        <v>0</v>
      </c>
      <c r="AE69" s="25">
        <v>1</v>
      </c>
      <c r="AF69" s="25">
        <v>0</v>
      </c>
      <c r="AG69" s="33">
        <f t="shared" si="35"/>
        <v>3</v>
      </c>
      <c r="AH69" s="33"/>
      <c r="AI69" s="25">
        <v>0</v>
      </c>
      <c r="AJ69" s="25">
        <v>1</v>
      </c>
      <c r="AK69" s="25">
        <v>0</v>
      </c>
      <c r="AL69" s="25">
        <v>0</v>
      </c>
      <c r="AM69" s="25">
        <v>1</v>
      </c>
      <c r="AN69" s="25">
        <v>0</v>
      </c>
      <c r="AO69" s="34">
        <f t="shared" si="36"/>
        <v>2</v>
      </c>
      <c r="AP69" s="35"/>
      <c r="AQ69" s="63">
        <v>54</v>
      </c>
      <c r="AR69" s="63">
        <v>102</v>
      </c>
      <c r="AS69" s="63">
        <v>113</v>
      </c>
      <c r="AT69" s="63">
        <v>69</v>
      </c>
      <c r="AU69" s="63">
        <v>70</v>
      </c>
      <c r="AV69" s="63">
        <v>53</v>
      </c>
      <c r="AW69" s="118">
        <f t="shared" si="37"/>
        <v>461</v>
      </c>
      <c r="AX69" s="117">
        <v>0</v>
      </c>
      <c r="AY69" s="25">
        <v>0</v>
      </c>
      <c r="AZ69" s="25">
        <v>5</v>
      </c>
      <c r="BA69" s="25">
        <v>11</v>
      </c>
      <c r="BB69" s="25">
        <v>34</v>
      </c>
      <c r="BC69" s="25">
        <v>28</v>
      </c>
      <c r="BD69" s="25">
        <v>14</v>
      </c>
      <c r="BE69" s="33">
        <f t="shared" si="38"/>
        <v>92</v>
      </c>
      <c r="BF69" s="33"/>
      <c r="BG69" s="33"/>
      <c r="BH69" s="25">
        <v>0</v>
      </c>
      <c r="BI69" s="25">
        <v>0</v>
      </c>
      <c r="BJ69" s="25">
        <v>2</v>
      </c>
      <c r="BK69" s="25">
        <v>0</v>
      </c>
      <c r="BL69" s="25">
        <v>0</v>
      </c>
      <c r="BM69" s="33">
        <f t="shared" si="39"/>
        <v>2</v>
      </c>
      <c r="BN69" s="33"/>
      <c r="BO69" s="33"/>
      <c r="BP69" s="25">
        <v>0</v>
      </c>
      <c r="BQ69" s="25">
        <v>0</v>
      </c>
      <c r="BR69" s="25">
        <v>0</v>
      </c>
      <c r="BS69" s="25">
        <v>1</v>
      </c>
      <c r="BT69" s="25">
        <v>2</v>
      </c>
      <c r="BU69" s="34">
        <f t="shared" si="40"/>
        <v>3</v>
      </c>
      <c r="BV69" s="117">
        <v>0</v>
      </c>
      <c r="BW69" s="25">
        <v>0</v>
      </c>
      <c r="BX69" s="25">
        <v>5</v>
      </c>
      <c r="BY69" s="25">
        <v>11</v>
      </c>
      <c r="BZ69" s="25">
        <v>36</v>
      </c>
      <c r="CA69" s="25">
        <v>29</v>
      </c>
      <c r="CB69" s="25">
        <v>16</v>
      </c>
      <c r="CC69" s="115">
        <f t="shared" si="41"/>
        <v>97</v>
      </c>
      <c r="CD69" s="25">
        <v>0</v>
      </c>
      <c r="CE69" s="25">
        <v>54</v>
      </c>
      <c r="CF69" s="25">
        <v>107</v>
      </c>
      <c r="CG69" s="25">
        <v>124</v>
      </c>
      <c r="CH69" s="25">
        <v>105</v>
      </c>
      <c r="CI69" s="25">
        <v>99</v>
      </c>
      <c r="CJ69" s="25">
        <v>69</v>
      </c>
      <c r="CK69" s="34">
        <f t="shared" si="42"/>
        <v>558</v>
      </c>
    </row>
    <row r="70" spans="1:89" s="15" customFormat="1" ht="18.75" customHeight="1">
      <c r="A70" s="24" t="s">
        <v>83</v>
      </c>
      <c r="B70" s="33"/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33">
        <f>SUM(B70:H70)</f>
        <v>0</v>
      </c>
      <c r="J70" s="33"/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33">
        <f>SUM(J70:P70)</f>
        <v>0</v>
      </c>
      <c r="R70" s="33"/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33">
        <f>SUM(R70:X70)</f>
        <v>0</v>
      </c>
      <c r="Z70" s="33"/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33">
        <f>SUM(Z70:AF70)</f>
        <v>0</v>
      </c>
      <c r="AH70" s="33"/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34">
        <f>SUM(AH70:AN70)</f>
        <v>0</v>
      </c>
      <c r="AP70" s="35"/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118">
        <f>SUM(AP70:AV70)</f>
        <v>0</v>
      </c>
      <c r="AX70" s="117">
        <v>0</v>
      </c>
      <c r="AY70" s="25">
        <v>0</v>
      </c>
      <c r="AZ70" s="25">
        <v>0</v>
      </c>
      <c r="BA70" s="25">
        <v>1</v>
      </c>
      <c r="BB70" s="25">
        <v>1</v>
      </c>
      <c r="BC70" s="25">
        <v>1</v>
      </c>
      <c r="BD70" s="25">
        <v>0</v>
      </c>
      <c r="BE70" s="33">
        <f>SUM(AX70:BD70)</f>
        <v>3</v>
      </c>
      <c r="BF70" s="33"/>
      <c r="BG70" s="33"/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33">
        <f>SUM(BF70:BL70)</f>
        <v>0</v>
      </c>
      <c r="BN70" s="33"/>
      <c r="BO70" s="33"/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34">
        <f>SUM(BN70:BT70)</f>
        <v>0</v>
      </c>
      <c r="BV70" s="117">
        <v>0</v>
      </c>
      <c r="BW70" s="25">
        <v>0</v>
      </c>
      <c r="BX70" s="25">
        <v>0</v>
      </c>
      <c r="BY70" s="25">
        <v>1</v>
      </c>
      <c r="BZ70" s="25">
        <v>1</v>
      </c>
      <c r="CA70" s="25">
        <v>1</v>
      </c>
      <c r="CB70" s="25">
        <v>0</v>
      </c>
      <c r="CC70" s="115">
        <f>SUM(BV70:CB70)</f>
        <v>3</v>
      </c>
      <c r="CD70" s="25">
        <v>0</v>
      </c>
      <c r="CE70" s="25">
        <v>0</v>
      </c>
      <c r="CF70" s="25">
        <v>0</v>
      </c>
      <c r="CG70" s="25">
        <v>1</v>
      </c>
      <c r="CH70" s="25">
        <v>1</v>
      </c>
      <c r="CI70" s="25">
        <v>1</v>
      </c>
      <c r="CJ70" s="25">
        <v>0</v>
      </c>
      <c r="CK70" s="34">
        <f>SUM(CD70:CJ70)</f>
        <v>3</v>
      </c>
    </row>
    <row r="71" spans="1:89" s="15" customFormat="1" ht="18.75" customHeight="1">
      <c r="A71" s="24" t="s">
        <v>84</v>
      </c>
      <c r="B71" s="33"/>
      <c r="C71" s="25">
        <v>2</v>
      </c>
      <c r="D71" s="25">
        <v>18</v>
      </c>
      <c r="E71" s="25">
        <v>11</v>
      </c>
      <c r="F71" s="25">
        <v>2</v>
      </c>
      <c r="G71" s="25">
        <v>4</v>
      </c>
      <c r="H71" s="25">
        <v>6</v>
      </c>
      <c r="I71" s="33">
        <f>SUM(B71:H71)</f>
        <v>43</v>
      </c>
      <c r="J71" s="33"/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1</v>
      </c>
      <c r="Q71" s="33">
        <f>SUM(J71:P71)</f>
        <v>1</v>
      </c>
      <c r="R71" s="33"/>
      <c r="S71" s="25">
        <v>2</v>
      </c>
      <c r="T71" s="25">
        <v>9</v>
      </c>
      <c r="U71" s="25">
        <v>6</v>
      </c>
      <c r="V71" s="25">
        <v>2</v>
      </c>
      <c r="W71" s="25">
        <v>2</v>
      </c>
      <c r="X71" s="25">
        <v>3</v>
      </c>
      <c r="Y71" s="33">
        <f>SUM(R71:X71)</f>
        <v>24</v>
      </c>
      <c r="Z71" s="33"/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33">
        <f>SUM(Z71:AF71)</f>
        <v>0</v>
      </c>
      <c r="AH71" s="33"/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34">
        <f>SUM(AH71:AN71)</f>
        <v>0</v>
      </c>
      <c r="AP71" s="35"/>
      <c r="AQ71" s="63">
        <v>4</v>
      </c>
      <c r="AR71" s="63">
        <v>27</v>
      </c>
      <c r="AS71" s="63">
        <v>17</v>
      </c>
      <c r="AT71" s="63">
        <v>4</v>
      </c>
      <c r="AU71" s="63">
        <v>6</v>
      </c>
      <c r="AV71" s="63">
        <v>10</v>
      </c>
      <c r="AW71" s="118">
        <f>SUM(AP71:AV71)</f>
        <v>68</v>
      </c>
      <c r="AX71" s="117">
        <v>0</v>
      </c>
      <c r="AY71" s="25">
        <v>0</v>
      </c>
      <c r="AZ71" s="25">
        <v>0</v>
      </c>
      <c r="BA71" s="25">
        <v>2</v>
      </c>
      <c r="BB71" s="25">
        <v>0</v>
      </c>
      <c r="BC71" s="25">
        <v>4</v>
      </c>
      <c r="BD71" s="25">
        <v>1</v>
      </c>
      <c r="BE71" s="33">
        <f>SUM(AX71:BD71)</f>
        <v>7</v>
      </c>
      <c r="BF71" s="33"/>
      <c r="BG71" s="33"/>
      <c r="BH71" s="25">
        <v>0</v>
      </c>
      <c r="BI71" s="25">
        <v>0</v>
      </c>
      <c r="BJ71" s="25">
        <v>0</v>
      </c>
      <c r="BK71" s="25">
        <v>1</v>
      </c>
      <c r="BL71" s="25">
        <v>0</v>
      </c>
      <c r="BM71" s="33">
        <f>SUM(BF71:BL71)</f>
        <v>1</v>
      </c>
      <c r="BN71" s="33"/>
      <c r="BO71" s="33"/>
      <c r="BP71" s="25">
        <v>0</v>
      </c>
      <c r="BQ71" s="25">
        <v>0</v>
      </c>
      <c r="BR71" s="25">
        <v>0</v>
      </c>
      <c r="BS71" s="25">
        <v>0</v>
      </c>
      <c r="BT71" s="25">
        <v>1</v>
      </c>
      <c r="BU71" s="34">
        <f>SUM(BN71:BT71)</f>
        <v>1</v>
      </c>
      <c r="BV71" s="117">
        <v>0</v>
      </c>
      <c r="BW71" s="25">
        <v>0</v>
      </c>
      <c r="BX71" s="25">
        <v>0</v>
      </c>
      <c r="BY71" s="25">
        <v>2</v>
      </c>
      <c r="BZ71" s="25">
        <v>0</v>
      </c>
      <c r="CA71" s="25">
        <v>5</v>
      </c>
      <c r="CB71" s="25">
        <v>2</v>
      </c>
      <c r="CC71" s="115">
        <f>SUM(BV71:CB71)</f>
        <v>9</v>
      </c>
      <c r="CD71" s="25">
        <v>0</v>
      </c>
      <c r="CE71" s="25">
        <v>4</v>
      </c>
      <c r="CF71" s="25">
        <v>27</v>
      </c>
      <c r="CG71" s="25">
        <v>19</v>
      </c>
      <c r="CH71" s="25">
        <v>4</v>
      </c>
      <c r="CI71" s="25">
        <v>11</v>
      </c>
      <c r="CJ71" s="25">
        <v>12</v>
      </c>
      <c r="CK71" s="34">
        <f>SUM(CD71:CJ71)</f>
        <v>77</v>
      </c>
    </row>
    <row r="72" spans="1:89" s="15" customFormat="1" ht="18.75" customHeight="1" thickBot="1">
      <c r="A72" s="28" t="s">
        <v>85</v>
      </c>
      <c r="B72" s="13">
        <f aca="true" t="shared" si="65" ref="B72:H72">SUM(B63:B71)</f>
        <v>0</v>
      </c>
      <c r="C72" s="13">
        <f t="shared" si="65"/>
        <v>102</v>
      </c>
      <c r="D72" s="13">
        <f t="shared" si="65"/>
        <v>298</v>
      </c>
      <c r="E72" s="13">
        <f t="shared" si="65"/>
        <v>224</v>
      </c>
      <c r="F72" s="13">
        <f t="shared" si="65"/>
        <v>129</v>
      </c>
      <c r="G72" s="13">
        <f t="shared" si="65"/>
        <v>81</v>
      </c>
      <c r="H72" s="13">
        <f t="shared" si="65"/>
        <v>92</v>
      </c>
      <c r="I72" s="13">
        <f>SUM(B72:H72)</f>
        <v>926</v>
      </c>
      <c r="J72" s="13">
        <f aca="true" t="shared" si="66" ref="J72:P72">SUM(J63:J71)</f>
        <v>0</v>
      </c>
      <c r="K72" s="13">
        <f t="shared" si="66"/>
        <v>7</v>
      </c>
      <c r="L72" s="13">
        <f t="shared" si="66"/>
        <v>27</v>
      </c>
      <c r="M72" s="13">
        <f t="shared" si="66"/>
        <v>48</v>
      </c>
      <c r="N72" s="13">
        <f t="shared" si="66"/>
        <v>34</v>
      </c>
      <c r="O72" s="13">
        <f t="shared" si="66"/>
        <v>23</v>
      </c>
      <c r="P72" s="13">
        <f t="shared" si="66"/>
        <v>18</v>
      </c>
      <c r="Q72" s="13">
        <f>SUM(J72:P72)</f>
        <v>157</v>
      </c>
      <c r="R72" s="13">
        <f aca="true" t="shared" si="67" ref="R72:X72">SUM(R63:R71)</f>
        <v>0</v>
      </c>
      <c r="S72" s="13">
        <f t="shared" si="67"/>
        <v>93</v>
      </c>
      <c r="T72" s="13">
        <f t="shared" si="67"/>
        <v>240</v>
      </c>
      <c r="U72" s="13">
        <f t="shared" si="67"/>
        <v>176</v>
      </c>
      <c r="V72" s="13">
        <f t="shared" si="67"/>
        <v>106</v>
      </c>
      <c r="W72" s="13">
        <f t="shared" si="67"/>
        <v>67</v>
      </c>
      <c r="X72" s="13">
        <f t="shared" si="67"/>
        <v>60</v>
      </c>
      <c r="Y72" s="13">
        <f>SUM(R72:X72)</f>
        <v>742</v>
      </c>
      <c r="Z72" s="13">
        <f aca="true" t="shared" si="68" ref="Z72:AF72">SUM(Z63:Z71)</f>
        <v>0</v>
      </c>
      <c r="AA72" s="13">
        <f t="shared" si="68"/>
        <v>2</v>
      </c>
      <c r="AB72" s="13">
        <f t="shared" si="68"/>
        <v>5</v>
      </c>
      <c r="AC72" s="13">
        <f t="shared" si="68"/>
        <v>1</v>
      </c>
      <c r="AD72" s="13">
        <f t="shared" si="68"/>
        <v>1</v>
      </c>
      <c r="AE72" s="13">
        <f t="shared" si="68"/>
        <v>1</v>
      </c>
      <c r="AF72" s="13">
        <f t="shared" si="68"/>
        <v>0</v>
      </c>
      <c r="AG72" s="13">
        <f>SUM(Z72:AF72)</f>
        <v>10</v>
      </c>
      <c r="AH72" s="13">
        <f aca="true" t="shared" si="69" ref="AH72:AN72">SUM(AH63:AH71)</f>
        <v>0</v>
      </c>
      <c r="AI72" s="13">
        <f t="shared" si="69"/>
        <v>0</v>
      </c>
      <c r="AJ72" s="13">
        <f t="shared" si="69"/>
        <v>3</v>
      </c>
      <c r="AK72" s="13">
        <f t="shared" si="69"/>
        <v>0</v>
      </c>
      <c r="AL72" s="13">
        <f t="shared" si="69"/>
        <v>1</v>
      </c>
      <c r="AM72" s="13">
        <f t="shared" si="69"/>
        <v>1</v>
      </c>
      <c r="AN72" s="13">
        <f t="shared" si="69"/>
        <v>0</v>
      </c>
      <c r="AO72" s="14">
        <f>SUM(AH72:AN72)</f>
        <v>5</v>
      </c>
      <c r="AP72" s="42">
        <f aca="true" t="shared" si="70" ref="AP72:AV72">SUM(AP63:AP71)</f>
        <v>0</v>
      </c>
      <c r="AQ72" s="13">
        <f t="shared" si="70"/>
        <v>204</v>
      </c>
      <c r="AR72" s="13">
        <f t="shared" si="70"/>
        <v>573</v>
      </c>
      <c r="AS72" s="13">
        <f t="shared" si="70"/>
        <v>449</v>
      </c>
      <c r="AT72" s="13">
        <f t="shared" si="70"/>
        <v>271</v>
      </c>
      <c r="AU72" s="13">
        <f t="shared" si="70"/>
        <v>173</v>
      </c>
      <c r="AV72" s="13">
        <f t="shared" si="70"/>
        <v>170</v>
      </c>
      <c r="AW72" s="43">
        <f>SUM(AP72:AV72)</f>
        <v>1840</v>
      </c>
      <c r="AX72" s="42">
        <f aca="true" t="shared" si="71" ref="AX72:BD72">SUM(AX63:AX71)</f>
        <v>0</v>
      </c>
      <c r="AY72" s="13">
        <f t="shared" si="71"/>
        <v>2</v>
      </c>
      <c r="AZ72" s="13">
        <f t="shared" si="71"/>
        <v>39</v>
      </c>
      <c r="BA72" s="13">
        <f t="shared" si="71"/>
        <v>46</v>
      </c>
      <c r="BB72" s="13">
        <f t="shared" si="71"/>
        <v>81</v>
      </c>
      <c r="BC72" s="13">
        <f t="shared" si="71"/>
        <v>114</v>
      </c>
      <c r="BD72" s="13">
        <f t="shared" si="71"/>
        <v>59</v>
      </c>
      <c r="BE72" s="13">
        <f>SUM(AX72:BD72)</f>
        <v>341</v>
      </c>
      <c r="BF72" s="13">
        <f aca="true" t="shared" si="72" ref="BF72:BL72">SUM(BF63:BF71)</f>
        <v>0</v>
      </c>
      <c r="BG72" s="13">
        <f t="shared" si="72"/>
        <v>0</v>
      </c>
      <c r="BH72" s="13">
        <f t="shared" si="72"/>
        <v>3</v>
      </c>
      <c r="BI72" s="13">
        <f t="shared" si="72"/>
        <v>8</v>
      </c>
      <c r="BJ72" s="13">
        <f t="shared" si="72"/>
        <v>12</v>
      </c>
      <c r="BK72" s="13">
        <f t="shared" si="72"/>
        <v>8</v>
      </c>
      <c r="BL72" s="13">
        <f t="shared" si="72"/>
        <v>2</v>
      </c>
      <c r="BM72" s="13">
        <f>SUM(BF72:BL72)</f>
        <v>33</v>
      </c>
      <c r="BN72" s="13">
        <f aca="true" t="shared" si="73" ref="BN72:BT72">SUM(BN63:BN71)</f>
        <v>0</v>
      </c>
      <c r="BO72" s="13">
        <f t="shared" si="73"/>
        <v>0</v>
      </c>
      <c r="BP72" s="13">
        <f t="shared" si="73"/>
        <v>0</v>
      </c>
      <c r="BQ72" s="13">
        <f t="shared" si="73"/>
        <v>0</v>
      </c>
      <c r="BR72" s="13">
        <f t="shared" si="73"/>
        <v>2</v>
      </c>
      <c r="BS72" s="13">
        <f t="shared" si="73"/>
        <v>1</v>
      </c>
      <c r="BT72" s="13">
        <f t="shared" si="73"/>
        <v>8</v>
      </c>
      <c r="BU72" s="14">
        <f>SUM(BN72:BT72)</f>
        <v>11</v>
      </c>
      <c r="BV72" s="42">
        <f aca="true" t="shared" si="74" ref="BV72:CB72">SUM(BV63:BV71)</f>
        <v>0</v>
      </c>
      <c r="BW72" s="13">
        <f t="shared" si="74"/>
        <v>2</v>
      </c>
      <c r="BX72" s="13">
        <f t="shared" si="74"/>
        <v>42</v>
      </c>
      <c r="BY72" s="13">
        <f t="shared" si="74"/>
        <v>54</v>
      </c>
      <c r="BZ72" s="13">
        <f t="shared" si="74"/>
        <v>95</v>
      </c>
      <c r="CA72" s="13">
        <f t="shared" si="74"/>
        <v>123</v>
      </c>
      <c r="CB72" s="13">
        <f t="shared" si="74"/>
        <v>69</v>
      </c>
      <c r="CC72" s="43">
        <f>SUM(BV72:CB72)</f>
        <v>385</v>
      </c>
      <c r="CD72" s="42">
        <f aca="true" t="shared" si="75" ref="CD72:CJ72">SUM(CD63:CD71)</f>
        <v>0</v>
      </c>
      <c r="CE72" s="13">
        <f t="shared" si="75"/>
        <v>206</v>
      </c>
      <c r="CF72" s="13">
        <f t="shared" si="75"/>
        <v>615</v>
      </c>
      <c r="CG72" s="13">
        <f t="shared" si="75"/>
        <v>503</v>
      </c>
      <c r="CH72" s="13">
        <f t="shared" si="75"/>
        <v>366</v>
      </c>
      <c r="CI72" s="13">
        <f t="shared" si="75"/>
        <v>296</v>
      </c>
      <c r="CJ72" s="13">
        <f t="shared" si="75"/>
        <v>239</v>
      </c>
      <c r="CK72" s="14">
        <f>SUM(CD72:CJ72)</f>
        <v>2225</v>
      </c>
    </row>
    <row r="73" spans="1:90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</row>
    <row r="74" spans="1:90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</row>
    <row r="75" spans="1:90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</row>
    <row r="76" spans="1:90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</row>
    <row r="77" spans="1:90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</row>
    <row r="78" spans="1:90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</row>
    <row r="79" spans="1:90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</row>
    <row r="80" spans="1:90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</row>
    <row r="81" spans="1:90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</row>
    <row r="82" spans="1:90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</row>
    <row r="83" spans="1:90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</row>
    <row r="84" spans="1:90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</row>
    <row r="85" spans="1:90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</row>
    <row r="86" spans="1:90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</row>
    <row r="87" spans="1:90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</row>
    <row r="88" spans="1:90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</row>
    <row r="89" spans="1:90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</row>
    <row r="90" spans="1:90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</row>
    <row r="91" spans="1:90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</row>
    <row r="92" spans="1:90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</row>
    <row r="93" spans="1:90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</row>
    <row r="94" spans="1:90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</row>
    <row r="95" spans="1:90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</row>
    <row r="96" spans="1:90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</row>
    <row r="97" spans="1:90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</row>
    <row r="98" spans="1:90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</row>
    <row r="99" spans="1:90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</row>
    <row r="100" spans="1:90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</row>
    <row r="101" spans="1:90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</row>
    <row r="102" spans="1:90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</row>
    <row r="103" spans="1:90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</row>
    <row r="104" spans="1:90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</row>
    <row r="105" spans="1:90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</row>
    <row r="106" spans="1:90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</row>
    <row r="107" spans="1:90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</row>
    <row r="108" spans="1:90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</row>
    <row r="109" spans="1:90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</row>
    <row r="110" spans="1:90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</row>
    <row r="111" spans="1:90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</row>
    <row r="112" spans="1:90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</row>
    <row r="113" spans="1:90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</row>
    <row r="114" spans="1:90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</row>
    <row r="115" spans="1:90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</row>
    <row r="116" spans="1:90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</row>
    <row r="117" spans="1:90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</row>
    <row r="118" spans="1:90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</row>
    <row r="119" spans="1:90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</row>
    <row r="120" spans="1:90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</row>
    <row r="121" spans="1:90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</row>
    <row r="122" spans="1:90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</row>
    <row r="123" spans="1:90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</row>
    <row r="124" spans="1:90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</row>
    <row r="125" spans="1:90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</row>
    <row r="126" spans="1:90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</row>
    <row r="127" spans="1:90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</row>
    <row r="128" spans="1:90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</row>
    <row r="129" spans="1:90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</row>
    <row r="130" spans="1:90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</row>
    <row r="131" spans="1:90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</row>
    <row r="132" spans="1:90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</row>
    <row r="133" spans="1:90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</row>
    <row r="134" spans="1:90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</row>
    <row r="135" spans="1:90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</row>
    <row r="136" spans="1:90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</row>
    <row r="137" spans="1:90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</row>
    <row r="138" spans="1:90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</row>
    <row r="139" spans="1:90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</row>
    <row r="140" spans="1:90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</row>
    <row r="141" spans="1:90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</row>
    <row r="142" spans="1:90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</row>
    <row r="143" spans="1:90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</row>
    <row r="144" spans="1:90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</row>
    <row r="145" spans="1:90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</row>
    <row r="146" spans="1:90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</row>
    <row r="147" spans="1:90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</row>
    <row r="148" spans="1:90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</row>
    <row r="149" spans="1:90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</row>
    <row r="150" spans="1:90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</row>
    <row r="151" spans="1:90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</row>
    <row r="152" spans="1:90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</row>
    <row r="153" spans="1:90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</row>
    <row r="154" spans="1:90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</row>
    <row r="155" spans="1:90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</row>
    <row r="156" spans="1:90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</row>
    <row r="157" spans="1:90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</row>
    <row r="158" spans="1:90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</row>
    <row r="159" spans="1:90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</row>
    <row r="160" spans="1:90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</row>
    <row r="161" spans="1:90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</row>
    <row r="162" spans="1:90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</row>
    <row r="163" spans="1:90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</row>
    <row r="164" spans="1:90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</row>
    <row r="165" spans="1:90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</row>
    <row r="166" spans="1:90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</row>
    <row r="167" spans="1:90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</row>
    <row r="168" spans="1:90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</row>
    <row r="169" spans="1:90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</row>
    <row r="170" spans="1:90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</row>
    <row r="171" spans="1:90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</row>
    <row r="172" spans="1:90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</row>
    <row r="173" spans="1:90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</row>
    <row r="174" spans="1:90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</row>
    <row r="175" spans="1:90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</row>
    <row r="176" spans="1:90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</row>
    <row r="177" spans="1:90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</row>
    <row r="178" spans="1:90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</row>
    <row r="179" spans="1:90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</row>
    <row r="180" spans="1:90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</row>
    <row r="181" spans="1:90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</row>
    <row r="182" spans="1:90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</row>
    <row r="183" spans="1:90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</row>
    <row r="184" spans="1:90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</row>
    <row r="185" spans="1:90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</row>
    <row r="186" spans="1:90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</row>
    <row r="187" spans="1:90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</row>
    <row r="188" spans="1:90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</row>
    <row r="189" spans="1:90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</row>
    <row r="190" spans="1:90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</row>
    <row r="191" spans="1:90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</row>
    <row r="192" spans="1:90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</row>
    <row r="193" spans="1:90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</row>
    <row r="194" spans="1:90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</row>
    <row r="195" spans="1:90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</row>
    <row r="196" spans="1:90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</row>
    <row r="197" spans="1:90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</row>
    <row r="198" spans="1:90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</row>
    <row r="199" spans="1:90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</row>
    <row r="200" spans="1:90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</row>
    <row r="201" spans="1:90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</row>
    <row r="202" spans="1:90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</row>
    <row r="203" spans="1:90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</row>
    <row r="204" spans="1:90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</row>
    <row r="205" spans="1:90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</row>
    <row r="206" spans="1:90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</row>
    <row r="207" spans="1:90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</row>
    <row r="208" spans="1:90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</row>
    <row r="209" spans="1:90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</row>
    <row r="210" spans="1:90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</row>
    <row r="211" spans="1:90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</row>
    <row r="212" spans="1:90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</row>
    <row r="213" spans="1:90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</row>
    <row r="214" spans="1:90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</row>
    <row r="215" spans="1:90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</row>
    <row r="216" spans="1:90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</row>
    <row r="217" spans="1:90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</row>
  </sheetData>
  <mergeCells count="16">
    <mergeCell ref="AH3:AW3"/>
    <mergeCell ref="B3:AG3"/>
    <mergeCell ref="AX3:BM3"/>
    <mergeCell ref="BN3:CC3"/>
    <mergeCell ref="B4:I4"/>
    <mergeCell ref="J4:Q4"/>
    <mergeCell ref="R4:Y4"/>
    <mergeCell ref="A3:A5"/>
    <mergeCell ref="Z4:AG4"/>
    <mergeCell ref="AH4:AO4"/>
    <mergeCell ref="BV4:CC4"/>
    <mergeCell ref="CD4:CK4"/>
    <mergeCell ref="AP4:AW4"/>
    <mergeCell ref="AX4:BE4"/>
    <mergeCell ref="BF4:BM4"/>
    <mergeCell ref="BN4:BU4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217"/>
  <sheetViews>
    <sheetView workbookViewId="0" topLeftCell="A1">
      <pane xSplit="1" ySplit="6" topLeftCell="BS2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T1" sqref="BT1"/>
    </sheetView>
  </sheetViews>
  <sheetFormatPr defaultColWidth="8.796875" defaultRowHeight="14.25"/>
  <cols>
    <col min="1" max="1" width="13.3984375" style="1" customWidth="1"/>
    <col min="2" max="2" width="14.5" style="1" customWidth="1"/>
    <col min="3" max="3" width="15.5" style="1" customWidth="1"/>
    <col min="4" max="4" width="15.69921875" style="1" customWidth="1"/>
    <col min="5" max="5" width="15.09765625" style="1" customWidth="1"/>
    <col min="6" max="7" width="15.5" style="1" customWidth="1"/>
    <col min="8" max="8" width="15.69921875" style="1" customWidth="1"/>
    <col min="9" max="9" width="13.5" style="1" customWidth="1"/>
    <col min="10" max="11" width="13" style="1" customWidth="1"/>
    <col min="12" max="12" width="13.09765625" style="1" customWidth="1"/>
    <col min="13" max="13" width="14.19921875" style="1" customWidth="1"/>
    <col min="14" max="14" width="14.09765625" style="1" customWidth="1"/>
    <col min="15" max="15" width="15.5" style="1" customWidth="1"/>
    <col min="16" max="16" width="13.19921875" style="1" customWidth="1"/>
    <col min="17" max="17" width="14.3984375" style="1" customWidth="1"/>
    <col min="18" max="18" width="14" style="1" customWidth="1"/>
    <col min="19" max="19" width="13.8984375" style="1" customWidth="1"/>
    <col min="20" max="20" width="14.19921875" style="1" customWidth="1"/>
    <col min="21" max="21" width="14.59765625" style="1" customWidth="1"/>
    <col min="22" max="22" width="15.69921875" style="1" customWidth="1"/>
    <col min="23" max="23" width="12.5" style="1" customWidth="1"/>
    <col min="24" max="24" width="13.09765625" style="1" customWidth="1"/>
    <col min="25" max="25" width="14.5" style="1" customWidth="1"/>
    <col min="26" max="26" width="13.8984375" style="1" customWidth="1"/>
    <col min="27" max="28" width="12.5" style="1" customWidth="1"/>
    <col min="29" max="29" width="12.19921875" style="1" customWidth="1"/>
    <col min="30" max="30" width="13.69921875" style="1" customWidth="1"/>
    <col min="31" max="31" width="13.5" style="1" customWidth="1"/>
    <col min="32" max="32" width="13.69921875" style="1" customWidth="1"/>
    <col min="33" max="33" width="13.09765625" style="1" customWidth="1"/>
    <col min="34" max="34" width="13.8984375" style="1" customWidth="1"/>
    <col min="35" max="36" width="14.19921875" style="1" customWidth="1"/>
    <col min="37" max="37" width="15" style="1" customWidth="1"/>
    <col min="38" max="38" width="16.8984375" style="1" customWidth="1"/>
    <col min="39" max="39" width="17.5" style="1" customWidth="1"/>
    <col min="40" max="40" width="17.19921875" style="1" customWidth="1"/>
    <col min="41" max="42" width="17.59765625" style="1" customWidth="1"/>
    <col min="43" max="43" width="18.5" style="1" customWidth="1"/>
    <col min="44" max="44" width="12.8984375" style="1" customWidth="1"/>
    <col min="45" max="45" width="13.19921875" style="1" customWidth="1"/>
    <col min="46" max="46" width="15.8984375" style="1" customWidth="1"/>
    <col min="47" max="47" width="15.69921875" style="1" customWidth="1"/>
    <col min="48" max="48" width="15.8984375" style="1" customWidth="1"/>
    <col min="49" max="49" width="15.69921875" style="1" customWidth="1"/>
    <col min="50" max="50" width="16.8984375" style="1" customWidth="1"/>
    <col min="51" max="51" width="16.09765625" style="1" customWidth="1"/>
    <col min="52" max="52" width="15" style="1" customWidth="1"/>
    <col min="53" max="53" width="16.3984375" style="1" customWidth="1"/>
    <col min="54" max="54" width="16.09765625" style="1" customWidth="1"/>
    <col min="55" max="55" width="16.19921875" style="1" customWidth="1"/>
    <col min="56" max="56" width="16.3984375" style="1" customWidth="1"/>
    <col min="57" max="57" width="17.59765625" style="1" customWidth="1"/>
    <col min="58" max="58" width="14.8984375" style="1" customWidth="1"/>
    <col min="59" max="59" width="16.09765625" style="1" customWidth="1"/>
    <col min="60" max="60" width="15.09765625" style="1" customWidth="1"/>
    <col min="61" max="61" width="17" style="1" customWidth="1"/>
    <col min="62" max="64" width="17.59765625" style="1" customWidth="1"/>
    <col min="65" max="65" width="14.69921875" style="1" customWidth="1"/>
    <col min="66" max="66" width="16.09765625" style="1" customWidth="1"/>
    <col min="67" max="71" width="17.59765625" style="1" customWidth="1"/>
    <col min="72" max="72" width="15.8984375" style="1" customWidth="1"/>
    <col min="73" max="79" width="17.59765625" style="1" customWidth="1"/>
    <col min="80" max="80" width="1.69921875" style="1" customWidth="1"/>
    <col min="81" max="81" width="17.8984375" style="1" customWidth="1"/>
    <col min="82" max="82" width="24.3984375" style="1" customWidth="1"/>
    <col min="83" max="110" width="18.59765625" style="1" customWidth="1"/>
    <col min="111" max="111" width="16.59765625" style="1" customWidth="1"/>
    <col min="112" max="16384" width="9" style="1" customWidth="1"/>
  </cols>
  <sheetData>
    <row r="1" spans="1:72" ht="17.25">
      <c r="A1" s="16" t="s">
        <v>115</v>
      </c>
      <c r="B1" s="5"/>
      <c r="C1" s="15"/>
      <c r="D1" s="15"/>
      <c r="BT1" s="40" t="s">
        <v>145</v>
      </c>
    </row>
    <row r="2" spans="2:79" ht="14.25" thickBot="1">
      <c r="B2" s="52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</row>
    <row r="3" spans="1:79" ht="15" thickBot="1">
      <c r="A3" s="172" t="s">
        <v>108</v>
      </c>
      <c r="B3" s="178" t="s">
        <v>117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 t="s">
        <v>131</v>
      </c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71" t="s">
        <v>118</v>
      </c>
      <c r="BG3" s="71"/>
      <c r="BH3" s="71"/>
      <c r="BI3" s="71"/>
      <c r="BJ3" s="71"/>
      <c r="BK3" s="71"/>
      <c r="BL3" s="179" t="s">
        <v>119</v>
      </c>
      <c r="BM3" s="180"/>
      <c r="BN3" s="180"/>
      <c r="BO3" s="180"/>
      <c r="BP3" s="180"/>
      <c r="BQ3" s="180"/>
      <c r="BR3" s="180"/>
      <c r="BS3" s="181"/>
      <c r="BT3" s="182"/>
      <c r="BU3" s="183"/>
      <c r="BV3" s="183"/>
      <c r="BW3" s="183"/>
      <c r="BX3" s="183"/>
      <c r="BY3" s="183"/>
      <c r="BZ3" s="183"/>
      <c r="CA3" s="184"/>
    </row>
    <row r="4" spans="1:84" ht="14.25">
      <c r="A4" s="173"/>
      <c r="B4" s="175" t="s">
        <v>1</v>
      </c>
      <c r="C4" s="175"/>
      <c r="D4" s="175"/>
      <c r="E4" s="175"/>
      <c r="F4" s="175"/>
      <c r="G4" s="175"/>
      <c r="H4" s="177"/>
      <c r="I4" s="175" t="s">
        <v>10</v>
      </c>
      <c r="J4" s="175"/>
      <c r="K4" s="175"/>
      <c r="L4" s="175"/>
      <c r="M4" s="175"/>
      <c r="N4" s="175"/>
      <c r="O4" s="177"/>
      <c r="P4" s="175" t="s">
        <v>11</v>
      </c>
      <c r="Q4" s="175"/>
      <c r="R4" s="175"/>
      <c r="S4" s="175"/>
      <c r="T4" s="175"/>
      <c r="U4" s="175"/>
      <c r="V4" s="177"/>
      <c r="W4" s="175" t="s">
        <v>129</v>
      </c>
      <c r="X4" s="175"/>
      <c r="Y4" s="175"/>
      <c r="Z4" s="175"/>
      <c r="AA4" s="175"/>
      <c r="AB4" s="175"/>
      <c r="AC4" s="177"/>
      <c r="AD4" s="175" t="s">
        <v>130</v>
      </c>
      <c r="AE4" s="175"/>
      <c r="AF4" s="175"/>
      <c r="AG4" s="175"/>
      <c r="AH4" s="175"/>
      <c r="AI4" s="175"/>
      <c r="AJ4" s="176"/>
      <c r="AK4" s="175" t="s">
        <v>14</v>
      </c>
      <c r="AL4" s="175"/>
      <c r="AM4" s="175"/>
      <c r="AN4" s="175"/>
      <c r="AO4" s="175"/>
      <c r="AP4" s="175"/>
      <c r="AQ4" s="186"/>
      <c r="AR4" s="175" t="s">
        <v>15</v>
      </c>
      <c r="AS4" s="175"/>
      <c r="AT4" s="175"/>
      <c r="AU4" s="175"/>
      <c r="AV4" s="175"/>
      <c r="AW4" s="175"/>
      <c r="AX4" s="175"/>
      <c r="AY4" s="177"/>
      <c r="AZ4" s="175" t="s">
        <v>128</v>
      </c>
      <c r="BA4" s="175"/>
      <c r="BB4" s="175"/>
      <c r="BC4" s="175"/>
      <c r="BD4" s="175"/>
      <c r="BE4" s="177"/>
      <c r="BF4" s="175" t="s">
        <v>16</v>
      </c>
      <c r="BG4" s="175"/>
      <c r="BH4" s="175"/>
      <c r="BI4" s="175"/>
      <c r="BJ4" s="175"/>
      <c r="BK4" s="176"/>
      <c r="BL4" s="185" t="s">
        <v>17</v>
      </c>
      <c r="BM4" s="175"/>
      <c r="BN4" s="175"/>
      <c r="BO4" s="175"/>
      <c r="BP4" s="175"/>
      <c r="BQ4" s="175"/>
      <c r="BR4" s="175"/>
      <c r="BS4" s="186"/>
      <c r="BT4" s="175" t="s">
        <v>18</v>
      </c>
      <c r="BU4" s="175"/>
      <c r="BV4" s="175"/>
      <c r="BW4" s="175"/>
      <c r="BX4" s="175"/>
      <c r="BY4" s="175"/>
      <c r="BZ4" s="175"/>
      <c r="CA4" s="176"/>
      <c r="CB4" s="15"/>
      <c r="CC4" s="15"/>
      <c r="CD4" s="15"/>
      <c r="CE4" s="15"/>
      <c r="CF4" s="15"/>
    </row>
    <row r="5" spans="1:84" ht="16.5" customHeight="1" thickBot="1">
      <c r="A5" s="174"/>
      <c r="B5" s="46" t="s">
        <v>3</v>
      </c>
      <c r="C5" s="37" t="s">
        <v>4</v>
      </c>
      <c r="D5" s="37" t="s">
        <v>5</v>
      </c>
      <c r="E5" s="37" t="s">
        <v>6</v>
      </c>
      <c r="F5" s="37" t="s">
        <v>7</v>
      </c>
      <c r="G5" s="37" t="s">
        <v>8</v>
      </c>
      <c r="H5" s="37" t="s">
        <v>9</v>
      </c>
      <c r="I5" s="37" t="s">
        <v>3</v>
      </c>
      <c r="J5" s="37" t="s">
        <v>4</v>
      </c>
      <c r="K5" s="37" t="s">
        <v>5</v>
      </c>
      <c r="L5" s="37" t="s">
        <v>6</v>
      </c>
      <c r="M5" s="37" t="s">
        <v>7</v>
      </c>
      <c r="N5" s="37" t="s">
        <v>8</v>
      </c>
      <c r="O5" s="37" t="s">
        <v>9</v>
      </c>
      <c r="P5" s="37" t="s">
        <v>3</v>
      </c>
      <c r="Q5" s="37" t="s">
        <v>4</v>
      </c>
      <c r="R5" s="37" t="s">
        <v>5</v>
      </c>
      <c r="S5" s="37" t="s">
        <v>6</v>
      </c>
      <c r="T5" s="37" t="s">
        <v>7</v>
      </c>
      <c r="U5" s="37" t="s">
        <v>8</v>
      </c>
      <c r="V5" s="37" t="s">
        <v>9</v>
      </c>
      <c r="W5" s="37" t="s">
        <v>3</v>
      </c>
      <c r="X5" s="37" t="s">
        <v>4</v>
      </c>
      <c r="Y5" s="37" t="s">
        <v>5</v>
      </c>
      <c r="Z5" s="37" t="s">
        <v>6</v>
      </c>
      <c r="AA5" s="37" t="s">
        <v>7</v>
      </c>
      <c r="AB5" s="37" t="s">
        <v>8</v>
      </c>
      <c r="AC5" s="37" t="s">
        <v>9</v>
      </c>
      <c r="AD5" s="37" t="s">
        <v>3</v>
      </c>
      <c r="AE5" s="37" t="s">
        <v>4</v>
      </c>
      <c r="AF5" s="37" t="s">
        <v>5</v>
      </c>
      <c r="AG5" s="37" t="s">
        <v>6</v>
      </c>
      <c r="AH5" s="37" t="s">
        <v>7</v>
      </c>
      <c r="AI5" s="37" t="s">
        <v>8</v>
      </c>
      <c r="AJ5" s="47" t="s">
        <v>9</v>
      </c>
      <c r="AK5" s="37" t="s">
        <v>3</v>
      </c>
      <c r="AL5" s="37" t="s">
        <v>4</v>
      </c>
      <c r="AM5" s="37" t="s">
        <v>5</v>
      </c>
      <c r="AN5" s="37" t="s">
        <v>6</v>
      </c>
      <c r="AO5" s="37" t="s">
        <v>7</v>
      </c>
      <c r="AP5" s="37" t="s">
        <v>8</v>
      </c>
      <c r="AQ5" s="49" t="s">
        <v>9</v>
      </c>
      <c r="AR5" s="46" t="s">
        <v>2</v>
      </c>
      <c r="AS5" s="37" t="s">
        <v>3</v>
      </c>
      <c r="AT5" s="37" t="s">
        <v>4</v>
      </c>
      <c r="AU5" s="37" t="s">
        <v>5</v>
      </c>
      <c r="AV5" s="37" t="s">
        <v>6</v>
      </c>
      <c r="AW5" s="37" t="s">
        <v>7</v>
      </c>
      <c r="AX5" s="37" t="s">
        <v>8</v>
      </c>
      <c r="AY5" s="37" t="s">
        <v>9</v>
      </c>
      <c r="AZ5" s="37" t="s">
        <v>4</v>
      </c>
      <c r="BA5" s="37" t="s">
        <v>5</v>
      </c>
      <c r="BB5" s="37" t="s">
        <v>6</v>
      </c>
      <c r="BC5" s="37" t="s">
        <v>7</v>
      </c>
      <c r="BD5" s="37" t="s">
        <v>8</v>
      </c>
      <c r="BE5" s="37" t="s">
        <v>9</v>
      </c>
      <c r="BF5" s="37" t="s">
        <v>4</v>
      </c>
      <c r="BG5" s="37" t="s">
        <v>5</v>
      </c>
      <c r="BH5" s="37" t="s">
        <v>6</v>
      </c>
      <c r="BI5" s="37" t="s">
        <v>7</v>
      </c>
      <c r="BJ5" s="37" t="s">
        <v>8</v>
      </c>
      <c r="BK5" s="47" t="s">
        <v>9</v>
      </c>
      <c r="BL5" s="48" t="s">
        <v>2</v>
      </c>
      <c r="BM5" s="37" t="s">
        <v>3</v>
      </c>
      <c r="BN5" s="37" t="s">
        <v>4</v>
      </c>
      <c r="BO5" s="37" t="s">
        <v>5</v>
      </c>
      <c r="BP5" s="37" t="s">
        <v>6</v>
      </c>
      <c r="BQ5" s="37" t="s">
        <v>7</v>
      </c>
      <c r="BR5" s="37" t="s">
        <v>8</v>
      </c>
      <c r="BS5" s="49" t="s">
        <v>9</v>
      </c>
      <c r="BT5" s="46" t="s">
        <v>2</v>
      </c>
      <c r="BU5" s="37" t="s">
        <v>3</v>
      </c>
      <c r="BV5" s="37" t="s">
        <v>4</v>
      </c>
      <c r="BW5" s="37" t="s">
        <v>5</v>
      </c>
      <c r="BX5" s="37" t="s">
        <v>6</v>
      </c>
      <c r="BY5" s="37" t="s">
        <v>7</v>
      </c>
      <c r="BZ5" s="37" t="s">
        <v>8</v>
      </c>
      <c r="CA5" s="47" t="s">
        <v>9</v>
      </c>
      <c r="CB5" s="50"/>
      <c r="CC5" s="51"/>
      <c r="CD5" s="15"/>
      <c r="CE5" s="15"/>
      <c r="CF5" s="15"/>
    </row>
    <row r="6" spans="1:79" s="80" customFormat="1" ht="18" customHeight="1" thickTop="1">
      <c r="A6" s="72" t="s">
        <v>19</v>
      </c>
      <c r="B6" s="73">
        <f aca="true" t="shared" si="0" ref="B6:G6">SUM(,B30,B57,B62,B72)</f>
        <v>623500501</v>
      </c>
      <c r="C6" s="73">
        <f t="shared" si="0"/>
        <v>3189894853</v>
      </c>
      <c r="D6" s="73">
        <f t="shared" si="0"/>
        <v>2980677157</v>
      </c>
      <c r="E6" s="73">
        <f t="shared" si="0"/>
        <v>2716735482</v>
      </c>
      <c r="F6" s="73">
        <f t="shared" si="0"/>
        <v>2339585933</v>
      </c>
      <c r="G6" s="73">
        <f t="shared" si="0"/>
        <v>2571352698</v>
      </c>
      <c r="H6" s="73">
        <f aca="true" t="shared" si="1" ref="H6:H37">SUM(B6:G6)</f>
        <v>14421746624</v>
      </c>
      <c r="I6" s="73">
        <f aca="true" t="shared" si="2" ref="I6:N6">SUM(,I30,I57,I62,I72)</f>
        <v>3403304</v>
      </c>
      <c r="J6" s="73">
        <f t="shared" si="2"/>
        <v>87237237</v>
      </c>
      <c r="K6" s="73">
        <f t="shared" si="2"/>
        <v>188617981</v>
      </c>
      <c r="L6" s="73">
        <f t="shared" si="2"/>
        <v>262262505</v>
      </c>
      <c r="M6" s="73">
        <f t="shared" si="2"/>
        <v>284064521</v>
      </c>
      <c r="N6" s="73">
        <f t="shared" si="2"/>
        <v>269442443</v>
      </c>
      <c r="O6" s="73">
        <f aca="true" t="shared" si="3" ref="O6:O37">SUM(I6:N6)</f>
        <v>1095027991</v>
      </c>
      <c r="P6" s="73">
        <f aca="true" t="shared" si="4" ref="P6:U6">SUM(,P30,P57,P62,P72)</f>
        <v>236788289</v>
      </c>
      <c r="Q6" s="73">
        <f t="shared" si="4"/>
        <v>851571146</v>
      </c>
      <c r="R6" s="73">
        <f t="shared" si="4"/>
        <v>763654675</v>
      </c>
      <c r="S6" s="73">
        <f t="shared" si="4"/>
        <v>586219032</v>
      </c>
      <c r="T6" s="73">
        <f t="shared" si="4"/>
        <v>500925996</v>
      </c>
      <c r="U6" s="73">
        <f t="shared" si="4"/>
        <v>424722817</v>
      </c>
      <c r="V6" s="73">
        <f aca="true" t="shared" si="5" ref="V6:V37">SUM(P6:U6)</f>
        <v>3363881955</v>
      </c>
      <c r="W6" s="73">
        <f aca="true" t="shared" si="6" ref="W6:AB6">SUM(,W30,W57,W62,W72)</f>
        <v>7838540</v>
      </c>
      <c r="X6" s="73">
        <f t="shared" si="6"/>
        <v>22680871</v>
      </c>
      <c r="Y6" s="73">
        <f t="shared" si="6"/>
        <v>20341418</v>
      </c>
      <c r="Z6" s="73">
        <f t="shared" si="6"/>
        <v>19159386</v>
      </c>
      <c r="AA6" s="73">
        <f t="shared" si="6"/>
        <v>15747598</v>
      </c>
      <c r="AB6" s="73">
        <f t="shared" si="6"/>
        <v>8447557</v>
      </c>
      <c r="AC6" s="73">
        <f aca="true" t="shared" si="7" ref="AC6:AC37">SUM(W6:AB6)</f>
        <v>94215370</v>
      </c>
      <c r="AD6" s="74">
        <f aca="true" t="shared" si="8" ref="AD6:AI6">SUM(,AD30,AD57,AD62,AD72)</f>
        <v>53581332</v>
      </c>
      <c r="AE6" s="74">
        <f t="shared" si="8"/>
        <v>102997387</v>
      </c>
      <c r="AF6" s="74">
        <f t="shared" si="8"/>
        <v>66726833</v>
      </c>
      <c r="AG6" s="74">
        <f t="shared" si="8"/>
        <v>46036394</v>
      </c>
      <c r="AH6" s="74">
        <f t="shared" si="8"/>
        <v>27369391</v>
      </c>
      <c r="AI6" s="75">
        <f t="shared" si="8"/>
        <v>11670075</v>
      </c>
      <c r="AJ6" s="76">
        <f aca="true" t="shared" si="9" ref="AJ6:AJ37">SUM(AD6:AI6)</f>
        <v>308381412</v>
      </c>
      <c r="AK6" s="73">
        <f aca="true" t="shared" si="10" ref="AK6:AP6">SUM(,AK30,AK57,AK62,AK72)</f>
        <v>925111966</v>
      </c>
      <c r="AL6" s="73">
        <f t="shared" si="10"/>
        <v>4254381494</v>
      </c>
      <c r="AM6" s="73">
        <f t="shared" si="10"/>
        <v>4020018064</v>
      </c>
      <c r="AN6" s="73">
        <f t="shared" si="10"/>
        <v>3630412799</v>
      </c>
      <c r="AO6" s="73">
        <f t="shared" si="10"/>
        <v>3167693439</v>
      </c>
      <c r="AP6" s="73">
        <f t="shared" si="10"/>
        <v>3285635590</v>
      </c>
      <c r="AQ6" s="77">
        <f aca="true" t="shared" si="11" ref="AQ6:AQ37">SUM(AK6:AP6)</f>
        <v>19283253352</v>
      </c>
      <c r="AR6" s="78">
        <f aca="true" t="shared" si="12" ref="AR6:AX6">SUM(,AR30,AR57,AR62,AR72)</f>
        <v>5234735</v>
      </c>
      <c r="AS6" s="73">
        <f t="shared" si="12"/>
        <v>27161374</v>
      </c>
      <c r="AT6" s="73">
        <f t="shared" si="12"/>
        <v>604004409</v>
      </c>
      <c r="AU6" s="73">
        <f t="shared" si="12"/>
        <v>1196978944</v>
      </c>
      <c r="AV6" s="73">
        <f t="shared" si="12"/>
        <v>1660268105</v>
      </c>
      <c r="AW6" s="73">
        <f t="shared" si="12"/>
        <v>2849493110</v>
      </c>
      <c r="AX6" s="73">
        <f t="shared" si="12"/>
        <v>2742762859</v>
      </c>
      <c r="AY6" s="73">
        <f aca="true" t="shared" si="13" ref="AY6:AY37">SUM(AR6:AX6)</f>
        <v>9085903536</v>
      </c>
      <c r="AZ6" s="73">
        <f>SUM(,AZ30,AZ57,AZ62,AZ72)</f>
        <v>335521394</v>
      </c>
      <c r="BA6" s="73">
        <f>SUM(,BA30,BA57,BA62,BA72)</f>
        <v>816397155</v>
      </c>
      <c r="BB6" s="73">
        <f>SUM(,BB30,BB57,BB62,BB72)</f>
        <v>997008101</v>
      </c>
      <c r="BC6" s="73">
        <f>SUM(,BC30,BC57,BC62,BC72)</f>
        <v>1100051462</v>
      </c>
      <c r="BD6" s="73">
        <f>SUM(,BD30,BD57,BD62,BD72)</f>
        <v>573847808</v>
      </c>
      <c r="BE6" s="73">
        <f aca="true" t="shared" si="14" ref="BE6:BE37">SUM(AZ6:BD6)</f>
        <v>3822825920</v>
      </c>
      <c r="BF6" s="73">
        <f>SUM(,BF30,BF57,BF62,BF72)</f>
        <v>44470657</v>
      </c>
      <c r="BG6" s="73">
        <f>SUM(,BG30,BG57,BG62,BG72)</f>
        <v>164051184</v>
      </c>
      <c r="BH6" s="123">
        <f>SUM(,BH30,BH57,BH62,BH72)</f>
        <v>338172791</v>
      </c>
      <c r="BI6" s="123">
        <f>SUM(,BI30,BI57,BI62,BI72)</f>
        <v>1151961441</v>
      </c>
      <c r="BJ6" s="123">
        <f>SUM(,BJ30,BJ57,BJ62,BJ72)</f>
        <v>2092754513</v>
      </c>
      <c r="BK6" s="124">
        <f aca="true" t="shared" si="15" ref="BK6:BK37">SUM(BF6:BJ6)</f>
        <v>3791410586</v>
      </c>
      <c r="BL6" s="125">
        <f aca="true" t="shared" si="16" ref="BL6:BR6">SUM(,BL30,BL57,BL62,BL72)</f>
        <v>5234735</v>
      </c>
      <c r="BM6" s="123">
        <f t="shared" si="16"/>
        <v>27161374</v>
      </c>
      <c r="BN6" s="123">
        <f t="shared" si="16"/>
        <v>983996460</v>
      </c>
      <c r="BO6" s="123">
        <f t="shared" si="16"/>
        <v>2177427283</v>
      </c>
      <c r="BP6" s="123">
        <f t="shared" si="16"/>
        <v>2995448997</v>
      </c>
      <c r="BQ6" s="123">
        <f t="shared" si="16"/>
        <v>5101506013</v>
      </c>
      <c r="BR6" s="123">
        <f t="shared" si="16"/>
        <v>5409365180</v>
      </c>
      <c r="BS6" s="126">
        <f aca="true" t="shared" si="17" ref="BS6:BS37">SUM(BL6:BR6)</f>
        <v>16700140042</v>
      </c>
      <c r="BT6" s="78">
        <f aca="true" t="shared" si="18" ref="BT6:BZ6">SUM(,BT30,BT57,BT62,BT72)</f>
        <v>5234735</v>
      </c>
      <c r="BU6" s="73">
        <f t="shared" si="18"/>
        <v>952273340</v>
      </c>
      <c r="BV6" s="73">
        <f t="shared" si="18"/>
        <v>5238377954</v>
      </c>
      <c r="BW6" s="73">
        <f t="shared" si="18"/>
        <v>6197445347</v>
      </c>
      <c r="BX6" s="73">
        <f t="shared" si="18"/>
        <v>6625861796</v>
      </c>
      <c r="BY6" s="73">
        <f t="shared" si="18"/>
        <v>8269199452</v>
      </c>
      <c r="BZ6" s="73">
        <f t="shared" si="18"/>
        <v>8695000770</v>
      </c>
      <c r="CA6" s="79">
        <f aca="true" t="shared" si="19" ref="CA6:CA37">SUM(BT6:BZ6)</f>
        <v>35983393394</v>
      </c>
    </row>
    <row r="7" spans="1:79" s="80" customFormat="1" ht="18" customHeight="1">
      <c r="A7" s="81" t="s">
        <v>20</v>
      </c>
      <c r="B7" s="114">
        <v>3787445</v>
      </c>
      <c r="C7" s="114">
        <v>13121497</v>
      </c>
      <c r="D7" s="114">
        <v>17154829</v>
      </c>
      <c r="E7" s="114">
        <v>13557694</v>
      </c>
      <c r="F7" s="114">
        <v>15916628</v>
      </c>
      <c r="G7" s="114">
        <v>23750615</v>
      </c>
      <c r="H7" s="82">
        <f t="shared" si="1"/>
        <v>87288708</v>
      </c>
      <c r="I7" s="114">
        <v>0</v>
      </c>
      <c r="J7" s="114">
        <v>205765</v>
      </c>
      <c r="K7" s="114">
        <v>1048613</v>
      </c>
      <c r="L7" s="114">
        <v>853944</v>
      </c>
      <c r="M7" s="114">
        <v>1035893</v>
      </c>
      <c r="N7" s="114">
        <v>1511899</v>
      </c>
      <c r="O7" s="83">
        <f t="shared" si="3"/>
        <v>4656114</v>
      </c>
      <c r="P7" s="114">
        <v>1258359</v>
      </c>
      <c r="Q7" s="114">
        <v>3785759</v>
      </c>
      <c r="R7" s="114">
        <v>3682578</v>
      </c>
      <c r="S7" s="114">
        <v>3957463</v>
      </c>
      <c r="T7" s="114">
        <v>3752076</v>
      </c>
      <c r="U7" s="114">
        <v>3276814</v>
      </c>
      <c r="V7" s="83">
        <f t="shared" si="5"/>
        <v>19713049</v>
      </c>
      <c r="W7" s="114">
        <v>96975</v>
      </c>
      <c r="X7" s="114">
        <v>131068</v>
      </c>
      <c r="Y7" s="114">
        <v>55960</v>
      </c>
      <c r="Z7" s="114">
        <v>133092</v>
      </c>
      <c r="AA7" s="114">
        <v>0</v>
      </c>
      <c r="AB7" s="114">
        <v>53298</v>
      </c>
      <c r="AC7" s="82">
        <f t="shared" si="7"/>
        <v>470393</v>
      </c>
      <c r="AD7" s="114">
        <v>180000</v>
      </c>
      <c r="AE7" s="114">
        <v>293400</v>
      </c>
      <c r="AF7" s="114">
        <v>816120</v>
      </c>
      <c r="AG7" s="114">
        <v>164562</v>
      </c>
      <c r="AH7" s="114">
        <v>360000</v>
      </c>
      <c r="AI7" s="114">
        <v>7058</v>
      </c>
      <c r="AJ7" s="130">
        <f t="shared" si="9"/>
        <v>1821140</v>
      </c>
      <c r="AK7" s="120">
        <v>5322779</v>
      </c>
      <c r="AL7" s="114">
        <v>17537489</v>
      </c>
      <c r="AM7" s="114">
        <v>22758100</v>
      </c>
      <c r="AN7" s="114">
        <v>18666755</v>
      </c>
      <c r="AO7" s="114">
        <v>21064597</v>
      </c>
      <c r="AP7" s="114">
        <v>28599684</v>
      </c>
      <c r="AQ7" s="121">
        <f t="shared" si="11"/>
        <v>113949404</v>
      </c>
      <c r="AR7" s="120">
        <v>0</v>
      </c>
      <c r="AS7" s="114">
        <v>0</v>
      </c>
      <c r="AT7" s="114">
        <v>1015630</v>
      </c>
      <c r="AU7" s="114">
        <v>6440630</v>
      </c>
      <c r="AV7" s="114">
        <v>5140028</v>
      </c>
      <c r="AW7" s="114">
        <v>12201038</v>
      </c>
      <c r="AX7" s="114">
        <v>11785082</v>
      </c>
      <c r="AY7" s="83">
        <f t="shared" si="13"/>
        <v>36582408</v>
      </c>
      <c r="AZ7" s="114">
        <v>1163535</v>
      </c>
      <c r="BA7" s="114">
        <v>3048763</v>
      </c>
      <c r="BB7" s="114">
        <v>4298763</v>
      </c>
      <c r="BC7" s="114">
        <v>3833361</v>
      </c>
      <c r="BD7" s="114">
        <v>3621940</v>
      </c>
      <c r="BE7" s="83">
        <f t="shared" si="14"/>
        <v>15966362</v>
      </c>
      <c r="BF7" s="114">
        <v>0</v>
      </c>
      <c r="BG7" s="114">
        <v>-27338</v>
      </c>
      <c r="BH7" s="114">
        <v>1100180</v>
      </c>
      <c r="BI7" s="122">
        <v>3947814</v>
      </c>
      <c r="BJ7" s="122">
        <v>7410492</v>
      </c>
      <c r="BK7" s="129">
        <f t="shared" si="15"/>
        <v>12431148</v>
      </c>
      <c r="BL7" s="128">
        <v>0</v>
      </c>
      <c r="BM7" s="122">
        <v>0</v>
      </c>
      <c r="BN7" s="122">
        <v>2179165</v>
      </c>
      <c r="BO7" s="122">
        <v>9462055</v>
      </c>
      <c r="BP7" s="122">
        <v>10538971</v>
      </c>
      <c r="BQ7" s="122">
        <v>19982213</v>
      </c>
      <c r="BR7" s="122">
        <v>22817514</v>
      </c>
      <c r="BS7" s="127">
        <f t="shared" si="17"/>
        <v>64979918</v>
      </c>
      <c r="BT7" s="120">
        <v>0</v>
      </c>
      <c r="BU7" s="114">
        <v>5322779</v>
      </c>
      <c r="BV7" s="114">
        <v>19716654</v>
      </c>
      <c r="BW7" s="114">
        <v>32220155</v>
      </c>
      <c r="BX7" s="114">
        <v>29205726</v>
      </c>
      <c r="BY7" s="114">
        <v>41046810</v>
      </c>
      <c r="BZ7" s="114">
        <v>51417198</v>
      </c>
      <c r="CA7" s="84">
        <f t="shared" si="19"/>
        <v>178929322</v>
      </c>
    </row>
    <row r="8" spans="1:91" s="80" customFormat="1" ht="18" customHeight="1">
      <c r="A8" s="85" t="s">
        <v>21</v>
      </c>
      <c r="B8" s="114">
        <v>7867364</v>
      </c>
      <c r="C8" s="114">
        <v>27838432</v>
      </c>
      <c r="D8" s="114">
        <v>24980915</v>
      </c>
      <c r="E8" s="114">
        <v>24761943</v>
      </c>
      <c r="F8" s="114">
        <v>19608014</v>
      </c>
      <c r="G8" s="114">
        <v>22185930</v>
      </c>
      <c r="H8" s="82">
        <f t="shared" si="1"/>
        <v>127242598</v>
      </c>
      <c r="I8" s="114">
        <v>79972</v>
      </c>
      <c r="J8" s="114">
        <v>862272</v>
      </c>
      <c r="K8" s="114">
        <v>1881716</v>
      </c>
      <c r="L8" s="114">
        <v>2221079</v>
      </c>
      <c r="M8" s="114">
        <v>1826233</v>
      </c>
      <c r="N8" s="114">
        <v>1151572</v>
      </c>
      <c r="O8" s="83">
        <f t="shared" si="3"/>
        <v>8022844</v>
      </c>
      <c r="P8" s="114">
        <v>2672577</v>
      </c>
      <c r="Q8" s="114">
        <v>7188815</v>
      </c>
      <c r="R8" s="114">
        <v>5901899</v>
      </c>
      <c r="S8" s="114">
        <v>5343972</v>
      </c>
      <c r="T8" s="114">
        <v>3735668</v>
      </c>
      <c r="U8" s="114">
        <v>3030196</v>
      </c>
      <c r="V8" s="83">
        <f t="shared" si="5"/>
        <v>27873127</v>
      </c>
      <c r="W8" s="114">
        <v>0</v>
      </c>
      <c r="X8" s="114">
        <v>0</v>
      </c>
      <c r="Y8" s="114">
        <v>0</v>
      </c>
      <c r="Z8" s="114">
        <v>0</v>
      </c>
      <c r="AA8" s="114">
        <v>0</v>
      </c>
      <c r="AB8" s="114">
        <v>0</v>
      </c>
      <c r="AC8" s="82">
        <f t="shared" si="7"/>
        <v>0</v>
      </c>
      <c r="AD8" s="114">
        <v>352754</v>
      </c>
      <c r="AE8" s="114">
        <v>219261</v>
      </c>
      <c r="AF8" s="114">
        <v>299349</v>
      </c>
      <c r="AG8" s="114">
        <v>476257</v>
      </c>
      <c r="AH8" s="114">
        <v>0</v>
      </c>
      <c r="AI8" s="114">
        <v>123795</v>
      </c>
      <c r="AJ8" s="130">
        <f t="shared" si="9"/>
        <v>1471416</v>
      </c>
      <c r="AK8" s="120">
        <v>10972667</v>
      </c>
      <c r="AL8" s="114">
        <v>36108780</v>
      </c>
      <c r="AM8" s="114">
        <v>33063879</v>
      </c>
      <c r="AN8" s="114">
        <v>32803251</v>
      </c>
      <c r="AO8" s="114">
        <v>25169915</v>
      </c>
      <c r="AP8" s="114">
        <v>26491493</v>
      </c>
      <c r="AQ8" s="121">
        <f t="shared" si="11"/>
        <v>164609985</v>
      </c>
      <c r="AR8" s="120">
        <v>0</v>
      </c>
      <c r="AS8" s="114">
        <v>0</v>
      </c>
      <c r="AT8" s="114">
        <v>3997640</v>
      </c>
      <c r="AU8" s="114">
        <v>8832461</v>
      </c>
      <c r="AV8" s="114">
        <v>12724861</v>
      </c>
      <c r="AW8" s="114">
        <v>30703035</v>
      </c>
      <c r="AX8" s="114">
        <v>30603255</v>
      </c>
      <c r="AY8" s="83">
        <f t="shared" si="13"/>
        <v>86861252</v>
      </c>
      <c r="AZ8" s="114">
        <v>1794387</v>
      </c>
      <c r="BA8" s="114">
        <v>4784806</v>
      </c>
      <c r="BB8" s="114">
        <v>8887880</v>
      </c>
      <c r="BC8" s="114">
        <v>6339208</v>
      </c>
      <c r="BD8" s="114">
        <v>6572897</v>
      </c>
      <c r="BE8" s="83">
        <f t="shared" si="14"/>
        <v>28379178</v>
      </c>
      <c r="BF8" s="114">
        <v>0</v>
      </c>
      <c r="BG8" s="114">
        <v>1256988</v>
      </c>
      <c r="BH8" s="114">
        <v>1658048</v>
      </c>
      <c r="BI8" s="114">
        <v>9351458</v>
      </c>
      <c r="BJ8" s="114">
        <v>9980605</v>
      </c>
      <c r="BK8" s="129">
        <f t="shared" si="15"/>
        <v>22247099</v>
      </c>
      <c r="BL8" s="120">
        <v>0</v>
      </c>
      <c r="BM8" s="114">
        <v>0</v>
      </c>
      <c r="BN8" s="114">
        <v>5792027</v>
      </c>
      <c r="BO8" s="114">
        <v>14874255</v>
      </c>
      <c r="BP8" s="114">
        <v>23270789</v>
      </c>
      <c r="BQ8" s="114">
        <v>46393701</v>
      </c>
      <c r="BR8" s="114">
        <v>47156757</v>
      </c>
      <c r="BS8" s="127">
        <f t="shared" si="17"/>
        <v>137487529</v>
      </c>
      <c r="BT8" s="120">
        <v>0</v>
      </c>
      <c r="BU8" s="114">
        <v>10972667</v>
      </c>
      <c r="BV8" s="114">
        <v>41900807</v>
      </c>
      <c r="BW8" s="114">
        <v>47938134</v>
      </c>
      <c r="BX8" s="114">
        <v>56074040</v>
      </c>
      <c r="BY8" s="114">
        <v>71563616</v>
      </c>
      <c r="BZ8" s="114">
        <v>73648250</v>
      </c>
      <c r="CA8" s="84">
        <f t="shared" si="19"/>
        <v>302097514</v>
      </c>
      <c r="CC8" s="108" t="s">
        <v>120</v>
      </c>
      <c r="CD8" s="108"/>
      <c r="CI8" s="86"/>
      <c r="CJ8" s="86"/>
      <c r="CK8" s="86"/>
      <c r="CL8" s="86"/>
      <c r="CM8" s="86"/>
    </row>
    <row r="9" spans="1:91" s="80" customFormat="1" ht="18" customHeight="1">
      <c r="A9" s="85" t="s">
        <v>22</v>
      </c>
      <c r="B9" s="114">
        <v>13192536</v>
      </c>
      <c r="C9" s="114">
        <v>55213955</v>
      </c>
      <c r="D9" s="114">
        <v>47824853</v>
      </c>
      <c r="E9" s="114">
        <v>39027097</v>
      </c>
      <c r="F9" s="114">
        <v>49373738</v>
      </c>
      <c r="G9" s="114">
        <v>47227416</v>
      </c>
      <c r="H9" s="82">
        <f t="shared" si="1"/>
        <v>251859595</v>
      </c>
      <c r="I9" s="114">
        <v>144390</v>
      </c>
      <c r="J9" s="114">
        <v>1340841</v>
      </c>
      <c r="K9" s="114">
        <v>3698093</v>
      </c>
      <c r="L9" s="114">
        <v>3351734</v>
      </c>
      <c r="M9" s="114">
        <v>3643926</v>
      </c>
      <c r="N9" s="114">
        <v>2378948</v>
      </c>
      <c r="O9" s="83">
        <f t="shared" si="3"/>
        <v>14557932</v>
      </c>
      <c r="P9" s="114">
        <v>4326574</v>
      </c>
      <c r="Q9" s="114">
        <v>13051914</v>
      </c>
      <c r="R9" s="114">
        <v>13804454</v>
      </c>
      <c r="S9" s="114">
        <v>10059131</v>
      </c>
      <c r="T9" s="114">
        <v>10766711</v>
      </c>
      <c r="U9" s="114">
        <v>7867221</v>
      </c>
      <c r="V9" s="83">
        <f t="shared" si="5"/>
        <v>59876005</v>
      </c>
      <c r="W9" s="114">
        <v>183636</v>
      </c>
      <c r="X9" s="114">
        <v>265598</v>
      </c>
      <c r="Y9" s="114">
        <v>506542</v>
      </c>
      <c r="Z9" s="114">
        <v>208447</v>
      </c>
      <c r="AA9" s="114">
        <v>270398</v>
      </c>
      <c r="AB9" s="114">
        <v>179361</v>
      </c>
      <c r="AC9" s="82">
        <f t="shared" si="7"/>
        <v>1613982</v>
      </c>
      <c r="AD9" s="114">
        <v>720000</v>
      </c>
      <c r="AE9" s="114">
        <v>1458483</v>
      </c>
      <c r="AF9" s="114">
        <v>1059466</v>
      </c>
      <c r="AG9" s="114">
        <v>556085</v>
      </c>
      <c r="AH9" s="114">
        <v>409351</v>
      </c>
      <c r="AI9" s="114">
        <v>0</v>
      </c>
      <c r="AJ9" s="130">
        <f t="shared" si="9"/>
        <v>4203385</v>
      </c>
      <c r="AK9" s="120">
        <v>18567136</v>
      </c>
      <c r="AL9" s="114">
        <v>71330791</v>
      </c>
      <c r="AM9" s="114">
        <v>66893408</v>
      </c>
      <c r="AN9" s="114">
        <v>53202494</v>
      </c>
      <c r="AO9" s="114">
        <v>64464124</v>
      </c>
      <c r="AP9" s="114">
        <v>57652946</v>
      </c>
      <c r="AQ9" s="121">
        <f t="shared" si="11"/>
        <v>332110899</v>
      </c>
      <c r="AR9" s="120">
        <v>1000952</v>
      </c>
      <c r="AS9" s="114">
        <v>2059320</v>
      </c>
      <c r="AT9" s="114">
        <v>12141762</v>
      </c>
      <c r="AU9" s="114">
        <v>22519203</v>
      </c>
      <c r="AV9" s="114">
        <v>23715440</v>
      </c>
      <c r="AW9" s="114">
        <v>51431512</v>
      </c>
      <c r="AX9" s="114">
        <v>43720187</v>
      </c>
      <c r="AY9" s="83">
        <f t="shared" si="13"/>
        <v>156588376</v>
      </c>
      <c r="AZ9" s="114">
        <v>5353548</v>
      </c>
      <c r="BA9" s="114">
        <v>11667679</v>
      </c>
      <c r="BB9" s="114">
        <v>14290042</v>
      </c>
      <c r="BC9" s="114">
        <v>19110094</v>
      </c>
      <c r="BD9" s="114">
        <v>8773129</v>
      </c>
      <c r="BE9" s="83">
        <f t="shared" si="14"/>
        <v>59194492</v>
      </c>
      <c r="BF9" s="114">
        <v>253270</v>
      </c>
      <c r="BG9" s="114">
        <v>3585445</v>
      </c>
      <c r="BH9" s="114">
        <v>3664175</v>
      </c>
      <c r="BI9" s="114">
        <v>13850785</v>
      </c>
      <c r="BJ9" s="114">
        <v>20700479</v>
      </c>
      <c r="BK9" s="129">
        <f t="shared" si="15"/>
        <v>42054154</v>
      </c>
      <c r="BL9" s="120">
        <v>1000952</v>
      </c>
      <c r="BM9" s="114">
        <v>2059320</v>
      </c>
      <c r="BN9" s="114">
        <v>17748580</v>
      </c>
      <c r="BO9" s="114">
        <v>37772327</v>
      </c>
      <c r="BP9" s="114">
        <v>41669657</v>
      </c>
      <c r="BQ9" s="114">
        <v>84392391</v>
      </c>
      <c r="BR9" s="114">
        <v>73193795</v>
      </c>
      <c r="BS9" s="127">
        <f t="shared" si="17"/>
        <v>257837022</v>
      </c>
      <c r="BT9" s="120">
        <v>1000952</v>
      </c>
      <c r="BU9" s="114">
        <v>20626456</v>
      </c>
      <c r="BV9" s="114">
        <v>89079371</v>
      </c>
      <c r="BW9" s="114">
        <v>104665735</v>
      </c>
      <c r="BX9" s="114">
        <v>94872151</v>
      </c>
      <c r="BY9" s="114">
        <v>148856515</v>
      </c>
      <c r="BZ9" s="114">
        <v>130846741</v>
      </c>
      <c r="CA9" s="84">
        <f t="shared" si="19"/>
        <v>589947921</v>
      </c>
      <c r="CC9" s="108" t="s">
        <v>121</v>
      </c>
      <c r="CD9" s="108"/>
      <c r="CI9" s="86"/>
      <c r="CJ9" s="86"/>
      <c r="CK9" s="86"/>
      <c r="CL9" s="86"/>
      <c r="CM9" s="86"/>
    </row>
    <row r="10" spans="1:91" s="80" customFormat="1" ht="18" customHeight="1">
      <c r="A10" s="85" t="s">
        <v>23</v>
      </c>
      <c r="B10" s="114">
        <v>12114339</v>
      </c>
      <c r="C10" s="114">
        <v>95900022</v>
      </c>
      <c r="D10" s="114">
        <v>87792695</v>
      </c>
      <c r="E10" s="114">
        <v>86719410</v>
      </c>
      <c r="F10" s="114">
        <v>84625636</v>
      </c>
      <c r="G10" s="114">
        <v>88325608</v>
      </c>
      <c r="H10" s="82">
        <f t="shared" si="1"/>
        <v>455477710</v>
      </c>
      <c r="I10" s="114">
        <v>0</v>
      </c>
      <c r="J10" s="114">
        <v>1439813</v>
      </c>
      <c r="K10" s="114">
        <v>2314757</v>
      </c>
      <c r="L10" s="114">
        <v>5288132</v>
      </c>
      <c r="M10" s="114">
        <v>4961704</v>
      </c>
      <c r="N10" s="114">
        <v>3310480</v>
      </c>
      <c r="O10" s="83">
        <f t="shared" si="3"/>
        <v>17314886</v>
      </c>
      <c r="P10" s="114">
        <v>5181378</v>
      </c>
      <c r="Q10" s="114">
        <v>25378395</v>
      </c>
      <c r="R10" s="114">
        <v>20849895</v>
      </c>
      <c r="S10" s="114">
        <v>18525325</v>
      </c>
      <c r="T10" s="114">
        <v>15750860</v>
      </c>
      <c r="U10" s="114">
        <v>11726132</v>
      </c>
      <c r="V10" s="83">
        <f t="shared" si="5"/>
        <v>97411985</v>
      </c>
      <c r="W10" s="114">
        <v>174983</v>
      </c>
      <c r="X10" s="114">
        <v>552550</v>
      </c>
      <c r="Y10" s="114">
        <v>762447</v>
      </c>
      <c r="Z10" s="114">
        <v>485638</v>
      </c>
      <c r="AA10" s="114">
        <v>315240</v>
      </c>
      <c r="AB10" s="114">
        <v>352805</v>
      </c>
      <c r="AC10" s="82">
        <f t="shared" si="7"/>
        <v>2643663</v>
      </c>
      <c r="AD10" s="114">
        <v>626395</v>
      </c>
      <c r="AE10" s="114">
        <v>2051834</v>
      </c>
      <c r="AF10" s="114">
        <v>2636951</v>
      </c>
      <c r="AG10" s="114">
        <v>1551472</v>
      </c>
      <c r="AH10" s="114">
        <v>859113</v>
      </c>
      <c r="AI10" s="114">
        <v>172619</v>
      </c>
      <c r="AJ10" s="130">
        <f t="shared" si="9"/>
        <v>7898384</v>
      </c>
      <c r="AK10" s="120">
        <v>18097095</v>
      </c>
      <c r="AL10" s="114">
        <v>125322614</v>
      </c>
      <c r="AM10" s="114">
        <v>114356745</v>
      </c>
      <c r="AN10" s="114">
        <v>112569977</v>
      </c>
      <c r="AO10" s="114">
        <v>106512553</v>
      </c>
      <c r="AP10" s="114">
        <v>103887644</v>
      </c>
      <c r="AQ10" s="121">
        <f t="shared" si="11"/>
        <v>580746628</v>
      </c>
      <c r="AR10" s="120">
        <v>0</v>
      </c>
      <c r="AS10" s="114">
        <v>0</v>
      </c>
      <c r="AT10" s="114">
        <v>14335404</v>
      </c>
      <c r="AU10" s="114">
        <v>39690989</v>
      </c>
      <c r="AV10" s="114">
        <v>47705446</v>
      </c>
      <c r="AW10" s="114">
        <v>79588860</v>
      </c>
      <c r="AX10" s="114">
        <v>80246583</v>
      </c>
      <c r="AY10" s="83">
        <f t="shared" si="13"/>
        <v>261567282</v>
      </c>
      <c r="AZ10" s="114">
        <v>7033108</v>
      </c>
      <c r="BA10" s="114">
        <v>15617842</v>
      </c>
      <c r="BB10" s="114">
        <v>18127047</v>
      </c>
      <c r="BC10" s="114">
        <v>21547904</v>
      </c>
      <c r="BD10" s="114">
        <v>11640806</v>
      </c>
      <c r="BE10" s="83">
        <f t="shared" si="14"/>
        <v>73966707</v>
      </c>
      <c r="BF10" s="114">
        <v>614680</v>
      </c>
      <c r="BG10" s="114">
        <v>6254701</v>
      </c>
      <c r="BH10" s="114">
        <v>6873207</v>
      </c>
      <c r="BI10" s="114">
        <v>25791509</v>
      </c>
      <c r="BJ10" s="114">
        <v>45373134</v>
      </c>
      <c r="BK10" s="129">
        <f t="shared" si="15"/>
        <v>84907231</v>
      </c>
      <c r="BL10" s="120">
        <v>0</v>
      </c>
      <c r="BM10" s="114">
        <v>0</v>
      </c>
      <c r="BN10" s="114">
        <v>21983192</v>
      </c>
      <c r="BO10" s="114">
        <v>61563532</v>
      </c>
      <c r="BP10" s="114">
        <v>72705700</v>
      </c>
      <c r="BQ10" s="114">
        <v>126928273</v>
      </c>
      <c r="BR10" s="114">
        <v>137260523</v>
      </c>
      <c r="BS10" s="127">
        <f t="shared" si="17"/>
        <v>420441220</v>
      </c>
      <c r="BT10" s="120">
        <v>0</v>
      </c>
      <c r="BU10" s="114">
        <v>18097095</v>
      </c>
      <c r="BV10" s="114">
        <v>147305806</v>
      </c>
      <c r="BW10" s="114">
        <v>175920277</v>
      </c>
      <c r="BX10" s="114">
        <v>185275677</v>
      </c>
      <c r="BY10" s="114">
        <v>233440826</v>
      </c>
      <c r="BZ10" s="114">
        <v>241148167</v>
      </c>
      <c r="CA10" s="84">
        <f t="shared" si="19"/>
        <v>1001187848</v>
      </c>
      <c r="CC10" s="108" t="s">
        <v>122</v>
      </c>
      <c r="CD10" s="108"/>
      <c r="CI10" s="86"/>
      <c r="CJ10" s="86"/>
      <c r="CK10" s="86"/>
      <c r="CL10" s="86"/>
      <c r="CM10" s="86"/>
    </row>
    <row r="11" spans="1:91" s="80" customFormat="1" ht="18" customHeight="1">
      <c r="A11" s="85" t="s">
        <v>24</v>
      </c>
      <c r="B11" s="114">
        <v>12516074</v>
      </c>
      <c r="C11" s="114">
        <v>52660095</v>
      </c>
      <c r="D11" s="114">
        <v>54748930</v>
      </c>
      <c r="E11" s="114">
        <v>58000462</v>
      </c>
      <c r="F11" s="114">
        <v>51579971</v>
      </c>
      <c r="G11" s="114">
        <v>57240176</v>
      </c>
      <c r="H11" s="82">
        <f t="shared" si="1"/>
        <v>286745708</v>
      </c>
      <c r="I11" s="114">
        <v>58006</v>
      </c>
      <c r="J11" s="114">
        <v>1402159</v>
      </c>
      <c r="K11" s="114">
        <v>2804344</v>
      </c>
      <c r="L11" s="114">
        <v>4896588</v>
      </c>
      <c r="M11" s="114">
        <v>6429968</v>
      </c>
      <c r="N11" s="114">
        <v>4716106</v>
      </c>
      <c r="O11" s="83">
        <f t="shared" si="3"/>
        <v>20307171</v>
      </c>
      <c r="P11" s="114">
        <v>4652714</v>
      </c>
      <c r="Q11" s="114">
        <v>12502557</v>
      </c>
      <c r="R11" s="114">
        <v>11151010</v>
      </c>
      <c r="S11" s="114">
        <v>14000302</v>
      </c>
      <c r="T11" s="114">
        <v>8963277</v>
      </c>
      <c r="U11" s="114">
        <v>8553648</v>
      </c>
      <c r="V11" s="83">
        <f t="shared" si="5"/>
        <v>59823508</v>
      </c>
      <c r="W11" s="114">
        <v>132039</v>
      </c>
      <c r="X11" s="114">
        <v>409552</v>
      </c>
      <c r="Y11" s="114">
        <v>164439</v>
      </c>
      <c r="Z11" s="114">
        <v>410063</v>
      </c>
      <c r="AA11" s="114">
        <v>360522</v>
      </c>
      <c r="AB11" s="114">
        <v>114954</v>
      </c>
      <c r="AC11" s="82">
        <f t="shared" si="7"/>
        <v>1591569</v>
      </c>
      <c r="AD11" s="114">
        <v>1187788</v>
      </c>
      <c r="AE11" s="114">
        <v>2286530</v>
      </c>
      <c r="AF11" s="114">
        <v>968413</v>
      </c>
      <c r="AG11" s="114">
        <v>1165440</v>
      </c>
      <c r="AH11" s="114">
        <v>703548</v>
      </c>
      <c r="AI11" s="114">
        <v>266500</v>
      </c>
      <c r="AJ11" s="130">
        <f t="shared" si="9"/>
        <v>6578219</v>
      </c>
      <c r="AK11" s="120">
        <v>18546621</v>
      </c>
      <c r="AL11" s="114">
        <v>69260893</v>
      </c>
      <c r="AM11" s="114">
        <v>69837136</v>
      </c>
      <c r="AN11" s="114">
        <v>78472855</v>
      </c>
      <c r="AO11" s="114">
        <v>68037286</v>
      </c>
      <c r="AP11" s="114">
        <v>70891384</v>
      </c>
      <c r="AQ11" s="121">
        <f t="shared" si="11"/>
        <v>375046175</v>
      </c>
      <c r="AR11" s="120">
        <v>0</v>
      </c>
      <c r="AS11" s="114">
        <v>994082</v>
      </c>
      <c r="AT11" s="114">
        <v>6740717</v>
      </c>
      <c r="AU11" s="114">
        <v>17218357</v>
      </c>
      <c r="AV11" s="114">
        <v>24191640</v>
      </c>
      <c r="AW11" s="114">
        <v>43711129</v>
      </c>
      <c r="AX11" s="114">
        <v>59535867</v>
      </c>
      <c r="AY11" s="83">
        <f t="shared" si="13"/>
        <v>152391792</v>
      </c>
      <c r="AZ11" s="114">
        <v>4451521</v>
      </c>
      <c r="BA11" s="114">
        <v>8090483</v>
      </c>
      <c r="BB11" s="114">
        <v>16392677</v>
      </c>
      <c r="BC11" s="114">
        <v>15008104</v>
      </c>
      <c r="BD11" s="114">
        <v>8991940</v>
      </c>
      <c r="BE11" s="83">
        <f t="shared" si="14"/>
        <v>52934725</v>
      </c>
      <c r="BF11" s="114">
        <v>517295</v>
      </c>
      <c r="BG11" s="114">
        <v>3195238</v>
      </c>
      <c r="BH11" s="114">
        <v>5171759</v>
      </c>
      <c r="BI11" s="114">
        <v>25116959</v>
      </c>
      <c r="BJ11" s="114">
        <v>45396424</v>
      </c>
      <c r="BK11" s="129">
        <f t="shared" si="15"/>
        <v>79397675</v>
      </c>
      <c r="BL11" s="120">
        <v>0</v>
      </c>
      <c r="BM11" s="114">
        <v>994082</v>
      </c>
      <c r="BN11" s="114">
        <v>11709533</v>
      </c>
      <c r="BO11" s="114">
        <v>28504078</v>
      </c>
      <c r="BP11" s="114">
        <v>45756076</v>
      </c>
      <c r="BQ11" s="114">
        <v>83836192</v>
      </c>
      <c r="BR11" s="114">
        <v>113924231</v>
      </c>
      <c r="BS11" s="127">
        <f t="shared" si="17"/>
        <v>284724192</v>
      </c>
      <c r="BT11" s="120">
        <v>0</v>
      </c>
      <c r="BU11" s="114">
        <v>19540703</v>
      </c>
      <c r="BV11" s="114">
        <v>80970426</v>
      </c>
      <c r="BW11" s="114">
        <v>98341214</v>
      </c>
      <c r="BX11" s="114">
        <v>124228931</v>
      </c>
      <c r="BY11" s="114">
        <v>151873478</v>
      </c>
      <c r="BZ11" s="114">
        <v>184815615</v>
      </c>
      <c r="CA11" s="84">
        <f t="shared" si="19"/>
        <v>659770367</v>
      </c>
      <c r="CC11" s="108"/>
      <c r="CD11" s="108"/>
      <c r="CF11" s="86"/>
      <c r="CG11" s="86"/>
      <c r="CH11" s="86"/>
      <c r="CI11" s="86"/>
      <c r="CJ11" s="86"/>
      <c r="CK11" s="86"/>
      <c r="CL11" s="86"/>
      <c r="CM11" s="86"/>
    </row>
    <row r="12" spans="1:88" s="80" customFormat="1" ht="18" customHeight="1">
      <c r="A12" s="85" t="s">
        <v>25</v>
      </c>
      <c r="B12" s="114">
        <v>10941501</v>
      </c>
      <c r="C12" s="114">
        <v>54377458</v>
      </c>
      <c r="D12" s="114">
        <v>53962668</v>
      </c>
      <c r="E12" s="114">
        <v>42517272</v>
      </c>
      <c r="F12" s="114">
        <v>36675872</v>
      </c>
      <c r="G12" s="114">
        <v>52073425</v>
      </c>
      <c r="H12" s="82">
        <f t="shared" si="1"/>
        <v>250548196</v>
      </c>
      <c r="I12" s="114">
        <v>27701</v>
      </c>
      <c r="J12" s="114">
        <v>1484476</v>
      </c>
      <c r="K12" s="114">
        <v>4918518</v>
      </c>
      <c r="L12" s="114">
        <v>5114378</v>
      </c>
      <c r="M12" s="114">
        <v>5353285</v>
      </c>
      <c r="N12" s="114">
        <v>4438314</v>
      </c>
      <c r="O12" s="83">
        <f t="shared" si="3"/>
        <v>21336672</v>
      </c>
      <c r="P12" s="114">
        <v>3927095</v>
      </c>
      <c r="Q12" s="114">
        <v>14570386</v>
      </c>
      <c r="R12" s="114">
        <v>15208328</v>
      </c>
      <c r="S12" s="114">
        <v>15821771</v>
      </c>
      <c r="T12" s="114">
        <v>12503199</v>
      </c>
      <c r="U12" s="114">
        <v>8604483</v>
      </c>
      <c r="V12" s="83">
        <f t="shared" si="5"/>
        <v>70635262</v>
      </c>
      <c r="W12" s="114">
        <v>159353</v>
      </c>
      <c r="X12" s="114">
        <v>333457</v>
      </c>
      <c r="Y12" s="114">
        <v>232712</v>
      </c>
      <c r="Z12" s="114">
        <v>392171</v>
      </c>
      <c r="AA12" s="114">
        <v>222797</v>
      </c>
      <c r="AB12" s="114">
        <v>50445</v>
      </c>
      <c r="AC12" s="82">
        <f t="shared" si="7"/>
        <v>1390935</v>
      </c>
      <c r="AD12" s="114">
        <v>2481823</v>
      </c>
      <c r="AE12" s="114">
        <v>3632144</v>
      </c>
      <c r="AF12" s="114">
        <v>1900672</v>
      </c>
      <c r="AG12" s="114">
        <v>1593432</v>
      </c>
      <c r="AH12" s="114">
        <v>1243457</v>
      </c>
      <c r="AI12" s="114">
        <v>18616</v>
      </c>
      <c r="AJ12" s="130">
        <f t="shared" si="9"/>
        <v>10870144</v>
      </c>
      <c r="AK12" s="120">
        <v>17537473</v>
      </c>
      <c r="AL12" s="114">
        <v>74397921</v>
      </c>
      <c r="AM12" s="114">
        <v>76222898</v>
      </c>
      <c r="AN12" s="114">
        <v>65439024</v>
      </c>
      <c r="AO12" s="114">
        <v>55998610</v>
      </c>
      <c r="AP12" s="114">
        <v>65185283</v>
      </c>
      <c r="AQ12" s="121">
        <f t="shared" si="11"/>
        <v>354781209</v>
      </c>
      <c r="AR12" s="120">
        <v>0</v>
      </c>
      <c r="AS12" s="114">
        <v>2692278</v>
      </c>
      <c r="AT12" s="114">
        <v>10093256</v>
      </c>
      <c r="AU12" s="114">
        <v>19626457</v>
      </c>
      <c r="AV12" s="114">
        <v>29060082</v>
      </c>
      <c r="AW12" s="114">
        <v>56808379</v>
      </c>
      <c r="AX12" s="114">
        <v>54216550</v>
      </c>
      <c r="AY12" s="83">
        <f t="shared" si="13"/>
        <v>172497002</v>
      </c>
      <c r="AZ12" s="114">
        <v>5684392</v>
      </c>
      <c r="BA12" s="114">
        <v>14618641</v>
      </c>
      <c r="BB12" s="114">
        <v>21829032</v>
      </c>
      <c r="BC12" s="114">
        <v>23987621</v>
      </c>
      <c r="BD12" s="114">
        <v>10264203</v>
      </c>
      <c r="BE12" s="83">
        <f t="shared" si="14"/>
        <v>76383889</v>
      </c>
      <c r="BF12" s="114">
        <v>545780</v>
      </c>
      <c r="BG12" s="114">
        <v>3880299</v>
      </c>
      <c r="BH12" s="114">
        <v>7271197</v>
      </c>
      <c r="BI12" s="114">
        <v>26094293</v>
      </c>
      <c r="BJ12" s="114">
        <v>40658019</v>
      </c>
      <c r="BK12" s="129">
        <f t="shared" si="15"/>
        <v>78449588</v>
      </c>
      <c r="BL12" s="120">
        <v>0</v>
      </c>
      <c r="BM12" s="114">
        <v>2692278</v>
      </c>
      <c r="BN12" s="114">
        <v>16323428</v>
      </c>
      <c r="BO12" s="114">
        <v>38125397</v>
      </c>
      <c r="BP12" s="114">
        <v>58160311</v>
      </c>
      <c r="BQ12" s="114">
        <v>106890293</v>
      </c>
      <c r="BR12" s="114">
        <v>105138772</v>
      </c>
      <c r="BS12" s="127">
        <f t="shared" si="17"/>
        <v>327330479</v>
      </c>
      <c r="BT12" s="120">
        <v>0</v>
      </c>
      <c r="BU12" s="114">
        <v>20229751</v>
      </c>
      <c r="BV12" s="114">
        <v>90721349</v>
      </c>
      <c r="BW12" s="114">
        <v>114348295</v>
      </c>
      <c r="BX12" s="114">
        <v>123599335</v>
      </c>
      <c r="BY12" s="114">
        <v>162888903</v>
      </c>
      <c r="BZ12" s="114">
        <v>170324055</v>
      </c>
      <c r="CA12" s="84">
        <f t="shared" si="19"/>
        <v>682111688</v>
      </c>
      <c r="CC12" s="108"/>
      <c r="CD12" s="108"/>
      <c r="CI12" s="86"/>
      <c r="CJ12" s="86"/>
    </row>
    <row r="13" spans="1:82" s="80" customFormat="1" ht="18" customHeight="1">
      <c r="A13" s="85" t="s">
        <v>26</v>
      </c>
      <c r="B13" s="114">
        <v>25681259</v>
      </c>
      <c r="C13" s="114">
        <v>78366816</v>
      </c>
      <c r="D13" s="114">
        <v>51114841</v>
      </c>
      <c r="E13" s="114">
        <v>49850456</v>
      </c>
      <c r="F13" s="114">
        <v>42530010</v>
      </c>
      <c r="G13" s="114">
        <v>46999844</v>
      </c>
      <c r="H13" s="82">
        <f t="shared" si="1"/>
        <v>294543226</v>
      </c>
      <c r="I13" s="114">
        <v>66405</v>
      </c>
      <c r="J13" s="114">
        <v>2244091</v>
      </c>
      <c r="K13" s="114">
        <v>2885760</v>
      </c>
      <c r="L13" s="114">
        <v>3107559</v>
      </c>
      <c r="M13" s="114">
        <v>5049640</v>
      </c>
      <c r="N13" s="114">
        <v>4577431</v>
      </c>
      <c r="O13" s="83">
        <f t="shared" si="3"/>
        <v>17930886</v>
      </c>
      <c r="P13" s="114">
        <v>8415974</v>
      </c>
      <c r="Q13" s="114">
        <v>15829902</v>
      </c>
      <c r="R13" s="114">
        <v>13061058</v>
      </c>
      <c r="S13" s="114">
        <v>10851212</v>
      </c>
      <c r="T13" s="114">
        <v>7743329</v>
      </c>
      <c r="U13" s="114">
        <v>5463268</v>
      </c>
      <c r="V13" s="83">
        <f t="shared" si="5"/>
        <v>61364743</v>
      </c>
      <c r="W13" s="114">
        <v>450389</v>
      </c>
      <c r="X13" s="114">
        <v>907150</v>
      </c>
      <c r="Y13" s="114">
        <v>281163</v>
      </c>
      <c r="Z13" s="114">
        <v>281405</v>
      </c>
      <c r="AA13" s="114">
        <v>191137</v>
      </c>
      <c r="AB13" s="114">
        <v>173880</v>
      </c>
      <c r="AC13" s="82">
        <f t="shared" si="7"/>
        <v>2285124</v>
      </c>
      <c r="AD13" s="114">
        <v>3038303</v>
      </c>
      <c r="AE13" s="114">
        <v>2791834</v>
      </c>
      <c r="AF13" s="114">
        <v>1094934</v>
      </c>
      <c r="AG13" s="114">
        <v>500238</v>
      </c>
      <c r="AH13" s="114">
        <v>621334</v>
      </c>
      <c r="AI13" s="114">
        <v>180000</v>
      </c>
      <c r="AJ13" s="130">
        <f t="shared" si="9"/>
        <v>8226643</v>
      </c>
      <c r="AK13" s="120">
        <v>37652330</v>
      </c>
      <c r="AL13" s="114">
        <v>100139793</v>
      </c>
      <c r="AM13" s="114">
        <v>68437756</v>
      </c>
      <c r="AN13" s="114">
        <v>64590870</v>
      </c>
      <c r="AO13" s="114">
        <v>56135450</v>
      </c>
      <c r="AP13" s="114">
        <v>57394423</v>
      </c>
      <c r="AQ13" s="121">
        <f t="shared" si="11"/>
        <v>384350622</v>
      </c>
      <c r="AR13" s="120">
        <v>263989</v>
      </c>
      <c r="AS13" s="114">
        <v>551816</v>
      </c>
      <c r="AT13" s="114">
        <v>19400629</v>
      </c>
      <c r="AU13" s="114">
        <v>28921498</v>
      </c>
      <c r="AV13" s="114">
        <v>37006418</v>
      </c>
      <c r="AW13" s="114">
        <v>57759990</v>
      </c>
      <c r="AX13" s="114">
        <v>47303142</v>
      </c>
      <c r="AY13" s="83">
        <f t="shared" si="13"/>
        <v>191207482</v>
      </c>
      <c r="AZ13" s="114">
        <v>12330814</v>
      </c>
      <c r="BA13" s="114">
        <v>30793949</v>
      </c>
      <c r="BB13" s="114">
        <v>29806258</v>
      </c>
      <c r="BC13" s="114">
        <v>26253381</v>
      </c>
      <c r="BD13" s="114">
        <v>13438520</v>
      </c>
      <c r="BE13" s="83">
        <f t="shared" si="14"/>
        <v>112622922</v>
      </c>
      <c r="BF13" s="114">
        <v>0</v>
      </c>
      <c r="BG13" s="114">
        <v>4278202</v>
      </c>
      <c r="BH13" s="114">
        <v>5713495</v>
      </c>
      <c r="BI13" s="114">
        <v>14147577</v>
      </c>
      <c r="BJ13" s="114">
        <v>19675110</v>
      </c>
      <c r="BK13" s="129">
        <f t="shared" si="15"/>
        <v>43814384</v>
      </c>
      <c r="BL13" s="120">
        <v>263989</v>
      </c>
      <c r="BM13" s="114">
        <v>551816</v>
      </c>
      <c r="BN13" s="114">
        <v>31731443</v>
      </c>
      <c r="BO13" s="114">
        <v>63993649</v>
      </c>
      <c r="BP13" s="114">
        <v>72526171</v>
      </c>
      <c r="BQ13" s="114">
        <v>98160948</v>
      </c>
      <c r="BR13" s="114">
        <v>80416772</v>
      </c>
      <c r="BS13" s="116">
        <f t="shared" si="17"/>
        <v>347644788</v>
      </c>
      <c r="BT13" s="114">
        <v>263989</v>
      </c>
      <c r="BU13" s="114">
        <v>38204146</v>
      </c>
      <c r="BV13" s="114">
        <v>131871236</v>
      </c>
      <c r="BW13" s="114">
        <v>132431405</v>
      </c>
      <c r="BX13" s="114">
        <v>137117041</v>
      </c>
      <c r="BY13" s="114">
        <v>154296398</v>
      </c>
      <c r="BZ13" s="114">
        <v>137811195</v>
      </c>
      <c r="CA13" s="84">
        <f t="shared" si="19"/>
        <v>731995410</v>
      </c>
      <c r="CC13" s="108" t="s">
        <v>123</v>
      </c>
      <c r="CD13" s="108"/>
    </row>
    <row r="14" spans="1:82" s="80" customFormat="1" ht="18" customHeight="1">
      <c r="A14" s="85" t="s">
        <v>27</v>
      </c>
      <c r="B14" s="114">
        <v>18947844</v>
      </c>
      <c r="C14" s="114">
        <v>97915045</v>
      </c>
      <c r="D14" s="114">
        <v>85253284</v>
      </c>
      <c r="E14" s="114">
        <v>78409496</v>
      </c>
      <c r="F14" s="114">
        <v>65099809</v>
      </c>
      <c r="G14" s="114">
        <v>65917355</v>
      </c>
      <c r="H14" s="82">
        <f t="shared" si="1"/>
        <v>411542833</v>
      </c>
      <c r="I14" s="114">
        <v>91337</v>
      </c>
      <c r="J14" s="114">
        <v>2864728</v>
      </c>
      <c r="K14" s="114">
        <v>6428197</v>
      </c>
      <c r="L14" s="114">
        <v>11312965</v>
      </c>
      <c r="M14" s="114">
        <v>10447482</v>
      </c>
      <c r="N14" s="114">
        <v>7535410</v>
      </c>
      <c r="O14" s="83">
        <f t="shared" si="3"/>
        <v>38680119</v>
      </c>
      <c r="P14" s="114">
        <v>6951390</v>
      </c>
      <c r="Q14" s="114">
        <v>20574320</v>
      </c>
      <c r="R14" s="114">
        <v>19771673</v>
      </c>
      <c r="S14" s="114">
        <v>17603529</v>
      </c>
      <c r="T14" s="114">
        <v>15105600</v>
      </c>
      <c r="U14" s="114">
        <v>9216973</v>
      </c>
      <c r="V14" s="83">
        <f t="shared" si="5"/>
        <v>89223485</v>
      </c>
      <c r="W14" s="114">
        <v>240363</v>
      </c>
      <c r="X14" s="114">
        <v>1001594</v>
      </c>
      <c r="Y14" s="114">
        <v>767598</v>
      </c>
      <c r="Z14" s="114">
        <v>581607</v>
      </c>
      <c r="AA14" s="114">
        <v>184082</v>
      </c>
      <c r="AB14" s="114">
        <v>175905</v>
      </c>
      <c r="AC14" s="82">
        <f t="shared" si="7"/>
        <v>2951149</v>
      </c>
      <c r="AD14" s="114">
        <v>1289433</v>
      </c>
      <c r="AE14" s="114">
        <v>3430799</v>
      </c>
      <c r="AF14" s="114">
        <v>1828842</v>
      </c>
      <c r="AG14" s="114">
        <v>1182297</v>
      </c>
      <c r="AH14" s="114">
        <v>386670</v>
      </c>
      <c r="AI14" s="114">
        <v>69722</v>
      </c>
      <c r="AJ14" s="130">
        <f t="shared" si="9"/>
        <v>8187763</v>
      </c>
      <c r="AK14" s="120">
        <v>27520367</v>
      </c>
      <c r="AL14" s="114">
        <v>125786486</v>
      </c>
      <c r="AM14" s="114">
        <v>114049594</v>
      </c>
      <c r="AN14" s="114">
        <v>109089894</v>
      </c>
      <c r="AO14" s="114">
        <v>91223643</v>
      </c>
      <c r="AP14" s="114">
        <v>82915365</v>
      </c>
      <c r="AQ14" s="121">
        <f t="shared" si="11"/>
        <v>550585349</v>
      </c>
      <c r="AR14" s="120">
        <v>0</v>
      </c>
      <c r="AS14" s="114">
        <v>772734</v>
      </c>
      <c r="AT14" s="114">
        <v>8841431</v>
      </c>
      <c r="AU14" s="114">
        <v>33776821</v>
      </c>
      <c r="AV14" s="114">
        <v>59624853</v>
      </c>
      <c r="AW14" s="114">
        <v>113636495</v>
      </c>
      <c r="AX14" s="114">
        <v>79336351</v>
      </c>
      <c r="AY14" s="83">
        <f t="shared" si="13"/>
        <v>295988685</v>
      </c>
      <c r="AZ14" s="114">
        <v>8732800</v>
      </c>
      <c r="BA14" s="114">
        <v>26675856</v>
      </c>
      <c r="BB14" s="114">
        <v>30833561</v>
      </c>
      <c r="BC14" s="114">
        <v>39178038</v>
      </c>
      <c r="BD14" s="114">
        <v>20311348</v>
      </c>
      <c r="BE14" s="83">
        <f t="shared" si="14"/>
        <v>125731603</v>
      </c>
      <c r="BF14" s="114">
        <v>229985</v>
      </c>
      <c r="BG14" s="114">
        <v>4648676</v>
      </c>
      <c r="BH14" s="114">
        <v>8607976</v>
      </c>
      <c r="BI14" s="114">
        <v>27544686</v>
      </c>
      <c r="BJ14" s="114">
        <v>43157710</v>
      </c>
      <c r="BK14" s="129">
        <f t="shared" si="15"/>
        <v>84189033</v>
      </c>
      <c r="BL14" s="120">
        <v>0</v>
      </c>
      <c r="BM14" s="114">
        <v>772734</v>
      </c>
      <c r="BN14" s="114">
        <v>17804216</v>
      </c>
      <c r="BO14" s="114">
        <v>65101353</v>
      </c>
      <c r="BP14" s="114">
        <v>99066390</v>
      </c>
      <c r="BQ14" s="114">
        <v>180359219</v>
      </c>
      <c r="BR14" s="114">
        <v>142805409</v>
      </c>
      <c r="BS14" s="116">
        <f t="shared" si="17"/>
        <v>505909321</v>
      </c>
      <c r="BT14" s="114">
        <v>0</v>
      </c>
      <c r="BU14" s="114">
        <v>28293101</v>
      </c>
      <c r="BV14" s="114">
        <v>143590702</v>
      </c>
      <c r="BW14" s="114">
        <v>179150947</v>
      </c>
      <c r="BX14" s="114">
        <v>208156284</v>
      </c>
      <c r="BY14" s="114">
        <v>271582862</v>
      </c>
      <c r="BZ14" s="114">
        <v>225720774</v>
      </c>
      <c r="CA14" s="84">
        <f t="shared" si="19"/>
        <v>1056494670</v>
      </c>
      <c r="CC14" s="108" t="s">
        <v>124</v>
      </c>
      <c r="CD14" s="108"/>
    </row>
    <row r="15" spans="1:82" s="80" customFormat="1" ht="18" customHeight="1">
      <c r="A15" s="85" t="s">
        <v>28</v>
      </c>
      <c r="B15" s="114">
        <v>31327694</v>
      </c>
      <c r="C15" s="114">
        <v>99651329</v>
      </c>
      <c r="D15" s="114">
        <v>67597606</v>
      </c>
      <c r="E15" s="114">
        <v>68553256</v>
      </c>
      <c r="F15" s="114">
        <v>54570207</v>
      </c>
      <c r="G15" s="114">
        <v>51886751</v>
      </c>
      <c r="H15" s="82">
        <f t="shared" si="1"/>
        <v>373586843</v>
      </c>
      <c r="I15" s="114">
        <v>119339</v>
      </c>
      <c r="J15" s="114">
        <v>3895708</v>
      </c>
      <c r="K15" s="114">
        <v>6879544</v>
      </c>
      <c r="L15" s="114">
        <v>8481226</v>
      </c>
      <c r="M15" s="114">
        <v>6367483</v>
      </c>
      <c r="N15" s="114">
        <v>6102557</v>
      </c>
      <c r="O15" s="83">
        <f t="shared" si="3"/>
        <v>31845857</v>
      </c>
      <c r="P15" s="114">
        <v>11324089</v>
      </c>
      <c r="Q15" s="114">
        <v>25532009</v>
      </c>
      <c r="R15" s="114">
        <v>20486186</v>
      </c>
      <c r="S15" s="114">
        <v>16350329</v>
      </c>
      <c r="T15" s="114">
        <v>14554471</v>
      </c>
      <c r="U15" s="114">
        <v>13756098</v>
      </c>
      <c r="V15" s="83">
        <f t="shared" si="5"/>
        <v>102003182</v>
      </c>
      <c r="W15" s="114">
        <v>497789</v>
      </c>
      <c r="X15" s="114">
        <v>632882</v>
      </c>
      <c r="Y15" s="114">
        <v>374739</v>
      </c>
      <c r="Z15" s="114">
        <v>397102</v>
      </c>
      <c r="AA15" s="114">
        <v>377407</v>
      </c>
      <c r="AB15" s="114">
        <v>50841</v>
      </c>
      <c r="AC15" s="82">
        <f t="shared" si="7"/>
        <v>2330760</v>
      </c>
      <c r="AD15" s="114">
        <v>1652655</v>
      </c>
      <c r="AE15" s="114">
        <v>2555311</v>
      </c>
      <c r="AF15" s="114">
        <v>1605937</v>
      </c>
      <c r="AG15" s="114">
        <v>915274</v>
      </c>
      <c r="AH15" s="114">
        <v>661652</v>
      </c>
      <c r="AI15" s="114">
        <v>128066</v>
      </c>
      <c r="AJ15" s="130">
        <f t="shared" si="9"/>
        <v>7518895</v>
      </c>
      <c r="AK15" s="120">
        <v>44921566</v>
      </c>
      <c r="AL15" s="114">
        <v>132267239</v>
      </c>
      <c r="AM15" s="114">
        <v>96944012</v>
      </c>
      <c r="AN15" s="114">
        <v>94697187</v>
      </c>
      <c r="AO15" s="114">
        <v>76531220</v>
      </c>
      <c r="AP15" s="114">
        <v>71924313</v>
      </c>
      <c r="AQ15" s="121">
        <f t="shared" si="11"/>
        <v>517285537</v>
      </c>
      <c r="AR15" s="120">
        <v>262777</v>
      </c>
      <c r="AS15" s="114">
        <v>1324144</v>
      </c>
      <c r="AT15" s="114">
        <v>17757464</v>
      </c>
      <c r="AU15" s="114">
        <v>29063020</v>
      </c>
      <c r="AV15" s="114">
        <v>55903616</v>
      </c>
      <c r="AW15" s="114">
        <v>90613521</v>
      </c>
      <c r="AX15" s="114">
        <v>74583858</v>
      </c>
      <c r="AY15" s="83">
        <f t="shared" si="13"/>
        <v>269508400</v>
      </c>
      <c r="AZ15" s="114">
        <v>11850776</v>
      </c>
      <c r="BA15" s="114">
        <v>26831645</v>
      </c>
      <c r="BB15" s="114">
        <v>33248839</v>
      </c>
      <c r="BC15" s="114">
        <v>27638805</v>
      </c>
      <c r="BD15" s="114">
        <v>13310444</v>
      </c>
      <c r="BE15" s="83">
        <f t="shared" si="14"/>
        <v>112880509</v>
      </c>
      <c r="BF15" s="114">
        <v>273428</v>
      </c>
      <c r="BG15" s="114">
        <v>1450440</v>
      </c>
      <c r="BH15" s="114">
        <v>12799387</v>
      </c>
      <c r="BI15" s="114">
        <v>32453716</v>
      </c>
      <c r="BJ15" s="114">
        <v>48277624</v>
      </c>
      <c r="BK15" s="129">
        <f t="shared" si="15"/>
        <v>95254595</v>
      </c>
      <c r="BL15" s="120">
        <v>262777</v>
      </c>
      <c r="BM15" s="114">
        <v>1324144</v>
      </c>
      <c r="BN15" s="114">
        <v>29881668</v>
      </c>
      <c r="BO15" s="114">
        <v>57345105</v>
      </c>
      <c r="BP15" s="114">
        <v>101951842</v>
      </c>
      <c r="BQ15" s="114">
        <v>150706042</v>
      </c>
      <c r="BR15" s="114">
        <v>136171926</v>
      </c>
      <c r="BS15" s="116">
        <f t="shared" si="17"/>
        <v>477643504</v>
      </c>
      <c r="BT15" s="114">
        <v>262777</v>
      </c>
      <c r="BU15" s="114">
        <v>46245710</v>
      </c>
      <c r="BV15" s="114">
        <v>162148907</v>
      </c>
      <c r="BW15" s="114">
        <v>154289117</v>
      </c>
      <c r="BX15" s="114">
        <v>196649029</v>
      </c>
      <c r="BY15" s="114">
        <v>227237262</v>
      </c>
      <c r="BZ15" s="114">
        <v>208096239</v>
      </c>
      <c r="CA15" s="84">
        <f t="shared" si="19"/>
        <v>994929041</v>
      </c>
      <c r="CC15" s="108"/>
      <c r="CD15" s="108"/>
    </row>
    <row r="16" spans="1:82" s="80" customFormat="1" ht="18" customHeight="1">
      <c r="A16" s="85" t="s">
        <v>29</v>
      </c>
      <c r="B16" s="114">
        <v>13264833</v>
      </c>
      <c r="C16" s="114">
        <v>78301826</v>
      </c>
      <c r="D16" s="114">
        <v>72111724</v>
      </c>
      <c r="E16" s="114">
        <v>60211851</v>
      </c>
      <c r="F16" s="114">
        <v>60021957</v>
      </c>
      <c r="G16" s="114">
        <v>74129157</v>
      </c>
      <c r="H16" s="82">
        <f t="shared" si="1"/>
        <v>358041348</v>
      </c>
      <c r="I16" s="114">
        <v>50535</v>
      </c>
      <c r="J16" s="114">
        <v>1502319</v>
      </c>
      <c r="K16" s="114">
        <v>5339520</v>
      </c>
      <c r="L16" s="114">
        <v>6444756</v>
      </c>
      <c r="M16" s="114">
        <v>8030011</v>
      </c>
      <c r="N16" s="114">
        <v>7158501</v>
      </c>
      <c r="O16" s="83">
        <f t="shared" si="3"/>
        <v>28525642</v>
      </c>
      <c r="P16" s="114">
        <v>5084504</v>
      </c>
      <c r="Q16" s="114">
        <v>20671357</v>
      </c>
      <c r="R16" s="114">
        <v>17453403</v>
      </c>
      <c r="S16" s="114">
        <v>15390860</v>
      </c>
      <c r="T16" s="114">
        <v>15102888</v>
      </c>
      <c r="U16" s="114">
        <v>12052361</v>
      </c>
      <c r="V16" s="83">
        <f t="shared" si="5"/>
        <v>85755373</v>
      </c>
      <c r="W16" s="114">
        <v>269893</v>
      </c>
      <c r="X16" s="114">
        <v>448720</v>
      </c>
      <c r="Y16" s="114">
        <v>430193</v>
      </c>
      <c r="Z16" s="114">
        <v>488255</v>
      </c>
      <c r="AA16" s="114">
        <v>643245</v>
      </c>
      <c r="AB16" s="114">
        <v>222375</v>
      </c>
      <c r="AC16" s="82">
        <f t="shared" si="7"/>
        <v>2502681</v>
      </c>
      <c r="AD16" s="114">
        <v>1857343</v>
      </c>
      <c r="AE16" s="114">
        <v>3573187</v>
      </c>
      <c r="AF16" s="114">
        <v>1493155</v>
      </c>
      <c r="AG16" s="114">
        <v>1001362</v>
      </c>
      <c r="AH16" s="114">
        <v>759802</v>
      </c>
      <c r="AI16" s="114">
        <v>287210</v>
      </c>
      <c r="AJ16" s="130">
        <f t="shared" si="9"/>
        <v>8972059</v>
      </c>
      <c r="AK16" s="120">
        <v>20527108</v>
      </c>
      <c r="AL16" s="114">
        <v>104497409</v>
      </c>
      <c r="AM16" s="114">
        <v>96827995</v>
      </c>
      <c r="AN16" s="114">
        <v>83537084</v>
      </c>
      <c r="AO16" s="114">
        <v>84557903</v>
      </c>
      <c r="AP16" s="114">
        <v>93849604</v>
      </c>
      <c r="AQ16" s="121">
        <f t="shared" si="11"/>
        <v>483797103</v>
      </c>
      <c r="AR16" s="120">
        <v>530745</v>
      </c>
      <c r="AS16" s="114">
        <v>0</v>
      </c>
      <c r="AT16" s="114">
        <v>22096255</v>
      </c>
      <c r="AU16" s="114">
        <v>37358109</v>
      </c>
      <c r="AV16" s="114">
        <v>47316017</v>
      </c>
      <c r="AW16" s="114">
        <v>82135026</v>
      </c>
      <c r="AX16" s="114">
        <v>59669018</v>
      </c>
      <c r="AY16" s="83">
        <f t="shared" si="13"/>
        <v>249105170</v>
      </c>
      <c r="AZ16" s="114">
        <v>6056588</v>
      </c>
      <c r="BA16" s="114">
        <v>13297251</v>
      </c>
      <c r="BB16" s="114">
        <v>11707670</v>
      </c>
      <c r="BC16" s="114">
        <v>14575269</v>
      </c>
      <c r="BD16" s="114">
        <v>8861865</v>
      </c>
      <c r="BE16" s="83">
        <f t="shared" si="14"/>
        <v>54498643</v>
      </c>
      <c r="BF16" s="114">
        <v>729305</v>
      </c>
      <c r="BG16" s="114">
        <v>3232531</v>
      </c>
      <c r="BH16" s="114">
        <v>2961929</v>
      </c>
      <c r="BI16" s="114">
        <v>16671436</v>
      </c>
      <c r="BJ16" s="114">
        <v>41346026</v>
      </c>
      <c r="BK16" s="129">
        <f t="shared" si="15"/>
        <v>64941227</v>
      </c>
      <c r="BL16" s="120">
        <v>530745</v>
      </c>
      <c r="BM16" s="114">
        <v>0</v>
      </c>
      <c r="BN16" s="114">
        <v>28882148</v>
      </c>
      <c r="BO16" s="114">
        <v>53887891</v>
      </c>
      <c r="BP16" s="114">
        <v>61985616</v>
      </c>
      <c r="BQ16" s="114">
        <v>113381731</v>
      </c>
      <c r="BR16" s="114">
        <v>109876909</v>
      </c>
      <c r="BS16" s="127">
        <f t="shared" si="17"/>
        <v>368545040</v>
      </c>
      <c r="BT16" s="120">
        <v>530745</v>
      </c>
      <c r="BU16" s="114">
        <v>20527108</v>
      </c>
      <c r="BV16" s="114">
        <v>133379557</v>
      </c>
      <c r="BW16" s="114">
        <v>150715886</v>
      </c>
      <c r="BX16" s="114">
        <v>145522700</v>
      </c>
      <c r="BY16" s="114">
        <v>197939634</v>
      </c>
      <c r="BZ16" s="114">
        <v>203726513</v>
      </c>
      <c r="CA16" s="84">
        <f t="shared" si="19"/>
        <v>852342143</v>
      </c>
      <c r="CC16" s="108" t="s">
        <v>125</v>
      </c>
      <c r="CD16" s="108"/>
    </row>
    <row r="17" spans="1:82" s="80" customFormat="1" ht="18" customHeight="1">
      <c r="A17" s="85" t="s">
        <v>30</v>
      </c>
      <c r="B17" s="114">
        <v>25958552</v>
      </c>
      <c r="C17" s="114">
        <v>171793580</v>
      </c>
      <c r="D17" s="114">
        <v>179141906</v>
      </c>
      <c r="E17" s="114">
        <v>176601330</v>
      </c>
      <c r="F17" s="114">
        <v>151195588</v>
      </c>
      <c r="G17" s="114">
        <v>184487841</v>
      </c>
      <c r="H17" s="82">
        <f t="shared" si="1"/>
        <v>889178797</v>
      </c>
      <c r="I17" s="114">
        <v>43169</v>
      </c>
      <c r="J17" s="114">
        <v>2128194</v>
      </c>
      <c r="K17" s="114">
        <v>6236531</v>
      </c>
      <c r="L17" s="114">
        <v>7844766</v>
      </c>
      <c r="M17" s="114">
        <v>10472825</v>
      </c>
      <c r="N17" s="114">
        <v>11815714</v>
      </c>
      <c r="O17" s="83">
        <f t="shared" si="3"/>
        <v>38541199</v>
      </c>
      <c r="P17" s="114">
        <v>10590142</v>
      </c>
      <c r="Q17" s="114">
        <v>44879555</v>
      </c>
      <c r="R17" s="114">
        <v>48927532</v>
      </c>
      <c r="S17" s="114">
        <v>35324005</v>
      </c>
      <c r="T17" s="114">
        <v>29583327</v>
      </c>
      <c r="U17" s="114">
        <v>29024741</v>
      </c>
      <c r="V17" s="83">
        <f t="shared" si="5"/>
        <v>198329302</v>
      </c>
      <c r="W17" s="114">
        <v>184428</v>
      </c>
      <c r="X17" s="114">
        <v>866273</v>
      </c>
      <c r="Y17" s="114">
        <v>682646</v>
      </c>
      <c r="Z17" s="114">
        <v>858409</v>
      </c>
      <c r="AA17" s="114">
        <v>602905</v>
      </c>
      <c r="AB17" s="114">
        <v>602100</v>
      </c>
      <c r="AC17" s="82">
        <f t="shared" si="7"/>
        <v>3796761</v>
      </c>
      <c r="AD17" s="114">
        <v>2760747</v>
      </c>
      <c r="AE17" s="114">
        <v>5762274</v>
      </c>
      <c r="AF17" s="114">
        <v>2707955</v>
      </c>
      <c r="AG17" s="114">
        <v>2610047</v>
      </c>
      <c r="AH17" s="114">
        <v>688559</v>
      </c>
      <c r="AI17" s="114">
        <v>180000</v>
      </c>
      <c r="AJ17" s="130">
        <f t="shared" si="9"/>
        <v>14709582</v>
      </c>
      <c r="AK17" s="120">
        <v>39537038</v>
      </c>
      <c r="AL17" s="114">
        <v>225429876</v>
      </c>
      <c r="AM17" s="114">
        <v>237696570</v>
      </c>
      <c r="AN17" s="114">
        <v>223238557</v>
      </c>
      <c r="AO17" s="114">
        <v>192543204</v>
      </c>
      <c r="AP17" s="114">
        <v>226110396</v>
      </c>
      <c r="AQ17" s="121">
        <f t="shared" si="11"/>
        <v>1144555641</v>
      </c>
      <c r="AR17" s="120">
        <v>0</v>
      </c>
      <c r="AS17" s="114">
        <v>1357006</v>
      </c>
      <c r="AT17" s="114">
        <v>23600895</v>
      </c>
      <c r="AU17" s="114">
        <v>47869840</v>
      </c>
      <c r="AV17" s="114">
        <v>80773380</v>
      </c>
      <c r="AW17" s="114">
        <v>127412426</v>
      </c>
      <c r="AX17" s="114">
        <v>158905263</v>
      </c>
      <c r="AY17" s="83">
        <f t="shared" si="13"/>
        <v>439918810</v>
      </c>
      <c r="AZ17" s="114">
        <v>13524791</v>
      </c>
      <c r="BA17" s="114">
        <v>37822892</v>
      </c>
      <c r="BB17" s="114">
        <v>39139703</v>
      </c>
      <c r="BC17" s="114">
        <v>42798849</v>
      </c>
      <c r="BD17" s="114">
        <v>22291864</v>
      </c>
      <c r="BE17" s="83">
        <f t="shared" si="14"/>
        <v>155578099</v>
      </c>
      <c r="BF17" s="114">
        <v>2645229</v>
      </c>
      <c r="BG17" s="114">
        <v>8605603</v>
      </c>
      <c r="BH17" s="114">
        <v>17095739</v>
      </c>
      <c r="BI17" s="114">
        <v>54837857</v>
      </c>
      <c r="BJ17" s="114">
        <v>140895703</v>
      </c>
      <c r="BK17" s="129">
        <f t="shared" si="15"/>
        <v>224080131</v>
      </c>
      <c r="BL17" s="120">
        <v>0</v>
      </c>
      <c r="BM17" s="114">
        <v>1357006</v>
      </c>
      <c r="BN17" s="114">
        <v>39770915</v>
      </c>
      <c r="BO17" s="114">
        <v>94298335</v>
      </c>
      <c r="BP17" s="114">
        <v>137008822</v>
      </c>
      <c r="BQ17" s="114">
        <v>225049132</v>
      </c>
      <c r="BR17" s="114">
        <v>322092830</v>
      </c>
      <c r="BS17" s="127">
        <f t="shared" si="17"/>
        <v>819577040</v>
      </c>
      <c r="BT17" s="120">
        <v>0</v>
      </c>
      <c r="BU17" s="114">
        <v>40894044</v>
      </c>
      <c r="BV17" s="114">
        <v>265200791</v>
      </c>
      <c r="BW17" s="114">
        <v>331994905</v>
      </c>
      <c r="BX17" s="114">
        <v>360247379</v>
      </c>
      <c r="BY17" s="114">
        <v>417592336</v>
      </c>
      <c r="BZ17" s="114">
        <v>548203226</v>
      </c>
      <c r="CA17" s="84">
        <f t="shared" si="19"/>
        <v>1964132681</v>
      </c>
      <c r="CC17" s="108" t="s">
        <v>127</v>
      </c>
      <c r="CD17" s="108"/>
    </row>
    <row r="18" spans="1:86" s="80" customFormat="1" ht="18" customHeight="1">
      <c r="A18" s="85" t="s">
        <v>31</v>
      </c>
      <c r="B18" s="114">
        <v>44962377</v>
      </c>
      <c r="C18" s="114">
        <v>192680477</v>
      </c>
      <c r="D18" s="114">
        <v>218037767</v>
      </c>
      <c r="E18" s="114">
        <v>219362926</v>
      </c>
      <c r="F18" s="114">
        <v>187644589</v>
      </c>
      <c r="G18" s="114">
        <v>204150649</v>
      </c>
      <c r="H18" s="82">
        <f t="shared" si="1"/>
        <v>1066838785</v>
      </c>
      <c r="I18" s="114">
        <v>68672</v>
      </c>
      <c r="J18" s="114">
        <v>3264316</v>
      </c>
      <c r="K18" s="114">
        <v>8622626</v>
      </c>
      <c r="L18" s="114">
        <v>16483938</v>
      </c>
      <c r="M18" s="114">
        <v>16009611</v>
      </c>
      <c r="N18" s="114">
        <v>14632257</v>
      </c>
      <c r="O18" s="83">
        <f t="shared" si="3"/>
        <v>59081420</v>
      </c>
      <c r="P18" s="114">
        <v>18646253</v>
      </c>
      <c r="Q18" s="114">
        <v>55958216</v>
      </c>
      <c r="R18" s="114">
        <v>60254150</v>
      </c>
      <c r="S18" s="114">
        <v>51318664</v>
      </c>
      <c r="T18" s="114">
        <v>43898595</v>
      </c>
      <c r="U18" s="114">
        <v>39041671</v>
      </c>
      <c r="V18" s="83">
        <f t="shared" si="5"/>
        <v>269117549</v>
      </c>
      <c r="W18" s="114">
        <v>360720</v>
      </c>
      <c r="X18" s="114">
        <v>1356823</v>
      </c>
      <c r="Y18" s="114">
        <v>1604202</v>
      </c>
      <c r="Z18" s="114">
        <v>1960236</v>
      </c>
      <c r="AA18" s="114">
        <v>770816</v>
      </c>
      <c r="AB18" s="114">
        <v>442907</v>
      </c>
      <c r="AC18" s="82">
        <f t="shared" si="7"/>
        <v>6495704</v>
      </c>
      <c r="AD18" s="114">
        <v>2959472</v>
      </c>
      <c r="AE18" s="114">
        <v>5402601</v>
      </c>
      <c r="AF18" s="114">
        <v>4059679</v>
      </c>
      <c r="AG18" s="114">
        <v>4312080</v>
      </c>
      <c r="AH18" s="114">
        <v>748443</v>
      </c>
      <c r="AI18" s="114">
        <v>1045674</v>
      </c>
      <c r="AJ18" s="130">
        <f t="shared" si="9"/>
        <v>18527949</v>
      </c>
      <c r="AK18" s="120">
        <v>66997494</v>
      </c>
      <c r="AL18" s="114">
        <v>258662433</v>
      </c>
      <c r="AM18" s="114">
        <v>292578424</v>
      </c>
      <c r="AN18" s="114">
        <v>293437844</v>
      </c>
      <c r="AO18" s="114">
        <v>249072054</v>
      </c>
      <c r="AP18" s="114">
        <v>259313158</v>
      </c>
      <c r="AQ18" s="121">
        <f t="shared" si="11"/>
        <v>1420061407</v>
      </c>
      <c r="AR18" s="120">
        <v>0</v>
      </c>
      <c r="AS18" s="114">
        <v>1936099</v>
      </c>
      <c r="AT18" s="114">
        <v>23897396</v>
      </c>
      <c r="AU18" s="114">
        <v>69187638</v>
      </c>
      <c r="AV18" s="114">
        <v>89451863</v>
      </c>
      <c r="AW18" s="114">
        <v>152627557</v>
      </c>
      <c r="AX18" s="114">
        <v>168093844</v>
      </c>
      <c r="AY18" s="83">
        <f t="shared" si="13"/>
        <v>505194397</v>
      </c>
      <c r="AZ18" s="114">
        <v>14459830</v>
      </c>
      <c r="BA18" s="114">
        <v>43828485</v>
      </c>
      <c r="BB18" s="114">
        <v>59175951</v>
      </c>
      <c r="BC18" s="114">
        <v>59975734</v>
      </c>
      <c r="BD18" s="114">
        <v>28425251</v>
      </c>
      <c r="BE18" s="83">
        <f t="shared" si="14"/>
        <v>205865251</v>
      </c>
      <c r="BF18" s="114">
        <v>2273833</v>
      </c>
      <c r="BG18" s="114">
        <v>10144589</v>
      </c>
      <c r="BH18" s="114">
        <v>17904079</v>
      </c>
      <c r="BI18" s="114">
        <v>70723117</v>
      </c>
      <c r="BJ18" s="114">
        <v>147845354</v>
      </c>
      <c r="BK18" s="129">
        <f t="shared" si="15"/>
        <v>248890972</v>
      </c>
      <c r="BL18" s="120">
        <v>0</v>
      </c>
      <c r="BM18" s="114">
        <v>1936099</v>
      </c>
      <c r="BN18" s="114">
        <v>40631059</v>
      </c>
      <c r="BO18" s="114">
        <v>123160712</v>
      </c>
      <c r="BP18" s="114">
        <v>166531893</v>
      </c>
      <c r="BQ18" s="114">
        <v>283326408</v>
      </c>
      <c r="BR18" s="114">
        <v>344364449</v>
      </c>
      <c r="BS18" s="127">
        <f t="shared" si="17"/>
        <v>959950620</v>
      </c>
      <c r="BT18" s="120">
        <v>0</v>
      </c>
      <c r="BU18" s="114">
        <v>68933593</v>
      </c>
      <c r="BV18" s="114">
        <v>299293492</v>
      </c>
      <c r="BW18" s="114">
        <v>415739136</v>
      </c>
      <c r="BX18" s="114">
        <v>459969737</v>
      </c>
      <c r="BY18" s="114">
        <v>532398462</v>
      </c>
      <c r="BZ18" s="114">
        <v>603677607</v>
      </c>
      <c r="CA18" s="84">
        <f t="shared" si="19"/>
        <v>2380012027</v>
      </c>
      <c r="CC18" s="108" t="s">
        <v>126</v>
      </c>
      <c r="CD18" s="109"/>
      <c r="CF18" s="86"/>
      <c r="CG18" s="86"/>
      <c r="CH18" s="86"/>
    </row>
    <row r="19" spans="1:97" s="80" customFormat="1" ht="18" customHeight="1">
      <c r="A19" s="85" t="s">
        <v>32</v>
      </c>
      <c r="B19" s="114">
        <v>14664213</v>
      </c>
      <c r="C19" s="114">
        <v>64701249</v>
      </c>
      <c r="D19" s="114">
        <v>56777020</v>
      </c>
      <c r="E19" s="114">
        <v>50910820</v>
      </c>
      <c r="F19" s="114">
        <v>50688973</v>
      </c>
      <c r="G19" s="114">
        <v>57157908</v>
      </c>
      <c r="H19" s="82">
        <f t="shared" si="1"/>
        <v>294900183</v>
      </c>
      <c r="I19" s="114">
        <v>23852</v>
      </c>
      <c r="J19" s="114">
        <v>2226826</v>
      </c>
      <c r="K19" s="114">
        <v>4591160</v>
      </c>
      <c r="L19" s="114">
        <v>3945488</v>
      </c>
      <c r="M19" s="114">
        <v>5627901</v>
      </c>
      <c r="N19" s="114">
        <v>5546261</v>
      </c>
      <c r="O19" s="83">
        <f t="shared" si="3"/>
        <v>21961488</v>
      </c>
      <c r="P19" s="114">
        <v>5502877</v>
      </c>
      <c r="Q19" s="114">
        <v>16717537</v>
      </c>
      <c r="R19" s="114">
        <v>17676828</v>
      </c>
      <c r="S19" s="114">
        <v>14021721</v>
      </c>
      <c r="T19" s="114">
        <v>9742578</v>
      </c>
      <c r="U19" s="114">
        <v>9723117</v>
      </c>
      <c r="V19" s="83">
        <f t="shared" si="5"/>
        <v>73384658</v>
      </c>
      <c r="W19" s="114">
        <v>156065</v>
      </c>
      <c r="X19" s="114">
        <v>824815</v>
      </c>
      <c r="Y19" s="114">
        <v>806632</v>
      </c>
      <c r="Z19" s="114">
        <v>420151</v>
      </c>
      <c r="AA19" s="114">
        <v>234279</v>
      </c>
      <c r="AB19" s="114">
        <v>226807</v>
      </c>
      <c r="AC19" s="82">
        <f t="shared" si="7"/>
        <v>2668749</v>
      </c>
      <c r="AD19" s="114">
        <v>1505217</v>
      </c>
      <c r="AE19" s="114">
        <v>2112483</v>
      </c>
      <c r="AF19" s="114">
        <v>1230241</v>
      </c>
      <c r="AG19" s="114">
        <v>705535</v>
      </c>
      <c r="AH19" s="114">
        <v>696411</v>
      </c>
      <c r="AI19" s="114">
        <v>302850</v>
      </c>
      <c r="AJ19" s="130">
        <f t="shared" si="9"/>
        <v>6552737</v>
      </c>
      <c r="AK19" s="120">
        <v>21852224</v>
      </c>
      <c r="AL19" s="114">
        <v>86582910</v>
      </c>
      <c r="AM19" s="114">
        <v>81081881</v>
      </c>
      <c r="AN19" s="114">
        <v>70003715</v>
      </c>
      <c r="AO19" s="114">
        <v>66990142</v>
      </c>
      <c r="AP19" s="114">
        <v>72956943</v>
      </c>
      <c r="AQ19" s="121">
        <f t="shared" si="11"/>
        <v>399467815</v>
      </c>
      <c r="AR19" s="120">
        <v>577950</v>
      </c>
      <c r="AS19" s="114">
        <v>784547</v>
      </c>
      <c r="AT19" s="114">
        <v>7960760</v>
      </c>
      <c r="AU19" s="114">
        <v>18360828</v>
      </c>
      <c r="AV19" s="114">
        <v>29785294</v>
      </c>
      <c r="AW19" s="114">
        <v>49503123</v>
      </c>
      <c r="AX19" s="114">
        <v>66092949</v>
      </c>
      <c r="AY19" s="83">
        <f t="shared" si="13"/>
        <v>173065451</v>
      </c>
      <c r="AZ19" s="114">
        <v>3999535</v>
      </c>
      <c r="BA19" s="114">
        <v>10248323</v>
      </c>
      <c r="BB19" s="114">
        <v>11839535</v>
      </c>
      <c r="BC19" s="114">
        <v>16034580</v>
      </c>
      <c r="BD19" s="114">
        <v>7046088</v>
      </c>
      <c r="BE19" s="83">
        <f t="shared" si="14"/>
        <v>49168061</v>
      </c>
      <c r="BF19" s="114">
        <v>457274</v>
      </c>
      <c r="BG19" s="114">
        <v>3497656</v>
      </c>
      <c r="BH19" s="114">
        <v>3624684</v>
      </c>
      <c r="BI19" s="114">
        <v>14605509</v>
      </c>
      <c r="BJ19" s="114">
        <v>28182800</v>
      </c>
      <c r="BK19" s="129">
        <f t="shared" si="15"/>
        <v>50367923</v>
      </c>
      <c r="BL19" s="120">
        <v>577950</v>
      </c>
      <c r="BM19" s="114">
        <v>784547</v>
      </c>
      <c r="BN19" s="114">
        <v>12417569</v>
      </c>
      <c r="BO19" s="114">
        <v>32106807</v>
      </c>
      <c r="BP19" s="114">
        <v>45249513</v>
      </c>
      <c r="BQ19" s="114">
        <v>80143212</v>
      </c>
      <c r="BR19" s="114">
        <v>101321837</v>
      </c>
      <c r="BS19" s="127">
        <f t="shared" si="17"/>
        <v>272601435</v>
      </c>
      <c r="BT19" s="120">
        <v>577950</v>
      </c>
      <c r="BU19" s="114">
        <v>22636771</v>
      </c>
      <c r="BV19" s="114">
        <v>99000479</v>
      </c>
      <c r="BW19" s="114">
        <v>113188688</v>
      </c>
      <c r="BX19" s="114">
        <v>115253228</v>
      </c>
      <c r="BY19" s="114">
        <v>147133354</v>
      </c>
      <c r="BZ19" s="114">
        <v>174278780</v>
      </c>
      <c r="CA19" s="84">
        <f t="shared" si="19"/>
        <v>672069250</v>
      </c>
      <c r="CC19" s="108"/>
      <c r="CD19" s="108"/>
      <c r="CN19" s="86"/>
      <c r="CO19" s="86"/>
      <c r="CP19" s="86"/>
      <c r="CQ19" s="86"/>
      <c r="CR19" s="86"/>
      <c r="CS19" s="86"/>
    </row>
    <row r="20" spans="1:79" s="80" customFormat="1" ht="18" customHeight="1">
      <c r="A20" s="85" t="s">
        <v>33</v>
      </c>
      <c r="B20" s="114">
        <v>11996289</v>
      </c>
      <c r="C20" s="114">
        <v>92769068</v>
      </c>
      <c r="D20" s="114">
        <v>84409467</v>
      </c>
      <c r="E20" s="114">
        <v>84244750</v>
      </c>
      <c r="F20" s="114">
        <v>68587268</v>
      </c>
      <c r="G20" s="114">
        <v>88515346</v>
      </c>
      <c r="H20" s="82">
        <f t="shared" si="1"/>
        <v>430522188</v>
      </c>
      <c r="I20" s="114">
        <v>39717</v>
      </c>
      <c r="J20" s="114">
        <v>1522923</v>
      </c>
      <c r="K20" s="114">
        <v>3386747</v>
      </c>
      <c r="L20" s="114">
        <v>4886441</v>
      </c>
      <c r="M20" s="114">
        <v>6981778</v>
      </c>
      <c r="N20" s="114">
        <v>5799107</v>
      </c>
      <c r="O20" s="83">
        <f t="shared" si="3"/>
        <v>22616713</v>
      </c>
      <c r="P20" s="114">
        <v>4653376</v>
      </c>
      <c r="Q20" s="114">
        <v>24709121</v>
      </c>
      <c r="R20" s="114">
        <v>17987898</v>
      </c>
      <c r="S20" s="114">
        <v>16372730</v>
      </c>
      <c r="T20" s="114">
        <v>16040933</v>
      </c>
      <c r="U20" s="114">
        <v>12067436</v>
      </c>
      <c r="V20" s="83">
        <f t="shared" si="5"/>
        <v>91831494</v>
      </c>
      <c r="W20" s="114">
        <v>168106</v>
      </c>
      <c r="X20" s="114">
        <v>561411</v>
      </c>
      <c r="Y20" s="114">
        <v>651633</v>
      </c>
      <c r="Z20" s="114">
        <v>522887</v>
      </c>
      <c r="AA20" s="114">
        <v>612835</v>
      </c>
      <c r="AB20" s="114">
        <v>461799</v>
      </c>
      <c r="AC20" s="82">
        <f t="shared" si="7"/>
        <v>2978671</v>
      </c>
      <c r="AD20" s="114">
        <v>1191823</v>
      </c>
      <c r="AE20" s="114">
        <v>3377398</v>
      </c>
      <c r="AF20" s="114">
        <v>2344532</v>
      </c>
      <c r="AG20" s="114">
        <v>1618824</v>
      </c>
      <c r="AH20" s="114">
        <v>913610</v>
      </c>
      <c r="AI20" s="114">
        <v>659103</v>
      </c>
      <c r="AJ20" s="130">
        <f t="shared" si="9"/>
        <v>10105290</v>
      </c>
      <c r="AK20" s="120">
        <v>18049311</v>
      </c>
      <c r="AL20" s="114">
        <v>122939921</v>
      </c>
      <c r="AM20" s="114">
        <v>108780277</v>
      </c>
      <c r="AN20" s="114">
        <v>107645632</v>
      </c>
      <c r="AO20" s="114">
        <v>93136424</v>
      </c>
      <c r="AP20" s="114">
        <v>107502791</v>
      </c>
      <c r="AQ20" s="121">
        <f t="shared" si="11"/>
        <v>558054356</v>
      </c>
      <c r="AR20" s="120">
        <v>0</v>
      </c>
      <c r="AS20" s="114">
        <v>273452</v>
      </c>
      <c r="AT20" s="114">
        <v>20841627</v>
      </c>
      <c r="AU20" s="114">
        <v>25937310</v>
      </c>
      <c r="AV20" s="114">
        <v>37911089</v>
      </c>
      <c r="AW20" s="114">
        <v>84519721</v>
      </c>
      <c r="AX20" s="114">
        <v>62953600</v>
      </c>
      <c r="AY20" s="83">
        <f t="shared" si="13"/>
        <v>232436799</v>
      </c>
      <c r="AZ20" s="114">
        <v>9107195</v>
      </c>
      <c r="BA20" s="114">
        <v>19000770</v>
      </c>
      <c r="BB20" s="114">
        <v>30190743</v>
      </c>
      <c r="BC20" s="114">
        <v>27450292</v>
      </c>
      <c r="BD20" s="114">
        <v>10502983</v>
      </c>
      <c r="BE20" s="83">
        <f t="shared" si="14"/>
        <v>96251983</v>
      </c>
      <c r="BF20" s="114">
        <v>1988459</v>
      </c>
      <c r="BG20" s="114">
        <v>4190423</v>
      </c>
      <c r="BH20" s="114">
        <v>11403621</v>
      </c>
      <c r="BI20" s="114">
        <v>37138115</v>
      </c>
      <c r="BJ20" s="114">
        <v>52363715</v>
      </c>
      <c r="BK20" s="129">
        <f t="shared" si="15"/>
        <v>107084333</v>
      </c>
      <c r="BL20" s="120">
        <v>0</v>
      </c>
      <c r="BM20" s="114">
        <v>273452</v>
      </c>
      <c r="BN20" s="114">
        <v>31937281</v>
      </c>
      <c r="BO20" s="114">
        <v>49128503</v>
      </c>
      <c r="BP20" s="114">
        <v>79505453</v>
      </c>
      <c r="BQ20" s="114">
        <v>149108128</v>
      </c>
      <c r="BR20" s="114">
        <v>125820298</v>
      </c>
      <c r="BS20" s="127">
        <f t="shared" si="17"/>
        <v>435773115</v>
      </c>
      <c r="BT20" s="120">
        <v>0</v>
      </c>
      <c r="BU20" s="114">
        <v>18322763</v>
      </c>
      <c r="BV20" s="114">
        <v>154877202</v>
      </c>
      <c r="BW20" s="114">
        <v>157908780</v>
      </c>
      <c r="BX20" s="114">
        <v>187151085</v>
      </c>
      <c r="BY20" s="114">
        <v>242244552</v>
      </c>
      <c r="BZ20" s="114">
        <v>233323089</v>
      </c>
      <c r="CA20" s="84">
        <f t="shared" si="19"/>
        <v>993827471</v>
      </c>
    </row>
    <row r="21" spans="1:79" s="80" customFormat="1" ht="18" customHeight="1">
      <c r="A21" s="85" t="s">
        <v>34</v>
      </c>
      <c r="B21" s="114">
        <v>37614573</v>
      </c>
      <c r="C21" s="114">
        <v>171327782</v>
      </c>
      <c r="D21" s="114">
        <v>137104392</v>
      </c>
      <c r="E21" s="114">
        <v>117167927</v>
      </c>
      <c r="F21" s="114">
        <v>104336100</v>
      </c>
      <c r="G21" s="114">
        <v>109249661</v>
      </c>
      <c r="H21" s="82">
        <f t="shared" si="1"/>
        <v>676800435</v>
      </c>
      <c r="I21" s="114">
        <v>156075</v>
      </c>
      <c r="J21" s="114">
        <v>3016608</v>
      </c>
      <c r="K21" s="114">
        <v>8629151</v>
      </c>
      <c r="L21" s="114">
        <v>10019136</v>
      </c>
      <c r="M21" s="114">
        <v>10105934</v>
      </c>
      <c r="N21" s="114">
        <v>10841897</v>
      </c>
      <c r="O21" s="83">
        <f t="shared" si="3"/>
        <v>42768801</v>
      </c>
      <c r="P21" s="114">
        <v>14063746</v>
      </c>
      <c r="Q21" s="114">
        <v>46716281</v>
      </c>
      <c r="R21" s="114">
        <v>38803229</v>
      </c>
      <c r="S21" s="114">
        <v>27109915</v>
      </c>
      <c r="T21" s="114">
        <v>24593333</v>
      </c>
      <c r="U21" s="114">
        <v>17712536</v>
      </c>
      <c r="V21" s="83">
        <f t="shared" si="5"/>
        <v>168999040</v>
      </c>
      <c r="W21" s="114">
        <v>287292</v>
      </c>
      <c r="X21" s="114">
        <v>1254870</v>
      </c>
      <c r="Y21" s="114">
        <v>1020616</v>
      </c>
      <c r="Z21" s="114">
        <v>901625</v>
      </c>
      <c r="AA21" s="114">
        <v>940541</v>
      </c>
      <c r="AB21" s="114">
        <v>445828</v>
      </c>
      <c r="AC21" s="82">
        <f t="shared" si="7"/>
        <v>4850772</v>
      </c>
      <c r="AD21" s="114">
        <v>3540413</v>
      </c>
      <c r="AE21" s="114">
        <v>7658509</v>
      </c>
      <c r="AF21" s="114">
        <v>4257342</v>
      </c>
      <c r="AG21" s="114">
        <v>1836872</v>
      </c>
      <c r="AH21" s="114">
        <v>1596218</v>
      </c>
      <c r="AI21" s="114">
        <v>494362</v>
      </c>
      <c r="AJ21" s="130">
        <f t="shared" si="9"/>
        <v>19383716</v>
      </c>
      <c r="AK21" s="120">
        <v>55662099</v>
      </c>
      <c r="AL21" s="114">
        <v>229974050</v>
      </c>
      <c r="AM21" s="114">
        <v>189814730</v>
      </c>
      <c r="AN21" s="114">
        <v>157035475</v>
      </c>
      <c r="AO21" s="114">
        <v>141572126</v>
      </c>
      <c r="AP21" s="114">
        <v>138744284</v>
      </c>
      <c r="AQ21" s="121">
        <f t="shared" si="11"/>
        <v>912802764</v>
      </c>
      <c r="AR21" s="120">
        <v>0</v>
      </c>
      <c r="AS21" s="114">
        <v>1050384</v>
      </c>
      <c r="AT21" s="114">
        <v>23102452</v>
      </c>
      <c r="AU21" s="114">
        <v>59489827</v>
      </c>
      <c r="AV21" s="114">
        <v>74908901</v>
      </c>
      <c r="AW21" s="114">
        <v>145203509</v>
      </c>
      <c r="AX21" s="114">
        <v>117394295</v>
      </c>
      <c r="AY21" s="83">
        <f t="shared" si="13"/>
        <v>421149368</v>
      </c>
      <c r="AZ21" s="114">
        <v>9450769</v>
      </c>
      <c r="BA21" s="114">
        <v>25783034</v>
      </c>
      <c r="BB21" s="114">
        <v>37295695</v>
      </c>
      <c r="BC21" s="114">
        <v>39081968</v>
      </c>
      <c r="BD21" s="114">
        <v>15968996</v>
      </c>
      <c r="BE21" s="83">
        <f t="shared" si="14"/>
        <v>127580462</v>
      </c>
      <c r="BF21" s="114">
        <v>4015421</v>
      </c>
      <c r="BG21" s="114">
        <v>4760015</v>
      </c>
      <c r="BH21" s="114">
        <v>18058778</v>
      </c>
      <c r="BI21" s="114">
        <v>51254380</v>
      </c>
      <c r="BJ21" s="114">
        <v>80972258</v>
      </c>
      <c r="BK21" s="129">
        <f t="shared" si="15"/>
        <v>159060852</v>
      </c>
      <c r="BL21" s="120">
        <v>0</v>
      </c>
      <c r="BM21" s="114">
        <v>1050384</v>
      </c>
      <c r="BN21" s="114">
        <v>36568642</v>
      </c>
      <c r="BO21" s="114">
        <v>90032876</v>
      </c>
      <c r="BP21" s="114">
        <v>130263374</v>
      </c>
      <c r="BQ21" s="114">
        <v>235539857</v>
      </c>
      <c r="BR21" s="114">
        <v>214335549</v>
      </c>
      <c r="BS21" s="127">
        <f t="shared" si="17"/>
        <v>707790682</v>
      </c>
      <c r="BT21" s="120">
        <v>0</v>
      </c>
      <c r="BU21" s="114">
        <v>56712483</v>
      </c>
      <c r="BV21" s="114">
        <v>266542692</v>
      </c>
      <c r="BW21" s="114">
        <v>279847606</v>
      </c>
      <c r="BX21" s="114">
        <v>287298849</v>
      </c>
      <c r="BY21" s="114">
        <v>377111983</v>
      </c>
      <c r="BZ21" s="114">
        <v>353079833</v>
      </c>
      <c r="CA21" s="84">
        <f t="shared" si="19"/>
        <v>1620593446</v>
      </c>
    </row>
    <row r="22" spans="1:79" s="80" customFormat="1" ht="18" customHeight="1">
      <c r="A22" s="85" t="s">
        <v>35</v>
      </c>
      <c r="B22" s="114">
        <v>16976318</v>
      </c>
      <c r="C22" s="114">
        <v>77949543</v>
      </c>
      <c r="D22" s="114">
        <v>71121087</v>
      </c>
      <c r="E22" s="114">
        <v>70658729</v>
      </c>
      <c r="F22" s="114">
        <v>63094074</v>
      </c>
      <c r="G22" s="114">
        <v>62472343</v>
      </c>
      <c r="H22" s="82">
        <f t="shared" si="1"/>
        <v>362272094</v>
      </c>
      <c r="I22" s="114">
        <v>22890</v>
      </c>
      <c r="J22" s="114">
        <v>761632</v>
      </c>
      <c r="K22" s="114">
        <v>2425270</v>
      </c>
      <c r="L22" s="114">
        <v>5069844</v>
      </c>
      <c r="M22" s="114">
        <v>4666907</v>
      </c>
      <c r="N22" s="114">
        <v>5282943</v>
      </c>
      <c r="O22" s="83">
        <f t="shared" si="3"/>
        <v>18229486</v>
      </c>
      <c r="P22" s="114">
        <v>5987807</v>
      </c>
      <c r="Q22" s="114">
        <v>18756111</v>
      </c>
      <c r="R22" s="114">
        <v>14426545</v>
      </c>
      <c r="S22" s="114">
        <v>12662279</v>
      </c>
      <c r="T22" s="114">
        <v>11210165</v>
      </c>
      <c r="U22" s="114">
        <v>11524561</v>
      </c>
      <c r="V22" s="83">
        <f t="shared" si="5"/>
        <v>74567468</v>
      </c>
      <c r="W22" s="114">
        <v>118195</v>
      </c>
      <c r="X22" s="114">
        <v>460268</v>
      </c>
      <c r="Y22" s="114">
        <v>446304</v>
      </c>
      <c r="Z22" s="114">
        <v>495503</v>
      </c>
      <c r="AA22" s="114">
        <v>313887</v>
      </c>
      <c r="AB22" s="114">
        <v>0</v>
      </c>
      <c r="AC22" s="82">
        <f t="shared" si="7"/>
        <v>1834157</v>
      </c>
      <c r="AD22" s="114">
        <v>1769521</v>
      </c>
      <c r="AE22" s="114">
        <v>1987829</v>
      </c>
      <c r="AF22" s="114">
        <v>1828596</v>
      </c>
      <c r="AG22" s="114">
        <v>1291506</v>
      </c>
      <c r="AH22" s="114">
        <v>662429</v>
      </c>
      <c r="AI22" s="114">
        <v>476121</v>
      </c>
      <c r="AJ22" s="130">
        <f t="shared" si="9"/>
        <v>8016002</v>
      </c>
      <c r="AK22" s="120">
        <v>24874731</v>
      </c>
      <c r="AL22" s="114">
        <v>99915383</v>
      </c>
      <c r="AM22" s="114">
        <v>90247802</v>
      </c>
      <c r="AN22" s="114">
        <v>90177861</v>
      </c>
      <c r="AO22" s="114">
        <v>79947462</v>
      </c>
      <c r="AP22" s="114">
        <v>79755968</v>
      </c>
      <c r="AQ22" s="121">
        <f t="shared" si="11"/>
        <v>464919207</v>
      </c>
      <c r="AR22" s="120">
        <v>0</v>
      </c>
      <c r="AS22" s="114">
        <v>287288</v>
      </c>
      <c r="AT22" s="114">
        <v>11607722</v>
      </c>
      <c r="AU22" s="114">
        <v>27866628</v>
      </c>
      <c r="AV22" s="114">
        <v>38683531</v>
      </c>
      <c r="AW22" s="114">
        <v>65186780</v>
      </c>
      <c r="AX22" s="114">
        <v>65018656</v>
      </c>
      <c r="AY22" s="83">
        <f t="shared" si="13"/>
        <v>208650605</v>
      </c>
      <c r="AZ22" s="114">
        <v>5970248</v>
      </c>
      <c r="BA22" s="114">
        <v>18342800</v>
      </c>
      <c r="BB22" s="114">
        <v>21942274</v>
      </c>
      <c r="BC22" s="114">
        <v>21770083</v>
      </c>
      <c r="BD22" s="114">
        <v>9066662</v>
      </c>
      <c r="BE22" s="83">
        <f t="shared" si="14"/>
        <v>77092067</v>
      </c>
      <c r="BF22" s="114">
        <v>223020</v>
      </c>
      <c r="BG22" s="114">
        <v>2414604</v>
      </c>
      <c r="BH22" s="114">
        <v>7130073</v>
      </c>
      <c r="BI22" s="114">
        <v>26639586</v>
      </c>
      <c r="BJ22" s="114">
        <v>41598625</v>
      </c>
      <c r="BK22" s="129">
        <f t="shared" si="15"/>
        <v>78005908</v>
      </c>
      <c r="BL22" s="120">
        <v>0</v>
      </c>
      <c r="BM22" s="114">
        <v>287288</v>
      </c>
      <c r="BN22" s="114">
        <v>17800990</v>
      </c>
      <c r="BO22" s="114">
        <v>48624032</v>
      </c>
      <c r="BP22" s="114">
        <v>67755878</v>
      </c>
      <c r="BQ22" s="114">
        <v>113596449</v>
      </c>
      <c r="BR22" s="114">
        <v>115683943</v>
      </c>
      <c r="BS22" s="127">
        <f t="shared" si="17"/>
        <v>363748580</v>
      </c>
      <c r="BT22" s="120">
        <v>0</v>
      </c>
      <c r="BU22" s="114">
        <v>25162019</v>
      </c>
      <c r="BV22" s="114">
        <v>117716373</v>
      </c>
      <c r="BW22" s="114">
        <v>138871834</v>
      </c>
      <c r="BX22" s="114">
        <v>157933739</v>
      </c>
      <c r="BY22" s="114">
        <v>193543911</v>
      </c>
      <c r="BZ22" s="114">
        <v>195439911</v>
      </c>
      <c r="CA22" s="84">
        <f t="shared" si="19"/>
        <v>828667787</v>
      </c>
    </row>
    <row r="23" spans="1:79" s="80" customFormat="1" ht="18" customHeight="1">
      <c r="A23" s="85" t="s">
        <v>36</v>
      </c>
      <c r="B23" s="114">
        <v>15761445</v>
      </c>
      <c r="C23" s="114">
        <v>89578995</v>
      </c>
      <c r="D23" s="114">
        <v>123229223</v>
      </c>
      <c r="E23" s="114">
        <v>115584181</v>
      </c>
      <c r="F23" s="114">
        <v>81580622</v>
      </c>
      <c r="G23" s="114">
        <v>81852522</v>
      </c>
      <c r="H23" s="82">
        <f t="shared" si="1"/>
        <v>507586988</v>
      </c>
      <c r="I23" s="114">
        <v>16995</v>
      </c>
      <c r="J23" s="114">
        <v>1896964</v>
      </c>
      <c r="K23" s="114">
        <v>5603200</v>
      </c>
      <c r="L23" s="114">
        <v>8775342</v>
      </c>
      <c r="M23" s="114">
        <v>8176117</v>
      </c>
      <c r="N23" s="114">
        <v>8521172</v>
      </c>
      <c r="O23" s="83">
        <f t="shared" si="3"/>
        <v>32989790</v>
      </c>
      <c r="P23" s="114">
        <v>5773403</v>
      </c>
      <c r="Q23" s="114">
        <v>23162324</v>
      </c>
      <c r="R23" s="114">
        <v>24943530</v>
      </c>
      <c r="S23" s="114">
        <v>21826734</v>
      </c>
      <c r="T23" s="114">
        <v>18069787</v>
      </c>
      <c r="U23" s="114">
        <v>12643445</v>
      </c>
      <c r="V23" s="83">
        <f t="shared" si="5"/>
        <v>106419223</v>
      </c>
      <c r="W23" s="114">
        <v>128141</v>
      </c>
      <c r="X23" s="114">
        <v>635184</v>
      </c>
      <c r="Y23" s="114">
        <v>972095</v>
      </c>
      <c r="Z23" s="114">
        <v>874206</v>
      </c>
      <c r="AA23" s="114">
        <v>822597</v>
      </c>
      <c r="AB23" s="114">
        <v>129748</v>
      </c>
      <c r="AC23" s="82">
        <f t="shared" si="7"/>
        <v>3561971</v>
      </c>
      <c r="AD23" s="114">
        <v>977082</v>
      </c>
      <c r="AE23" s="114">
        <v>2255359</v>
      </c>
      <c r="AF23" s="114">
        <v>3352041</v>
      </c>
      <c r="AG23" s="114">
        <v>2652365</v>
      </c>
      <c r="AH23" s="114">
        <v>1175970</v>
      </c>
      <c r="AI23" s="114">
        <v>218250</v>
      </c>
      <c r="AJ23" s="130">
        <f t="shared" si="9"/>
        <v>10631067</v>
      </c>
      <c r="AK23" s="120">
        <v>22657066</v>
      </c>
      <c r="AL23" s="114">
        <v>117528826</v>
      </c>
      <c r="AM23" s="114">
        <v>158100089</v>
      </c>
      <c r="AN23" s="114">
        <v>149712828</v>
      </c>
      <c r="AO23" s="114">
        <v>109825093</v>
      </c>
      <c r="AP23" s="114">
        <v>103365137</v>
      </c>
      <c r="AQ23" s="121">
        <f t="shared" si="11"/>
        <v>661189039</v>
      </c>
      <c r="AR23" s="120">
        <v>0</v>
      </c>
      <c r="AS23" s="114">
        <v>258212</v>
      </c>
      <c r="AT23" s="114">
        <v>13613573</v>
      </c>
      <c r="AU23" s="114">
        <v>31529201</v>
      </c>
      <c r="AV23" s="114">
        <v>49305398</v>
      </c>
      <c r="AW23" s="114">
        <v>92636535</v>
      </c>
      <c r="AX23" s="114">
        <v>97352980</v>
      </c>
      <c r="AY23" s="83">
        <f t="shared" si="13"/>
        <v>284695899</v>
      </c>
      <c r="AZ23" s="114">
        <v>8263913</v>
      </c>
      <c r="BA23" s="114">
        <v>22550462</v>
      </c>
      <c r="BB23" s="114">
        <v>25649806</v>
      </c>
      <c r="BC23" s="114">
        <v>31517777</v>
      </c>
      <c r="BD23" s="114">
        <v>16643150</v>
      </c>
      <c r="BE23" s="83">
        <f t="shared" si="14"/>
        <v>104625108</v>
      </c>
      <c r="BF23" s="114">
        <v>0</v>
      </c>
      <c r="BG23" s="114">
        <v>4927782</v>
      </c>
      <c r="BH23" s="114">
        <v>12060515</v>
      </c>
      <c r="BI23" s="114">
        <v>27876647</v>
      </c>
      <c r="BJ23" s="114">
        <v>70120449</v>
      </c>
      <c r="BK23" s="129">
        <f t="shared" si="15"/>
        <v>114985393</v>
      </c>
      <c r="BL23" s="120">
        <v>0</v>
      </c>
      <c r="BM23" s="114">
        <v>258212</v>
      </c>
      <c r="BN23" s="114">
        <v>21877486</v>
      </c>
      <c r="BO23" s="114">
        <v>59007445</v>
      </c>
      <c r="BP23" s="114">
        <v>87015719</v>
      </c>
      <c r="BQ23" s="114">
        <v>152030959</v>
      </c>
      <c r="BR23" s="114">
        <v>184116579</v>
      </c>
      <c r="BS23" s="127">
        <f t="shared" si="17"/>
        <v>504306400</v>
      </c>
      <c r="BT23" s="120">
        <v>0</v>
      </c>
      <c r="BU23" s="114">
        <v>22915278</v>
      </c>
      <c r="BV23" s="114">
        <v>139406312</v>
      </c>
      <c r="BW23" s="114">
        <v>217107534</v>
      </c>
      <c r="BX23" s="114">
        <v>236728547</v>
      </c>
      <c r="BY23" s="114">
        <v>261856052</v>
      </c>
      <c r="BZ23" s="114">
        <v>287481716</v>
      </c>
      <c r="CA23" s="84">
        <f t="shared" si="19"/>
        <v>1165495439</v>
      </c>
    </row>
    <row r="24" spans="1:79" s="80" customFormat="1" ht="18" customHeight="1">
      <c r="A24" s="85" t="s">
        <v>37</v>
      </c>
      <c r="B24" s="114">
        <v>9800792</v>
      </c>
      <c r="C24" s="114">
        <v>68522954</v>
      </c>
      <c r="D24" s="114">
        <v>63063755</v>
      </c>
      <c r="E24" s="114">
        <v>56213327</v>
      </c>
      <c r="F24" s="114">
        <v>50424121</v>
      </c>
      <c r="G24" s="114">
        <v>47188875</v>
      </c>
      <c r="H24" s="82">
        <f t="shared" si="1"/>
        <v>295213824</v>
      </c>
      <c r="I24" s="114">
        <v>48762</v>
      </c>
      <c r="J24" s="114">
        <v>842575</v>
      </c>
      <c r="K24" s="114">
        <v>2733622</v>
      </c>
      <c r="L24" s="114">
        <v>3935374</v>
      </c>
      <c r="M24" s="114">
        <v>5302149</v>
      </c>
      <c r="N24" s="114">
        <v>5491897</v>
      </c>
      <c r="O24" s="83">
        <f t="shared" si="3"/>
        <v>18354379</v>
      </c>
      <c r="P24" s="114">
        <v>3356722</v>
      </c>
      <c r="Q24" s="114">
        <v>13089976</v>
      </c>
      <c r="R24" s="114">
        <v>14049864</v>
      </c>
      <c r="S24" s="114">
        <v>10560352</v>
      </c>
      <c r="T24" s="114">
        <v>10113522</v>
      </c>
      <c r="U24" s="114">
        <v>7933935</v>
      </c>
      <c r="V24" s="83">
        <f t="shared" si="5"/>
        <v>59104371</v>
      </c>
      <c r="W24" s="114">
        <v>89397</v>
      </c>
      <c r="X24" s="114">
        <v>739373</v>
      </c>
      <c r="Y24" s="114">
        <v>155704</v>
      </c>
      <c r="Z24" s="114">
        <v>433713</v>
      </c>
      <c r="AA24" s="114">
        <v>485648</v>
      </c>
      <c r="AB24" s="114">
        <v>32400</v>
      </c>
      <c r="AC24" s="82">
        <f t="shared" si="7"/>
        <v>1936235</v>
      </c>
      <c r="AD24" s="114">
        <v>1213119</v>
      </c>
      <c r="AE24" s="114">
        <v>3320448</v>
      </c>
      <c r="AF24" s="114">
        <v>1250713</v>
      </c>
      <c r="AG24" s="114">
        <v>720000</v>
      </c>
      <c r="AH24" s="114">
        <v>318780</v>
      </c>
      <c r="AI24" s="114">
        <v>321579</v>
      </c>
      <c r="AJ24" s="130">
        <f t="shared" si="9"/>
        <v>7144639</v>
      </c>
      <c r="AK24" s="120">
        <v>14508792</v>
      </c>
      <c r="AL24" s="114">
        <v>86515326</v>
      </c>
      <c r="AM24" s="114">
        <v>81253658</v>
      </c>
      <c r="AN24" s="114">
        <v>71862766</v>
      </c>
      <c r="AO24" s="114">
        <v>66644220</v>
      </c>
      <c r="AP24" s="114">
        <v>60968686</v>
      </c>
      <c r="AQ24" s="121">
        <f t="shared" si="11"/>
        <v>381753448</v>
      </c>
      <c r="AR24" s="120">
        <v>0</v>
      </c>
      <c r="AS24" s="114">
        <v>269764</v>
      </c>
      <c r="AT24" s="114">
        <v>12016256</v>
      </c>
      <c r="AU24" s="114">
        <v>14118246</v>
      </c>
      <c r="AV24" s="114">
        <v>26012432</v>
      </c>
      <c r="AW24" s="114">
        <v>41615871</v>
      </c>
      <c r="AX24" s="114">
        <v>36343754</v>
      </c>
      <c r="AY24" s="83">
        <f t="shared" si="13"/>
        <v>130376323</v>
      </c>
      <c r="AZ24" s="114">
        <v>7898190</v>
      </c>
      <c r="BA24" s="114">
        <v>21868393</v>
      </c>
      <c r="BB24" s="114">
        <v>27158228</v>
      </c>
      <c r="BC24" s="114">
        <v>29705448</v>
      </c>
      <c r="BD24" s="114">
        <v>14612714</v>
      </c>
      <c r="BE24" s="83">
        <f t="shared" si="14"/>
        <v>101242973</v>
      </c>
      <c r="BF24" s="114">
        <v>1019695</v>
      </c>
      <c r="BG24" s="114">
        <v>4729259</v>
      </c>
      <c r="BH24" s="114">
        <v>7539336</v>
      </c>
      <c r="BI24" s="114">
        <v>34148196</v>
      </c>
      <c r="BJ24" s="114">
        <v>43953404</v>
      </c>
      <c r="BK24" s="129">
        <f t="shared" si="15"/>
        <v>91389890</v>
      </c>
      <c r="BL24" s="120">
        <v>0</v>
      </c>
      <c r="BM24" s="114">
        <v>269764</v>
      </c>
      <c r="BN24" s="114">
        <v>20934141</v>
      </c>
      <c r="BO24" s="114">
        <v>40715898</v>
      </c>
      <c r="BP24" s="114">
        <v>60709996</v>
      </c>
      <c r="BQ24" s="114">
        <v>105469515</v>
      </c>
      <c r="BR24" s="114">
        <v>94909872</v>
      </c>
      <c r="BS24" s="127">
        <f t="shared" si="17"/>
        <v>323009186</v>
      </c>
      <c r="BT24" s="120">
        <v>0</v>
      </c>
      <c r="BU24" s="114">
        <v>14778556</v>
      </c>
      <c r="BV24" s="114">
        <v>107449467</v>
      </c>
      <c r="BW24" s="114">
        <v>121969556</v>
      </c>
      <c r="BX24" s="114">
        <v>132572762</v>
      </c>
      <c r="BY24" s="114">
        <v>172113735</v>
      </c>
      <c r="BZ24" s="114">
        <v>155878558</v>
      </c>
      <c r="CA24" s="84">
        <f t="shared" si="19"/>
        <v>704762634</v>
      </c>
    </row>
    <row r="25" spans="1:79" s="80" customFormat="1" ht="18" customHeight="1">
      <c r="A25" s="85" t="s">
        <v>38</v>
      </c>
      <c r="B25" s="114">
        <v>19497184</v>
      </c>
      <c r="C25" s="114">
        <v>138971574</v>
      </c>
      <c r="D25" s="114">
        <v>144360259</v>
      </c>
      <c r="E25" s="114">
        <v>118104032</v>
      </c>
      <c r="F25" s="114">
        <v>114258999</v>
      </c>
      <c r="G25" s="114">
        <v>109471891</v>
      </c>
      <c r="H25" s="82">
        <f t="shared" si="1"/>
        <v>644663939</v>
      </c>
      <c r="I25" s="114">
        <v>191399</v>
      </c>
      <c r="J25" s="114">
        <v>1606715</v>
      </c>
      <c r="K25" s="114">
        <v>6308156</v>
      </c>
      <c r="L25" s="114">
        <v>5591829</v>
      </c>
      <c r="M25" s="114">
        <v>8621260</v>
      </c>
      <c r="N25" s="114">
        <v>7344901</v>
      </c>
      <c r="O25" s="83">
        <f t="shared" si="3"/>
        <v>29664260</v>
      </c>
      <c r="P25" s="114">
        <v>7063256</v>
      </c>
      <c r="Q25" s="114">
        <v>30143409</v>
      </c>
      <c r="R25" s="114">
        <v>27279512</v>
      </c>
      <c r="S25" s="114">
        <v>20986125</v>
      </c>
      <c r="T25" s="114">
        <v>20208125</v>
      </c>
      <c r="U25" s="114">
        <v>16050519</v>
      </c>
      <c r="V25" s="83">
        <f t="shared" si="5"/>
        <v>121730946</v>
      </c>
      <c r="W25" s="114">
        <v>297144</v>
      </c>
      <c r="X25" s="114">
        <v>1036447</v>
      </c>
      <c r="Y25" s="114">
        <v>958299</v>
      </c>
      <c r="Z25" s="114">
        <v>788615</v>
      </c>
      <c r="AA25" s="114">
        <v>397778</v>
      </c>
      <c r="AB25" s="114">
        <v>424103</v>
      </c>
      <c r="AC25" s="82">
        <f t="shared" si="7"/>
        <v>3902386</v>
      </c>
      <c r="AD25" s="114">
        <v>1382803</v>
      </c>
      <c r="AE25" s="114">
        <v>4172939</v>
      </c>
      <c r="AF25" s="114">
        <v>3294164</v>
      </c>
      <c r="AG25" s="114">
        <v>2086305</v>
      </c>
      <c r="AH25" s="114">
        <v>945822</v>
      </c>
      <c r="AI25" s="114">
        <v>277393</v>
      </c>
      <c r="AJ25" s="130">
        <f t="shared" si="9"/>
        <v>12159426</v>
      </c>
      <c r="AK25" s="120">
        <v>28431786</v>
      </c>
      <c r="AL25" s="114">
        <v>175931084</v>
      </c>
      <c r="AM25" s="114">
        <v>182200390</v>
      </c>
      <c r="AN25" s="114">
        <v>147556906</v>
      </c>
      <c r="AO25" s="114">
        <v>144431984</v>
      </c>
      <c r="AP25" s="114">
        <v>133568807</v>
      </c>
      <c r="AQ25" s="121">
        <f t="shared" si="11"/>
        <v>812120957</v>
      </c>
      <c r="AR25" s="120">
        <v>260481</v>
      </c>
      <c r="AS25" s="114">
        <v>635311</v>
      </c>
      <c r="AT25" s="114">
        <v>20817196</v>
      </c>
      <c r="AU25" s="114">
        <v>43440977</v>
      </c>
      <c r="AV25" s="114">
        <v>50296080</v>
      </c>
      <c r="AW25" s="114">
        <v>88152061</v>
      </c>
      <c r="AX25" s="114">
        <v>85257561</v>
      </c>
      <c r="AY25" s="83">
        <f t="shared" si="13"/>
        <v>288859667</v>
      </c>
      <c r="AZ25" s="114">
        <v>12207462</v>
      </c>
      <c r="BA25" s="114">
        <v>42813704</v>
      </c>
      <c r="BB25" s="114">
        <v>37265865</v>
      </c>
      <c r="BC25" s="114">
        <v>49699380</v>
      </c>
      <c r="BD25" s="114">
        <v>20029817</v>
      </c>
      <c r="BE25" s="83">
        <f t="shared" si="14"/>
        <v>162016228</v>
      </c>
      <c r="BF25" s="114">
        <v>617277</v>
      </c>
      <c r="BG25" s="114">
        <v>9358404</v>
      </c>
      <c r="BH25" s="114">
        <v>22907584</v>
      </c>
      <c r="BI25" s="114">
        <v>75072388</v>
      </c>
      <c r="BJ25" s="114">
        <v>118910041</v>
      </c>
      <c r="BK25" s="129">
        <f t="shared" si="15"/>
        <v>226865694</v>
      </c>
      <c r="BL25" s="120">
        <v>260481</v>
      </c>
      <c r="BM25" s="114">
        <v>635311</v>
      </c>
      <c r="BN25" s="114">
        <v>33641935</v>
      </c>
      <c r="BO25" s="114">
        <v>95613085</v>
      </c>
      <c r="BP25" s="114">
        <v>110469529</v>
      </c>
      <c r="BQ25" s="114">
        <v>212923829</v>
      </c>
      <c r="BR25" s="114">
        <v>224197419</v>
      </c>
      <c r="BS25" s="127">
        <f t="shared" si="17"/>
        <v>677741589</v>
      </c>
      <c r="BT25" s="120">
        <v>260481</v>
      </c>
      <c r="BU25" s="114">
        <v>29067097</v>
      </c>
      <c r="BV25" s="114">
        <v>209573019</v>
      </c>
      <c r="BW25" s="114">
        <v>277813475</v>
      </c>
      <c r="BX25" s="114">
        <v>258026435</v>
      </c>
      <c r="BY25" s="114">
        <v>357355813</v>
      </c>
      <c r="BZ25" s="114">
        <v>357766226</v>
      </c>
      <c r="CA25" s="84">
        <f t="shared" si="19"/>
        <v>1489862546</v>
      </c>
    </row>
    <row r="26" spans="1:79" s="80" customFormat="1" ht="18" customHeight="1">
      <c r="A26" s="85" t="s">
        <v>39</v>
      </c>
      <c r="B26" s="114">
        <v>42875771</v>
      </c>
      <c r="C26" s="114">
        <v>190928410</v>
      </c>
      <c r="D26" s="114">
        <v>138358289</v>
      </c>
      <c r="E26" s="114">
        <v>143669316</v>
      </c>
      <c r="F26" s="114">
        <v>126460494</v>
      </c>
      <c r="G26" s="114">
        <v>118333434</v>
      </c>
      <c r="H26" s="82">
        <f t="shared" si="1"/>
        <v>760625714</v>
      </c>
      <c r="I26" s="114">
        <v>174224</v>
      </c>
      <c r="J26" s="114">
        <v>4928196</v>
      </c>
      <c r="K26" s="114">
        <v>9164897</v>
      </c>
      <c r="L26" s="114">
        <v>14657918</v>
      </c>
      <c r="M26" s="114">
        <v>15279076</v>
      </c>
      <c r="N26" s="114">
        <v>11672646</v>
      </c>
      <c r="O26" s="83">
        <f t="shared" si="3"/>
        <v>55876957</v>
      </c>
      <c r="P26" s="114">
        <v>15226377</v>
      </c>
      <c r="Q26" s="114">
        <v>48532762</v>
      </c>
      <c r="R26" s="114">
        <v>37104404</v>
      </c>
      <c r="S26" s="114">
        <v>25416219</v>
      </c>
      <c r="T26" s="114">
        <v>20088112</v>
      </c>
      <c r="U26" s="114">
        <v>17069263</v>
      </c>
      <c r="V26" s="83">
        <f t="shared" si="5"/>
        <v>163437137</v>
      </c>
      <c r="W26" s="114">
        <v>353636</v>
      </c>
      <c r="X26" s="114">
        <v>1137241</v>
      </c>
      <c r="Y26" s="114">
        <v>730756</v>
      </c>
      <c r="Z26" s="114">
        <v>1038532</v>
      </c>
      <c r="AA26" s="114">
        <v>487593</v>
      </c>
      <c r="AB26" s="114">
        <v>319280</v>
      </c>
      <c r="AC26" s="82">
        <f t="shared" si="7"/>
        <v>4067038</v>
      </c>
      <c r="AD26" s="114">
        <v>3818234</v>
      </c>
      <c r="AE26" s="114">
        <v>5855257</v>
      </c>
      <c r="AF26" s="114">
        <v>3043206</v>
      </c>
      <c r="AG26" s="114">
        <v>2612383</v>
      </c>
      <c r="AH26" s="114">
        <v>1499351</v>
      </c>
      <c r="AI26" s="114">
        <v>719550</v>
      </c>
      <c r="AJ26" s="130">
        <f t="shared" si="9"/>
        <v>17547981</v>
      </c>
      <c r="AK26" s="120">
        <v>62448242</v>
      </c>
      <c r="AL26" s="114">
        <v>251381866</v>
      </c>
      <c r="AM26" s="114">
        <v>188401552</v>
      </c>
      <c r="AN26" s="114">
        <v>187394368</v>
      </c>
      <c r="AO26" s="114">
        <v>163814626</v>
      </c>
      <c r="AP26" s="114">
        <v>148114173</v>
      </c>
      <c r="AQ26" s="121">
        <f t="shared" si="11"/>
        <v>1001554827</v>
      </c>
      <c r="AR26" s="120">
        <v>0</v>
      </c>
      <c r="AS26" s="114">
        <v>264412</v>
      </c>
      <c r="AT26" s="114">
        <v>29233499</v>
      </c>
      <c r="AU26" s="114">
        <v>51812669</v>
      </c>
      <c r="AV26" s="114">
        <v>71912005</v>
      </c>
      <c r="AW26" s="114">
        <v>129359207</v>
      </c>
      <c r="AX26" s="114">
        <v>93701104</v>
      </c>
      <c r="AY26" s="83">
        <f t="shared" si="13"/>
        <v>376282896</v>
      </c>
      <c r="AZ26" s="114">
        <v>26394939</v>
      </c>
      <c r="BA26" s="114">
        <v>36620551</v>
      </c>
      <c r="BB26" s="114">
        <v>49483695</v>
      </c>
      <c r="BC26" s="114">
        <v>49104140</v>
      </c>
      <c r="BD26" s="114">
        <v>16794931</v>
      </c>
      <c r="BE26" s="83">
        <f t="shared" si="14"/>
        <v>178398256</v>
      </c>
      <c r="BF26" s="114">
        <v>2311053</v>
      </c>
      <c r="BG26" s="114">
        <v>10580387</v>
      </c>
      <c r="BH26" s="114">
        <v>21987802</v>
      </c>
      <c r="BI26" s="114">
        <v>85153695</v>
      </c>
      <c r="BJ26" s="114">
        <v>101426337</v>
      </c>
      <c r="BK26" s="129">
        <f t="shared" si="15"/>
        <v>221459274</v>
      </c>
      <c r="BL26" s="120">
        <v>0</v>
      </c>
      <c r="BM26" s="114">
        <v>264412</v>
      </c>
      <c r="BN26" s="114">
        <v>57939491</v>
      </c>
      <c r="BO26" s="114">
        <v>99013607</v>
      </c>
      <c r="BP26" s="114">
        <v>143383502</v>
      </c>
      <c r="BQ26" s="114">
        <v>263617042</v>
      </c>
      <c r="BR26" s="114">
        <v>211922372</v>
      </c>
      <c r="BS26" s="127">
        <f t="shared" si="17"/>
        <v>776140426</v>
      </c>
      <c r="BT26" s="120">
        <v>0</v>
      </c>
      <c r="BU26" s="114">
        <v>62712654</v>
      </c>
      <c r="BV26" s="114">
        <v>309321357</v>
      </c>
      <c r="BW26" s="114">
        <v>287415159</v>
      </c>
      <c r="BX26" s="114">
        <v>330777870</v>
      </c>
      <c r="BY26" s="114">
        <v>427431668</v>
      </c>
      <c r="BZ26" s="114">
        <v>360036545</v>
      </c>
      <c r="CA26" s="84">
        <f t="shared" si="19"/>
        <v>1777695253</v>
      </c>
    </row>
    <row r="27" spans="1:79" s="80" customFormat="1" ht="18" customHeight="1">
      <c r="A27" s="85" t="s">
        <v>40</v>
      </c>
      <c r="B27" s="114">
        <v>22935836</v>
      </c>
      <c r="C27" s="114">
        <v>166487681</v>
      </c>
      <c r="D27" s="114">
        <v>169662999</v>
      </c>
      <c r="E27" s="114">
        <v>176470077</v>
      </c>
      <c r="F27" s="114">
        <v>139085732</v>
      </c>
      <c r="G27" s="114">
        <v>163643763</v>
      </c>
      <c r="H27" s="82">
        <f t="shared" si="1"/>
        <v>838286088</v>
      </c>
      <c r="I27" s="114">
        <v>70747</v>
      </c>
      <c r="J27" s="114">
        <v>2491541</v>
      </c>
      <c r="K27" s="114">
        <v>6453416</v>
      </c>
      <c r="L27" s="114">
        <v>12798499</v>
      </c>
      <c r="M27" s="114">
        <v>14955618</v>
      </c>
      <c r="N27" s="114">
        <v>17238499</v>
      </c>
      <c r="O27" s="83">
        <f t="shared" si="3"/>
        <v>54008320</v>
      </c>
      <c r="P27" s="114">
        <v>8303686</v>
      </c>
      <c r="Q27" s="114">
        <v>49846942</v>
      </c>
      <c r="R27" s="114">
        <v>49442768</v>
      </c>
      <c r="S27" s="114">
        <v>43325231</v>
      </c>
      <c r="T27" s="114">
        <v>41210886</v>
      </c>
      <c r="U27" s="114">
        <v>36380535</v>
      </c>
      <c r="V27" s="83">
        <f t="shared" si="5"/>
        <v>228510048</v>
      </c>
      <c r="W27" s="114">
        <v>264130</v>
      </c>
      <c r="X27" s="114">
        <v>686122</v>
      </c>
      <c r="Y27" s="114">
        <v>1110794</v>
      </c>
      <c r="Z27" s="114">
        <v>1542186</v>
      </c>
      <c r="AA27" s="114">
        <v>1256973</v>
      </c>
      <c r="AB27" s="114">
        <v>367126</v>
      </c>
      <c r="AC27" s="82">
        <f t="shared" si="7"/>
        <v>5227331</v>
      </c>
      <c r="AD27" s="114">
        <v>99764</v>
      </c>
      <c r="AE27" s="114">
        <v>532078</v>
      </c>
      <c r="AF27" s="114">
        <v>1268009</v>
      </c>
      <c r="AG27" s="114">
        <v>1165268</v>
      </c>
      <c r="AH27" s="114">
        <v>1328586</v>
      </c>
      <c r="AI27" s="114">
        <v>668367</v>
      </c>
      <c r="AJ27" s="130">
        <f t="shared" si="9"/>
        <v>5062072</v>
      </c>
      <c r="AK27" s="120">
        <v>31674163</v>
      </c>
      <c r="AL27" s="114">
        <v>220044364</v>
      </c>
      <c r="AM27" s="114">
        <v>227937986</v>
      </c>
      <c r="AN27" s="114">
        <v>235301261</v>
      </c>
      <c r="AO27" s="114">
        <v>197837795</v>
      </c>
      <c r="AP27" s="114">
        <v>218298290</v>
      </c>
      <c r="AQ27" s="121">
        <f t="shared" si="11"/>
        <v>1131093859</v>
      </c>
      <c r="AR27" s="120">
        <v>253139</v>
      </c>
      <c r="AS27" s="114">
        <v>1041689</v>
      </c>
      <c r="AT27" s="114">
        <v>19870110</v>
      </c>
      <c r="AU27" s="114">
        <v>48881442</v>
      </c>
      <c r="AV27" s="114">
        <v>74896767</v>
      </c>
      <c r="AW27" s="114">
        <v>129603693</v>
      </c>
      <c r="AX27" s="114">
        <v>113470662</v>
      </c>
      <c r="AY27" s="83">
        <f t="shared" si="13"/>
        <v>388017502</v>
      </c>
      <c r="AZ27" s="114">
        <v>13675751</v>
      </c>
      <c r="BA27" s="114">
        <v>37947379</v>
      </c>
      <c r="BB27" s="114">
        <v>54287124</v>
      </c>
      <c r="BC27" s="114">
        <v>61328888</v>
      </c>
      <c r="BD27" s="114">
        <v>36018732</v>
      </c>
      <c r="BE27" s="83">
        <f t="shared" si="14"/>
        <v>203257874</v>
      </c>
      <c r="BF27" s="114">
        <v>4459977</v>
      </c>
      <c r="BG27" s="114">
        <v>8932996</v>
      </c>
      <c r="BH27" s="114">
        <v>15118650</v>
      </c>
      <c r="BI27" s="114">
        <v>41453466</v>
      </c>
      <c r="BJ27" s="114">
        <v>63598050</v>
      </c>
      <c r="BK27" s="129">
        <f t="shared" si="15"/>
        <v>133563139</v>
      </c>
      <c r="BL27" s="120">
        <v>253139</v>
      </c>
      <c r="BM27" s="114">
        <v>1041689</v>
      </c>
      <c r="BN27" s="114">
        <v>38005838</v>
      </c>
      <c r="BO27" s="114">
        <v>95761817</v>
      </c>
      <c r="BP27" s="114">
        <v>144302541</v>
      </c>
      <c r="BQ27" s="114">
        <v>232386047</v>
      </c>
      <c r="BR27" s="114">
        <v>213087444</v>
      </c>
      <c r="BS27" s="127">
        <f t="shared" si="17"/>
        <v>724838515</v>
      </c>
      <c r="BT27" s="120">
        <v>253139</v>
      </c>
      <c r="BU27" s="114">
        <v>32715852</v>
      </c>
      <c r="BV27" s="114">
        <v>258050202</v>
      </c>
      <c r="BW27" s="114">
        <v>323699803</v>
      </c>
      <c r="BX27" s="114">
        <v>379603802</v>
      </c>
      <c r="BY27" s="114">
        <v>430223842</v>
      </c>
      <c r="BZ27" s="114">
        <v>431385734</v>
      </c>
      <c r="CA27" s="84">
        <f t="shared" si="19"/>
        <v>1855932374</v>
      </c>
    </row>
    <row r="28" spans="1:79" s="80" customFormat="1" ht="18" customHeight="1">
      <c r="A28" s="85" t="s">
        <v>41</v>
      </c>
      <c r="B28" s="114">
        <v>18382530</v>
      </c>
      <c r="C28" s="114">
        <v>105887596</v>
      </c>
      <c r="D28" s="114">
        <v>103028166</v>
      </c>
      <c r="E28" s="114">
        <v>83985948</v>
      </c>
      <c r="F28" s="114">
        <v>74461343</v>
      </c>
      <c r="G28" s="114">
        <v>82674353</v>
      </c>
      <c r="H28" s="82">
        <f t="shared" si="1"/>
        <v>468419936</v>
      </c>
      <c r="I28" s="114">
        <v>115500</v>
      </c>
      <c r="J28" s="114">
        <v>1792554</v>
      </c>
      <c r="K28" s="114">
        <v>5039477</v>
      </c>
      <c r="L28" s="114">
        <v>6784302</v>
      </c>
      <c r="M28" s="114">
        <v>9347352</v>
      </c>
      <c r="N28" s="114">
        <v>10667929</v>
      </c>
      <c r="O28" s="83">
        <f t="shared" si="3"/>
        <v>33747114</v>
      </c>
      <c r="P28" s="114">
        <v>7160633</v>
      </c>
      <c r="Q28" s="114">
        <v>27449272</v>
      </c>
      <c r="R28" s="114">
        <v>23491373</v>
      </c>
      <c r="S28" s="114">
        <v>17479923</v>
      </c>
      <c r="T28" s="114">
        <v>20816359</v>
      </c>
      <c r="U28" s="114">
        <v>18706989</v>
      </c>
      <c r="V28" s="83">
        <f t="shared" si="5"/>
        <v>115104549</v>
      </c>
      <c r="W28" s="114">
        <v>256477</v>
      </c>
      <c r="X28" s="114">
        <v>584114</v>
      </c>
      <c r="Y28" s="114">
        <v>622625</v>
      </c>
      <c r="Z28" s="114">
        <v>806210</v>
      </c>
      <c r="AA28" s="114">
        <v>410780</v>
      </c>
      <c r="AB28" s="114">
        <v>174549</v>
      </c>
      <c r="AC28" s="82">
        <f t="shared" si="7"/>
        <v>2854755</v>
      </c>
      <c r="AD28" s="114">
        <v>2469237</v>
      </c>
      <c r="AE28" s="114">
        <v>8096931</v>
      </c>
      <c r="AF28" s="114">
        <v>3976495</v>
      </c>
      <c r="AG28" s="114">
        <v>3504033</v>
      </c>
      <c r="AH28" s="114">
        <v>2249173</v>
      </c>
      <c r="AI28" s="114">
        <v>1311489</v>
      </c>
      <c r="AJ28" s="130">
        <f t="shared" si="9"/>
        <v>21607358</v>
      </c>
      <c r="AK28" s="120">
        <v>28384377</v>
      </c>
      <c r="AL28" s="114">
        <v>143810467</v>
      </c>
      <c r="AM28" s="114">
        <v>136158136</v>
      </c>
      <c r="AN28" s="114">
        <v>112560416</v>
      </c>
      <c r="AO28" s="114">
        <v>107285007</v>
      </c>
      <c r="AP28" s="114">
        <v>113535309</v>
      </c>
      <c r="AQ28" s="121">
        <f t="shared" si="11"/>
        <v>641733712</v>
      </c>
      <c r="AR28" s="120">
        <v>263602</v>
      </c>
      <c r="AS28" s="114">
        <v>253139</v>
      </c>
      <c r="AT28" s="114">
        <v>26673758</v>
      </c>
      <c r="AU28" s="114">
        <v>40137000</v>
      </c>
      <c r="AV28" s="114">
        <v>60295645</v>
      </c>
      <c r="AW28" s="114">
        <v>81735856</v>
      </c>
      <c r="AX28" s="114">
        <v>92414813</v>
      </c>
      <c r="AY28" s="83">
        <f t="shared" si="13"/>
        <v>301773813</v>
      </c>
      <c r="AZ28" s="114">
        <v>18391935</v>
      </c>
      <c r="BA28" s="114">
        <v>36818458</v>
      </c>
      <c r="BB28" s="114">
        <v>40604394</v>
      </c>
      <c r="BC28" s="114">
        <v>54745162</v>
      </c>
      <c r="BD28" s="114">
        <v>33838463</v>
      </c>
      <c r="BE28" s="83">
        <f t="shared" si="14"/>
        <v>184398412</v>
      </c>
      <c r="BF28" s="114">
        <v>3345061</v>
      </c>
      <c r="BG28" s="114">
        <v>2449201</v>
      </c>
      <c r="BH28" s="114">
        <v>8107363</v>
      </c>
      <c r="BI28" s="114">
        <v>30166167</v>
      </c>
      <c r="BJ28" s="114">
        <v>60178401</v>
      </c>
      <c r="BK28" s="129">
        <f t="shared" si="15"/>
        <v>104246193</v>
      </c>
      <c r="BL28" s="120">
        <v>263602</v>
      </c>
      <c r="BM28" s="114">
        <v>253139</v>
      </c>
      <c r="BN28" s="114">
        <v>48410754</v>
      </c>
      <c r="BO28" s="114">
        <v>79404659</v>
      </c>
      <c r="BP28" s="114">
        <v>109007402</v>
      </c>
      <c r="BQ28" s="114">
        <v>166647185</v>
      </c>
      <c r="BR28" s="114">
        <v>186431677</v>
      </c>
      <c r="BS28" s="127">
        <f t="shared" si="17"/>
        <v>590418418</v>
      </c>
      <c r="BT28" s="120">
        <v>263602</v>
      </c>
      <c r="BU28" s="114">
        <v>28637516</v>
      </c>
      <c r="BV28" s="114">
        <v>192221221</v>
      </c>
      <c r="BW28" s="114">
        <v>215562795</v>
      </c>
      <c r="BX28" s="114">
        <v>221567818</v>
      </c>
      <c r="BY28" s="114">
        <v>273932192</v>
      </c>
      <c r="BZ28" s="114">
        <v>299966986</v>
      </c>
      <c r="CA28" s="84">
        <f t="shared" si="19"/>
        <v>1232152130</v>
      </c>
    </row>
    <row r="29" spans="1:79" s="80" customFormat="1" ht="18" customHeight="1">
      <c r="A29" s="85" t="s">
        <v>42</v>
      </c>
      <c r="B29" s="114">
        <v>17204818</v>
      </c>
      <c r="C29" s="114">
        <v>91991314</v>
      </c>
      <c r="D29" s="114">
        <v>98633858</v>
      </c>
      <c r="E29" s="114">
        <v>92075579</v>
      </c>
      <c r="F29" s="114">
        <v>97892812</v>
      </c>
      <c r="G29" s="114">
        <v>110975455</v>
      </c>
      <c r="H29" s="82">
        <f t="shared" si="1"/>
        <v>508773836</v>
      </c>
      <c r="I29" s="114">
        <v>107869</v>
      </c>
      <c r="J29" s="114">
        <v>3732068</v>
      </c>
      <c r="K29" s="114">
        <v>8146712</v>
      </c>
      <c r="L29" s="114">
        <v>13935553</v>
      </c>
      <c r="M29" s="114">
        <v>13669481</v>
      </c>
      <c r="N29" s="114">
        <v>16109573</v>
      </c>
      <c r="O29" s="83">
        <f t="shared" si="3"/>
        <v>55701256</v>
      </c>
      <c r="P29" s="114">
        <v>7470941</v>
      </c>
      <c r="Q29" s="114">
        <v>30961472</v>
      </c>
      <c r="R29" s="114">
        <v>27549345</v>
      </c>
      <c r="S29" s="114">
        <v>20324713</v>
      </c>
      <c r="T29" s="114">
        <v>20947763</v>
      </c>
      <c r="U29" s="114">
        <v>18700779</v>
      </c>
      <c r="V29" s="83">
        <f t="shared" si="5"/>
        <v>125955013</v>
      </c>
      <c r="W29" s="114">
        <v>393017</v>
      </c>
      <c r="X29" s="114">
        <v>851305</v>
      </c>
      <c r="Y29" s="114">
        <v>1066630</v>
      </c>
      <c r="Z29" s="114">
        <v>1009689</v>
      </c>
      <c r="AA29" s="114">
        <v>1519882</v>
      </c>
      <c r="AB29" s="114">
        <v>537613</v>
      </c>
      <c r="AC29" s="82">
        <f t="shared" si="7"/>
        <v>5378136</v>
      </c>
      <c r="AD29" s="114">
        <v>2549790</v>
      </c>
      <c r="AE29" s="114">
        <v>5791210</v>
      </c>
      <c r="AF29" s="114">
        <v>3083419</v>
      </c>
      <c r="AG29" s="114">
        <v>1661589</v>
      </c>
      <c r="AH29" s="114">
        <v>2172445</v>
      </c>
      <c r="AI29" s="114">
        <v>650958</v>
      </c>
      <c r="AJ29" s="130">
        <f t="shared" si="9"/>
        <v>15909411</v>
      </c>
      <c r="AK29" s="120">
        <v>27726435</v>
      </c>
      <c r="AL29" s="114">
        <v>133327369</v>
      </c>
      <c r="AM29" s="114">
        <v>138479964</v>
      </c>
      <c r="AN29" s="114">
        <v>129007123</v>
      </c>
      <c r="AO29" s="114">
        <v>136202383</v>
      </c>
      <c r="AP29" s="114">
        <v>146974378</v>
      </c>
      <c r="AQ29" s="121">
        <f t="shared" si="11"/>
        <v>711717652</v>
      </c>
      <c r="AR29" s="120">
        <v>502199</v>
      </c>
      <c r="AS29" s="114">
        <v>2428298</v>
      </c>
      <c r="AT29" s="114">
        <v>22736459</v>
      </c>
      <c r="AU29" s="114">
        <v>40953065</v>
      </c>
      <c r="AV29" s="114">
        <v>58990361</v>
      </c>
      <c r="AW29" s="114">
        <v>104113172</v>
      </c>
      <c r="AX29" s="114">
        <v>82422194</v>
      </c>
      <c r="AY29" s="83">
        <f t="shared" si="13"/>
        <v>312145748</v>
      </c>
      <c r="AZ29" s="114">
        <v>11361545</v>
      </c>
      <c r="BA29" s="114">
        <v>38302581</v>
      </c>
      <c r="BB29" s="114">
        <v>44519578</v>
      </c>
      <c r="BC29" s="114">
        <v>65740295</v>
      </c>
      <c r="BD29" s="114">
        <v>36701930</v>
      </c>
      <c r="BE29" s="83">
        <f t="shared" si="14"/>
        <v>196625929</v>
      </c>
      <c r="BF29" s="114">
        <v>2025159</v>
      </c>
      <c r="BG29" s="114">
        <v>6266479</v>
      </c>
      <c r="BH29" s="114">
        <v>10687482</v>
      </c>
      <c r="BI29" s="114">
        <v>42271975</v>
      </c>
      <c r="BJ29" s="114">
        <v>69745469</v>
      </c>
      <c r="BK29" s="129">
        <f t="shared" si="15"/>
        <v>130996564</v>
      </c>
      <c r="BL29" s="120">
        <v>502199</v>
      </c>
      <c r="BM29" s="114">
        <v>2428298</v>
      </c>
      <c r="BN29" s="114">
        <v>36123163</v>
      </c>
      <c r="BO29" s="114">
        <v>85522125</v>
      </c>
      <c r="BP29" s="114">
        <v>114197421</v>
      </c>
      <c r="BQ29" s="114">
        <v>212125442</v>
      </c>
      <c r="BR29" s="114">
        <v>188869593</v>
      </c>
      <c r="BS29" s="127">
        <f t="shared" si="17"/>
        <v>639768241</v>
      </c>
      <c r="BT29" s="120">
        <v>502199</v>
      </c>
      <c r="BU29" s="114">
        <v>30154733</v>
      </c>
      <c r="BV29" s="114">
        <v>169450532</v>
      </c>
      <c r="BW29" s="114">
        <v>224002089</v>
      </c>
      <c r="BX29" s="114">
        <v>243204544</v>
      </c>
      <c r="BY29" s="114">
        <v>348327825</v>
      </c>
      <c r="BZ29" s="114">
        <v>335843971</v>
      </c>
      <c r="CA29" s="84">
        <f t="shared" si="19"/>
        <v>1351485893</v>
      </c>
    </row>
    <row r="30" spans="1:79" s="80" customFormat="1" ht="18" customHeight="1">
      <c r="A30" s="87" t="s">
        <v>43</v>
      </c>
      <c r="B30" s="88">
        <f aca="true" t="shared" si="20" ref="B30:G30">SUM(B7:B29)</f>
        <v>448271587</v>
      </c>
      <c r="C30" s="88">
        <f t="shared" si="20"/>
        <v>2276936698</v>
      </c>
      <c r="D30" s="88">
        <f t="shared" si="20"/>
        <v>2149470533</v>
      </c>
      <c r="E30" s="88">
        <f t="shared" si="20"/>
        <v>2026657879</v>
      </c>
      <c r="F30" s="88">
        <f t="shared" si="20"/>
        <v>1789712557</v>
      </c>
      <c r="G30" s="88">
        <f t="shared" si="20"/>
        <v>1949910318</v>
      </c>
      <c r="H30" s="89">
        <f t="shared" si="1"/>
        <v>10640959572</v>
      </c>
      <c r="I30" s="88">
        <f aca="true" t="shared" si="21" ref="I30:N30">SUM(I7:I29)</f>
        <v>1717556</v>
      </c>
      <c r="J30" s="88">
        <f t="shared" si="21"/>
        <v>47453284</v>
      </c>
      <c r="K30" s="88">
        <f t="shared" si="21"/>
        <v>115540027</v>
      </c>
      <c r="L30" s="88">
        <f t="shared" si="21"/>
        <v>165800791</v>
      </c>
      <c r="M30" s="88">
        <f t="shared" si="21"/>
        <v>182361634</v>
      </c>
      <c r="N30" s="88">
        <f t="shared" si="21"/>
        <v>173846014</v>
      </c>
      <c r="O30" s="88">
        <f t="shared" si="3"/>
        <v>686719306</v>
      </c>
      <c r="P30" s="88">
        <f aca="true" t="shared" si="22" ref="P30:U30">SUM(P7:P29)</f>
        <v>167593873</v>
      </c>
      <c r="Q30" s="88">
        <f t="shared" si="22"/>
        <v>590008392</v>
      </c>
      <c r="R30" s="88">
        <f t="shared" si="22"/>
        <v>543307462</v>
      </c>
      <c r="S30" s="88">
        <f t="shared" si="22"/>
        <v>444632505</v>
      </c>
      <c r="T30" s="88">
        <f t="shared" si="22"/>
        <v>394501564</v>
      </c>
      <c r="U30" s="88">
        <f t="shared" si="22"/>
        <v>330126721</v>
      </c>
      <c r="V30" s="88">
        <f t="shared" si="5"/>
        <v>2470170517</v>
      </c>
      <c r="W30" s="88">
        <f aca="true" t="shared" si="23" ref="W30:AB30">SUM(W7:W29)</f>
        <v>5262168</v>
      </c>
      <c r="X30" s="88">
        <f t="shared" si="23"/>
        <v>15676817</v>
      </c>
      <c r="Y30" s="88">
        <f t="shared" si="23"/>
        <v>14404729</v>
      </c>
      <c r="Z30" s="88">
        <f t="shared" si="23"/>
        <v>15029742</v>
      </c>
      <c r="AA30" s="88">
        <f t="shared" si="23"/>
        <v>11421342</v>
      </c>
      <c r="AB30" s="88">
        <f t="shared" si="23"/>
        <v>5538124</v>
      </c>
      <c r="AC30" s="89">
        <f t="shared" si="7"/>
        <v>67332922</v>
      </c>
      <c r="AD30" s="88">
        <f aca="true" t="shared" si="24" ref="AD30:AI30">SUM(AD7:AD29)</f>
        <v>39623716</v>
      </c>
      <c r="AE30" s="88">
        <f t="shared" si="24"/>
        <v>78618099</v>
      </c>
      <c r="AF30" s="88">
        <f t="shared" si="24"/>
        <v>49400231</v>
      </c>
      <c r="AG30" s="88">
        <f t="shared" si="24"/>
        <v>35883226</v>
      </c>
      <c r="AH30" s="88">
        <f t="shared" si="24"/>
        <v>21000724</v>
      </c>
      <c r="AI30" s="88">
        <f t="shared" si="24"/>
        <v>8579282</v>
      </c>
      <c r="AJ30" s="90">
        <f t="shared" si="9"/>
        <v>233105278</v>
      </c>
      <c r="AK30" s="91">
        <f aca="true" t="shared" si="25" ref="AK30:AP30">SUM(AK7:AK29)</f>
        <v>662468900</v>
      </c>
      <c r="AL30" s="88">
        <f t="shared" si="25"/>
        <v>3008693290</v>
      </c>
      <c r="AM30" s="88">
        <f t="shared" si="25"/>
        <v>2872122982</v>
      </c>
      <c r="AN30" s="88">
        <f t="shared" si="25"/>
        <v>2688004143</v>
      </c>
      <c r="AO30" s="88">
        <f t="shared" si="25"/>
        <v>2398997821</v>
      </c>
      <c r="AP30" s="88">
        <f t="shared" si="25"/>
        <v>2468000459</v>
      </c>
      <c r="AQ30" s="92">
        <f t="shared" si="11"/>
        <v>14098287595</v>
      </c>
      <c r="AR30" s="91">
        <f aca="true" t="shared" si="26" ref="AR30:BZ30">SUM(AR7:AR29)</f>
        <v>3915834</v>
      </c>
      <c r="AS30" s="88">
        <f t="shared" si="26"/>
        <v>19233975</v>
      </c>
      <c r="AT30" s="88">
        <f t="shared" si="26"/>
        <v>372391891</v>
      </c>
      <c r="AU30" s="88">
        <f t="shared" si="26"/>
        <v>763032216</v>
      </c>
      <c r="AV30" s="88">
        <f t="shared" si="26"/>
        <v>1085611147</v>
      </c>
      <c r="AW30" s="88">
        <f t="shared" si="26"/>
        <v>1910258496</v>
      </c>
      <c r="AX30" s="88">
        <f t="shared" si="26"/>
        <v>1780421568</v>
      </c>
      <c r="AY30" s="88">
        <f t="shared" si="13"/>
        <v>5934865127</v>
      </c>
      <c r="AZ30" s="88">
        <f t="shared" si="26"/>
        <v>219157572</v>
      </c>
      <c r="BA30" s="88">
        <f t="shared" si="26"/>
        <v>547374747</v>
      </c>
      <c r="BB30" s="88">
        <f t="shared" si="26"/>
        <v>667974360</v>
      </c>
      <c r="BC30" s="88">
        <f t="shared" si="26"/>
        <v>746424381</v>
      </c>
      <c r="BD30" s="88">
        <f t="shared" si="26"/>
        <v>373728673</v>
      </c>
      <c r="BE30" s="88">
        <f t="shared" si="14"/>
        <v>2554659733</v>
      </c>
      <c r="BF30" s="88">
        <f t="shared" si="26"/>
        <v>28545201</v>
      </c>
      <c r="BG30" s="88">
        <f t="shared" si="26"/>
        <v>112612580</v>
      </c>
      <c r="BH30" s="88">
        <f t="shared" si="26"/>
        <v>229447059</v>
      </c>
      <c r="BI30" s="88">
        <f t="shared" si="26"/>
        <v>786311331</v>
      </c>
      <c r="BJ30" s="88">
        <f t="shared" si="26"/>
        <v>1341766229</v>
      </c>
      <c r="BK30" s="93">
        <f t="shared" si="26"/>
        <v>2498682400</v>
      </c>
      <c r="BL30" s="91">
        <f t="shared" si="26"/>
        <v>3915834</v>
      </c>
      <c r="BM30" s="88">
        <f t="shared" si="26"/>
        <v>19233975</v>
      </c>
      <c r="BN30" s="88">
        <f t="shared" si="26"/>
        <v>620094664</v>
      </c>
      <c r="BO30" s="88">
        <f t="shared" si="26"/>
        <v>1423019543</v>
      </c>
      <c r="BP30" s="88">
        <f t="shared" si="26"/>
        <v>1983032566</v>
      </c>
      <c r="BQ30" s="88">
        <f t="shared" si="26"/>
        <v>3442994208</v>
      </c>
      <c r="BR30" s="88">
        <f t="shared" si="26"/>
        <v>3495916470</v>
      </c>
      <c r="BS30" s="94">
        <f t="shared" si="17"/>
        <v>10988207260</v>
      </c>
      <c r="BT30" s="91">
        <f t="shared" si="26"/>
        <v>3915834</v>
      </c>
      <c r="BU30" s="88">
        <f t="shared" si="26"/>
        <v>681702875</v>
      </c>
      <c r="BV30" s="88">
        <f t="shared" si="26"/>
        <v>3628787954</v>
      </c>
      <c r="BW30" s="88">
        <f t="shared" si="26"/>
        <v>4295142525</v>
      </c>
      <c r="BX30" s="88">
        <f t="shared" si="26"/>
        <v>4671036709</v>
      </c>
      <c r="BY30" s="88">
        <f t="shared" si="26"/>
        <v>5841992029</v>
      </c>
      <c r="BZ30" s="88">
        <f t="shared" si="26"/>
        <v>5963916929</v>
      </c>
      <c r="CA30" s="95">
        <f t="shared" si="19"/>
        <v>25086494855</v>
      </c>
    </row>
    <row r="31" spans="1:79" s="80" customFormat="1" ht="18" customHeight="1">
      <c r="A31" s="85" t="s">
        <v>44</v>
      </c>
      <c r="B31" s="114">
        <v>21071871</v>
      </c>
      <c r="C31" s="114">
        <v>116424825</v>
      </c>
      <c r="D31" s="114">
        <v>104484682</v>
      </c>
      <c r="E31" s="114">
        <v>99905695</v>
      </c>
      <c r="F31" s="114">
        <v>75948988</v>
      </c>
      <c r="G31" s="114">
        <v>80273495</v>
      </c>
      <c r="H31" s="82">
        <f t="shared" si="1"/>
        <v>498109556</v>
      </c>
      <c r="I31" s="114">
        <v>33732</v>
      </c>
      <c r="J31" s="114">
        <v>3575085</v>
      </c>
      <c r="K31" s="114">
        <v>8399154</v>
      </c>
      <c r="L31" s="114">
        <v>9929043</v>
      </c>
      <c r="M31" s="114">
        <v>9942722</v>
      </c>
      <c r="N31" s="114">
        <v>9168765</v>
      </c>
      <c r="O31" s="83">
        <f t="shared" si="3"/>
        <v>41048501</v>
      </c>
      <c r="P31" s="114">
        <v>9363115</v>
      </c>
      <c r="Q31" s="114">
        <v>39371084</v>
      </c>
      <c r="R31" s="114">
        <v>35336339</v>
      </c>
      <c r="S31" s="114">
        <v>19467155</v>
      </c>
      <c r="T31" s="114">
        <v>16419852</v>
      </c>
      <c r="U31" s="114">
        <v>16149965</v>
      </c>
      <c r="V31" s="83">
        <f t="shared" si="5"/>
        <v>136107510</v>
      </c>
      <c r="W31" s="114">
        <v>197813</v>
      </c>
      <c r="X31" s="114">
        <v>932938</v>
      </c>
      <c r="Y31" s="114">
        <v>1136011</v>
      </c>
      <c r="Z31" s="114">
        <v>711038</v>
      </c>
      <c r="AA31" s="114">
        <v>728269</v>
      </c>
      <c r="AB31" s="114">
        <v>462771</v>
      </c>
      <c r="AC31" s="82">
        <f t="shared" si="7"/>
        <v>4168840</v>
      </c>
      <c r="AD31" s="114">
        <v>2768602</v>
      </c>
      <c r="AE31" s="114">
        <v>4529896</v>
      </c>
      <c r="AF31" s="114">
        <v>3823067</v>
      </c>
      <c r="AG31" s="114">
        <v>1585436</v>
      </c>
      <c r="AH31" s="114">
        <v>1807213</v>
      </c>
      <c r="AI31" s="114">
        <v>415171</v>
      </c>
      <c r="AJ31" s="130">
        <f t="shared" si="9"/>
        <v>14929385</v>
      </c>
      <c r="AK31" s="120">
        <v>33435133</v>
      </c>
      <c r="AL31" s="114">
        <v>164833828</v>
      </c>
      <c r="AM31" s="114">
        <v>153179253</v>
      </c>
      <c r="AN31" s="114">
        <v>131598367</v>
      </c>
      <c r="AO31" s="114">
        <v>104847044</v>
      </c>
      <c r="AP31" s="114">
        <v>106470167</v>
      </c>
      <c r="AQ31" s="121">
        <f t="shared" si="11"/>
        <v>694363792</v>
      </c>
      <c r="AR31" s="120">
        <v>0</v>
      </c>
      <c r="AS31" s="114">
        <v>508593</v>
      </c>
      <c r="AT31" s="114">
        <v>18747161</v>
      </c>
      <c r="AU31" s="114">
        <v>47097677</v>
      </c>
      <c r="AV31" s="114">
        <v>66942990</v>
      </c>
      <c r="AW31" s="114">
        <v>106242507</v>
      </c>
      <c r="AX31" s="114">
        <v>109737489</v>
      </c>
      <c r="AY31" s="83">
        <f t="shared" si="13"/>
        <v>349276417</v>
      </c>
      <c r="AZ31" s="114">
        <v>7755509</v>
      </c>
      <c r="BA31" s="114">
        <v>29712036</v>
      </c>
      <c r="BB31" s="114">
        <v>38260178</v>
      </c>
      <c r="BC31" s="114">
        <v>40615144</v>
      </c>
      <c r="BD31" s="114">
        <v>31428535</v>
      </c>
      <c r="BE31" s="83">
        <f t="shared" si="14"/>
        <v>147771402</v>
      </c>
      <c r="BF31" s="114">
        <v>3983266</v>
      </c>
      <c r="BG31" s="114">
        <v>10139429</v>
      </c>
      <c r="BH31" s="114">
        <v>28014956</v>
      </c>
      <c r="BI31" s="114">
        <v>83352488</v>
      </c>
      <c r="BJ31" s="114">
        <v>166928692</v>
      </c>
      <c r="BK31" s="129">
        <f t="shared" si="15"/>
        <v>292418831</v>
      </c>
      <c r="BL31" s="120">
        <v>0</v>
      </c>
      <c r="BM31" s="114">
        <v>508593</v>
      </c>
      <c r="BN31" s="114">
        <v>30485936</v>
      </c>
      <c r="BO31" s="114">
        <v>86949142</v>
      </c>
      <c r="BP31" s="114">
        <v>133218124</v>
      </c>
      <c r="BQ31" s="114">
        <v>230210139</v>
      </c>
      <c r="BR31" s="114">
        <v>308094716</v>
      </c>
      <c r="BS31" s="116">
        <f t="shared" si="17"/>
        <v>789466650</v>
      </c>
      <c r="BT31" s="114">
        <v>0</v>
      </c>
      <c r="BU31" s="114">
        <v>33943726</v>
      </c>
      <c r="BV31" s="114">
        <v>195319764</v>
      </c>
      <c r="BW31" s="114">
        <v>240128395</v>
      </c>
      <c r="BX31" s="114">
        <v>264816491</v>
      </c>
      <c r="BY31" s="114">
        <v>335057183</v>
      </c>
      <c r="BZ31" s="114">
        <v>414564883</v>
      </c>
      <c r="CA31" s="84">
        <f t="shared" si="19"/>
        <v>1483830442</v>
      </c>
    </row>
    <row r="32" spans="1:79" s="80" customFormat="1" ht="18" customHeight="1">
      <c r="A32" s="85" t="s">
        <v>45</v>
      </c>
      <c r="B32" s="114">
        <v>11564834</v>
      </c>
      <c r="C32" s="114">
        <v>47873438</v>
      </c>
      <c r="D32" s="114">
        <v>36799379</v>
      </c>
      <c r="E32" s="114">
        <v>23359524</v>
      </c>
      <c r="F32" s="114">
        <v>22373178</v>
      </c>
      <c r="G32" s="114">
        <v>26387887</v>
      </c>
      <c r="H32" s="82">
        <f t="shared" si="1"/>
        <v>168358240</v>
      </c>
      <c r="I32" s="114">
        <v>127603</v>
      </c>
      <c r="J32" s="114">
        <v>2389216</v>
      </c>
      <c r="K32" s="114">
        <v>2823691</v>
      </c>
      <c r="L32" s="114">
        <v>3719978</v>
      </c>
      <c r="M32" s="114">
        <v>3751383</v>
      </c>
      <c r="N32" s="114">
        <v>2408884</v>
      </c>
      <c r="O32" s="83">
        <f t="shared" si="3"/>
        <v>15220755</v>
      </c>
      <c r="P32" s="114">
        <v>4778342</v>
      </c>
      <c r="Q32" s="114">
        <v>15542347</v>
      </c>
      <c r="R32" s="114">
        <v>8980708</v>
      </c>
      <c r="S32" s="114">
        <v>4314290</v>
      </c>
      <c r="T32" s="114">
        <v>4966854</v>
      </c>
      <c r="U32" s="114">
        <v>3480745</v>
      </c>
      <c r="V32" s="83">
        <f t="shared" si="5"/>
        <v>42063286</v>
      </c>
      <c r="W32" s="114">
        <v>128047</v>
      </c>
      <c r="X32" s="114">
        <v>295187</v>
      </c>
      <c r="Y32" s="114">
        <v>357758</v>
      </c>
      <c r="Z32" s="114">
        <v>91238</v>
      </c>
      <c r="AA32" s="114">
        <v>174914</v>
      </c>
      <c r="AB32" s="114">
        <v>115659</v>
      </c>
      <c r="AC32" s="82">
        <f t="shared" si="7"/>
        <v>1162803</v>
      </c>
      <c r="AD32" s="114">
        <v>439946</v>
      </c>
      <c r="AE32" s="114">
        <v>1118265</v>
      </c>
      <c r="AF32" s="114">
        <v>959767</v>
      </c>
      <c r="AG32" s="114">
        <v>379030</v>
      </c>
      <c r="AH32" s="114">
        <v>180000</v>
      </c>
      <c r="AI32" s="114">
        <v>68568</v>
      </c>
      <c r="AJ32" s="130">
        <f t="shared" si="9"/>
        <v>3145576</v>
      </c>
      <c r="AK32" s="120">
        <v>17038772</v>
      </c>
      <c r="AL32" s="114">
        <v>67218453</v>
      </c>
      <c r="AM32" s="114">
        <v>49921303</v>
      </c>
      <c r="AN32" s="114">
        <v>31864060</v>
      </c>
      <c r="AO32" s="114">
        <v>31446329</v>
      </c>
      <c r="AP32" s="114">
        <v>32461743</v>
      </c>
      <c r="AQ32" s="121">
        <f t="shared" si="11"/>
        <v>229950660</v>
      </c>
      <c r="AR32" s="120">
        <v>0</v>
      </c>
      <c r="AS32" s="114">
        <v>0</v>
      </c>
      <c r="AT32" s="114">
        <v>15345470</v>
      </c>
      <c r="AU32" s="114">
        <v>25456674</v>
      </c>
      <c r="AV32" s="114">
        <v>26046074</v>
      </c>
      <c r="AW32" s="114">
        <v>38670752</v>
      </c>
      <c r="AX32" s="114">
        <v>38113180</v>
      </c>
      <c r="AY32" s="83">
        <f t="shared" si="13"/>
        <v>143632150</v>
      </c>
      <c r="AZ32" s="114">
        <v>7389662</v>
      </c>
      <c r="BA32" s="114">
        <v>15841262</v>
      </c>
      <c r="BB32" s="114">
        <v>18889944</v>
      </c>
      <c r="BC32" s="114">
        <v>20647357</v>
      </c>
      <c r="BD32" s="114">
        <v>15237132</v>
      </c>
      <c r="BE32" s="83">
        <f t="shared" si="14"/>
        <v>78005357</v>
      </c>
      <c r="BF32" s="114">
        <v>1050394</v>
      </c>
      <c r="BG32" s="114">
        <v>1669693</v>
      </c>
      <c r="BH32" s="114">
        <v>1564185</v>
      </c>
      <c r="BI32" s="114">
        <v>10386527</v>
      </c>
      <c r="BJ32" s="114">
        <v>16605513</v>
      </c>
      <c r="BK32" s="129">
        <f t="shared" si="15"/>
        <v>31276312</v>
      </c>
      <c r="BL32" s="120">
        <v>0</v>
      </c>
      <c r="BM32" s="114">
        <v>0</v>
      </c>
      <c r="BN32" s="114">
        <v>23785526</v>
      </c>
      <c r="BO32" s="114">
        <v>42967629</v>
      </c>
      <c r="BP32" s="114">
        <v>46500203</v>
      </c>
      <c r="BQ32" s="114">
        <v>69704636</v>
      </c>
      <c r="BR32" s="114">
        <v>69955825</v>
      </c>
      <c r="BS32" s="116">
        <f t="shared" si="17"/>
        <v>252913819</v>
      </c>
      <c r="BT32" s="114">
        <v>0</v>
      </c>
      <c r="BU32" s="114">
        <v>17038772</v>
      </c>
      <c r="BV32" s="114">
        <v>91003979</v>
      </c>
      <c r="BW32" s="114">
        <v>92888932</v>
      </c>
      <c r="BX32" s="114">
        <v>78364263</v>
      </c>
      <c r="BY32" s="114">
        <v>101150965</v>
      </c>
      <c r="BZ32" s="114">
        <v>102417568</v>
      </c>
      <c r="CA32" s="84">
        <f t="shared" si="19"/>
        <v>482864479</v>
      </c>
    </row>
    <row r="33" spans="1:79" s="80" customFormat="1" ht="18" customHeight="1">
      <c r="A33" s="85" t="s">
        <v>46</v>
      </c>
      <c r="B33" s="114">
        <v>8148066</v>
      </c>
      <c r="C33" s="114">
        <v>44035201</v>
      </c>
      <c r="D33" s="114">
        <v>48782206</v>
      </c>
      <c r="E33" s="114">
        <v>40350514</v>
      </c>
      <c r="F33" s="114">
        <v>34053431</v>
      </c>
      <c r="G33" s="114">
        <v>38754509</v>
      </c>
      <c r="H33" s="82">
        <f t="shared" si="1"/>
        <v>214123927</v>
      </c>
      <c r="I33" s="114">
        <v>58170</v>
      </c>
      <c r="J33" s="114">
        <v>1358934</v>
      </c>
      <c r="K33" s="114">
        <v>1913772</v>
      </c>
      <c r="L33" s="114">
        <v>4093065</v>
      </c>
      <c r="M33" s="114">
        <v>2777618</v>
      </c>
      <c r="N33" s="114">
        <v>4757284</v>
      </c>
      <c r="O33" s="83">
        <f t="shared" si="3"/>
        <v>14958843</v>
      </c>
      <c r="P33" s="114">
        <v>2895634</v>
      </c>
      <c r="Q33" s="114">
        <v>11010866</v>
      </c>
      <c r="R33" s="114">
        <v>15203804</v>
      </c>
      <c r="S33" s="114">
        <v>9711798</v>
      </c>
      <c r="T33" s="114">
        <v>8729875</v>
      </c>
      <c r="U33" s="114">
        <v>7927430</v>
      </c>
      <c r="V33" s="83">
        <f t="shared" si="5"/>
        <v>55479407</v>
      </c>
      <c r="W33" s="114">
        <v>138620</v>
      </c>
      <c r="X33" s="114">
        <v>208882</v>
      </c>
      <c r="Y33" s="114">
        <v>240915</v>
      </c>
      <c r="Z33" s="114">
        <v>72954</v>
      </c>
      <c r="AA33" s="114">
        <v>274013</v>
      </c>
      <c r="AB33" s="114">
        <v>124870</v>
      </c>
      <c r="AC33" s="82">
        <f t="shared" si="7"/>
        <v>1060254</v>
      </c>
      <c r="AD33" s="114">
        <v>1052813</v>
      </c>
      <c r="AE33" s="114">
        <v>1384229</v>
      </c>
      <c r="AF33" s="114">
        <v>1086456</v>
      </c>
      <c r="AG33" s="114">
        <v>541586</v>
      </c>
      <c r="AH33" s="114">
        <v>197883</v>
      </c>
      <c r="AI33" s="114">
        <v>197607</v>
      </c>
      <c r="AJ33" s="130">
        <f t="shared" si="9"/>
        <v>4460574</v>
      </c>
      <c r="AK33" s="120">
        <v>12293303</v>
      </c>
      <c r="AL33" s="114">
        <v>57998112</v>
      </c>
      <c r="AM33" s="114">
        <v>67227153</v>
      </c>
      <c r="AN33" s="114">
        <v>54769917</v>
      </c>
      <c r="AO33" s="114">
        <v>46032820</v>
      </c>
      <c r="AP33" s="114">
        <v>51761700</v>
      </c>
      <c r="AQ33" s="121">
        <f t="shared" si="11"/>
        <v>290083005</v>
      </c>
      <c r="AR33" s="120">
        <v>0</v>
      </c>
      <c r="AS33" s="114">
        <v>0</v>
      </c>
      <c r="AT33" s="114">
        <v>4947396</v>
      </c>
      <c r="AU33" s="114">
        <v>16205754</v>
      </c>
      <c r="AV33" s="114">
        <v>24811948</v>
      </c>
      <c r="AW33" s="114">
        <v>32516597</v>
      </c>
      <c r="AX33" s="114">
        <v>57347560</v>
      </c>
      <c r="AY33" s="83">
        <f t="shared" si="13"/>
        <v>135829255</v>
      </c>
      <c r="AZ33" s="114">
        <v>2699842</v>
      </c>
      <c r="BA33" s="114">
        <v>11800545</v>
      </c>
      <c r="BB33" s="114">
        <v>17476047</v>
      </c>
      <c r="BC33" s="114">
        <v>17710324</v>
      </c>
      <c r="BD33" s="114">
        <v>12273920</v>
      </c>
      <c r="BE33" s="83">
        <f t="shared" si="14"/>
        <v>61960678</v>
      </c>
      <c r="BF33" s="114">
        <v>264295</v>
      </c>
      <c r="BG33" s="114">
        <v>1127408</v>
      </c>
      <c r="BH33" s="114">
        <v>3888413</v>
      </c>
      <c r="BI33" s="114">
        <v>9787849</v>
      </c>
      <c r="BJ33" s="114">
        <v>20215286</v>
      </c>
      <c r="BK33" s="129">
        <f t="shared" si="15"/>
        <v>35283251</v>
      </c>
      <c r="BL33" s="120">
        <v>0</v>
      </c>
      <c r="BM33" s="114">
        <v>0</v>
      </c>
      <c r="BN33" s="114">
        <v>7911533</v>
      </c>
      <c r="BO33" s="114">
        <v>29133707</v>
      </c>
      <c r="BP33" s="114">
        <v>46176408</v>
      </c>
      <c r="BQ33" s="114">
        <v>60014770</v>
      </c>
      <c r="BR33" s="114">
        <v>89836766</v>
      </c>
      <c r="BS33" s="116">
        <f t="shared" si="17"/>
        <v>233073184</v>
      </c>
      <c r="BT33" s="114">
        <v>0</v>
      </c>
      <c r="BU33" s="114">
        <v>12293303</v>
      </c>
      <c r="BV33" s="114">
        <v>65909645</v>
      </c>
      <c r="BW33" s="114">
        <v>96360860</v>
      </c>
      <c r="BX33" s="114">
        <v>100946325</v>
      </c>
      <c r="BY33" s="114">
        <v>106047590</v>
      </c>
      <c r="BZ33" s="114">
        <v>141598466</v>
      </c>
      <c r="CA33" s="84">
        <f t="shared" si="19"/>
        <v>523156189</v>
      </c>
    </row>
    <row r="34" spans="1:79" s="80" customFormat="1" ht="18" customHeight="1">
      <c r="A34" s="85" t="s">
        <v>47</v>
      </c>
      <c r="B34" s="114">
        <v>7164001</v>
      </c>
      <c r="C34" s="114">
        <v>42810352</v>
      </c>
      <c r="D34" s="114">
        <v>44549449</v>
      </c>
      <c r="E34" s="114">
        <v>40346653</v>
      </c>
      <c r="F34" s="114">
        <v>36251868</v>
      </c>
      <c r="G34" s="114">
        <v>40092342</v>
      </c>
      <c r="H34" s="82">
        <f t="shared" si="1"/>
        <v>211214665</v>
      </c>
      <c r="I34" s="114">
        <v>0</v>
      </c>
      <c r="J34" s="114">
        <v>1012944</v>
      </c>
      <c r="K34" s="114">
        <v>2478786</v>
      </c>
      <c r="L34" s="114">
        <v>3268303</v>
      </c>
      <c r="M34" s="114">
        <v>3903013</v>
      </c>
      <c r="N34" s="114">
        <v>4617204</v>
      </c>
      <c r="O34" s="83">
        <f t="shared" si="3"/>
        <v>15280250</v>
      </c>
      <c r="P34" s="114">
        <v>2566697</v>
      </c>
      <c r="Q34" s="114">
        <v>11378828</v>
      </c>
      <c r="R34" s="114">
        <v>9877112</v>
      </c>
      <c r="S34" s="114">
        <v>9498029</v>
      </c>
      <c r="T34" s="114">
        <v>7876314</v>
      </c>
      <c r="U34" s="114">
        <v>5615007</v>
      </c>
      <c r="V34" s="83">
        <f t="shared" si="5"/>
        <v>46811987</v>
      </c>
      <c r="W34" s="114">
        <v>11340</v>
      </c>
      <c r="X34" s="114">
        <v>226070</v>
      </c>
      <c r="Y34" s="114">
        <v>208858</v>
      </c>
      <c r="Z34" s="114">
        <v>118314</v>
      </c>
      <c r="AA34" s="114">
        <v>130447</v>
      </c>
      <c r="AB34" s="114">
        <v>50576</v>
      </c>
      <c r="AC34" s="82">
        <f t="shared" si="7"/>
        <v>745605</v>
      </c>
      <c r="AD34" s="114">
        <v>271800</v>
      </c>
      <c r="AE34" s="114">
        <v>707554</v>
      </c>
      <c r="AF34" s="114">
        <v>180000</v>
      </c>
      <c r="AG34" s="114">
        <v>479340</v>
      </c>
      <c r="AH34" s="114">
        <v>489097</v>
      </c>
      <c r="AI34" s="114">
        <v>0</v>
      </c>
      <c r="AJ34" s="130">
        <f t="shared" si="9"/>
        <v>2127791</v>
      </c>
      <c r="AK34" s="120">
        <v>10013838</v>
      </c>
      <c r="AL34" s="114">
        <v>56135748</v>
      </c>
      <c r="AM34" s="114">
        <v>57294205</v>
      </c>
      <c r="AN34" s="114">
        <v>53710639</v>
      </c>
      <c r="AO34" s="114">
        <v>48650739</v>
      </c>
      <c r="AP34" s="114">
        <v>50375129</v>
      </c>
      <c r="AQ34" s="121">
        <f t="shared" si="11"/>
        <v>276180298</v>
      </c>
      <c r="AR34" s="120">
        <v>0</v>
      </c>
      <c r="AS34" s="114">
        <v>0</v>
      </c>
      <c r="AT34" s="114">
        <v>7490959</v>
      </c>
      <c r="AU34" s="114">
        <v>22015856</v>
      </c>
      <c r="AV34" s="114">
        <v>21462580</v>
      </c>
      <c r="AW34" s="114">
        <v>39540830</v>
      </c>
      <c r="AX34" s="114">
        <v>32605192</v>
      </c>
      <c r="AY34" s="83">
        <f t="shared" si="13"/>
        <v>123115417</v>
      </c>
      <c r="AZ34" s="114">
        <v>5072648</v>
      </c>
      <c r="BA34" s="114">
        <v>7802688</v>
      </c>
      <c r="BB34" s="114">
        <v>15890123</v>
      </c>
      <c r="BC34" s="114">
        <v>20681898</v>
      </c>
      <c r="BD34" s="114">
        <v>8368485</v>
      </c>
      <c r="BE34" s="83">
        <f t="shared" si="14"/>
        <v>57815842</v>
      </c>
      <c r="BF34" s="114">
        <v>605273</v>
      </c>
      <c r="BG34" s="114">
        <v>2385115</v>
      </c>
      <c r="BH34" s="114">
        <v>2681153</v>
      </c>
      <c r="BI34" s="114">
        <v>7857960</v>
      </c>
      <c r="BJ34" s="114">
        <v>14731767</v>
      </c>
      <c r="BK34" s="129">
        <f t="shared" si="15"/>
        <v>28261268</v>
      </c>
      <c r="BL34" s="120">
        <v>0</v>
      </c>
      <c r="BM34" s="114">
        <v>0</v>
      </c>
      <c r="BN34" s="114">
        <v>13168880</v>
      </c>
      <c r="BO34" s="114">
        <v>32203659</v>
      </c>
      <c r="BP34" s="114">
        <v>40033856</v>
      </c>
      <c r="BQ34" s="114">
        <v>68080688</v>
      </c>
      <c r="BR34" s="114">
        <v>55705444</v>
      </c>
      <c r="BS34" s="127">
        <f t="shared" si="17"/>
        <v>209192527</v>
      </c>
      <c r="BT34" s="120">
        <v>0</v>
      </c>
      <c r="BU34" s="114">
        <v>10013838</v>
      </c>
      <c r="BV34" s="114">
        <v>69304628</v>
      </c>
      <c r="BW34" s="114">
        <v>89497864</v>
      </c>
      <c r="BX34" s="114">
        <v>93744495</v>
      </c>
      <c r="BY34" s="114">
        <v>116731427</v>
      </c>
      <c r="BZ34" s="114">
        <v>106080573</v>
      </c>
      <c r="CA34" s="84">
        <f t="shared" si="19"/>
        <v>485372825</v>
      </c>
    </row>
    <row r="35" spans="1:79" s="80" customFormat="1" ht="18" customHeight="1">
      <c r="A35" s="85" t="s">
        <v>48</v>
      </c>
      <c r="B35" s="114">
        <v>5512477</v>
      </c>
      <c r="C35" s="114">
        <v>27160737</v>
      </c>
      <c r="D35" s="114">
        <v>22143733</v>
      </c>
      <c r="E35" s="114">
        <v>15349118</v>
      </c>
      <c r="F35" s="114">
        <v>12824986</v>
      </c>
      <c r="G35" s="114">
        <v>11251228</v>
      </c>
      <c r="H35" s="82">
        <f t="shared" si="1"/>
        <v>94242279</v>
      </c>
      <c r="I35" s="114">
        <v>66267</v>
      </c>
      <c r="J35" s="114">
        <v>1632398</v>
      </c>
      <c r="K35" s="114">
        <v>948553</v>
      </c>
      <c r="L35" s="114">
        <v>2265216</v>
      </c>
      <c r="M35" s="114">
        <v>2578600</v>
      </c>
      <c r="N35" s="114">
        <v>2118615</v>
      </c>
      <c r="O35" s="83">
        <f t="shared" si="3"/>
        <v>9609649</v>
      </c>
      <c r="P35" s="114">
        <v>1690609</v>
      </c>
      <c r="Q35" s="114">
        <v>4015860</v>
      </c>
      <c r="R35" s="114">
        <v>2479575</v>
      </c>
      <c r="S35" s="114">
        <v>1603633</v>
      </c>
      <c r="T35" s="114">
        <v>1164813</v>
      </c>
      <c r="U35" s="114">
        <v>845504</v>
      </c>
      <c r="V35" s="83">
        <f t="shared" si="5"/>
        <v>11799994</v>
      </c>
      <c r="W35" s="114">
        <v>51102</v>
      </c>
      <c r="X35" s="114">
        <v>58047</v>
      </c>
      <c r="Y35" s="114">
        <v>77112</v>
      </c>
      <c r="Z35" s="114">
        <v>82498</v>
      </c>
      <c r="AA35" s="114">
        <v>277703</v>
      </c>
      <c r="AB35" s="114">
        <v>49140</v>
      </c>
      <c r="AC35" s="82">
        <f t="shared" si="7"/>
        <v>595602</v>
      </c>
      <c r="AD35" s="114">
        <v>325718</v>
      </c>
      <c r="AE35" s="114">
        <v>542778</v>
      </c>
      <c r="AF35" s="114">
        <v>802481</v>
      </c>
      <c r="AG35" s="114">
        <v>459058</v>
      </c>
      <c r="AH35" s="114">
        <v>275298</v>
      </c>
      <c r="AI35" s="114">
        <v>60706</v>
      </c>
      <c r="AJ35" s="130">
        <f t="shared" si="9"/>
        <v>2466039</v>
      </c>
      <c r="AK35" s="120">
        <v>7646173</v>
      </c>
      <c r="AL35" s="114">
        <v>33409820</v>
      </c>
      <c r="AM35" s="114">
        <v>26451454</v>
      </c>
      <c r="AN35" s="114">
        <v>19759523</v>
      </c>
      <c r="AO35" s="114">
        <v>17121400</v>
      </c>
      <c r="AP35" s="114">
        <v>14325193</v>
      </c>
      <c r="AQ35" s="121">
        <f t="shared" si="11"/>
        <v>118713563</v>
      </c>
      <c r="AR35" s="120">
        <v>0</v>
      </c>
      <c r="AS35" s="114">
        <v>0</v>
      </c>
      <c r="AT35" s="114">
        <v>11672258</v>
      </c>
      <c r="AU35" s="114">
        <v>17772602</v>
      </c>
      <c r="AV35" s="114">
        <v>20914672</v>
      </c>
      <c r="AW35" s="114">
        <v>43547808</v>
      </c>
      <c r="AX35" s="114">
        <v>27413716</v>
      </c>
      <c r="AY35" s="83">
        <f t="shared" si="13"/>
        <v>121321056</v>
      </c>
      <c r="AZ35" s="114">
        <v>6941633</v>
      </c>
      <c r="BA35" s="114">
        <v>10502456</v>
      </c>
      <c r="BB35" s="114">
        <v>9373524</v>
      </c>
      <c r="BC35" s="114">
        <v>8428059</v>
      </c>
      <c r="BD35" s="114">
        <v>2252684</v>
      </c>
      <c r="BE35" s="83">
        <f t="shared" si="14"/>
        <v>37498356</v>
      </c>
      <c r="BF35" s="114">
        <v>682803</v>
      </c>
      <c r="BG35" s="114">
        <v>2139663</v>
      </c>
      <c r="BH35" s="114">
        <v>1437084</v>
      </c>
      <c r="BI35" s="114">
        <v>17555951</v>
      </c>
      <c r="BJ35" s="114">
        <v>20050497</v>
      </c>
      <c r="BK35" s="129">
        <f t="shared" si="15"/>
        <v>41865998</v>
      </c>
      <c r="BL35" s="120">
        <v>0</v>
      </c>
      <c r="BM35" s="114">
        <v>0</v>
      </c>
      <c r="BN35" s="114">
        <v>19296694</v>
      </c>
      <c r="BO35" s="114">
        <v>30414721</v>
      </c>
      <c r="BP35" s="114">
        <v>31725280</v>
      </c>
      <c r="BQ35" s="114">
        <v>69531818</v>
      </c>
      <c r="BR35" s="114">
        <v>49716897</v>
      </c>
      <c r="BS35" s="127">
        <f t="shared" si="17"/>
        <v>200685410</v>
      </c>
      <c r="BT35" s="120">
        <v>0</v>
      </c>
      <c r="BU35" s="114">
        <v>7646173</v>
      </c>
      <c r="BV35" s="114">
        <v>52706514</v>
      </c>
      <c r="BW35" s="114">
        <v>56866175</v>
      </c>
      <c r="BX35" s="114">
        <v>51484803</v>
      </c>
      <c r="BY35" s="114">
        <v>86653218</v>
      </c>
      <c r="BZ35" s="114">
        <v>64042090</v>
      </c>
      <c r="CA35" s="84">
        <f t="shared" si="19"/>
        <v>319398973</v>
      </c>
    </row>
    <row r="36" spans="1:79" s="80" customFormat="1" ht="18" customHeight="1">
      <c r="A36" s="85" t="s">
        <v>49</v>
      </c>
      <c r="B36" s="114">
        <v>9766691</v>
      </c>
      <c r="C36" s="114">
        <v>51082635</v>
      </c>
      <c r="D36" s="114">
        <v>46051094</v>
      </c>
      <c r="E36" s="114">
        <v>36077968</v>
      </c>
      <c r="F36" s="114">
        <v>31042035</v>
      </c>
      <c r="G36" s="114">
        <v>22781609</v>
      </c>
      <c r="H36" s="82">
        <f t="shared" si="1"/>
        <v>196802032</v>
      </c>
      <c r="I36" s="114">
        <v>48877</v>
      </c>
      <c r="J36" s="114">
        <v>3247724</v>
      </c>
      <c r="K36" s="114">
        <v>5624559</v>
      </c>
      <c r="L36" s="114">
        <v>7746652</v>
      </c>
      <c r="M36" s="114">
        <v>9906011</v>
      </c>
      <c r="N36" s="114">
        <v>5802985</v>
      </c>
      <c r="O36" s="83">
        <f t="shared" si="3"/>
        <v>32376808</v>
      </c>
      <c r="P36" s="114">
        <v>3593320</v>
      </c>
      <c r="Q36" s="114">
        <v>11433781</v>
      </c>
      <c r="R36" s="114">
        <v>11682038</v>
      </c>
      <c r="S36" s="114">
        <v>7427688</v>
      </c>
      <c r="T36" s="114">
        <v>4966292</v>
      </c>
      <c r="U36" s="114">
        <v>2862557</v>
      </c>
      <c r="V36" s="83">
        <f t="shared" si="5"/>
        <v>41965676</v>
      </c>
      <c r="W36" s="114">
        <v>71820</v>
      </c>
      <c r="X36" s="114">
        <v>475603</v>
      </c>
      <c r="Y36" s="114">
        <v>339152</v>
      </c>
      <c r="Z36" s="114">
        <v>306108</v>
      </c>
      <c r="AA36" s="114">
        <v>247762</v>
      </c>
      <c r="AB36" s="114">
        <v>117480</v>
      </c>
      <c r="AC36" s="82">
        <f t="shared" si="7"/>
        <v>1557925</v>
      </c>
      <c r="AD36" s="114">
        <v>1082081</v>
      </c>
      <c r="AE36" s="114">
        <v>2162270</v>
      </c>
      <c r="AF36" s="114">
        <v>1140372</v>
      </c>
      <c r="AG36" s="114">
        <v>1318771</v>
      </c>
      <c r="AH36" s="114">
        <v>376101</v>
      </c>
      <c r="AI36" s="114">
        <v>0</v>
      </c>
      <c r="AJ36" s="130">
        <f t="shared" si="9"/>
        <v>6079595</v>
      </c>
      <c r="AK36" s="120">
        <v>14562789</v>
      </c>
      <c r="AL36" s="114">
        <v>68402013</v>
      </c>
      <c r="AM36" s="114">
        <v>64837215</v>
      </c>
      <c r="AN36" s="114">
        <v>52877187</v>
      </c>
      <c r="AO36" s="114">
        <v>46538201</v>
      </c>
      <c r="AP36" s="114">
        <v>31564631</v>
      </c>
      <c r="AQ36" s="121">
        <f t="shared" si="11"/>
        <v>278782036</v>
      </c>
      <c r="AR36" s="120">
        <v>0</v>
      </c>
      <c r="AS36" s="114">
        <v>718918</v>
      </c>
      <c r="AT36" s="114">
        <v>9972281</v>
      </c>
      <c r="AU36" s="114">
        <v>27740736</v>
      </c>
      <c r="AV36" s="114">
        <v>28742461</v>
      </c>
      <c r="AW36" s="114">
        <v>50418284</v>
      </c>
      <c r="AX36" s="114">
        <v>44347680</v>
      </c>
      <c r="AY36" s="83">
        <f t="shared" si="13"/>
        <v>161940360</v>
      </c>
      <c r="AZ36" s="114">
        <v>4586532</v>
      </c>
      <c r="BA36" s="114">
        <v>11564900</v>
      </c>
      <c r="BB36" s="114">
        <v>21485085</v>
      </c>
      <c r="BC36" s="114">
        <v>20819551</v>
      </c>
      <c r="BD36" s="114">
        <v>13478663</v>
      </c>
      <c r="BE36" s="83">
        <f t="shared" si="14"/>
        <v>71934731</v>
      </c>
      <c r="BF36" s="114">
        <v>0</v>
      </c>
      <c r="BG36" s="114">
        <v>1519612</v>
      </c>
      <c r="BH36" s="114">
        <v>4939630</v>
      </c>
      <c r="BI36" s="114">
        <v>17846277</v>
      </c>
      <c r="BJ36" s="114">
        <v>43007926</v>
      </c>
      <c r="BK36" s="129">
        <f t="shared" si="15"/>
        <v>67313445</v>
      </c>
      <c r="BL36" s="120">
        <v>0</v>
      </c>
      <c r="BM36" s="114">
        <v>718918</v>
      </c>
      <c r="BN36" s="114">
        <v>14558813</v>
      </c>
      <c r="BO36" s="114">
        <v>40825248</v>
      </c>
      <c r="BP36" s="114">
        <v>55167176</v>
      </c>
      <c r="BQ36" s="114">
        <v>89084112</v>
      </c>
      <c r="BR36" s="114">
        <v>100834269</v>
      </c>
      <c r="BS36" s="127">
        <f t="shared" si="17"/>
        <v>301188536</v>
      </c>
      <c r="BT36" s="120">
        <v>0</v>
      </c>
      <c r="BU36" s="114">
        <v>15281707</v>
      </c>
      <c r="BV36" s="114">
        <v>82960826</v>
      </c>
      <c r="BW36" s="114">
        <v>105662463</v>
      </c>
      <c r="BX36" s="114">
        <v>108044363</v>
      </c>
      <c r="BY36" s="114">
        <v>135622313</v>
      </c>
      <c r="BZ36" s="114">
        <v>132398900</v>
      </c>
      <c r="CA36" s="84">
        <f t="shared" si="19"/>
        <v>579970572</v>
      </c>
    </row>
    <row r="37" spans="1:79" s="80" customFormat="1" ht="18" customHeight="1">
      <c r="A37" s="85" t="s">
        <v>50</v>
      </c>
      <c r="B37" s="114">
        <v>3004346</v>
      </c>
      <c r="C37" s="114">
        <v>18686967</v>
      </c>
      <c r="D37" s="114">
        <v>20507060</v>
      </c>
      <c r="E37" s="114">
        <v>20304302</v>
      </c>
      <c r="F37" s="114">
        <v>15840702</v>
      </c>
      <c r="G37" s="114">
        <v>13341965</v>
      </c>
      <c r="H37" s="82">
        <f t="shared" si="1"/>
        <v>91685342</v>
      </c>
      <c r="I37" s="114">
        <v>101114</v>
      </c>
      <c r="J37" s="114">
        <v>1224687</v>
      </c>
      <c r="K37" s="114">
        <v>2528496</v>
      </c>
      <c r="L37" s="114">
        <v>2837462</v>
      </c>
      <c r="M37" s="114">
        <v>3474409</v>
      </c>
      <c r="N37" s="114">
        <v>2216098</v>
      </c>
      <c r="O37" s="83">
        <f t="shared" si="3"/>
        <v>12382266</v>
      </c>
      <c r="P37" s="114">
        <v>1303310</v>
      </c>
      <c r="Q37" s="114">
        <v>5133478</v>
      </c>
      <c r="R37" s="114">
        <v>5199881</v>
      </c>
      <c r="S37" s="114">
        <v>3537974</v>
      </c>
      <c r="T37" s="114">
        <v>2105368</v>
      </c>
      <c r="U37" s="114">
        <v>1448696</v>
      </c>
      <c r="V37" s="83">
        <f t="shared" si="5"/>
        <v>18728707</v>
      </c>
      <c r="W37" s="114">
        <v>65394</v>
      </c>
      <c r="X37" s="114">
        <v>119657</v>
      </c>
      <c r="Y37" s="114">
        <v>181619</v>
      </c>
      <c r="Z37" s="114">
        <v>86742</v>
      </c>
      <c r="AA37" s="114">
        <v>26109</v>
      </c>
      <c r="AB37" s="114">
        <v>49028</v>
      </c>
      <c r="AC37" s="82">
        <f t="shared" si="7"/>
        <v>528549</v>
      </c>
      <c r="AD37" s="114">
        <v>243000</v>
      </c>
      <c r="AE37" s="114">
        <v>206195</v>
      </c>
      <c r="AF37" s="114">
        <v>84483</v>
      </c>
      <c r="AG37" s="114">
        <v>270720</v>
      </c>
      <c r="AH37" s="114">
        <v>0</v>
      </c>
      <c r="AI37" s="114">
        <v>0</v>
      </c>
      <c r="AJ37" s="130">
        <f t="shared" si="9"/>
        <v>804398</v>
      </c>
      <c r="AK37" s="120">
        <v>4717164</v>
      </c>
      <c r="AL37" s="114">
        <v>25370984</v>
      </c>
      <c r="AM37" s="114">
        <v>28501539</v>
      </c>
      <c r="AN37" s="114">
        <v>27037200</v>
      </c>
      <c r="AO37" s="114">
        <v>21446588</v>
      </c>
      <c r="AP37" s="114">
        <v>17055787</v>
      </c>
      <c r="AQ37" s="121">
        <f t="shared" si="11"/>
        <v>124129262</v>
      </c>
      <c r="AR37" s="120">
        <v>0</v>
      </c>
      <c r="AS37" s="114">
        <v>795050</v>
      </c>
      <c r="AT37" s="114">
        <v>10381621</v>
      </c>
      <c r="AU37" s="114">
        <v>10313179</v>
      </c>
      <c r="AV37" s="114">
        <v>14405249</v>
      </c>
      <c r="AW37" s="114">
        <v>27792756</v>
      </c>
      <c r="AX37" s="114">
        <v>14496105</v>
      </c>
      <c r="AY37" s="83">
        <f t="shared" si="13"/>
        <v>78183960</v>
      </c>
      <c r="AZ37" s="114">
        <v>3846522</v>
      </c>
      <c r="BA37" s="114">
        <v>10886884</v>
      </c>
      <c r="BB37" s="114">
        <v>15044781</v>
      </c>
      <c r="BC37" s="114">
        <v>10084014</v>
      </c>
      <c r="BD37" s="114">
        <v>5641702</v>
      </c>
      <c r="BE37" s="83">
        <f t="shared" si="14"/>
        <v>45503903</v>
      </c>
      <c r="BF37" s="114">
        <v>503662</v>
      </c>
      <c r="BG37" s="114">
        <v>951351</v>
      </c>
      <c r="BH37" s="114">
        <v>3352390</v>
      </c>
      <c r="BI37" s="114">
        <v>11380165</v>
      </c>
      <c r="BJ37" s="114">
        <v>18739746</v>
      </c>
      <c r="BK37" s="129">
        <f t="shared" si="15"/>
        <v>34927314</v>
      </c>
      <c r="BL37" s="120">
        <v>0</v>
      </c>
      <c r="BM37" s="114">
        <v>795050</v>
      </c>
      <c r="BN37" s="114">
        <v>14731805</v>
      </c>
      <c r="BO37" s="114">
        <v>22151414</v>
      </c>
      <c r="BP37" s="114">
        <v>32802420</v>
      </c>
      <c r="BQ37" s="114">
        <v>49256935</v>
      </c>
      <c r="BR37" s="114">
        <v>38877553</v>
      </c>
      <c r="BS37" s="127">
        <f t="shared" si="17"/>
        <v>158615177</v>
      </c>
      <c r="BT37" s="120">
        <v>0</v>
      </c>
      <c r="BU37" s="114">
        <v>5512214</v>
      </c>
      <c r="BV37" s="114">
        <v>40102789</v>
      </c>
      <c r="BW37" s="114">
        <v>50652953</v>
      </c>
      <c r="BX37" s="114">
        <v>59839620</v>
      </c>
      <c r="BY37" s="114">
        <v>70703523</v>
      </c>
      <c r="BZ37" s="114">
        <v>55933340</v>
      </c>
      <c r="CA37" s="84">
        <f t="shared" si="19"/>
        <v>282744439</v>
      </c>
    </row>
    <row r="38" spans="1:79" s="80" customFormat="1" ht="18" customHeight="1">
      <c r="A38" s="85" t="s">
        <v>51</v>
      </c>
      <c r="B38" s="114">
        <v>9155609</v>
      </c>
      <c r="C38" s="114">
        <v>51877215</v>
      </c>
      <c r="D38" s="114">
        <v>40839262</v>
      </c>
      <c r="E38" s="114">
        <v>31495434</v>
      </c>
      <c r="F38" s="114">
        <v>22385824</v>
      </c>
      <c r="G38" s="114">
        <v>33552094</v>
      </c>
      <c r="H38" s="82">
        <f aca="true" t="shared" si="27" ref="H38:H69">SUM(B38:G38)</f>
        <v>189305438</v>
      </c>
      <c r="I38" s="114">
        <v>86287</v>
      </c>
      <c r="J38" s="114">
        <v>1300708</v>
      </c>
      <c r="K38" s="114">
        <v>3608651</v>
      </c>
      <c r="L38" s="114">
        <v>3806093</v>
      </c>
      <c r="M38" s="114">
        <v>3691742</v>
      </c>
      <c r="N38" s="114">
        <v>4909918</v>
      </c>
      <c r="O38" s="83">
        <f aca="true" t="shared" si="28" ref="O38:O69">SUM(I38:N38)</f>
        <v>17403399</v>
      </c>
      <c r="P38" s="114">
        <v>4627226</v>
      </c>
      <c r="Q38" s="114">
        <v>16849934</v>
      </c>
      <c r="R38" s="114">
        <v>13294397</v>
      </c>
      <c r="S38" s="114">
        <v>8364038</v>
      </c>
      <c r="T38" s="114">
        <v>7824194</v>
      </c>
      <c r="U38" s="114">
        <v>5663238</v>
      </c>
      <c r="V38" s="83">
        <f aca="true" t="shared" si="29" ref="V38:V69">SUM(P38:U38)</f>
        <v>56623027</v>
      </c>
      <c r="W38" s="114">
        <v>162147</v>
      </c>
      <c r="X38" s="114">
        <v>666377</v>
      </c>
      <c r="Y38" s="114">
        <v>263991</v>
      </c>
      <c r="Z38" s="114">
        <v>354620</v>
      </c>
      <c r="AA38" s="114">
        <v>166828</v>
      </c>
      <c r="AB38" s="114">
        <v>260083</v>
      </c>
      <c r="AC38" s="82">
        <f aca="true" t="shared" si="30" ref="AC38:AC69">SUM(W38:AB38)</f>
        <v>1874046</v>
      </c>
      <c r="AD38" s="114">
        <v>777497</v>
      </c>
      <c r="AE38" s="114">
        <v>1588621</v>
      </c>
      <c r="AF38" s="114">
        <v>704401</v>
      </c>
      <c r="AG38" s="114">
        <v>494844</v>
      </c>
      <c r="AH38" s="114">
        <v>67500</v>
      </c>
      <c r="AI38" s="114">
        <v>0</v>
      </c>
      <c r="AJ38" s="130">
        <f aca="true" t="shared" si="31" ref="AJ38:AJ69">SUM(AD38:AI38)</f>
        <v>3632863</v>
      </c>
      <c r="AK38" s="120">
        <v>14808766</v>
      </c>
      <c r="AL38" s="114">
        <v>72282855</v>
      </c>
      <c r="AM38" s="114">
        <v>58710702</v>
      </c>
      <c r="AN38" s="114">
        <v>44515029</v>
      </c>
      <c r="AO38" s="114">
        <v>34136088</v>
      </c>
      <c r="AP38" s="114">
        <v>44385333</v>
      </c>
      <c r="AQ38" s="121">
        <f aca="true" t="shared" si="32" ref="AQ38:AQ69">SUM(AK38:AP38)</f>
        <v>268838773</v>
      </c>
      <c r="AR38" s="120">
        <v>0</v>
      </c>
      <c r="AS38" s="114">
        <v>756340</v>
      </c>
      <c r="AT38" s="114">
        <v>6269125</v>
      </c>
      <c r="AU38" s="114">
        <v>20076451</v>
      </c>
      <c r="AV38" s="114">
        <v>25217966</v>
      </c>
      <c r="AW38" s="114">
        <v>31865748</v>
      </c>
      <c r="AX38" s="114">
        <v>43079500</v>
      </c>
      <c r="AY38" s="83">
        <f aca="true" t="shared" si="33" ref="AY38:AY69">SUM(AR38:AX38)</f>
        <v>127265130</v>
      </c>
      <c r="AZ38" s="114">
        <v>4694676</v>
      </c>
      <c r="BA38" s="114">
        <v>14117187</v>
      </c>
      <c r="BB38" s="114">
        <v>21566743</v>
      </c>
      <c r="BC38" s="114">
        <v>19815430</v>
      </c>
      <c r="BD38" s="114">
        <v>12378412</v>
      </c>
      <c r="BE38" s="83">
        <f aca="true" t="shared" si="34" ref="BE38:BE69">SUM(AZ38:BD38)</f>
        <v>72572448</v>
      </c>
      <c r="BF38" s="114">
        <v>250354</v>
      </c>
      <c r="BG38" s="114">
        <v>2491213</v>
      </c>
      <c r="BH38" s="114">
        <v>7179078</v>
      </c>
      <c r="BI38" s="114">
        <v>19922160</v>
      </c>
      <c r="BJ38" s="114">
        <v>58231464</v>
      </c>
      <c r="BK38" s="129">
        <f aca="true" t="shared" si="35" ref="BK38:BK69">SUM(BF38:BJ38)</f>
        <v>88074269</v>
      </c>
      <c r="BL38" s="120">
        <v>0</v>
      </c>
      <c r="BM38" s="114">
        <v>756340</v>
      </c>
      <c r="BN38" s="114">
        <v>11214155</v>
      </c>
      <c r="BO38" s="114">
        <v>36684851</v>
      </c>
      <c r="BP38" s="114">
        <v>53963787</v>
      </c>
      <c r="BQ38" s="114">
        <v>71603338</v>
      </c>
      <c r="BR38" s="114">
        <v>113689376</v>
      </c>
      <c r="BS38" s="127">
        <f aca="true" t="shared" si="36" ref="BS38:BS69">SUM(BL38:BR38)</f>
        <v>287911847</v>
      </c>
      <c r="BT38" s="120">
        <v>0</v>
      </c>
      <c r="BU38" s="114">
        <v>15565106</v>
      </c>
      <c r="BV38" s="114">
        <v>83497010</v>
      </c>
      <c r="BW38" s="114">
        <v>95395553</v>
      </c>
      <c r="BX38" s="114">
        <v>98478816</v>
      </c>
      <c r="BY38" s="114">
        <v>105739426</v>
      </c>
      <c r="BZ38" s="114">
        <v>158074709</v>
      </c>
      <c r="CA38" s="84">
        <f aca="true" t="shared" si="37" ref="CA38:CA69">SUM(BT38:BZ38)</f>
        <v>556750620</v>
      </c>
    </row>
    <row r="39" spans="1:79" s="80" customFormat="1" ht="18" customHeight="1">
      <c r="A39" s="85" t="s">
        <v>52</v>
      </c>
      <c r="B39" s="114">
        <v>11731971</v>
      </c>
      <c r="C39" s="114">
        <v>80334247</v>
      </c>
      <c r="D39" s="114">
        <v>95014611</v>
      </c>
      <c r="E39" s="114">
        <v>92007849</v>
      </c>
      <c r="F39" s="114">
        <v>69025446</v>
      </c>
      <c r="G39" s="114">
        <v>91369535</v>
      </c>
      <c r="H39" s="82">
        <f t="shared" si="27"/>
        <v>439483659</v>
      </c>
      <c r="I39" s="114">
        <v>47089</v>
      </c>
      <c r="J39" s="114">
        <v>3555474</v>
      </c>
      <c r="K39" s="114">
        <v>8200376</v>
      </c>
      <c r="L39" s="114">
        <v>14314338</v>
      </c>
      <c r="M39" s="114">
        <v>14918446</v>
      </c>
      <c r="N39" s="114">
        <v>19714076</v>
      </c>
      <c r="O39" s="83">
        <f t="shared" si="28"/>
        <v>60749799</v>
      </c>
      <c r="P39" s="114">
        <v>5010785</v>
      </c>
      <c r="Q39" s="114">
        <v>27819857</v>
      </c>
      <c r="R39" s="114">
        <v>26785386</v>
      </c>
      <c r="S39" s="114">
        <v>20422910</v>
      </c>
      <c r="T39" s="114">
        <v>10639037</v>
      </c>
      <c r="U39" s="114">
        <v>13921892</v>
      </c>
      <c r="V39" s="83">
        <f t="shared" si="29"/>
        <v>104599867</v>
      </c>
      <c r="W39" s="114">
        <v>117518</v>
      </c>
      <c r="X39" s="114">
        <v>414473</v>
      </c>
      <c r="Y39" s="114">
        <v>521523</v>
      </c>
      <c r="Z39" s="114">
        <v>320852</v>
      </c>
      <c r="AA39" s="114">
        <v>336897</v>
      </c>
      <c r="AB39" s="114">
        <v>133294</v>
      </c>
      <c r="AC39" s="82">
        <f t="shared" si="30"/>
        <v>1844557</v>
      </c>
      <c r="AD39" s="114">
        <v>348588</v>
      </c>
      <c r="AE39" s="114">
        <v>1843477</v>
      </c>
      <c r="AF39" s="114">
        <v>553793</v>
      </c>
      <c r="AG39" s="114">
        <v>160061</v>
      </c>
      <c r="AH39" s="114">
        <v>387216</v>
      </c>
      <c r="AI39" s="114">
        <v>194866</v>
      </c>
      <c r="AJ39" s="130">
        <f t="shared" si="31"/>
        <v>3488001</v>
      </c>
      <c r="AK39" s="120">
        <v>17255951</v>
      </c>
      <c r="AL39" s="114">
        <v>113967528</v>
      </c>
      <c r="AM39" s="114">
        <v>131075689</v>
      </c>
      <c r="AN39" s="114">
        <v>127226010</v>
      </c>
      <c r="AO39" s="114">
        <v>95307042</v>
      </c>
      <c r="AP39" s="114">
        <v>125333663</v>
      </c>
      <c r="AQ39" s="121">
        <f t="shared" si="32"/>
        <v>610165883</v>
      </c>
      <c r="AR39" s="120">
        <v>0</v>
      </c>
      <c r="AS39" s="114">
        <v>251590</v>
      </c>
      <c r="AT39" s="114">
        <v>11929127</v>
      </c>
      <c r="AU39" s="114">
        <v>30418918</v>
      </c>
      <c r="AV39" s="114">
        <v>43798975</v>
      </c>
      <c r="AW39" s="114">
        <v>76164087</v>
      </c>
      <c r="AX39" s="114">
        <v>113405002</v>
      </c>
      <c r="AY39" s="83">
        <f t="shared" si="33"/>
        <v>275967699</v>
      </c>
      <c r="AZ39" s="114">
        <v>5829073</v>
      </c>
      <c r="BA39" s="114">
        <v>28404889</v>
      </c>
      <c r="BB39" s="114">
        <v>27180381</v>
      </c>
      <c r="BC39" s="114">
        <v>39784527</v>
      </c>
      <c r="BD39" s="114">
        <v>25221024</v>
      </c>
      <c r="BE39" s="83">
        <f t="shared" si="34"/>
        <v>126419894</v>
      </c>
      <c r="BF39" s="114">
        <v>597802</v>
      </c>
      <c r="BG39" s="114">
        <v>6364497</v>
      </c>
      <c r="BH39" s="114">
        <v>9662559</v>
      </c>
      <c r="BI39" s="114">
        <v>35163816</v>
      </c>
      <c r="BJ39" s="114">
        <v>87007046</v>
      </c>
      <c r="BK39" s="129">
        <f t="shared" si="35"/>
        <v>138795720</v>
      </c>
      <c r="BL39" s="120">
        <v>0</v>
      </c>
      <c r="BM39" s="114">
        <v>251590</v>
      </c>
      <c r="BN39" s="114">
        <v>18356002</v>
      </c>
      <c r="BO39" s="114">
        <v>65188304</v>
      </c>
      <c r="BP39" s="114">
        <v>80641915</v>
      </c>
      <c r="BQ39" s="114">
        <v>151112430</v>
      </c>
      <c r="BR39" s="114">
        <v>225633072</v>
      </c>
      <c r="BS39" s="127">
        <f t="shared" si="36"/>
        <v>541183313</v>
      </c>
      <c r="BT39" s="120">
        <v>0</v>
      </c>
      <c r="BU39" s="114">
        <v>17507541</v>
      </c>
      <c r="BV39" s="114">
        <v>132323530</v>
      </c>
      <c r="BW39" s="114">
        <v>196263993</v>
      </c>
      <c r="BX39" s="114">
        <v>207867925</v>
      </c>
      <c r="BY39" s="114">
        <v>246419472</v>
      </c>
      <c r="BZ39" s="114">
        <v>350966735</v>
      </c>
      <c r="CA39" s="84">
        <f t="shared" si="37"/>
        <v>1151349196</v>
      </c>
    </row>
    <row r="40" spans="1:79" s="80" customFormat="1" ht="18" customHeight="1">
      <c r="A40" s="85" t="s">
        <v>53</v>
      </c>
      <c r="B40" s="114">
        <v>5724802</v>
      </c>
      <c r="C40" s="114">
        <v>30277069</v>
      </c>
      <c r="D40" s="114">
        <v>27274190</v>
      </c>
      <c r="E40" s="114">
        <v>18429213</v>
      </c>
      <c r="F40" s="114">
        <v>15844056</v>
      </c>
      <c r="G40" s="114">
        <v>17389410</v>
      </c>
      <c r="H40" s="82">
        <f t="shared" si="27"/>
        <v>114938740</v>
      </c>
      <c r="I40" s="114">
        <v>30934</v>
      </c>
      <c r="J40" s="114">
        <v>1251985</v>
      </c>
      <c r="K40" s="114">
        <v>2105624</v>
      </c>
      <c r="L40" s="114">
        <v>2470352</v>
      </c>
      <c r="M40" s="114">
        <v>3142008</v>
      </c>
      <c r="N40" s="114">
        <v>1467639</v>
      </c>
      <c r="O40" s="83">
        <f t="shared" si="28"/>
        <v>10468542</v>
      </c>
      <c r="P40" s="114">
        <v>2220294</v>
      </c>
      <c r="Q40" s="114">
        <v>7904031</v>
      </c>
      <c r="R40" s="114">
        <v>7842373</v>
      </c>
      <c r="S40" s="114">
        <v>4448605</v>
      </c>
      <c r="T40" s="114">
        <v>2657291</v>
      </c>
      <c r="U40" s="114">
        <v>4544616</v>
      </c>
      <c r="V40" s="83">
        <f t="shared" si="29"/>
        <v>29617210</v>
      </c>
      <c r="W40" s="114">
        <v>16934</v>
      </c>
      <c r="X40" s="114">
        <v>121313</v>
      </c>
      <c r="Y40" s="114">
        <v>255196</v>
      </c>
      <c r="Z40" s="114">
        <v>122330</v>
      </c>
      <c r="AA40" s="114">
        <v>225052</v>
      </c>
      <c r="AB40" s="114">
        <v>55838</v>
      </c>
      <c r="AC40" s="82">
        <f t="shared" si="30"/>
        <v>796663</v>
      </c>
      <c r="AD40" s="114">
        <v>358860</v>
      </c>
      <c r="AE40" s="114">
        <v>654019</v>
      </c>
      <c r="AF40" s="114">
        <v>281093</v>
      </c>
      <c r="AG40" s="114">
        <v>250875</v>
      </c>
      <c r="AH40" s="114">
        <v>360000</v>
      </c>
      <c r="AI40" s="114">
        <v>391912</v>
      </c>
      <c r="AJ40" s="130">
        <f t="shared" si="31"/>
        <v>2296759</v>
      </c>
      <c r="AK40" s="120">
        <v>8351824</v>
      </c>
      <c r="AL40" s="114">
        <v>40208417</v>
      </c>
      <c r="AM40" s="114">
        <v>37758476</v>
      </c>
      <c r="AN40" s="114">
        <v>25721375</v>
      </c>
      <c r="AO40" s="114">
        <v>22228407</v>
      </c>
      <c r="AP40" s="114">
        <v>23849415</v>
      </c>
      <c r="AQ40" s="121">
        <f t="shared" si="32"/>
        <v>158117914</v>
      </c>
      <c r="AR40" s="120">
        <v>529433</v>
      </c>
      <c r="AS40" s="114">
        <v>262777</v>
      </c>
      <c r="AT40" s="114">
        <v>4806350</v>
      </c>
      <c r="AU40" s="114">
        <v>8702863</v>
      </c>
      <c r="AV40" s="114">
        <v>16983659</v>
      </c>
      <c r="AW40" s="114">
        <v>26162461</v>
      </c>
      <c r="AX40" s="114">
        <v>25004423</v>
      </c>
      <c r="AY40" s="83">
        <f t="shared" si="33"/>
        <v>82451966</v>
      </c>
      <c r="AZ40" s="114">
        <v>2722595</v>
      </c>
      <c r="BA40" s="114">
        <v>8782433</v>
      </c>
      <c r="BB40" s="114">
        <v>10161900</v>
      </c>
      <c r="BC40" s="114">
        <v>6048052</v>
      </c>
      <c r="BD40" s="114">
        <v>2222981</v>
      </c>
      <c r="BE40" s="83">
        <f t="shared" si="34"/>
        <v>29937961</v>
      </c>
      <c r="BF40" s="114">
        <v>248524</v>
      </c>
      <c r="BG40" s="114">
        <v>2924063</v>
      </c>
      <c r="BH40" s="114">
        <v>2121544</v>
      </c>
      <c r="BI40" s="114">
        <v>4745910</v>
      </c>
      <c r="BJ40" s="114">
        <v>7986249</v>
      </c>
      <c r="BK40" s="129">
        <f t="shared" si="35"/>
        <v>18026290</v>
      </c>
      <c r="BL40" s="120">
        <v>529433</v>
      </c>
      <c r="BM40" s="114">
        <v>262777</v>
      </c>
      <c r="BN40" s="114">
        <v>7777469</v>
      </c>
      <c r="BO40" s="114">
        <v>20409359</v>
      </c>
      <c r="BP40" s="114">
        <v>29267103</v>
      </c>
      <c r="BQ40" s="114">
        <v>36956423</v>
      </c>
      <c r="BR40" s="114">
        <v>35213653</v>
      </c>
      <c r="BS40" s="127">
        <f t="shared" si="36"/>
        <v>130416217</v>
      </c>
      <c r="BT40" s="120">
        <v>529433</v>
      </c>
      <c r="BU40" s="114">
        <v>8614601</v>
      </c>
      <c r="BV40" s="114">
        <v>47985886</v>
      </c>
      <c r="BW40" s="114">
        <v>58167835</v>
      </c>
      <c r="BX40" s="114">
        <v>54988478</v>
      </c>
      <c r="BY40" s="114">
        <v>59184830</v>
      </c>
      <c r="BZ40" s="114">
        <v>59063068</v>
      </c>
      <c r="CA40" s="84">
        <f t="shared" si="37"/>
        <v>288534131</v>
      </c>
    </row>
    <row r="41" spans="1:79" s="80" customFormat="1" ht="18" customHeight="1">
      <c r="A41" s="85" t="s">
        <v>54</v>
      </c>
      <c r="B41" s="114">
        <v>8845159</v>
      </c>
      <c r="C41" s="114">
        <v>46466722</v>
      </c>
      <c r="D41" s="114">
        <v>34360447</v>
      </c>
      <c r="E41" s="114">
        <v>24459675</v>
      </c>
      <c r="F41" s="114">
        <v>20991431</v>
      </c>
      <c r="G41" s="114">
        <v>25876815</v>
      </c>
      <c r="H41" s="82">
        <f t="shared" si="27"/>
        <v>161000249</v>
      </c>
      <c r="I41" s="114">
        <v>112290</v>
      </c>
      <c r="J41" s="114">
        <v>2272255</v>
      </c>
      <c r="K41" s="114">
        <v>3700951</v>
      </c>
      <c r="L41" s="114">
        <v>3822480</v>
      </c>
      <c r="M41" s="114">
        <v>4056929</v>
      </c>
      <c r="N41" s="114">
        <v>4235445</v>
      </c>
      <c r="O41" s="83">
        <f t="shared" si="28"/>
        <v>18200350</v>
      </c>
      <c r="P41" s="114">
        <v>3283626</v>
      </c>
      <c r="Q41" s="114">
        <v>12536012</v>
      </c>
      <c r="R41" s="114">
        <v>7114431</v>
      </c>
      <c r="S41" s="114">
        <v>4440736</v>
      </c>
      <c r="T41" s="114">
        <v>3307391</v>
      </c>
      <c r="U41" s="114">
        <v>2277146</v>
      </c>
      <c r="V41" s="83">
        <f t="shared" si="29"/>
        <v>32959342</v>
      </c>
      <c r="W41" s="114">
        <v>56511</v>
      </c>
      <c r="X41" s="114">
        <v>267459</v>
      </c>
      <c r="Y41" s="114">
        <v>261649</v>
      </c>
      <c r="Z41" s="114">
        <v>47789</v>
      </c>
      <c r="AA41" s="114">
        <v>97736</v>
      </c>
      <c r="AB41" s="114">
        <v>18597</v>
      </c>
      <c r="AC41" s="82">
        <f t="shared" si="30"/>
        <v>749741</v>
      </c>
      <c r="AD41" s="114">
        <v>520024</v>
      </c>
      <c r="AE41" s="114">
        <v>1084968</v>
      </c>
      <c r="AF41" s="114">
        <v>941303</v>
      </c>
      <c r="AG41" s="114">
        <v>0</v>
      </c>
      <c r="AH41" s="114">
        <v>263745</v>
      </c>
      <c r="AI41" s="114">
        <v>0</v>
      </c>
      <c r="AJ41" s="130">
        <f t="shared" si="31"/>
        <v>2810040</v>
      </c>
      <c r="AK41" s="120">
        <v>12817610</v>
      </c>
      <c r="AL41" s="114">
        <v>62627416</v>
      </c>
      <c r="AM41" s="114">
        <v>46378781</v>
      </c>
      <c r="AN41" s="114">
        <v>32770680</v>
      </c>
      <c r="AO41" s="114">
        <v>28717232</v>
      </c>
      <c r="AP41" s="114">
        <v>32408003</v>
      </c>
      <c r="AQ41" s="121">
        <f t="shared" si="32"/>
        <v>215719722</v>
      </c>
      <c r="AR41" s="120">
        <v>0</v>
      </c>
      <c r="AS41" s="114">
        <v>553839</v>
      </c>
      <c r="AT41" s="114">
        <v>13108911</v>
      </c>
      <c r="AU41" s="114">
        <v>19309554</v>
      </c>
      <c r="AV41" s="114">
        <v>19543083</v>
      </c>
      <c r="AW41" s="114">
        <v>37386944</v>
      </c>
      <c r="AX41" s="114">
        <v>44100179</v>
      </c>
      <c r="AY41" s="83">
        <f t="shared" si="33"/>
        <v>134002510</v>
      </c>
      <c r="AZ41" s="114">
        <v>6208598</v>
      </c>
      <c r="BA41" s="114">
        <v>10367252</v>
      </c>
      <c r="BB41" s="114">
        <v>13010371</v>
      </c>
      <c r="BC41" s="114">
        <v>19077226</v>
      </c>
      <c r="BD41" s="114">
        <v>6348433</v>
      </c>
      <c r="BE41" s="83">
        <f t="shared" si="34"/>
        <v>55011880</v>
      </c>
      <c r="BF41" s="114">
        <v>574565</v>
      </c>
      <c r="BG41" s="114">
        <v>3548874</v>
      </c>
      <c r="BH41" s="114">
        <v>4191464</v>
      </c>
      <c r="BI41" s="114">
        <v>14445181</v>
      </c>
      <c r="BJ41" s="114">
        <v>25812055</v>
      </c>
      <c r="BK41" s="129">
        <f t="shared" si="35"/>
        <v>48572139</v>
      </c>
      <c r="BL41" s="120">
        <v>0</v>
      </c>
      <c r="BM41" s="114">
        <v>553839</v>
      </c>
      <c r="BN41" s="114">
        <v>19892074</v>
      </c>
      <c r="BO41" s="114">
        <v>33225680</v>
      </c>
      <c r="BP41" s="114">
        <v>36744918</v>
      </c>
      <c r="BQ41" s="114">
        <v>70909351</v>
      </c>
      <c r="BR41" s="114">
        <v>76260667</v>
      </c>
      <c r="BS41" s="127">
        <f t="shared" si="36"/>
        <v>237586529</v>
      </c>
      <c r="BT41" s="120">
        <v>0</v>
      </c>
      <c r="BU41" s="114">
        <v>13371449</v>
      </c>
      <c r="BV41" s="114">
        <v>82519490</v>
      </c>
      <c r="BW41" s="114">
        <v>79604461</v>
      </c>
      <c r="BX41" s="114">
        <v>69515598</v>
      </c>
      <c r="BY41" s="114">
        <v>99626583</v>
      </c>
      <c r="BZ41" s="114">
        <v>108668670</v>
      </c>
      <c r="CA41" s="84">
        <f t="shared" si="37"/>
        <v>453306251</v>
      </c>
    </row>
    <row r="42" spans="1:79" s="80" customFormat="1" ht="18" customHeight="1">
      <c r="A42" s="85" t="s">
        <v>55</v>
      </c>
      <c r="B42" s="114">
        <v>10945027</v>
      </c>
      <c r="C42" s="114">
        <v>43365888</v>
      </c>
      <c r="D42" s="114">
        <v>40506919</v>
      </c>
      <c r="E42" s="114">
        <v>30913316</v>
      </c>
      <c r="F42" s="114">
        <v>24339759</v>
      </c>
      <c r="G42" s="114">
        <v>22695012</v>
      </c>
      <c r="H42" s="82">
        <f t="shared" si="27"/>
        <v>172765921</v>
      </c>
      <c r="I42" s="114">
        <v>141979</v>
      </c>
      <c r="J42" s="114">
        <v>1264799</v>
      </c>
      <c r="K42" s="114">
        <v>3336636</v>
      </c>
      <c r="L42" s="114">
        <v>4185628</v>
      </c>
      <c r="M42" s="114">
        <v>3772500</v>
      </c>
      <c r="N42" s="114">
        <v>2664168</v>
      </c>
      <c r="O42" s="83">
        <f t="shared" si="28"/>
        <v>15365710</v>
      </c>
      <c r="P42" s="114">
        <v>4276044</v>
      </c>
      <c r="Q42" s="114">
        <v>11276318</v>
      </c>
      <c r="R42" s="114">
        <v>9382089</v>
      </c>
      <c r="S42" s="114">
        <v>5594250</v>
      </c>
      <c r="T42" s="114">
        <v>4613301</v>
      </c>
      <c r="U42" s="114">
        <v>3865881</v>
      </c>
      <c r="V42" s="83">
        <f t="shared" si="29"/>
        <v>39007883</v>
      </c>
      <c r="W42" s="114">
        <v>494948</v>
      </c>
      <c r="X42" s="114">
        <v>875468</v>
      </c>
      <c r="Y42" s="114">
        <v>564205</v>
      </c>
      <c r="Z42" s="114">
        <v>426394</v>
      </c>
      <c r="AA42" s="114">
        <v>292186</v>
      </c>
      <c r="AB42" s="114">
        <v>469923</v>
      </c>
      <c r="AC42" s="82">
        <f t="shared" si="30"/>
        <v>3123124</v>
      </c>
      <c r="AD42" s="114">
        <v>2040237</v>
      </c>
      <c r="AE42" s="114">
        <v>1837102</v>
      </c>
      <c r="AF42" s="114">
        <v>1587031</v>
      </c>
      <c r="AG42" s="114">
        <v>685647</v>
      </c>
      <c r="AH42" s="114">
        <v>252708</v>
      </c>
      <c r="AI42" s="114">
        <v>177660</v>
      </c>
      <c r="AJ42" s="130">
        <f t="shared" si="31"/>
        <v>6580385</v>
      </c>
      <c r="AK42" s="120">
        <v>17898235</v>
      </c>
      <c r="AL42" s="114">
        <v>58619575</v>
      </c>
      <c r="AM42" s="114">
        <v>55376880</v>
      </c>
      <c r="AN42" s="114">
        <v>41805235</v>
      </c>
      <c r="AO42" s="114">
        <v>33270454</v>
      </c>
      <c r="AP42" s="114">
        <v>29872644</v>
      </c>
      <c r="AQ42" s="121">
        <f t="shared" si="32"/>
        <v>236843023</v>
      </c>
      <c r="AR42" s="120">
        <v>0</v>
      </c>
      <c r="AS42" s="114">
        <v>0</v>
      </c>
      <c r="AT42" s="114">
        <v>8345332</v>
      </c>
      <c r="AU42" s="114">
        <v>16898041</v>
      </c>
      <c r="AV42" s="114">
        <v>23983065</v>
      </c>
      <c r="AW42" s="114">
        <v>35984939</v>
      </c>
      <c r="AX42" s="114">
        <v>27003343</v>
      </c>
      <c r="AY42" s="83">
        <f t="shared" si="33"/>
        <v>112214720</v>
      </c>
      <c r="AZ42" s="114">
        <v>11835795</v>
      </c>
      <c r="BA42" s="114">
        <v>16035741</v>
      </c>
      <c r="BB42" s="114">
        <v>17561563</v>
      </c>
      <c r="BC42" s="114">
        <v>19410192</v>
      </c>
      <c r="BD42" s="114">
        <v>10043137</v>
      </c>
      <c r="BE42" s="83">
        <f t="shared" si="34"/>
        <v>74886428</v>
      </c>
      <c r="BF42" s="114">
        <v>877139</v>
      </c>
      <c r="BG42" s="114">
        <v>1714679</v>
      </c>
      <c r="BH42" s="114">
        <v>2389254</v>
      </c>
      <c r="BI42" s="114">
        <v>18491698</v>
      </c>
      <c r="BJ42" s="114">
        <v>39959356</v>
      </c>
      <c r="BK42" s="129">
        <f t="shared" si="35"/>
        <v>63432126</v>
      </c>
      <c r="BL42" s="120">
        <v>0</v>
      </c>
      <c r="BM42" s="114">
        <v>0</v>
      </c>
      <c r="BN42" s="114">
        <v>21058266</v>
      </c>
      <c r="BO42" s="114">
        <v>34648461</v>
      </c>
      <c r="BP42" s="114">
        <v>43933882</v>
      </c>
      <c r="BQ42" s="114">
        <v>73886829</v>
      </c>
      <c r="BR42" s="114">
        <v>77005836</v>
      </c>
      <c r="BS42" s="127">
        <f t="shared" si="36"/>
        <v>250533274</v>
      </c>
      <c r="BT42" s="120">
        <v>0</v>
      </c>
      <c r="BU42" s="114">
        <v>17898235</v>
      </c>
      <c r="BV42" s="114">
        <v>79677841</v>
      </c>
      <c r="BW42" s="114">
        <v>90025341</v>
      </c>
      <c r="BX42" s="114">
        <v>85739117</v>
      </c>
      <c r="BY42" s="114">
        <v>107157283</v>
      </c>
      <c r="BZ42" s="114">
        <v>106878480</v>
      </c>
      <c r="CA42" s="84">
        <f t="shared" si="37"/>
        <v>487376297</v>
      </c>
    </row>
    <row r="43" spans="1:79" s="80" customFormat="1" ht="18" customHeight="1">
      <c r="A43" s="85" t="s">
        <v>56</v>
      </c>
      <c r="B43" s="114">
        <v>5212299</v>
      </c>
      <c r="C43" s="114">
        <v>31413519</v>
      </c>
      <c r="D43" s="114">
        <v>28610437</v>
      </c>
      <c r="E43" s="114">
        <v>18851421</v>
      </c>
      <c r="F43" s="114">
        <v>17218300</v>
      </c>
      <c r="G43" s="114">
        <v>19736618</v>
      </c>
      <c r="H43" s="82">
        <f t="shared" si="27"/>
        <v>121042594</v>
      </c>
      <c r="I43" s="114">
        <v>58172</v>
      </c>
      <c r="J43" s="114">
        <v>1433357</v>
      </c>
      <c r="K43" s="114">
        <v>3933372</v>
      </c>
      <c r="L43" s="114">
        <v>2792504</v>
      </c>
      <c r="M43" s="114">
        <v>5063802</v>
      </c>
      <c r="N43" s="114">
        <v>3099334</v>
      </c>
      <c r="O43" s="83">
        <f t="shared" si="28"/>
        <v>16380541</v>
      </c>
      <c r="P43" s="114">
        <v>2018422</v>
      </c>
      <c r="Q43" s="114">
        <v>9630835</v>
      </c>
      <c r="R43" s="114">
        <v>7423606</v>
      </c>
      <c r="S43" s="114">
        <v>4801244</v>
      </c>
      <c r="T43" s="114">
        <v>3035942</v>
      </c>
      <c r="U43" s="114">
        <v>2180645</v>
      </c>
      <c r="V43" s="83">
        <f t="shared" si="29"/>
        <v>29090694</v>
      </c>
      <c r="W43" s="114">
        <v>211681</v>
      </c>
      <c r="X43" s="114">
        <v>503419</v>
      </c>
      <c r="Y43" s="114">
        <v>137264</v>
      </c>
      <c r="Z43" s="114">
        <v>277290</v>
      </c>
      <c r="AA43" s="114">
        <v>230850</v>
      </c>
      <c r="AB43" s="114">
        <v>211786</v>
      </c>
      <c r="AC43" s="82">
        <f t="shared" si="30"/>
        <v>1572290</v>
      </c>
      <c r="AD43" s="114">
        <v>128709</v>
      </c>
      <c r="AE43" s="114">
        <v>1645677</v>
      </c>
      <c r="AF43" s="114">
        <v>1131806</v>
      </c>
      <c r="AG43" s="114">
        <v>553477</v>
      </c>
      <c r="AH43" s="114">
        <v>221602</v>
      </c>
      <c r="AI43" s="114">
        <v>655026</v>
      </c>
      <c r="AJ43" s="130">
        <f t="shared" si="31"/>
        <v>4336297</v>
      </c>
      <c r="AK43" s="120">
        <v>7629283</v>
      </c>
      <c r="AL43" s="114">
        <v>44626807</v>
      </c>
      <c r="AM43" s="114">
        <v>41236485</v>
      </c>
      <c r="AN43" s="114">
        <v>27275936</v>
      </c>
      <c r="AO43" s="114">
        <v>25770496</v>
      </c>
      <c r="AP43" s="114">
        <v>25883409</v>
      </c>
      <c r="AQ43" s="121">
        <f t="shared" si="32"/>
        <v>172422416</v>
      </c>
      <c r="AR43" s="120">
        <v>0</v>
      </c>
      <c r="AS43" s="114">
        <v>0</v>
      </c>
      <c r="AT43" s="114">
        <v>14305588</v>
      </c>
      <c r="AU43" s="114">
        <v>25163696</v>
      </c>
      <c r="AV43" s="114">
        <v>25986516</v>
      </c>
      <c r="AW43" s="114">
        <v>41998459</v>
      </c>
      <c r="AX43" s="114">
        <v>42643723</v>
      </c>
      <c r="AY43" s="83">
        <f t="shared" si="33"/>
        <v>150097982</v>
      </c>
      <c r="AZ43" s="114">
        <v>5072594</v>
      </c>
      <c r="BA43" s="114">
        <v>9857684</v>
      </c>
      <c r="BB43" s="114">
        <v>9657176</v>
      </c>
      <c r="BC43" s="114">
        <v>14029640</v>
      </c>
      <c r="BD43" s="114">
        <v>9576431</v>
      </c>
      <c r="BE43" s="83">
        <f t="shared" si="34"/>
        <v>48193525</v>
      </c>
      <c r="BF43" s="114">
        <v>556972</v>
      </c>
      <c r="BG43" s="114">
        <v>1389532</v>
      </c>
      <c r="BH43" s="114">
        <v>2809272</v>
      </c>
      <c r="BI43" s="114">
        <v>14026054</v>
      </c>
      <c r="BJ43" s="114">
        <v>22807750</v>
      </c>
      <c r="BK43" s="129">
        <f t="shared" si="35"/>
        <v>41589580</v>
      </c>
      <c r="BL43" s="120">
        <v>0</v>
      </c>
      <c r="BM43" s="114">
        <v>0</v>
      </c>
      <c r="BN43" s="114">
        <v>19935154</v>
      </c>
      <c r="BO43" s="114">
        <v>36410912</v>
      </c>
      <c r="BP43" s="114">
        <v>38452964</v>
      </c>
      <c r="BQ43" s="114">
        <v>70054153</v>
      </c>
      <c r="BR43" s="114">
        <v>75027904</v>
      </c>
      <c r="BS43" s="127">
        <f t="shared" si="36"/>
        <v>239881087</v>
      </c>
      <c r="BT43" s="120">
        <v>0</v>
      </c>
      <c r="BU43" s="114">
        <v>7629283</v>
      </c>
      <c r="BV43" s="114">
        <v>64561961</v>
      </c>
      <c r="BW43" s="114">
        <v>77647397</v>
      </c>
      <c r="BX43" s="114">
        <v>65728900</v>
      </c>
      <c r="BY43" s="114">
        <v>95824649</v>
      </c>
      <c r="BZ43" s="114">
        <v>100911313</v>
      </c>
      <c r="CA43" s="84">
        <f t="shared" si="37"/>
        <v>412303503</v>
      </c>
    </row>
    <row r="44" spans="1:79" s="80" customFormat="1" ht="18" customHeight="1">
      <c r="A44" s="85" t="s">
        <v>57</v>
      </c>
      <c r="B44" s="114">
        <v>3333404</v>
      </c>
      <c r="C44" s="114">
        <v>21064641</v>
      </c>
      <c r="D44" s="114">
        <v>22724392</v>
      </c>
      <c r="E44" s="114">
        <v>19804502</v>
      </c>
      <c r="F44" s="114">
        <v>11131597</v>
      </c>
      <c r="G44" s="114">
        <v>26163242</v>
      </c>
      <c r="H44" s="82">
        <f t="shared" si="27"/>
        <v>104221778</v>
      </c>
      <c r="I44" s="114">
        <v>40743</v>
      </c>
      <c r="J44" s="114">
        <v>764636</v>
      </c>
      <c r="K44" s="114">
        <v>2140778</v>
      </c>
      <c r="L44" s="114">
        <v>2036593</v>
      </c>
      <c r="M44" s="114">
        <v>3502038</v>
      </c>
      <c r="N44" s="114">
        <v>3176251</v>
      </c>
      <c r="O44" s="83">
        <f t="shared" si="28"/>
        <v>11661039</v>
      </c>
      <c r="P44" s="114">
        <v>1431363</v>
      </c>
      <c r="Q44" s="114">
        <v>6460214</v>
      </c>
      <c r="R44" s="114">
        <v>5029240</v>
      </c>
      <c r="S44" s="114">
        <v>3160138</v>
      </c>
      <c r="T44" s="114">
        <v>2991813</v>
      </c>
      <c r="U44" s="114">
        <v>3453088</v>
      </c>
      <c r="V44" s="83">
        <f t="shared" si="29"/>
        <v>22525856</v>
      </c>
      <c r="W44" s="114">
        <v>45738</v>
      </c>
      <c r="X44" s="114">
        <v>129111</v>
      </c>
      <c r="Y44" s="114">
        <v>53884</v>
      </c>
      <c r="Z44" s="114">
        <v>122602</v>
      </c>
      <c r="AA44" s="114">
        <v>22896</v>
      </c>
      <c r="AB44" s="114">
        <v>139234</v>
      </c>
      <c r="AC44" s="82">
        <f t="shared" si="30"/>
        <v>513465</v>
      </c>
      <c r="AD44" s="114">
        <v>224775</v>
      </c>
      <c r="AE44" s="114">
        <v>832594</v>
      </c>
      <c r="AF44" s="114">
        <v>668808</v>
      </c>
      <c r="AG44" s="114">
        <v>180000</v>
      </c>
      <c r="AH44" s="114">
        <v>331200</v>
      </c>
      <c r="AI44" s="114">
        <v>67977</v>
      </c>
      <c r="AJ44" s="130">
        <f t="shared" si="31"/>
        <v>2305354</v>
      </c>
      <c r="AK44" s="120">
        <v>5076023</v>
      </c>
      <c r="AL44" s="114">
        <v>29251196</v>
      </c>
      <c r="AM44" s="114">
        <v>30617102</v>
      </c>
      <c r="AN44" s="114">
        <v>25303835</v>
      </c>
      <c r="AO44" s="114">
        <v>17979544</v>
      </c>
      <c r="AP44" s="114">
        <v>32999792</v>
      </c>
      <c r="AQ44" s="121">
        <f t="shared" si="32"/>
        <v>141227492</v>
      </c>
      <c r="AR44" s="120">
        <v>0</v>
      </c>
      <c r="AS44" s="114">
        <v>0</v>
      </c>
      <c r="AT44" s="114">
        <v>4335063</v>
      </c>
      <c r="AU44" s="114">
        <v>8775651</v>
      </c>
      <c r="AV44" s="114">
        <v>13351187</v>
      </c>
      <c r="AW44" s="114">
        <v>25811343</v>
      </c>
      <c r="AX44" s="114">
        <v>32433244</v>
      </c>
      <c r="AY44" s="83">
        <f t="shared" si="33"/>
        <v>84706488</v>
      </c>
      <c r="AZ44" s="114">
        <v>3618732</v>
      </c>
      <c r="BA44" s="114">
        <v>7763533</v>
      </c>
      <c r="BB44" s="114">
        <v>5661353</v>
      </c>
      <c r="BC44" s="114">
        <v>5739409</v>
      </c>
      <c r="BD44" s="114">
        <v>3451036</v>
      </c>
      <c r="BE44" s="83">
        <f t="shared" si="34"/>
        <v>26234063</v>
      </c>
      <c r="BF44" s="114">
        <v>0</v>
      </c>
      <c r="BG44" s="114">
        <v>1272149</v>
      </c>
      <c r="BH44" s="114">
        <v>3668678</v>
      </c>
      <c r="BI44" s="114">
        <v>7698922</v>
      </c>
      <c r="BJ44" s="114">
        <v>20406441</v>
      </c>
      <c r="BK44" s="129">
        <f t="shared" si="35"/>
        <v>33046190</v>
      </c>
      <c r="BL44" s="120">
        <v>0</v>
      </c>
      <c r="BM44" s="114">
        <v>0</v>
      </c>
      <c r="BN44" s="114">
        <v>7953795</v>
      </c>
      <c r="BO44" s="114">
        <v>17811333</v>
      </c>
      <c r="BP44" s="114">
        <v>22681218</v>
      </c>
      <c r="BQ44" s="114">
        <v>39249674</v>
      </c>
      <c r="BR44" s="114">
        <v>56290721</v>
      </c>
      <c r="BS44" s="127">
        <f t="shared" si="36"/>
        <v>143986741</v>
      </c>
      <c r="BT44" s="120">
        <v>0</v>
      </c>
      <c r="BU44" s="114">
        <v>5076023</v>
      </c>
      <c r="BV44" s="114">
        <v>37204991</v>
      </c>
      <c r="BW44" s="114">
        <v>48428435</v>
      </c>
      <c r="BX44" s="114">
        <v>47985053</v>
      </c>
      <c r="BY44" s="114">
        <v>57229218</v>
      </c>
      <c r="BZ44" s="114">
        <v>89290513</v>
      </c>
      <c r="CA44" s="84">
        <f t="shared" si="37"/>
        <v>285214233</v>
      </c>
    </row>
    <row r="45" spans="1:79" s="80" customFormat="1" ht="18" customHeight="1">
      <c r="A45" s="85" t="s">
        <v>58</v>
      </c>
      <c r="B45" s="114">
        <v>6129062</v>
      </c>
      <c r="C45" s="114">
        <v>18231811</v>
      </c>
      <c r="D45" s="114">
        <v>13426825</v>
      </c>
      <c r="E45" s="114">
        <v>15217225</v>
      </c>
      <c r="F45" s="114">
        <v>9344472</v>
      </c>
      <c r="G45" s="114">
        <v>20121100</v>
      </c>
      <c r="H45" s="82">
        <f t="shared" si="27"/>
        <v>82470495</v>
      </c>
      <c r="I45" s="114">
        <v>57564</v>
      </c>
      <c r="J45" s="114">
        <v>796931</v>
      </c>
      <c r="K45" s="114">
        <v>955486</v>
      </c>
      <c r="L45" s="114">
        <v>1446332</v>
      </c>
      <c r="M45" s="114">
        <v>1984558</v>
      </c>
      <c r="N45" s="114">
        <v>2308118</v>
      </c>
      <c r="O45" s="83">
        <f t="shared" si="28"/>
        <v>7548989</v>
      </c>
      <c r="P45" s="114">
        <v>2139750</v>
      </c>
      <c r="Q45" s="114">
        <v>3813943</v>
      </c>
      <c r="R45" s="114">
        <v>3552287</v>
      </c>
      <c r="S45" s="114">
        <v>2991354</v>
      </c>
      <c r="T45" s="114">
        <v>2514607</v>
      </c>
      <c r="U45" s="114">
        <v>2915620</v>
      </c>
      <c r="V45" s="83">
        <f t="shared" si="29"/>
        <v>17927561</v>
      </c>
      <c r="W45" s="114">
        <v>31279</v>
      </c>
      <c r="X45" s="114">
        <v>244030</v>
      </c>
      <c r="Y45" s="114">
        <v>257737</v>
      </c>
      <c r="Z45" s="114">
        <v>182479</v>
      </c>
      <c r="AA45" s="114">
        <v>160357</v>
      </c>
      <c r="AB45" s="114">
        <v>22906</v>
      </c>
      <c r="AC45" s="82">
        <f t="shared" si="30"/>
        <v>898788</v>
      </c>
      <c r="AD45" s="114">
        <v>313622</v>
      </c>
      <c r="AE45" s="114">
        <v>373129</v>
      </c>
      <c r="AF45" s="114">
        <v>397160</v>
      </c>
      <c r="AG45" s="114">
        <v>499777</v>
      </c>
      <c r="AH45" s="114">
        <v>220635</v>
      </c>
      <c r="AI45" s="114">
        <v>74700</v>
      </c>
      <c r="AJ45" s="130">
        <f t="shared" si="31"/>
        <v>1879023</v>
      </c>
      <c r="AK45" s="120">
        <v>8671277</v>
      </c>
      <c r="AL45" s="114">
        <v>23459844</v>
      </c>
      <c r="AM45" s="114">
        <v>18589495</v>
      </c>
      <c r="AN45" s="114">
        <v>20337167</v>
      </c>
      <c r="AO45" s="114">
        <v>14224629</v>
      </c>
      <c r="AP45" s="114">
        <v>25442444</v>
      </c>
      <c r="AQ45" s="121">
        <f t="shared" si="32"/>
        <v>110724856</v>
      </c>
      <c r="AR45" s="120">
        <v>0</v>
      </c>
      <c r="AS45" s="114">
        <v>0</v>
      </c>
      <c r="AT45" s="114">
        <v>5335936</v>
      </c>
      <c r="AU45" s="114">
        <v>5768661</v>
      </c>
      <c r="AV45" s="114">
        <v>9916676</v>
      </c>
      <c r="AW45" s="114">
        <v>14735412</v>
      </c>
      <c r="AX45" s="114">
        <v>21175062</v>
      </c>
      <c r="AY45" s="83">
        <f t="shared" si="33"/>
        <v>56931747</v>
      </c>
      <c r="AZ45" s="114">
        <v>2811088</v>
      </c>
      <c r="BA45" s="114">
        <v>9514866</v>
      </c>
      <c r="BB45" s="114">
        <v>9300872</v>
      </c>
      <c r="BC45" s="114">
        <v>8078447</v>
      </c>
      <c r="BD45" s="114">
        <v>3710447</v>
      </c>
      <c r="BE45" s="83">
        <f t="shared" si="34"/>
        <v>33415720</v>
      </c>
      <c r="BF45" s="114">
        <v>258237</v>
      </c>
      <c r="BG45" s="114">
        <v>648843</v>
      </c>
      <c r="BH45" s="114">
        <v>3516940</v>
      </c>
      <c r="BI45" s="114">
        <v>5869837</v>
      </c>
      <c r="BJ45" s="114">
        <v>10750402</v>
      </c>
      <c r="BK45" s="129">
        <f t="shared" si="35"/>
        <v>21044259</v>
      </c>
      <c r="BL45" s="120">
        <v>0</v>
      </c>
      <c r="BM45" s="114">
        <v>0</v>
      </c>
      <c r="BN45" s="114">
        <v>8405261</v>
      </c>
      <c r="BO45" s="114">
        <v>15932370</v>
      </c>
      <c r="BP45" s="114">
        <v>22734488</v>
      </c>
      <c r="BQ45" s="114">
        <v>28683696</v>
      </c>
      <c r="BR45" s="114">
        <v>35635911</v>
      </c>
      <c r="BS45" s="127">
        <f t="shared" si="36"/>
        <v>111391726</v>
      </c>
      <c r="BT45" s="120">
        <v>0</v>
      </c>
      <c r="BU45" s="114">
        <v>8671277</v>
      </c>
      <c r="BV45" s="114">
        <v>31865105</v>
      </c>
      <c r="BW45" s="114">
        <v>34521865</v>
      </c>
      <c r="BX45" s="114">
        <v>43071655</v>
      </c>
      <c r="BY45" s="114">
        <v>42908325</v>
      </c>
      <c r="BZ45" s="114">
        <v>61078355</v>
      </c>
      <c r="CA45" s="84">
        <f t="shared" si="37"/>
        <v>222116582</v>
      </c>
    </row>
    <row r="46" spans="1:79" s="80" customFormat="1" ht="18" customHeight="1">
      <c r="A46" s="85" t="s">
        <v>59</v>
      </c>
      <c r="B46" s="114">
        <v>2839965</v>
      </c>
      <c r="C46" s="114">
        <v>16099595</v>
      </c>
      <c r="D46" s="114">
        <v>12968883</v>
      </c>
      <c r="E46" s="114">
        <v>11049314</v>
      </c>
      <c r="F46" s="114">
        <v>10255904</v>
      </c>
      <c r="G46" s="114">
        <v>5578311</v>
      </c>
      <c r="H46" s="82">
        <f t="shared" si="27"/>
        <v>58791972</v>
      </c>
      <c r="I46" s="114">
        <v>0</v>
      </c>
      <c r="J46" s="114">
        <v>553019</v>
      </c>
      <c r="K46" s="114">
        <v>1157972</v>
      </c>
      <c r="L46" s="114">
        <v>2253868</v>
      </c>
      <c r="M46" s="114">
        <v>1828045</v>
      </c>
      <c r="N46" s="114">
        <v>967672</v>
      </c>
      <c r="O46" s="83">
        <f t="shared" si="28"/>
        <v>6760576</v>
      </c>
      <c r="P46" s="114">
        <v>897009</v>
      </c>
      <c r="Q46" s="114">
        <v>3147125</v>
      </c>
      <c r="R46" s="114">
        <v>1914353</v>
      </c>
      <c r="S46" s="114">
        <v>962048</v>
      </c>
      <c r="T46" s="114">
        <v>723855</v>
      </c>
      <c r="U46" s="114">
        <v>435402</v>
      </c>
      <c r="V46" s="83">
        <f t="shared" si="29"/>
        <v>8079792</v>
      </c>
      <c r="W46" s="114">
        <v>89775</v>
      </c>
      <c r="X46" s="114">
        <v>148944</v>
      </c>
      <c r="Y46" s="114">
        <v>68418</v>
      </c>
      <c r="Z46" s="114">
        <v>25704</v>
      </c>
      <c r="AA46" s="114">
        <v>172916</v>
      </c>
      <c r="AB46" s="114">
        <v>0</v>
      </c>
      <c r="AC46" s="82">
        <f t="shared" si="30"/>
        <v>505757</v>
      </c>
      <c r="AD46" s="114">
        <v>178064</v>
      </c>
      <c r="AE46" s="114">
        <v>70610</v>
      </c>
      <c r="AF46" s="114">
        <v>0</v>
      </c>
      <c r="AG46" s="114">
        <v>254367</v>
      </c>
      <c r="AH46" s="114">
        <v>31766</v>
      </c>
      <c r="AI46" s="114">
        <v>180000</v>
      </c>
      <c r="AJ46" s="130">
        <f t="shared" si="31"/>
        <v>714807</v>
      </c>
      <c r="AK46" s="120">
        <v>4004813</v>
      </c>
      <c r="AL46" s="114">
        <v>20019293</v>
      </c>
      <c r="AM46" s="114">
        <v>16109626</v>
      </c>
      <c r="AN46" s="114">
        <v>14545301</v>
      </c>
      <c r="AO46" s="114">
        <v>13012486</v>
      </c>
      <c r="AP46" s="114">
        <v>7161385</v>
      </c>
      <c r="AQ46" s="121">
        <f t="shared" si="32"/>
        <v>74852904</v>
      </c>
      <c r="AR46" s="120">
        <v>0</v>
      </c>
      <c r="AS46" s="114">
        <v>1062753</v>
      </c>
      <c r="AT46" s="114">
        <v>5605747</v>
      </c>
      <c r="AU46" s="114">
        <v>6049341</v>
      </c>
      <c r="AV46" s="114">
        <v>14063941</v>
      </c>
      <c r="AW46" s="114">
        <v>21727930</v>
      </c>
      <c r="AX46" s="114">
        <v>7620648</v>
      </c>
      <c r="AY46" s="83">
        <f t="shared" si="33"/>
        <v>56130360</v>
      </c>
      <c r="AZ46" s="114">
        <v>1145720</v>
      </c>
      <c r="BA46" s="114">
        <v>3196235</v>
      </c>
      <c r="BB46" s="114">
        <v>5839948</v>
      </c>
      <c r="BC46" s="114">
        <v>2525308</v>
      </c>
      <c r="BD46" s="114">
        <v>593741</v>
      </c>
      <c r="BE46" s="83">
        <f t="shared" si="34"/>
        <v>13300952</v>
      </c>
      <c r="BF46" s="114">
        <v>537180</v>
      </c>
      <c r="BG46" s="114">
        <v>637930</v>
      </c>
      <c r="BH46" s="114">
        <v>1575446</v>
      </c>
      <c r="BI46" s="114">
        <v>3340093</v>
      </c>
      <c r="BJ46" s="114">
        <v>5089860</v>
      </c>
      <c r="BK46" s="129">
        <f t="shared" si="35"/>
        <v>11180509</v>
      </c>
      <c r="BL46" s="120">
        <v>0</v>
      </c>
      <c r="BM46" s="114">
        <v>1062753</v>
      </c>
      <c r="BN46" s="114">
        <v>7288647</v>
      </c>
      <c r="BO46" s="114">
        <v>9883506</v>
      </c>
      <c r="BP46" s="114">
        <v>21479335</v>
      </c>
      <c r="BQ46" s="114">
        <v>27593331</v>
      </c>
      <c r="BR46" s="114">
        <v>13304249</v>
      </c>
      <c r="BS46" s="127">
        <f t="shared" si="36"/>
        <v>80611821</v>
      </c>
      <c r="BT46" s="120">
        <v>0</v>
      </c>
      <c r="BU46" s="114">
        <v>5067566</v>
      </c>
      <c r="BV46" s="114">
        <v>27307940</v>
      </c>
      <c r="BW46" s="114">
        <v>25993132</v>
      </c>
      <c r="BX46" s="114">
        <v>36024636</v>
      </c>
      <c r="BY46" s="114">
        <v>40605817</v>
      </c>
      <c r="BZ46" s="114">
        <v>20465634</v>
      </c>
      <c r="CA46" s="84">
        <f t="shared" si="37"/>
        <v>155464725</v>
      </c>
    </row>
    <row r="47" spans="1:79" s="80" customFormat="1" ht="18" customHeight="1">
      <c r="A47" s="85" t="s">
        <v>60</v>
      </c>
      <c r="B47" s="114">
        <v>3337471</v>
      </c>
      <c r="C47" s="114">
        <v>17850644</v>
      </c>
      <c r="D47" s="114">
        <v>14154595</v>
      </c>
      <c r="E47" s="114">
        <v>12789138</v>
      </c>
      <c r="F47" s="114">
        <v>8688819</v>
      </c>
      <c r="G47" s="114">
        <v>11614149</v>
      </c>
      <c r="H47" s="82">
        <f t="shared" si="27"/>
        <v>68434816</v>
      </c>
      <c r="I47" s="114">
        <v>37861</v>
      </c>
      <c r="J47" s="114">
        <v>537037</v>
      </c>
      <c r="K47" s="114">
        <v>741605</v>
      </c>
      <c r="L47" s="114">
        <v>1808004</v>
      </c>
      <c r="M47" s="114">
        <v>1244092</v>
      </c>
      <c r="N47" s="114">
        <v>1523779</v>
      </c>
      <c r="O47" s="83">
        <f t="shared" si="28"/>
        <v>5892378</v>
      </c>
      <c r="P47" s="114">
        <v>1357037</v>
      </c>
      <c r="Q47" s="114">
        <v>4137467</v>
      </c>
      <c r="R47" s="114">
        <v>4696621</v>
      </c>
      <c r="S47" s="114">
        <v>3552824</v>
      </c>
      <c r="T47" s="114">
        <v>1585814</v>
      </c>
      <c r="U47" s="114">
        <v>2105704</v>
      </c>
      <c r="V47" s="83">
        <f t="shared" si="29"/>
        <v>17435467</v>
      </c>
      <c r="W47" s="114">
        <v>96012</v>
      </c>
      <c r="X47" s="114">
        <v>93433</v>
      </c>
      <c r="Y47" s="114">
        <v>84645</v>
      </c>
      <c r="Z47" s="114">
        <v>65322</v>
      </c>
      <c r="AA47" s="114">
        <v>157215</v>
      </c>
      <c r="AB47" s="114">
        <v>57078</v>
      </c>
      <c r="AC47" s="82">
        <f t="shared" si="30"/>
        <v>553705</v>
      </c>
      <c r="AD47" s="114">
        <v>63882</v>
      </c>
      <c r="AE47" s="114">
        <v>228510</v>
      </c>
      <c r="AF47" s="114">
        <v>245189</v>
      </c>
      <c r="AG47" s="114">
        <v>128099</v>
      </c>
      <c r="AH47" s="114">
        <v>0</v>
      </c>
      <c r="AI47" s="114">
        <v>0</v>
      </c>
      <c r="AJ47" s="130">
        <f t="shared" si="31"/>
        <v>665680</v>
      </c>
      <c r="AK47" s="120">
        <v>4892263</v>
      </c>
      <c r="AL47" s="114">
        <v>22847091</v>
      </c>
      <c r="AM47" s="114">
        <v>19922655</v>
      </c>
      <c r="AN47" s="114">
        <v>18343387</v>
      </c>
      <c r="AO47" s="114">
        <v>11675940</v>
      </c>
      <c r="AP47" s="114">
        <v>15300710</v>
      </c>
      <c r="AQ47" s="121">
        <f t="shared" si="32"/>
        <v>92982046</v>
      </c>
      <c r="AR47" s="120">
        <v>0</v>
      </c>
      <c r="AS47" s="114">
        <v>0</v>
      </c>
      <c r="AT47" s="114">
        <v>3279557</v>
      </c>
      <c r="AU47" s="114">
        <v>6479131</v>
      </c>
      <c r="AV47" s="114">
        <v>12895844</v>
      </c>
      <c r="AW47" s="114">
        <v>25355271</v>
      </c>
      <c r="AX47" s="114">
        <v>18684942</v>
      </c>
      <c r="AY47" s="83">
        <f t="shared" si="33"/>
        <v>66694745</v>
      </c>
      <c r="AZ47" s="114">
        <v>948327</v>
      </c>
      <c r="BA47" s="114">
        <v>1800603</v>
      </c>
      <c r="BB47" s="114">
        <v>2796688</v>
      </c>
      <c r="BC47" s="114">
        <v>2683764</v>
      </c>
      <c r="BD47" s="114">
        <v>1749519</v>
      </c>
      <c r="BE47" s="83">
        <f t="shared" si="34"/>
        <v>9978901</v>
      </c>
      <c r="BF47" s="114">
        <v>264364</v>
      </c>
      <c r="BG47" s="114">
        <v>1861714</v>
      </c>
      <c r="BH47" s="114">
        <v>1425725</v>
      </c>
      <c r="BI47" s="114">
        <v>11717009</v>
      </c>
      <c r="BJ47" s="114">
        <v>27549022</v>
      </c>
      <c r="BK47" s="129">
        <f t="shared" si="35"/>
        <v>42817834</v>
      </c>
      <c r="BL47" s="120">
        <v>0</v>
      </c>
      <c r="BM47" s="114">
        <v>0</v>
      </c>
      <c r="BN47" s="114">
        <v>4492248</v>
      </c>
      <c r="BO47" s="114">
        <v>10141448</v>
      </c>
      <c r="BP47" s="114">
        <v>17118257</v>
      </c>
      <c r="BQ47" s="114">
        <v>39756044</v>
      </c>
      <c r="BR47" s="114">
        <v>47983483</v>
      </c>
      <c r="BS47" s="127">
        <f t="shared" si="36"/>
        <v>119491480</v>
      </c>
      <c r="BT47" s="120">
        <v>0</v>
      </c>
      <c r="BU47" s="114">
        <v>4892263</v>
      </c>
      <c r="BV47" s="114">
        <v>27339339</v>
      </c>
      <c r="BW47" s="114">
        <v>30064103</v>
      </c>
      <c r="BX47" s="114">
        <v>35461644</v>
      </c>
      <c r="BY47" s="114">
        <v>51431984</v>
      </c>
      <c r="BZ47" s="114">
        <v>63284193</v>
      </c>
      <c r="CA47" s="84">
        <f t="shared" si="37"/>
        <v>212473526</v>
      </c>
    </row>
    <row r="48" spans="1:79" s="80" customFormat="1" ht="18" customHeight="1">
      <c r="A48" s="85" t="s">
        <v>61</v>
      </c>
      <c r="B48" s="114">
        <v>2178254</v>
      </c>
      <c r="C48" s="114">
        <v>16252742</v>
      </c>
      <c r="D48" s="114">
        <v>14069161</v>
      </c>
      <c r="E48" s="114">
        <v>12862982</v>
      </c>
      <c r="F48" s="114">
        <v>7864204</v>
      </c>
      <c r="G48" s="114">
        <v>8841848</v>
      </c>
      <c r="H48" s="82">
        <f t="shared" si="27"/>
        <v>62069191</v>
      </c>
      <c r="I48" s="114">
        <v>0</v>
      </c>
      <c r="J48" s="114">
        <v>728603</v>
      </c>
      <c r="K48" s="114">
        <v>1408238</v>
      </c>
      <c r="L48" s="114">
        <v>1642831</v>
      </c>
      <c r="M48" s="114">
        <v>1340879</v>
      </c>
      <c r="N48" s="114">
        <v>1349002</v>
      </c>
      <c r="O48" s="83">
        <f t="shared" si="28"/>
        <v>6469553</v>
      </c>
      <c r="P48" s="114">
        <v>781568</v>
      </c>
      <c r="Q48" s="114">
        <v>3520110</v>
      </c>
      <c r="R48" s="114">
        <v>3512663</v>
      </c>
      <c r="S48" s="114">
        <v>2103375</v>
      </c>
      <c r="T48" s="114">
        <v>1364316</v>
      </c>
      <c r="U48" s="114">
        <v>816566</v>
      </c>
      <c r="V48" s="83">
        <f t="shared" si="29"/>
        <v>12098598</v>
      </c>
      <c r="W48" s="114">
        <v>51709</v>
      </c>
      <c r="X48" s="114">
        <v>101848</v>
      </c>
      <c r="Y48" s="114">
        <v>141903</v>
      </c>
      <c r="Z48" s="114">
        <v>145077</v>
      </c>
      <c r="AA48" s="114">
        <v>30420</v>
      </c>
      <c r="AB48" s="114">
        <v>57682</v>
      </c>
      <c r="AC48" s="82">
        <f t="shared" si="30"/>
        <v>528639</v>
      </c>
      <c r="AD48" s="114">
        <v>717795</v>
      </c>
      <c r="AE48" s="114">
        <v>173596</v>
      </c>
      <c r="AF48" s="114">
        <v>376265</v>
      </c>
      <c r="AG48" s="114">
        <v>272301</v>
      </c>
      <c r="AH48" s="114">
        <v>99000</v>
      </c>
      <c r="AI48" s="114">
        <v>135000</v>
      </c>
      <c r="AJ48" s="130">
        <f t="shared" si="31"/>
        <v>1773957</v>
      </c>
      <c r="AK48" s="120">
        <v>3729326</v>
      </c>
      <c r="AL48" s="114">
        <v>20776899</v>
      </c>
      <c r="AM48" s="114">
        <v>19508230</v>
      </c>
      <c r="AN48" s="114">
        <v>17026566</v>
      </c>
      <c r="AO48" s="114">
        <v>10698819</v>
      </c>
      <c r="AP48" s="114">
        <v>11200098</v>
      </c>
      <c r="AQ48" s="121">
        <f t="shared" si="32"/>
        <v>82939938</v>
      </c>
      <c r="AR48" s="120">
        <v>0</v>
      </c>
      <c r="AS48" s="114">
        <v>261409</v>
      </c>
      <c r="AT48" s="114">
        <v>4082475</v>
      </c>
      <c r="AU48" s="114">
        <v>10072082</v>
      </c>
      <c r="AV48" s="114">
        <v>11710055</v>
      </c>
      <c r="AW48" s="114">
        <v>19102489</v>
      </c>
      <c r="AX48" s="114">
        <v>19595020</v>
      </c>
      <c r="AY48" s="83">
        <f t="shared" si="33"/>
        <v>64823530</v>
      </c>
      <c r="AZ48" s="114">
        <v>3509200</v>
      </c>
      <c r="BA48" s="114">
        <v>6085920</v>
      </c>
      <c r="BB48" s="114">
        <v>6299642</v>
      </c>
      <c r="BC48" s="114">
        <v>8503994</v>
      </c>
      <c r="BD48" s="114">
        <v>4681872</v>
      </c>
      <c r="BE48" s="83">
        <f t="shared" si="34"/>
        <v>29080628</v>
      </c>
      <c r="BF48" s="114">
        <v>89921</v>
      </c>
      <c r="BG48" s="114">
        <v>981197</v>
      </c>
      <c r="BH48" s="114">
        <v>762549</v>
      </c>
      <c r="BI48" s="114">
        <v>5826813</v>
      </c>
      <c r="BJ48" s="114">
        <v>9290763</v>
      </c>
      <c r="BK48" s="129">
        <f t="shared" si="35"/>
        <v>16951243</v>
      </c>
      <c r="BL48" s="120">
        <v>0</v>
      </c>
      <c r="BM48" s="114">
        <v>261409</v>
      </c>
      <c r="BN48" s="114">
        <v>7681596</v>
      </c>
      <c r="BO48" s="114">
        <v>17139199</v>
      </c>
      <c r="BP48" s="114">
        <v>18772246</v>
      </c>
      <c r="BQ48" s="114">
        <v>33433296</v>
      </c>
      <c r="BR48" s="114">
        <v>33567655</v>
      </c>
      <c r="BS48" s="127">
        <f t="shared" si="36"/>
        <v>110855401</v>
      </c>
      <c r="BT48" s="120">
        <v>0</v>
      </c>
      <c r="BU48" s="114">
        <v>3990735</v>
      </c>
      <c r="BV48" s="114">
        <v>28458495</v>
      </c>
      <c r="BW48" s="114">
        <v>36647429</v>
      </c>
      <c r="BX48" s="114">
        <v>35798812</v>
      </c>
      <c r="BY48" s="114">
        <v>44132115</v>
      </c>
      <c r="BZ48" s="114">
        <v>44767753</v>
      </c>
      <c r="CA48" s="84">
        <f t="shared" si="37"/>
        <v>193795339</v>
      </c>
    </row>
    <row r="49" spans="1:79" s="80" customFormat="1" ht="18" customHeight="1">
      <c r="A49" s="85" t="s">
        <v>62</v>
      </c>
      <c r="B49" s="114">
        <v>3575873</v>
      </c>
      <c r="C49" s="114">
        <v>18267315</v>
      </c>
      <c r="D49" s="114">
        <v>18067484</v>
      </c>
      <c r="E49" s="114">
        <v>10664697</v>
      </c>
      <c r="F49" s="114">
        <v>8991743</v>
      </c>
      <c r="G49" s="114">
        <v>8251154</v>
      </c>
      <c r="H49" s="82">
        <f t="shared" si="27"/>
        <v>67818266</v>
      </c>
      <c r="I49" s="114">
        <v>0</v>
      </c>
      <c r="J49" s="114">
        <v>767326</v>
      </c>
      <c r="K49" s="114">
        <v>1788179</v>
      </c>
      <c r="L49" s="114">
        <v>2522619</v>
      </c>
      <c r="M49" s="114">
        <v>1080775</v>
      </c>
      <c r="N49" s="114">
        <v>656625</v>
      </c>
      <c r="O49" s="83">
        <f t="shared" si="28"/>
        <v>6815524</v>
      </c>
      <c r="P49" s="114">
        <v>1174685</v>
      </c>
      <c r="Q49" s="114">
        <v>3925891</v>
      </c>
      <c r="R49" s="114">
        <v>3921958</v>
      </c>
      <c r="S49" s="114">
        <v>2535695</v>
      </c>
      <c r="T49" s="114">
        <v>1260703</v>
      </c>
      <c r="U49" s="114">
        <v>566512</v>
      </c>
      <c r="V49" s="83">
        <f t="shared" si="29"/>
        <v>13385444</v>
      </c>
      <c r="W49" s="114">
        <v>45643</v>
      </c>
      <c r="X49" s="114">
        <v>110663</v>
      </c>
      <c r="Y49" s="114">
        <v>207393</v>
      </c>
      <c r="Z49" s="114">
        <v>85474</v>
      </c>
      <c r="AA49" s="114">
        <v>119724</v>
      </c>
      <c r="AB49" s="114">
        <v>119043</v>
      </c>
      <c r="AC49" s="82">
        <f t="shared" si="30"/>
        <v>687940</v>
      </c>
      <c r="AD49" s="114">
        <v>230085</v>
      </c>
      <c r="AE49" s="114">
        <v>360000</v>
      </c>
      <c r="AF49" s="114">
        <v>250783</v>
      </c>
      <c r="AG49" s="114">
        <v>160290</v>
      </c>
      <c r="AH49" s="114">
        <v>51030</v>
      </c>
      <c r="AI49" s="114">
        <v>180000</v>
      </c>
      <c r="AJ49" s="130">
        <f t="shared" si="31"/>
        <v>1232188</v>
      </c>
      <c r="AK49" s="120">
        <v>5026286</v>
      </c>
      <c r="AL49" s="114">
        <v>23431195</v>
      </c>
      <c r="AM49" s="114">
        <v>24235797</v>
      </c>
      <c r="AN49" s="114">
        <v>15968775</v>
      </c>
      <c r="AO49" s="114">
        <v>11503975</v>
      </c>
      <c r="AP49" s="114">
        <v>9773334</v>
      </c>
      <c r="AQ49" s="121">
        <f t="shared" si="32"/>
        <v>89939362</v>
      </c>
      <c r="AR49" s="120">
        <v>246168</v>
      </c>
      <c r="AS49" s="114">
        <v>0</v>
      </c>
      <c r="AT49" s="114">
        <v>8931843</v>
      </c>
      <c r="AU49" s="114">
        <v>11480263</v>
      </c>
      <c r="AV49" s="114">
        <v>14899753</v>
      </c>
      <c r="AW49" s="114">
        <v>17257490</v>
      </c>
      <c r="AX49" s="114">
        <v>13045269</v>
      </c>
      <c r="AY49" s="83">
        <f t="shared" si="33"/>
        <v>65860786</v>
      </c>
      <c r="AZ49" s="114">
        <v>1353269</v>
      </c>
      <c r="BA49" s="114">
        <v>5483989</v>
      </c>
      <c r="BB49" s="114">
        <v>4729038</v>
      </c>
      <c r="BC49" s="114">
        <v>7751479</v>
      </c>
      <c r="BD49" s="114">
        <v>4134756</v>
      </c>
      <c r="BE49" s="83">
        <f t="shared" si="34"/>
        <v>23452531</v>
      </c>
      <c r="BF49" s="114">
        <v>1310116</v>
      </c>
      <c r="BG49" s="114">
        <v>1261869</v>
      </c>
      <c r="BH49" s="114">
        <v>4054134</v>
      </c>
      <c r="BI49" s="114">
        <v>9595632</v>
      </c>
      <c r="BJ49" s="114">
        <v>19609307</v>
      </c>
      <c r="BK49" s="129">
        <f t="shared" si="35"/>
        <v>35831058</v>
      </c>
      <c r="BL49" s="120">
        <v>246168</v>
      </c>
      <c r="BM49" s="114">
        <v>0</v>
      </c>
      <c r="BN49" s="114">
        <v>11595228</v>
      </c>
      <c r="BO49" s="114">
        <v>18226121</v>
      </c>
      <c r="BP49" s="114">
        <v>23682925</v>
      </c>
      <c r="BQ49" s="114">
        <v>34604601</v>
      </c>
      <c r="BR49" s="114">
        <v>36789332</v>
      </c>
      <c r="BS49" s="127">
        <f t="shared" si="36"/>
        <v>125144375</v>
      </c>
      <c r="BT49" s="120">
        <v>246168</v>
      </c>
      <c r="BU49" s="114">
        <v>5026286</v>
      </c>
      <c r="BV49" s="114">
        <v>35026423</v>
      </c>
      <c r="BW49" s="114">
        <v>42461918</v>
      </c>
      <c r="BX49" s="114">
        <v>39651700</v>
      </c>
      <c r="BY49" s="114">
        <v>46108576</v>
      </c>
      <c r="BZ49" s="114">
        <v>46562666</v>
      </c>
      <c r="CA49" s="84">
        <f t="shared" si="37"/>
        <v>215083737</v>
      </c>
    </row>
    <row r="50" spans="1:79" s="80" customFormat="1" ht="18" customHeight="1">
      <c r="A50" s="85" t="s">
        <v>63</v>
      </c>
      <c r="B50" s="114">
        <v>4878841</v>
      </c>
      <c r="C50" s="114">
        <v>24951757</v>
      </c>
      <c r="D50" s="114">
        <v>18932996</v>
      </c>
      <c r="E50" s="114">
        <v>11747427</v>
      </c>
      <c r="F50" s="114">
        <v>10630376</v>
      </c>
      <c r="G50" s="114">
        <v>13865693</v>
      </c>
      <c r="H50" s="82">
        <f t="shared" si="27"/>
        <v>85007090</v>
      </c>
      <c r="I50" s="114">
        <v>23780</v>
      </c>
      <c r="J50" s="114">
        <v>717508</v>
      </c>
      <c r="K50" s="114">
        <v>2126655</v>
      </c>
      <c r="L50" s="114">
        <v>1263895</v>
      </c>
      <c r="M50" s="114">
        <v>2794121</v>
      </c>
      <c r="N50" s="114">
        <v>2161401</v>
      </c>
      <c r="O50" s="83">
        <f t="shared" si="28"/>
        <v>9087360</v>
      </c>
      <c r="P50" s="114">
        <v>1935115</v>
      </c>
      <c r="Q50" s="114">
        <v>13348663</v>
      </c>
      <c r="R50" s="114">
        <v>8036122</v>
      </c>
      <c r="S50" s="114">
        <v>2941528</v>
      </c>
      <c r="T50" s="114">
        <v>3288014</v>
      </c>
      <c r="U50" s="114">
        <v>2581159</v>
      </c>
      <c r="V50" s="83">
        <f t="shared" si="29"/>
        <v>32130601</v>
      </c>
      <c r="W50" s="114">
        <v>38367</v>
      </c>
      <c r="X50" s="114">
        <v>270524</v>
      </c>
      <c r="Y50" s="114">
        <v>60084</v>
      </c>
      <c r="Z50" s="114">
        <v>66671</v>
      </c>
      <c r="AA50" s="114">
        <v>72079</v>
      </c>
      <c r="AB50" s="114">
        <v>111548</v>
      </c>
      <c r="AC50" s="82">
        <f t="shared" si="30"/>
        <v>619273</v>
      </c>
      <c r="AD50" s="114">
        <v>594900</v>
      </c>
      <c r="AE50" s="114">
        <v>1155296</v>
      </c>
      <c r="AF50" s="114">
        <v>691439</v>
      </c>
      <c r="AG50" s="114">
        <v>73823</v>
      </c>
      <c r="AH50" s="114">
        <v>180000</v>
      </c>
      <c r="AI50" s="114">
        <v>111600</v>
      </c>
      <c r="AJ50" s="130">
        <f t="shared" si="31"/>
        <v>2807058</v>
      </c>
      <c r="AK50" s="120">
        <v>7471003</v>
      </c>
      <c r="AL50" s="114">
        <v>40443748</v>
      </c>
      <c r="AM50" s="114">
        <v>29847296</v>
      </c>
      <c r="AN50" s="114">
        <v>16093344</v>
      </c>
      <c r="AO50" s="114">
        <v>16964590</v>
      </c>
      <c r="AP50" s="114">
        <v>18831401</v>
      </c>
      <c r="AQ50" s="121">
        <f t="shared" si="32"/>
        <v>129651382</v>
      </c>
      <c r="AR50" s="120">
        <v>0</v>
      </c>
      <c r="AS50" s="114">
        <v>0</v>
      </c>
      <c r="AT50" s="114">
        <v>3792904</v>
      </c>
      <c r="AU50" s="114">
        <v>7957812</v>
      </c>
      <c r="AV50" s="114">
        <v>13131632</v>
      </c>
      <c r="AW50" s="114">
        <v>20927792</v>
      </c>
      <c r="AX50" s="114">
        <v>24091439</v>
      </c>
      <c r="AY50" s="83">
        <f t="shared" si="33"/>
        <v>69901579</v>
      </c>
      <c r="AZ50" s="114">
        <v>2948731</v>
      </c>
      <c r="BA50" s="114">
        <v>7258588</v>
      </c>
      <c r="BB50" s="114">
        <v>8457704</v>
      </c>
      <c r="BC50" s="114">
        <v>13793497</v>
      </c>
      <c r="BD50" s="114">
        <v>2235254</v>
      </c>
      <c r="BE50" s="83">
        <f t="shared" si="34"/>
        <v>34693774</v>
      </c>
      <c r="BF50" s="114">
        <v>71671</v>
      </c>
      <c r="BG50" s="114">
        <v>2154448</v>
      </c>
      <c r="BH50" s="114">
        <v>5660205</v>
      </c>
      <c r="BI50" s="114">
        <v>11575446</v>
      </c>
      <c r="BJ50" s="114">
        <v>19549668</v>
      </c>
      <c r="BK50" s="129">
        <f t="shared" si="35"/>
        <v>39011438</v>
      </c>
      <c r="BL50" s="120">
        <v>0</v>
      </c>
      <c r="BM50" s="114">
        <v>0</v>
      </c>
      <c r="BN50" s="114">
        <v>6813306</v>
      </c>
      <c r="BO50" s="114">
        <v>17370848</v>
      </c>
      <c r="BP50" s="114">
        <v>27249541</v>
      </c>
      <c r="BQ50" s="114">
        <v>46296735</v>
      </c>
      <c r="BR50" s="114">
        <v>45876361</v>
      </c>
      <c r="BS50" s="127">
        <f t="shared" si="36"/>
        <v>143606791</v>
      </c>
      <c r="BT50" s="120">
        <v>0</v>
      </c>
      <c r="BU50" s="114">
        <v>7471003</v>
      </c>
      <c r="BV50" s="114">
        <v>47257054</v>
      </c>
      <c r="BW50" s="114">
        <v>47218144</v>
      </c>
      <c r="BX50" s="114">
        <v>43342885</v>
      </c>
      <c r="BY50" s="114">
        <v>63261325</v>
      </c>
      <c r="BZ50" s="114">
        <v>64707762</v>
      </c>
      <c r="CA50" s="84">
        <f t="shared" si="37"/>
        <v>273258173</v>
      </c>
    </row>
    <row r="51" spans="1:79" s="80" customFormat="1" ht="18" customHeight="1">
      <c r="A51" s="85" t="s">
        <v>64</v>
      </c>
      <c r="B51" s="114">
        <v>2564703</v>
      </c>
      <c r="C51" s="114">
        <v>15790749</v>
      </c>
      <c r="D51" s="114">
        <v>14080599</v>
      </c>
      <c r="E51" s="114">
        <v>11486141</v>
      </c>
      <c r="F51" s="114">
        <v>8195262</v>
      </c>
      <c r="G51" s="114">
        <v>6488421</v>
      </c>
      <c r="H51" s="82">
        <f t="shared" si="27"/>
        <v>58605875</v>
      </c>
      <c r="I51" s="114">
        <v>0</v>
      </c>
      <c r="J51" s="114">
        <v>475459</v>
      </c>
      <c r="K51" s="114">
        <v>1279639</v>
      </c>
      <c r="L51" s="114">
        <v>1364493</v>
      </c>
      <c r="M51" s="114">
        <v>1527934</v>
      </c>
      <c r="N51" s="114">
        <v>1426699</v>
      </c>
      <c r="O51" s="83">
        <f t="shared" si="28"/>
        <v>6074224</v>
      </c>
      <c r="P51" s="114">
        <v>918900</v>
      </c>
      <c r="Q51" s="114">
        <v>2985266</v>
      </c>
      <c r="R51" s="114">
        <v>1687019</v>
      </c>
      <c r="S51" s="114">
        <v>1092187</v>
      </c>
      <c r="T51" s="114">
        <v>780335</v>
      </c>
      <c r="U51" s="114">
        <v>506617</v>
      </c>
      <c r="V51" s="83">
        <f t="shared" si="29"/>
        <v>7970324</v>
      </c>
      <c r="W51" s="114">
        <v>10206</v>
      </c>
      <c r="X51" s="114">
        <v>88002</v>
      </c>
      <c r="Y51" s="114">
        <v>90626</v>
      </c>
      <c r="Z51" s="114">
        <v>125995</v>
      </c>
      <c r="AA51" s="114">
        <v>127246</v>
      </c>
      <c r="AB51" s="114">
        <v>100206</v>
      </c>
      <c r="AC51" s="82">
        <f t="shared" si="30"/>
        <v>542281</v>
      </c>
      <c r="AD51" s="114">
        <v>194812</v>
      </c>
      <c r="AE51" s="114">
        <v>53100</v>
      </c>
      <c r="AF51" s="114">
        <v>147930</v>
      </c>
      <c r="AG51" s="114">
        <v>0</v>
      </c>
      <c r="AH51" s="114">
        <v>62010</v>
      </c>
      <c r="AI51" s="114">
        <v>0</v>
      </c>
      <c r="AJ51" s="130">
        <f t="shared" si="31"/>
        <v>457852</v>
      </c>
      <c r="AK51" s="120">
        <v>3688621</v>
      </c>
      <c r="AL51" s="114">
        <v>19392576</v>
      </c>
      <c r="AM51" s="114">
        <v>17285813</v>
      </c>
      <c r="AN51" s="114">
        <v>14068816</v>
      </c>
      <c r="AO51" s="114">
        <v>10692787</v>
      </c>
      <c r="AP51" s="114">
        <v>8521943</v>
      </c>
      <c r="AQ51" s="121">
        <f t="shared" si="32"/>
        <v>73650556</v>
      </c>
      <c r="AR51" s="120">
        <v>0</v>
      </c>
      <c r="AS51" s="114">
        <v>0</v>
      </c>
      <c r="AT51" s="114">
        <v>4706560</v>
      </c>
      <c r="AU51" s="114">
        <v>10557003</v>
      </c>
      <c r="AV51" s="114">
        <v>9931623</v>
      </c>
      <c r="AW51" s="114">
        <v>20473978</v>
      </c>
      <c r="AX51" s="114">
        <v>17196376</v>
      </c>
      <c r="AY51" s="83">
        <f t="shared" si="33"/>
        <v>62865540</v>
      </c>
      <c r="AZ51" s="114">
        <v>1528232</v>
      </c>
      <c r="BA51" s="114">
        <v>4445943</v>
      </c>
      <c r="BB51" s="114">
        <v>4796166</v>
      </c>
      <c r="BC51" s="114">
        <v>4131526</v>
      </c>
      <c r="BD51" s="114">
        <v>4427023</v>
      </c>
      <c r="BE51" s="83">
        <f t="shared" si="34"/>
        <v>19328890</v>
      </c>
      <c r="BF51" s="114">
        <v>0</v>
      </c>
      <c r="BG51" s="114">
        <v>0</v>
      </c>
      <c r="BH51" s="114">
        <v>795706</v>
      </c>
      <c r="BI51" s="114">
        <v>1703191</v>
      </c>
      <c r="BJ51" s="114">
        <v>7823827</v>
      </c>
      <c r="BK51" s="129">
        <f t="shared" si="35"/>
        <v>10322724</v>
      </c>
      <c r="BL51" s="120">
        <v>0</v>
      </c>
      <c r="BM51" s="114">
        <v>0</v>
      </c>
      <c r="BN51" s="114">
        <v>6234792</v>
      </c>
      <c r="BO51" s="114">
        <v>15002946</v>
      </c>
      <c r="BP51" s="114">
        <v>15523495</v>
      </c>
      <c r="BQ51" s="114">
        <v>26308695</v>
      </c>
      <c r="BR51" s="114">
        <v>29447226</v>
      </c>
      <c r="BS51" s="127">
        <f t="shared" si="36"/>
        <v>92517154</v>
      </c>
      <c r="BT51" s="120">
        <v>0</v>
      </c>
      <c r="BU51" s="114">
        <v>3688621</v>
      </c>
      <c r="BV51" s="114">
        <v>25627368</v>
      </c>
      <c r="BW51" s="114">
        <v>32288759</v>
      </c>
      <c r="BX51" s="114">
        <v>29592311</v>
      </c>
      <c r="BY51" s="114">
        <v>37001482</v>
      </c>
      <c r="BZ51" s="114">
        <v>37969169</v>
      </c>
      <c r="CA51" s="84">
        <f t="shared" si="37"/>
        <v>166167710</v>
      </c>
    </row>
    <row r="52" spans="1:79" s="80" customFormat="1" ht="18" customHeight="1">
      <c r="A52" s="85" t="s">
        <v>65</v>
      </c>
      <c r="B52" s="114">
        <v>3183977</v>
      </c>
      <c r="C52" s="114">
        <v>26203760</v>
      </c>
      <c r="D52" s="114">
        <v>23464231</v>
      </c>
      <c r="E52" s="114">
        <v>21220891</v>
      </c>
      <c r="F52" s="114">
        <v>16299275</v>
      </c>
      <c r="G52" s="114">
        <v>16014840</v>
      </c>
      <c r="H52" s="82">
        <f t="shared" si="27"/>
        <v>106386974</v>
      </c>
      <c r="I52" s="114">
        <v>63647</v>
      </c>
      <c r="J52" s="114">
        <v>1234640</v>
      </c>
      <c r="K52" s="114">
        <v>1050323</v>
      </c>
      <c r="L52" s="114">
        <v>3387887</v>
      </c>
      <c r="M52" s="114">
        <v>2165897</v>
      </c>
      <c r="N52" s="114">
        <v>2940160</v>
      </c>
      <c r="O52" s="83">
        <f t="shared" si="28"/>
        <v>10842554</v>
      </c>
      <c r="P52" s="114">
        <v>1127868</v>
      </c>
      <c r="Q52" s="114">
        <v>7039991</v>
      </c>
      <c r="R52" s="114">
        <v>7392711</v>
      </c>
      <c r="S52" s="114">
        <v>5191089</v>
      </c>
      <c r="T52" s="114">
        <v>4087045</v>
      </c>
      <c r="U52" s="114">
        <v>3048280</v>
      </c>
      <c r="V52" s="83">
        <f t="shared" si="29"/>
        <v>27886984</v>
      </c>
      <c r="W52" s="114">
        <v>54893</v>
      </c>
      <c r="X52" s="114">
        <v>119182</v>
      </c>
      <c r="Y52" s="114">
        <v>241280</v>
      </c>
      <c r="Z52" s="114">
        <v>62559</v>
      </c>
      <c r="AA52" s="114">
        <v>142560</v>
      </c>
      <c r="AB52" s="114">
        <v>47457</v>
      </c>
      <c r="AC52" s="82">
        <f t="shared" si="30"/>
        <v>667931</v>
      </c>
      <c r="AD52" s="114">
        <v>0</v>
      </c>
      <c r="AE52" s="114">
        <v>500869</v>
      </c>
      <c r="AF52" s="114">
        <v>419841</v>
      </c>
      <c r="AG52" s="114">
        <v>401313</v>
      </c>
      <c r="AH52" s="114">
        <v>27405</v>
      </c>
      <c r="AI52" s="114">
        <v>0</v>
      </c>
      <c r="AJ52" s="130">
        <f t="shared" si="31"/>
        <v>1349428</v>
      </c>
      <c r="AK52" s="120">
        <v>4430385</v>
      </c>
      <c r="AL52" s="114">
        <v>35098442</v>
      </c>
      <c r="AM52" s="114">
        <v>32568386</v>
      </c>
      <c r="AN52" s="114">
        <v>30263739</v>
      </c>
      <c r="AO52" s="114">
        <v>22722182</v>
      </c>
      <c r="AP52" s="114">
        <v>22050737</v>
      </c>
      <c r="AQ52" s="121">
        <f t="shared" si="32"/>
        <v>147133871</v>
      </c>
      <c r="AR52" s="120">
        <v>0</v>
      </c>
      <c r="AS52" s="114">
        <v>251590</v>
      </c>
      <c r="AT52" s="114">
        <v>6559127</v>
      </c>
      <c r="AU52" s="114">
        <v>9588269</v>
      </c>
      <c r="AV52" s="114">
        <v>10928511</v>
      </c>
      <c r="AW52" s="114">
        <v>22645065</v>
      </c>
      <c r="AX52" s="114">
        <v>32674867</v>
      </c>
      <c r="AY52" s="83">
        <f t="shared" si="33"/>
        <v>82647429</v>
      </c>
      <c r="AZ52" s="114">
        <v>6096310</v>
      </c>
      <c r="BA52" s="114">
        <v>9723543</v>
      </c>
      <c r="BB52" s="114">
        <v>10521561</v>
      </c>
      <c r="BC52" s="114">
        <v>9004453</v>
      </c>
      <c r="BD52" s="114">
        <v>7626927</v>
      </c>
      <c r="BE52" s="83">
        <f t="shared" si="34"/>
        <v>42972794</v>
      </c>
      <c r="BF52" s="114">
        <v>571288</v>
      </c>
      <c r="BG52" s="114">
        <v>76846</v>
      </c>
      <c r="BH52" s="114">
        <v>1545008</v>
      </c>
      <c r="BI52" s="114">
        <v>8725926</v>
      </c>
      <c r="BJ52" s="114">
        <v>21769924</v>
      </c>
      <c r="BK52" s="129">
        <f t="shared" si="35"/>
        <v>32688992</v>
      </c>
      <c r="BL52" s="120">
        <v>0</v>
      </c>
      <c r="BM52" s="114">
        <v>251590</v>
      </c>
      <c r="BN52" s="114">
        <v>13226725</v>
      </c>
      <c r="BO52" s="114">
        <v>19388658</v>
      </c>
      <c r="BP52" s="114">
        <v>22995080</v>
      </c>
      <c r="BQ52" s="114">
        <v>40375444</v>
      </c>
      <c r="BR52" s="114">
        <v>62071718</v>
      </c>
      <c r="BS52" s="127">
        <f t="shared" si="36"/>
        <v>158309215</v>
      </c>
      <c r="BT52" s="120">
        <v>0</v>
      </c>
      <c r="BU52" s="114">
        <v>4681975</v>
      </c>
      <c r="BV52" s="114">
        <v>48325167</v>
      </c>
      <c r="BW52" s="114">
        <v>51957044</v>
      </c>
      <c r="BX52" s="114">
        <v>53258819</v>
      </c>
      <c r="BY52" s="114">
        <v>63097626</v>
      </c>
      <c r="BZ52" s="114">
        <v>84122455</v>
      </c>
      <c r="CA52" s="84">
        <f t="shared" si="37"/>
        <v>305443086</v>
      </c>
    </row>
    <row r="53" spans="1:79" s="80" customFormat="1" ht="18" customHeight="1">
      <c r="A53" s="85" t="s">
        <v>66</v>
      </c>
      <c r="B53" s="114">
        <v>5852482</v>
      </c>
      <c r="C53" s="114">
        <v>12560570</v>
      </c>
      <c r="D53" s="114">
        <v>10821263</v>
      </c>
      <c r="E53" s="114">
        <v>9296807</v>
      </c>
      <c r="F53" s="114">
        <v>8742764</v>
      </c>
      <c r="G53" s="114">
        <v>6104559</v>
      </c>
      <c r="H53" s="82">
        <f t="shared" si="27"/>
        <v>53378445</v>
      </c>
      <c r="I53" s="114">
        <v>24438</v>
      </c>
      <c r="J53" s="114">
        <v>796419</v>
      </c>
      <c r="K53" s="114">
        <v>1314385</v>
      </c>
      <c r="L53" s="114">
        <v>1101380</v>
      </c>
      <c r="M53" s="114">
        <v>863966</v>
      </c>
      <c r="N53" s="114">
        <v>569007</v>
      </c>
      <c r="O53" s="83">
        <f t="shared" si="28"/>
        <v>4669595</v>
      </c>
      <c r="P53" s="114">
        <v>2047604</v>
      </c>
      <c r="Q53" s="114">
        <v>3600448</v>
      </c>
      <c r="R53" s="114">
        <v>2525043</v>
      </c>
      <c r="S53" s="114">
        <v>2027307</v>
      </c>
      <c r="T53" s="114">
        <v>1291228</v>
      </c>
      <c r="U53" s="114">
        <v>497006</v>
      </c>
      <c r="V53" s="83">
        <f t="shared" si="29"/>
        <v>11988636</v>
      </c>
      <c r="W53" s="114">
        <v>288477</v>
      </c>
      <c r="X53" s="114">
        <v>136400</v>
      </c>
      <c r="Y53" s="114">
        <v>23283</v>
      </c>
      <c r="Z53" s="114">
        <v>47817</v>
      </c>
      <c r="AA53" s="114">
        <v>0</v>
      </c>
      <c r="AB53" s="114">
        <v>0</v>
      </c>
      <c r="AC53" s="82">
        <f t="shared" si="30"/>
        <v>495977</v>
      </c>
      <c r="AD53" s="114">
        <v>690957</v>
      </c>
      <c r="AE53" s="114">
        <v>271665</v>
      </c>
      <c r="AF53" s="114">
        <v>0</v>
      </c>
      <c r="AG53" s="114">
        <v>211846</v>
      </c>
      <c r="AH53" s="114">
        <v>0</v>
      </c>
      <c r="AI53" s="114">
        <v>0</v>
      </c>
      <c r="AJ53" s="130">
        <f t="shared" si="31"/>
        <v>1174468</v>
      </c>
      <c r="AK53" s="120">
        <v>8903958</v>
      </c>
      <c r="AL53" s="114">
        <v>17365502</v>
      </c>
      <c r="AM53" s="114">
        <v>14683974</v>
      </c>
      <c r="AN53" s="114">
        <v>12685157</v>
      </c>
      <c r="AO53" s="114">
        <v>10897958</v>
      </c>
      <c r="AP53" s="114">
        <v>7170572</v>
      </c>
      <c r="AQ53" s="121">
        <f t="shared" si="32"/>
        <v>71707121</v>
      </c>
      <c r="AR53" s="120">
        <v>262440</v>
      </c>
      <c r="AS53" s="114">
        <v>262440</v>
      </c>
      <c r="AT53" s="114">
        <v>4743216</v>
      </c>
      <c r="AU53" s="114">
        <v>6995583</v>
      </c>
      <c r="AV53" s="114">
        <v>11733924</v>
      </c>
      <c r="AW53" s="114">
        <v>16694222</v>
      </c>
      <c r="AX53" s="114">
        <v>10637068</v>
      </c>
      <c r="AY53" s="83">
        <f t="shared" si="33"/>
        <v>51328893</v>
      </c>
      <c r="AZ53" s="114">
        <v>3920588</v>
      </c>
      <c r="BA53" s="114">
        <v>3129254</v>
      </c>
      <c r="BB53" s="114">
        <v>3372639</v>
      </c>
      <c r="BC53" s="114">
        <v>6341951</v>
      </c>
      <c r="BD53" s="114">
        <v>688353</v>
      </c>
      <c r="BE53" s="83">
        <f t="shared" si="34"/>
        <v>17452785</v>
      </c>
      <c r="BF53" s="114">
        <v>0</v>
      </c>
      <c r="BG53" s="114">
        <v>500146</v>
      </c>
      <c r="BH53" s="114">
        <v>396863</v>
      </c>
      <c r="BI53" s="114">
        <v>2541818</v>
      </c>
      <c r="BJ53" s="114">
        <v>8240519</v>
      </c>
      <c r="BK53" s="129">
        <f t="shared" si="35"/>
        <v>11679346</v>
      </c>
      <c r="BL53" s="120">
        <v>262440</v>
      </c>
      <c r="BM53" s="114">
        <v>262440</v>
      </c>
      <c r="BN53" s="114">
        <v>8663804</v>
      </c>
      <c r="BO53" s="114">
        <v>10624983</v>
      </c>
      <c r="BP53" s="114">
        <v>15503426</v>
      </c>
      <c r="BQ53" s="114">
        <v>25577991</v>
      </c>
      <c r="BR53" s="114">
        <v>19565940</v>
      </c>
      <c r="BS53" s="127">
        <f t="shared" si="36"/>
        <v>80461024</v>
      </c>
      <c r="BT53" s="120">
        <v>262440</v>
      </c>
      <c r="BU53" s="114">
        <v>9166398</v>
      </c>
      <c r="BV53" s="114">
        <v>26029306</v>
      </c>
      <c r="BW53" s="114">
        <v>25308957</v>
      </c>
      <c r="BX53" s="114">
        <v>28188583</v>
      </c>
      <c r="BY53" s="114">
        <v>36475949</v>
      </c>
      <c r="BZ53" s="114">
        <v>26736512</v>
      </c>
      <c r="CA53" s="84">
        <f t="shared" si="37"/>
        <v>152168145</v>
      </c>
    </row>
    <row r="54" spans="1:79" s="80" customFormat="1" ht="18" customHeight="1">
      <c r="A54" s="85" t="s">
        <v>67</v>
      </c>
      <c r="B54" s="114">
        <v>2014637</v>
      </c>
      <c r="C54" s="114">
        <v>9608171</v>
      </c>
      <c r="D54" s="114">
        <v>5987385</v>
      </c>
      <c r="E54" s="114">
        <v>4088011</v>
      </c>
      <c r="F54" s="114">
        <v>4581743</v>
      </c>
      <c r="G54" s="114">
        <v>4286229</v>
      </c>
      <c r="H54" s="82">
        <f t="shared" si="27"/>
        <v>30566176</v>
      </c>
      <c r="I54" s="114">
        <v>25456</v>
      </c>
      <c r="J54" s="114">
        <v>610813</v>
      </c>
      <c r="K54" s="114">
        <v>576471</v>
      </c>
      <c r="L54" s="114">
        <v>922566</v>
      </c>
      <c r="M54" s="114">
        <v>1092609</v>
      </c>
      <c r="N54" s="114">
        <v>395328</v>
      </c>
      <c r="O54" s="83">
        <f t="shared" si="28"/>
        <v>3623243</v>
      </c>
      <c r="P54" s="114">
        <v>1333010</v>
      </c>
      <c r="Q54" s="114">
        <v>5050425</v>
      </c>
      <c r="R54" s="114">
        <v>2021943</v>
      </c>
      <c r="S54" s="114">
        <v>2162742</v>
      </c>
      <c r="T54" s="114">
        <v>2366881</v>
      </c>
      <c r="U54" s="114">
        <v>1502591</v>
      </c>
      <c r="V54" s="83">
        <f t="shared" si="29"/>
        <v>14437592</v>
      </c>
      <c r="W54" s="114">
        <v>23341</v>
      </c>
      <c r="X54" s="114">
        <v>83727</v>
      </c>
      <c r="Y54" s="114">
        <v>64902</v>
      </c>
      <c r="Z54" s="114">
        <v>9733</v>
      </c>
      <c r="AA54" s="114">
        <v>0</v>
      </c>
      <c r="AB54" s="114">
        <v>0</v>
      </c>
      <c r="AC54" s="82">
        <f t="shared" si="30"/>
        <v>181703</v>
      </c>
      <c r="AD54" s="114">
        <v>0</v>
      </c>
      <c r="AE54" s="114">
        <v>218839</v>
      </c>
      <c r="AF54" s="114">
        <v>0</v>
      </c>
      <c r="AG54" s="114">
        <v>0</v>
      </c>
      <c r="AH54" s="114">
        <v>180000</v>
      </c>
      <c r="AI54" s="114">
        <v>0</v>
      </c>
      <c r="AJ54" s="130">
        <f t="shared" si="31"/>
        <v>398839</v>
      </c>
      <c r="AK54" s="120">
        <v>3396444</v>
      </c>
      <c r="AL54" s="114">
        <v>15571975</v>
      </c>
      <c r="AM54" s="114">
        <v>8650701</v>
      </c>
      <c r="AN54" s="114">
        <v>7183052</v>
      </c>
      <c r="AO54" s="114">
        <v>8221233</v>
      </c>
      <c r="AP54" s="114">
        <v>6184148</v>
      </c>
      <c r="AQ54" s="121">
        <f t="shared" si="32"/>
        <v>49207553</v>
      </c>
      <c r="AR54" s="120">
        <v>0</v>
      </c>
      <c r="AS54" s="114">
        <v>233874</v>
      </c>
      <c r="AT54" s="114">
        <v>5056013</v>
      </c>
      <c r="AU54" s="114">
        <v>5582555</v>
      </c>
      <c r="AV54" s="114">
        <v>5555254</v>
      </c>
      <c r="AW54" s="114">
        <v>9526451</v>
      </c>
      <c r="AX54" s="114">
        <v>9375297</v>
      </c>
      <c r="AY54" s="83">
        <f t="shared" si="33"/>
        <v>35329444</v>
      </c>
      <c r="AZ54" s="114">
        <v>1713700</v>
      </c>
      <c r="BA54" s="114">
        <v>2450701</v>
      </c>
      <c r="BB54" s="114">
        <v>3472404</v>
      </c>
      <c r="BC54" s="114">
        <v>2507567</v>
      </c>
      <c r="BD54" s="114">
        <v>663586</v>
      </c>
      <c r="BE54" s="83">
        <f t="shared" si="34"/>
        <v>10807958</v>
      </c>
      <c r="BF54" s="114">
        <v>263165</v>
      </c>
      <c r="BG54" s="114">
        <v>330603</v>
      </c>
      <c r="BH54" s="114">
        <v>403819</v>
      </c>
      <c r="BI54" s="114">
        <v>3889107</v>
      </c>
      <c r="BJ54" s="114">
        <v>6443193</v>
      </c>
      <c r="BK54" s="129">
        <f t="shared" si="35"/>
        <v>11329887</v>
      </c>
      <c r="BL54" s="120">
        <v>0</v>
      </c>
      <c r="BM54" s="114">
        <v>233874</v>
      </c>
      <c r="BN54" s="114">
        <v>7032878</v>
      </c>
      <c r="BO54" s="114">
        <v>8363859</v>
      </c>
      <c r="BP54" s="114">
        <v>9431477</v>
      </c>
      <c r="BQ54" s="114">
        <v>15923125</v>
      </c>
      <c r="BR54" s="114">
        <v>16482076</v>
      </c>
      <c r="BS54" s="127">
        <f t="shared" si="36"/>
        <v>57467289</v>
      </c>
      <c r="BT54" s="120">
        <v>0</v>
      </c>
      <c r="BU54" s="114">
        <v>3630318</v>
      </c>
      <c r="BV54" s="114">
        <v>22604853</v>
      </c>
      <c r="BW54" s="114">
        <v>17014560</v>
      </c>
      <c r="BX54" s="114">
        <v>16614529</v>
      </c>
      <c r="BY54" s="114">
        <v>24144358</v>
      </c>
      <c r="BZ54" s="114">
        <v>22666224</v>
      </c>
      <c r="CA54" s="84">
        <f t="shared" si="37"/>
        <v>106674842</v>
      </c>
    </row>
    <row r="55" spans="1:79" s="80" customFormat="1" ht="18" customHeight="1">
      <c r="A55" s="85" t="s">
        <v>68</v>
      </c>
      <c r="B55" s="114">
        <v>3283257</v>
      </c>
      <c r="C55" s="114">
        <v>17440659</v>
      </c>
      <c r="D55" s="114">
        <v>12590996</v>
      </c>
      <c r="E55" s="114">
        <v>11253207</v>
      </c>
      <c r="F55" s="114">
        <v>9111976</v>
      </c>
      <c r="G55" s="114">
        <v>8834076</v>
      </c>
      <c r="H55" s="82">
        <f t="shared" si="27"/>
        <v>62514171</v>
      </c>
      <c r="I55" s="114">
        <v>154755</v>
      </c>
      <c r="J55" s="114">
        <v>1096063</v>
      </c>
      <c r="K55" s="114">
        <v>1441531</v>
      </c>
      <c r="L55" s="114">
        <v>1990381</v>
      </c>
      <c r="M55" s="114">
        <v>2603524</v>
      </c>
      <c r="N55" s="114">
        <v>1936050</v>
      </c>
      <c r="O55" s="83">
        <f t="shared" si="28"/>
        <v>9222304</v>
      </c>
      <c r="P55" s="114">
        <v>1104151</v>
      </c>
      <c r="Q55" s="114">
        <v>2750455</v>
      </c>
      <c r="R55" s="114">
        <v>2354842</v>
      </c>
      <c r="S55" s="114">
        <v>1309852</v>
      </c>
      <c r="T55" s="114">
        <v>791587</v>
      </c>
      <c r="U55" s="114">
        <v>694021</v>
      </c>
      <c r="V55" s="83">
        <f t="shared" si="29"/>
        <v>9004908</v>
      </c>
      <c r="W55" s="114">
        <v>6804</v>
      </c>
      <c r="X55" s="114">
        <v>96703</v>
      </c>
      <c r="Y55" s="114">
        <v>51639</v>
      </c>
      <c r="Z55" s="114">
        <v>30060</v>
      </c>
      <c r="AA55" s="114">
        <v>62370</v>
      </c>
      <c r="AB55" s="114">
        <v>118224</v>
      </c>
      <c r="AC55" s="82">
        <f t="shared" si="30"/>
        <v>365800</v>
      </c>
      <c r="AD55" s="114">
        <v>252266</v>
      </c>
      <c r="AE55" s="114">
        <v>464339</v>
      </c>
      <c r="AF55" s="114">
        <v>549755</v>
      </c>
      <c r="AG55" s="114">
        <v>508557</v>
      </c>
      <c r="AH55" s="114">
        <v>180000</v>
      </c>
      <c r="AI55" s="114">
        <v>180000</v>
      </c>
      <c r="AJ55" s="130">
        <f t="shared" si="31"/>
        <v>2134917</v>
      </c>
      <c r="AK55" s="120">
        <v>4801233</v>
      </c>
      <c r="AL55" s="114">
        <v>21848219</v>
      </c>
      <c r="AM55" s="114">
        <v>16988763</v>
      </c>
      <c r="AN55" s="114">
        <v>15092057</v>
      </c>
      <c r="AO55" s="114">
        <v>12749457</v>
      </c>
      <c r="AP55" s="114">
        <v>11762371</v>
      </c>
      <c r="AQ55" s="121">
        <f t="shared" si="32"/>
        <v>83242100</v>
      </c>
      <c r="AR55" s="120">
        <v>0</v>
      </c>
      <c r="AS55" s="114">
        <v>257054</v>
      </c>
      <c r="AT55" s="114">
        <v>6223966</v>
      </c>
      <c r="AU55" s="114">
        <v>10752404</v>
      </c>
      <c r="AV55" s="114">
        <v>20913671</v>
      </c>
      <c r="AW55" s="114">
        <v>27629381</v>
      </c>
      <c r="AX55" s="114">
        <v>28410736</v>
      </c>
      <c r="AY55" s="83">
        <f t="shared" si="33"/>
        <v>94187212</v>
      </c>
      <c r="AZ55" s="114">
        <v>2553036</v>
      </c>
      <c r="BA55" s="114">
        <v>3612484</v>
      </c>
      <c r="BB55" s="114">
        <v>4519832</v>
      </c>
      <c r="BC55" s="114">
        <v>5159393</v>
      </c>
      <c r="BD55" s="114">
        <v>3349754</v>
      </c>
      <c r="BE55" s="83">
        <f t="shared" si="34"/>
        <v>19194499</v>
      </c>
      <c r="BF55" s="114">
        <v>553700</v>
      </c>
      <c r="BG55" s="114">
        <v>369256</v>
      </c>
      <c r="BH55" s="114">
        <v>3153454</v>
      </c>
      <c r="BI55" s="114">
        <v>4227191</v>
      </c>
      <c r="BJ55" s="114">
        <v>9761366</v>
      </c>
      <c r="BK55" s="129">
        <f t="shared" si="35"/>
        <v>18064967</v>
      </c>
      <c r="BL55" s="120">
        <v>0</v>
      </c>
      <c r="BM55" s="114">
        <v>257054</v>
      </c>
      <c r="BN55" s="114">
        <v>9330702</v>
      </c>
      <c r="BO55" s="114">
        <v>14734144</v>
      </c>
      <c r="BP55" s="114">
        <v>28586957</v>
      </c>
      <c r="BQ55" s="114">
        <v>37015965</v>
      </c>
      <c r="BR55" s="114">
        <v>41521856</v>
      </c>
      <c r="BS55" s="127">
        <f t="shared" si="36"/>
        <v>131446678</v>
      </c>
      <c r="BT55" s="120">
        <v>0</v>
      </c>
      <c r="BU55" s="114">
        <v>5058287</v>
      </c>
      <c r="BV55" s="114">
        <v>31178921</v>
      </c>
      <c r="BW55" s="114">
        <v>31722907</v>
      </c>
      <c r="BX55" s="114">
        <v>43679014</v>
      </c>
      <c r="BY55" s="114">
        <v>49765422</v>
      </c>
      <c r="BZ55" s="114">
        <v>53284227</v>
      </c>
      <c r="CA55" s="84">
        <f t="shared" si="37"/>
        <v>214688778</v>
      </c>
    </row>
    <row r="56" spans="1:79" s="80" customFormat="1" ht="18" customHeight="1">
      <c r="A56" s="85" t="s">
        <v>69</v>
      </c>
      <c r="B56" s="114">
        <v>9744365</v>
      </c>
      <c r="C56" s="114">
        <v>43830703</v>
      </c>
      <c r="D56" s="114">
        <v>41250858</v>
      </c>
      <c r="E56" s="114">
        <v>33927147</v>
      </c>
      <c r="F56" s="114">
        <v>28470677</v>
      </c>
      <c r="G56" s="114">
        <v>33112145</v>
      </c>
      <c r="H56" s="82">
        <f t="shared" si="27"/>
        <v>190335895</v>
      </c>
      <c r="I56" s="114">
        <v>97368</v>
      </c>
      <c r="J56" s="114">
        <v>2465522</v>
      </c>
      <c r="K56" s="114">
        <v>2569339</v>
      </c>
      <c r="L56" s="114">
        <v>3465449</v>
      </c>
      <c r="M56" s="114">
        <v>4373183</v>
      </c>
      <c r="N56" s="114">
        <v>5588039</v>
      </c>
      <c r="O56" s="83">
        <f t="shared" si="28"/>
        <v>18558900</v>
      </c>
      <c r="P56" s="114">
        <v>3687611</v>
      </c>
      <c r="Q56" s="114">
        <v>12927187</v>
      </c>
      <c r="R56" s="114">
        <v>10161057</v>
      </c>
      <c r="S56" s="114">
        <v>6099430</v>
      </c>
      <c r="T56" s="114">
        <v>3855502</v>
      </c>
      <c r="U56" s="114">
        <v>3794101</v>
      </c>
      <c r="V56" s="83">
        <f t="shared" si="29"/>
        <v>40524888</v>
      </c>
      <c r="W56" s="114">
        <v>0</v>
      </c>
      <c r="X56" s="114">
        <v>0</v>
      </c>
      <c r="Y56" s="114">
        <v>0</v>
      </c>
      <c r="Z56" s="114">
        <v>0</v>
      </c>
      <c r="AA56" s="114">
        <v>0</v>
      </c>
      <c r="AB56" s="114">
        <v>0</v>
      </c>
      <c r="AC56" s="82">
        <f t="shared" si="30"/>
        <v>0</v>
      </c>
      <c r="AD56" s="114">
        <v>0</v>
      </c>
      <c r="AE56" s="114">
        <v>0</v>
      </c>
      <c r="AF56" s="114">
        <v>0</v>
      </c>
      <c r="AG56" s="114">
        <v>0</v>
      </c>
      <c r="AH56" s="114">
        <v>0</v>
      </c>
      <c r="AI56" s="114">
        <v>0</v>
      </c>
      <c r="AJ56" s="130">
        <f t="shared" si="31"/>
        <v>0</v>
      </c>
      <c r="AK56" s="120">
        <v>13529344</v>
      </c>
      <c r="AL56" s="114">
        <v>59223412</v>
      </c>
      <c r="AM56" s="114">
        <v>53981254</v>
      </c>
      <c r="AN56" s="114">
        <v>43492026</v>
      </c>
      <c r="AO56" s="114">
        <v>36699362</v>
      </c>
      <c r="AP56" s="114">
        <v>42494285</v>
      </c>
      <c r="AQ56" s="121">
        <f t="shared" si="32"/>
        <v>249419683</v>
      </c>
      <c r="AR56" s="120">
        <v>0</v>
      </c>
      <c r="AS56" s="114">
        <v>246168</v>
      </c>
      <c r="AT56" s="114">
        <v>9651814</v>
      </c>
      <c r="AU56" s="114">
        <v>20165736</v>
      </c>
      <c r="AV56" s="114">
        <v>27986984</v>
      </c>
      <c r="AW56" s="114">
        <v>44827748</v>
      </c>
      <c r="AX56" s="114">
        <v>62308278</v>
      </c>
      <c r="AY56" s="83">
        <f t="shared" si="33"/>
        <v>165186728</v>
      </c>
      <c r="AZ56" s="114">
        <v>6093849</v>
      </c>
      <c r="BA56" s="114">
        <v>13565043</v>
      </c>
      <c r="BB56" s="114">
        <v>16260131</v>
      </c>
      <c r="BC56" s="114">
        <v>15080585</v>
      </c>
      <c r="BD56" s="114">
        <v>6359949</v>
      </c>
      <c r="BE56" s="83">
        <f t="shared" si="34"/>
        <v>57359557</v>
      </c>
      <c r="BF56" s="114">
        <v>978002</v>
      </c>
      <c r="BG56" s="114">
        <v>1756578</v>
      </c>
      <c r="BH56" s="114">
        <v>5922988</v>
      </c>
      <c r="BI56" s="114">
        <v>17293677</v>
      </c>
      <c r="BJ56" s="114">
        <v>31443529</v>
      </c>
      <c r="BK56" s="129">
        <f t="shared" si="35"/>
        <v>57394774</v>
      </c>
      <c r="BL56" s="120">
        <v>0</v>
      </c>
      <c r="BM56" s="114">
        <v>246168</v>
      </c>
      <c r="BN56" s="114">
        <v>16723665</v>
      </c>
      <c r="BO56" s="114">
        <v>35487357</v>
      </c>
      <c r="BP56" s="114">
        <v>50170103</v>
      </c>
      <c r="BQ56" s="114">
        <v>77202010</v>
      </c>
      <c r="BR56" s="114">
        <v>100111756</v>
      </c>
      <c r="BS56" s="127">
        <f t="shared" si="36"/>
        <v>279941059</v>
      </c>
      <c r="BT56" s="120">
        <v>0</v>
      </c>
      <c r="BU56" s="114">
        <v>13775512</v>
      </c>
      <c r="BV56" s="114">
        <v>75947077</v>
      </c>
      <c r="BW56" s="114">
        <v>89468611</v>
      </c>
      <c r="BX56" s="114">
        <v>93662129</v>
      </c>
      <c r="BY56" s="114">
        <v>113901372</v>
      </c>
      <c r="BZ56" s="114">
        <v>142606041</v>
      </c>
      <c r="CA56" s="84">
        <f t="shared" si="37"/>
        <v>529360742</v>
      </c>
    </row>
    <row r="57" spans="1:79" s="80" customFormat="1" ht="18" customHeight="1">
      <c r="A57" s="87" t="s">
        <v>70</v>
      </c>
      <c r="B57" s="88">
        <f aca="true" t="shared" si="38" ref="B57:G57">SUM(B31:B56)</f>
        <v>170763444</v>
      </c>
      <c r="C57" s="88">
        <f t="shared" si="38"/>
        <v>889961932</v>
      </c>
      <c r="D57" s="88">
        <f t="shared" si="38"/>
        <v>812463137</v>
      </c>
      <c r="E57" s="88">
        <f t="shared" si="38"/>
        <v>677258171</v>
      </c>
      <c r="F57" s="88">
        <f t="shared" si="38"/>
        <v>540448816</v>
      </c>
      <c r="G57" s="88">
        <f t="shared" si="38"/>
        <v>612778286</v>
      </c>
      <c r="H57" s="89">
        <f t="shared" si="27"/>
        <v>3703673786</v>
      </c>
      <c r="I57" s="88">
        <f aca="true" t="shared" si="39" ref="I57:N57">SUM(I31:I56)</f>
        <v>1438126</v>
      </c>
      <c r="J57" s="88">
        <f t="shared" si="39"/>
        <v>37063542</v>
      </c>
      <c r="K57" s="88">
        <f t="shared" si="39"/>
        <v>68153222</v>
      </c>
      <c r="L57" s="88">
        <f t="shared" si="39"/>
        <v>90457412</v>
      </c>
      <c r="M57" s="88">
        <f t="shared" si="39"/>
        <v>97380804</v>
      </c>
      <c r="N57" s="88">
        <f t="shared" si="39"/>
        <v>92178546</v>
      </c>
      <c r="O57" s="88">
        <f t="shared" si="28"/>
        <v>386671652</v>
      </c>
      <c r="P57" s="88">
        <f aca="true" t="shared" si="40" ref="P57:U57">SUM(P31:P56)</f>
        <v>67563095</v>
      </c>
      <c r="Q57" s="88">
        <f t="shared" si="40"/>
        <v>256610416</v>
      </c>
      <c r="R57" s="88">
        <f t="shared" si="40"/>
        <v>217407598</v>
      </c>
      <c r="S57" s="88">
        <f t="shared" si="40"/>
        <v>139761919</v>
      </c>
      <c r="T57" s="88">
        <f t="shared" si="40"/>
        <v>105208224</v>
      </c>
      <c r="U57" s="88">
        <f t="shared" si="40"/>
        <v>93699989</v>
      </c>
      <c r="V57" s="88">
        <f t="shared" si="29"/>
        <v>880251241</v>
      </c>
      <c r="W57" s="88">
        <f aca="true" t="shared" si="41" ref="W57:AB57">SUM(W31:W56)</f>
        <v>2506119</v>
      </c>
      <c r="X57" s="88">
        <f t="shared" si="41"/>
        <v>6787460</v>
      </c>
      <c r="Y57" s="88">
        <f t="shared" si="41"/>
        <v>5891047</v>
      </c>
      <c r="Z57" s="88">
        <f t="shared" si="41"/>
        <v>3987660</v>
      </c>
      <c r="AA57" s="88">
        <f t="shared" si="41"/>
        <v>4276549</v>
      </c>
      <c r="AB57" s="88">
        <f t="shared" si="41"/>
        <v>2892423</v>
      </c>
      <c r="AC57" s="89">
        <f t="shared" si="30"/>
        <v>26341258</v>
      </c>
      <c r="AD57" s="88">
        <f aca="true" t="shared" si="42" ref="AD57:AI57">SUM(AD31:AD56)</f>
        <v>13819033</v>
      </c>
      <c r="AE57" s="88">
        <f t="shared" si="42"/>
        <v>24007598</v>
      </c>
      <c r="AF57" s="88">
        <f t="shared" si="42"/>
        <v>17023223</v>
      </c>
      <c r="AG57" s="88">
        <f t="shared" si="42"/>
        <v>9869218</v>
      </c>
      <c r="AH57" s="88">
        <f t="shared" si="42"/>
        <v>6241409</v>
      </c>
      <c r="AI57" s="88">
        <f t="shared" si="42"/>
        <v>3090793</v>
      </c>
      <c r="AJ57" s="90">
        <f t="shared" si="31"/>
        <v>74051274</v>
      </c>
      <c r="AK57" s="91">
        <f aca="true" t="shared" si="43" ref="AK57:AP57">SUM(AK31:AK56)</f>
        <v>256089817</v>
      </c>
      <c r="AL57" s="88">
        <f t="shared" si="43"/>
        <v>1214430948</v>
      </c>
      <c r="AM57" s="88">
        <f t="shared" si="43"/>
        <v>1120938227</v>
      </c>
      <c r="AN57" s="88">
        <f t="shared" si="43"/>
        <v>921334380</v>
      </c>
      <c r="AO57" s="88">
        <f t="shared" si="43"/>
        <v>753555802</v>
      </c>
      <c r="AP57" s="88">
        <f t="shared" si="43"/>
        <v>804640037</v>
      </c>
      <c r="AQ57" s="92">
        <f t="shared" si="32"/>
        <v>5070989211</v>
      </c>
      <c r="AR57" s="91">
        <f aca="true" t="shared" si="44" ref="AR57:AX57">SUM(AR31:AR56)</f>
        <v>1038041</v>
      </c>
      <c r="AS57" s="88">
        <f t="shared" si="44"/>
        <v>6422395</v>
      </c>
      <c r="AT57" s="88">
        <f t="shared" si="44"/>
        <v>209625800</v>
      </c>
      <c r="AU57" s="88">
        <f t="shared" si="44"/>
        <v>407396492</v>
      </c>
      <c r="AV57" s="88">
        <f t="shared" si="44"/>
        <v>535858293</v>
      </c>
      <c r="AW57" s="88">
        <f t="shared" si="44"/>
        <v>875006744</v>
      </c>
      <c r="AX57" s="88">
        <f t="shared" si="44"/>
        <v>916545338</v>
      </c>
      <c r="AY57" s="88">
        <f t="shared" si="33"/>
        <v>2951893103</v>
      </c>
      <c r="AZ57" s="88">
        <f>SUM(AZ31:AZ56)</f>
        <v>112896461</v>
      </c>
      <c r="BA57" s="88">
        <f>SUM(BA31:BA56)</f>
        <v>263706659</v>
      </c>
      <c r="BB57" s="88">
        <f>SUM(BB31:BB56)</f>
        <v>321585794</v>
      </c>
      <c r="BC57" s="88">
        <f>SUM(BC31:BC56)</f>
        <v>348452787</v>
      </c>
      <c r="BD57" s="88">
        <f>SUM(BD31:BD56)</f>
        <v>198143756</v>
      </c>
      <c r="BE57" s="88">
        <f t="shared" si="34"/>
        <v>1244785457</v>
      </c>
      <c r="BF57" s="88">
        <f>SUM(BF31:BF56)</f>
        <v>15092693</v>
      </c>
      <c r="BG57" s="88">
        <f>SUM(BG31:BG56)</f>
        <v>50216708</v>
      </c>
      <c r="BH57" s="88">
        <f>SUM(BH31:BH56)</f>
        <v>107112497</v>
      </c>
      <c r="BI57" s="88">
        <f>SUM(BI31:BI56)</f>
        <v>358966698</v>
      </c>
      <c r="BJ57" s="88">
        <f>SUM(BJ31:BJ56)</f>
        <v>739811168</v>
      </c>
      <c r="BK57" s="93">
        <f t="shared" si="35"/>
        <v>1271199764</v>
      </c>
      <c r="BL57" s="91">
        <f aca="true" t="shared" si="45" ref="BL57:BR57">SUM(BL31:BL56)</f>
        <v>1038041</v>
      </c>
      <c r="BM57" s="88">
        <f t="shared" si="45"/>
        <v>6422395</v>
      </c>
      <c r="BN57" s="88">
        <f t="shared" si="45"/>
        <v>337614954</v>
      </c>
      <c r="BO57" s="88">
        <f t="shared" si="45"/>
        <v>721319859</v>
      </c>
      <c r="BP57" s="88">
        <f t="shared" si="45"/>
        <v>964556584</v>
      </c>
      <c r="BQ57" s="88">
        <f t="shared" si="45"/>
        <v>1582426229</v>
      </c>
      <c r="BR57" s="88">
        <f t="shared" si="45"/>
        <v>1854500262</v>
      </c>
      <c r="BS57" s="94">
        <f t="shared" si="36"/>
        <v>5467878324</v>
      </c>
      <c r="BT57" s="91">
        <f aca="true" t="shared" si="46" ref="BT57:BZ57">SUM(BT31:BT56)</f>
        <v>1038041</v>
      </c>
      <c r="BU57" s="88">
        <f t="shared" si="46"/>
        <v>262512212</v>
      </c>
      <c r="BV57" s="88">
        <f t="shared" si="46"/>
        <v>1552045902</v>
      </c>
      <c r="BW57" s="88">
        <f t="shared" si="46"/>
        <v>1842258086</v>
      </c>
      <c r="BX57" s="88">
        <f t="shared" si="46"/>
        <v>1885890964</v>
      </c>
      <c r="BY57" s="88">
        <f t="shared" si="46"/>
        <v>2335982031</v>
      </c>
      <c r="BZ57" s="88">
        <f t="shared" si="46"/>
        <v>2659140299</v>
      </c>
      <c r="CA57" s="95">
        <f t="shared" si="37"/>
        <v>10538867535</v>
      </c>
    </row>
    <row r="58" spans="1:79" s="80" customFormat="1" ht="18" customHeight="1">
      <c r="A58" s="85" t="s">
        <v>71</v>
      </c>
      <c r="B58" s="114">
        <v>1338334</v>
      </c>
      <c r="C58" s="114">
        <v>5119170</v>
      </c>
      <c r="D58" s="114">
        <v>4961016</v>
      </c>
      <c r="E58" s="114">
        <v>3101837</v>
      </c>
      <c r="F58" s="114">
        <v>2556062</v>
      </c>
      <c r="G58" s="114">
        <v>1949925</v>
      </c>
      <c r="H58" s="82">
        <f t="shared" si="27"/>
        <v>19026344</v>
      </c>
      <c r="I58" s="114">
        <v>0</v>
      </c>
      <c r="J58" s="114">
        <v>203832</v>
      </c>
      <c r="K58" s="114">
        <v>768692</v>
      </c>
      <c r="L58" s="114">
        <v>861624</v>
      </c>
      <c r="M58" s="114">
        <v>596151</v>
      </c>
      <c r="N58" s="114">
        <v>506107</v>
      </c>
      <c r="O58" s="83">
        <f t="shared" si="28"/>
        <v>2936406</v>
      </c>
      <c r="P58" s="114">
        <v>330429</v>
      </c>
      <c r="Q58" s="114">
        <v>1012312</v>
      </c>
      <c r="R58" s="114">
        <v>599371</v>
      </c>
      <c r="S58" s="114">
        <v>230622</v>
      </c>
      <c r="T58" s="114">
        <v>308616</v>
      </c>
      <c r="U58" s="114">
        <v>137291</v>
      </c>
      <c r="V58" s="83">
        <f t="shared" si="29"/>
        <v>2618641</v>
      </c>
      <c r="W58" s="114">
        <v>0</v>
      </c>
      <c r="X58" s="114">
        <v>33264</v>
      </c>
      <c r="Y58" s="114">
        <v>15780</v>
      </c>
      <c r="Z58" s="114">
        <v>0</v>
      </c>
      <c r="AA58" s="114">
        <v>0</v>
      </c>
      <c r="AB58" s="114">
        <v>17010</v>
      </c>
      <c r="AC58" s="82">
        <f t="shared" si="30"/>
        <v>66054</v>
      </c>
      <c r="AD58" s="114">
        <v>0</v>
      </c>
      <c r="AE58" s="114">
        <v>246134</v>
      </c>
      <c r="AF58" s="114">
        <v>123379</v>
      </c>
      <c r="AG58" s="114">
        <v>103950</v>
      </c>
      <c r="AH58" s="114">
        <v>0</v>
      </c>
      <c r="AI58" s="114">
        <v>0</v>
      </c>
      <c r="AJ58" s="130">
        <f t="shared" si="31"/>
        <v>473463</v>
      </c>
      <c r="AK58" s="120">
        <v>1668763</v>
      </c>
      <c r="AL58" s="114">
        <v>6614712</v>
      </c>
      <c r="AM58" s="114">
        <v>6468238</v>
      </c>
      <c r="AN58" s="114">
        <v>4298033</v>
      </c>
      <c r="AO58" s="114">
        <v>3460829</v>
      </c>
      <c r="AP58" s="114">
        <v>2610333</v>
      </c>
      <c r="AQ58" s="121">
        <f t="shared" si="32"/>
        <v>25120908</v>
      </c>
      <c r="AR58" s="120">
        <v>0</v>
      </c>
      <c r="AS58" s="114">
        <v>519708</v>
      </c>
      <c r="AT58" s="114">
        <v>4183721</v>
      </c>
      <c r="AU58" s="114">
        <v>3860845</v>
      </c>
      <c r="AV58" s="114">
        <v>5029742</v>
      </c>
      <c r="AW58" s="114">
        <v>10267771</v>
      </c>
      <c r="AX58" s="114">
        <v>7618397</v>
      </c>
      <c r="AY58" s="83">
        <f t="shared" si="33"/>
        <v>31480184</v>
      </c>
      <c r="AZ58" s="114">
        <v>1703688</v>
      </c>
      <c r="BA58" s="114">
        <v>1798332</v>
      </c>
      <c r="BB58" s="114">
        <v>2121374</v>
      </c>
      <c r="BC58" s="114">
        <v>1296969</v>
      </c>
      <c r="BD58" s="114">
        <v>829332</v>
      </c>
      <c r="BE58" s="83">
        <f t="shared" si="34"/>
        <v>7749695</v>
      </c>
      <c r="BF58" s="114">
        <v>550068</v>
      </c>
      <c r="BG58" s="114">
        <v>966286</v>
      </c>
      <c r="BH58" s="114">
        <v>774300</v>
      </c>
      <c r="BI58" s="114">
        <v>4455721</v>
      </c>
      <c r="BJ58" s="114">
        <v>3727804</v>
      </c>
      <c r="BK58" s="129">
        <f t="shared" si="35"/>
        <v>10474179</v>
      </c>
      <c r="BL58" s="120">
        <v>0</v>
      </c>
      <c r="BM58" s="114">
        <v>519708</v>
      </c>
      <c r="BN58" s="114">
        <v>6437477</v>
      </c>
      <c r="BO58" s="114">
        <v>6625463</v>
      </c>
      <c r="BP58" s="114">
        <v>7925416</v>
      </c>
      <c r="BQ58" s="114">
        <v>16020461</v>
      </c>
      <c r="BR58" s="114">
        <v>12175533</v>
      </c>
      <c r="BS58" s="127">
        <f t="shared" si="36"/>
        <v>49704058</v>
      </c>
      <c r="BT58" s="120">
        <v>0</v>
      </c>
      <c r="BU58" s="114">
        <v>2188471</v>
      </c>
      <c r="BV58" s="114">
        <v>13052189</v>
      </c>
      <c r="BW58" s="114">
        <v>13093701</v>
      </c>
      <c r="BX58" s="114">
        <v>12223449</v>
      </c>
      <c r="BY58" s="114">
        <v>19481290</v>
      </c>
      <c r="BZ58" s="114">
        <v>14785866</v>
      </c>
      <c r="CA58" s="84">
        <f t="shared" si="37"/>
        <v>74824966</v>
      </c>
    </row>
    <row r="59" spans="1:79" s="80" customFormat="1" ht="18" customHeight="1">
      <c r="A59" s="85" t="s">
        <v>72</v>
      </c>
      <c r="B59" s="114">
        <v>662041</v>
      </c>
      <c r="C59" s="114">
        <v>6161245</v>
      </c>
      <c r="D59" s="114">
        <v>3562930</v>
      </c>
      <c r="E59" s="114">
        <v>2219515</v>
      </c>
      <c r="F59" s="114">
        <v>2030232</v>
      </c>
      <c r="G59" s="114">
        <v>863264</v>
      </c>
      <c r="H59" s="82">
        <f t="shared" si="27"/>
        <v>15499227</v>
      </c>
      <c r="I59" s="114">
        <v>23499</v>
      </c>
      <c r="J59" s="114">
        <v>489910</v>
      </c>
      <c r="K59" s="114">
        <v>487944</v>
      </c>
      <c r="L59" s="114">
        <v>370062</v>
      </c>
      <c r="M59" s="114">
        <v>340618</v>
      </c>
      <c r="N59" s="114">
        <v>442428</v>
      </c>
      <c r="O59" s="83">
        <f t="shared" si="28"/>
        <v>2154461</v>
      </c>
      <c r="P59" s="114">
        <v>214373</v>
      </c>
      <c r="Q59" s="114">
        <v>1005782</v>
      </c>
      <c r="R59" s="114">
        <v>444373</v>
      </c>
      <c r="S59" s="114">
        <v>220873</v>
      </c>
      <c r="T59" s="114">
        <v>144665</v>
      </c>
      <c r="U59" s="114">
        <v>106500</v>
      </c>
      <c r="V59" s="83">
        <f t="shared" si="29"/>
        <v>2136566</v>
      </c>
      <c r="W59" s="114">
        <v>0</v>
      </c>
      <c r="X59" s="114">
        <v>0</v>
      </c>
      <c r="Y59" s="114">
        <v>16632</v>
      </c>
      <c r="Z59" s="114">
        <v>100584</v>
      </c>
      <c r="AA59" s="114">
        <v>0</v>
      </c>
      <c r="AB59" s="114">
        <v>0</v>
      </c>
      <c r="AC59" s="82">
        <f t="shared" si="30"/>
        <v>117216</v>
      </c>
      <c r="AD59" s="114">
        <v>138583</v>
      </c>
      <c r="AE59" s="114">
        <v>12390</v>
      </c>
      <c r="AF59" s="114">
        <v>0</v>
      </c>
      <c r="AG59" s="114">
        <v>0</v>
      </c>
      <c r="AH59" s="114">
        <v>0</v>
      </c>
      <c r="AI59" s="114">
        <v>0</v>
      </c>
      <c r="AJ59" s="130">
        <f t="shared" si="31"/>
        <v>150973</v>
      </c>
      <c r="AK59" s="120">
        <v>1038496</v>
      </c>
      <c r="AL59" s="114">
        <v>7669327</v>
      </c>
      <c r="AM59" s="114">
        <v>4511879</v>
      </c>
      <c r="AN59" s="114">
        <v>2911034</v>
      </c>
      <c r="AO59" s="114">
        <v>2515515</v>
      </c>
      <c r="AP59" s="114">
        <v>1412192</v>
      </c>
      <c r="AQ59" s="121">
        <f t="shared" si="32"/>
        <v>20058443</v>
      </c>
      <c r="AR59" s="120">
        <v>0</v>
      </c>
      <c r="AS59" s="114">
        <v>0</v>
      </c>
      <c r="AT59" s="114">
        <v>2772558</v>
      </c>
      <c r="AU59" s="114">
        <v>4281139</v>
      </c>
      <c r="AV59" s="114">
        <v>4389791</v>
      </c>
      <c r="AW59" s="114">
        <v>4701411</v>
      </c>
      <c r="AX59" s="114">
        <v>6222946</v>
      </c>
      <c r="AY59" s="83">
        <f t="shared" si="33"/>
        <v>22367845</v>
      </c>
      <c r="AZ59" s="114">
        <v>868646</v>
      </c>
      <c r="BA59" s="114">
        <v>1359514</v>
      </c>
      <c r="BB59" s="114">
        <v>709245</v>
      </c>
      <c r="BC59" s="114">
        <v>1292113</v>
      </c>
      <c r="BD59" s="114">
        <v>403298</v>
      </c>
      <c r="BE59" s="83">
        <f t="shared" si="34"/>
        <v>4632816</v>
      </c>
      <c r="BF59" s="114">
        <v>0</v>
      </c>
      <c r="BG59" s="114">
        <v>255610</v>
      </c>
      <c r="BH59" s="114">
        <v>0</v>
      </c>
      <c r="BI59" s="114">
        <v>1344623</v>
      </c>
      <c r="BJ59" s="114">
        <v>2388593</v>
      </c>
      <c r="BK59" s="129">
        <f t="shared" si="35"/>
        <v>3988826</v>
      </c>
      <c r="BL59" s="120">
        <v>0</v>
      </c>
      <c r="BM59" s="114">
        <v>0</v>
      </c>
      <c r="BN59" s="114">
        <v>3641204</v>
      </c>
      <c r="BO59" s="114">
        <v>5896263</v>
      </c>
      <c r="BP59" s="114">
        <v>5099036</v>
      </c>
      <c r="BQ59" s="114">
        <v>7338147</v>
      </c>
      <c r="BR59" s="114">
        <v>9014837</v>
      </c>
      <c r="BS59" s="127">
        <f t="shared" si="36"/>
        <v>30989487</v>
      </c>
      <c r="BT59" s="120">
        <v>0</v>
      </c>
      <c r="BU59" s="114">
        <v>1038496</v>
      </c>
      <c r="BV59" s="114">
        <v>11310531</v>
      </c>
      <c r="BW59" s="114">
        <v>10408142</v>
      </c>
      <c r="BX59" s="114">
        <v>8010070</v>
      </c>
      <c r="BY59" s="114">
        <v>9853662</v>
      </c>
      <c r="BZ59" s="114">
        <v>10427029</v>
      </c>
      <c r="CA59" s="84">
        <f t="shared" si="37"/>
        <v>51047930</v>
      </c>
    </row>
    <row r="60" spans="1:79" s="80" customFormat="1" ht="18" customHeight="1">
      <c r="A60" s="85" t="s">
        <v>73</v>
      </c>
      <c r="B60" s="114">
        <v>900</v>
      </c>
      <c r="C60" s="114">
        <v>117684</v>
      </c>
      <c r="D60" s="114">
        <v>59946</v>
      </c>
      <c r="E60" s="114">
        <v>14400</v>
      </c>
      <c r="F60" s="114">
        <v>188329</v>
      </c>
      <c r="G60" s="114">
        <v>40860</v>
      </c>
      <c r="H60" s="82">
        <f t="shared" si="27"/>
        <v>422119</v>
      </c>
      <c r="I60" s="114">
        <v>0</v>
      </c>
      <c r="J60" s="114">
        <v>0</v>
      </c>
      <c r="K60" s="114">
        <v>66528</v>
      </c>
      <c r="L60" s="114">
        <v>217260</v>
      </c>
      <c r="M60" s="114">
        <v>161109</v>
      </c>
      <c r="N60" s="114">
        <v>446013</v>
      </c>
      <c r="O60" s="83">
        <f t="shared" si="28"/>
        <v>890910</v>
      </c>
      <c r="P60" s="114">
        <v>88020</v>
      </c>
      <c r="Q60" s="114">
        <v>97800</v>
      </c>
      <c r="R60" s="114">
        <v>58680</v>
      </c>
      <c r="S60" s="114">
        <v>72960</v>
      </c>
      <c r="T60" s="114">
        <v>48791</v>
      </c>
      <c r="U60" s="114">
        <v>44620</v>
      </c>
      <c r="V60" s="83">
        <f t="shared" si="29"/>
        <v>410871</v>
      </c>
      <c r="W60" s="114">
        <v>0</v>
      </c>
      <c r="X60" s="114">
        <v>0</v>
      </c>
      <c r="Y60" s="114">
        <v>0</v>
      </c>
      <c r="Z60" s="114">
        <v>0</v>
      </c>
      <c r="AA60" s="114">
        <v>0</v>
      </c>
      <c r="AB60" s="114">
        <v>0</v>
      </c>
      <c r="AC60" s="82">
        <f t="shared" si="30"/>
        <v>0</v>
      </c>
      <c r="AD60" s="114">
        <v>0</v>
      </c>
      <c r="AE60" s="114">
        <v>0</v>
      </c>
      <c r="AF60" s="114">
        <v>0</v>
      </c>
      <c r="AG60" s="114">
        <v>0</v>
      </c>
      <c r="AH60" s="114">
        <v>0</v>
      </c>
      <c r="AI60" s="114">
        <v>0</v>
      </c>
      <c r="AJ60" s="130">
        <f t="shared" si="31"/>
        <v>0</v>
      </c>
      <c r="AK60" s="120">
        <v>88920</v>
      </c>
      <c r="AL60" s="114">
        <v>215484</v>
      </c>
      <c r="AM60" s="114">
        <v>185154</v>
      </c>
      <c r="AN60" s="114">
        <v>304620</v>
      </c>
      <c r="AO60" s="114">
        <v>398229</v>
      </c>
      <c r="AP60" s="114">
        <v>531493</v>
      </c>
      <c r="AQ60" s="121">
        <f t="shared" si="32"/>
        <v>1723900</v>
      </c>
      <c r="AR60" s="120">
        <v>0</v>
      </c>
      <c r="AS60" s="114">
        <v>243396</v>
      </c>
      <c r="AT60" s="114">
        <v>232903</v>
      </c>
      <c r="AU60" s="114">
        <v>1683365</v>
      </c>
      <c r="AV60" s="114">
        <v>1395811</v>
      </c>
      <c r="AW60" s="114">
        <v>2529137</v>
      </c>
      <c r="AX60" s="114">
        <v>6705706</v>
      </c>
      <c r="AY60" s="83">
        <f t="shared" si="33"/>
        <v>12790318</v>
      </c>
      <c r="AZ60" s="114">
        <v>0</v>
      </c>
      <c r="BA60" s="114">
        <v>280417</v>
      </c>
      <c r="BB60" s="114">
        <v>305347</v>
      </c>
      <c r="BC60" s="114">
        <v>0</v>
      </c>
      <c r="BD60" s="114">
        <v>0</v>
      </c>
      <c r="BE60" s="83">
        <f t="shared" si="34"/>
        <v>585764</v>
      </c>
      <c r="BF60" s="114">
        <v>0</v>
      </c>
      <c r="BG60" s="114">
        <v>0</v>
      </c>
      <c r="BH60" s="114">
        <v>0</v>
      </c>
      <c r="BI60" s="114">
        <v>432698</v>
      </c>
      <c r="BJ60" s="114">
        <v>264955</v>
      </c>
      <c r="BK60" s="129">
        <f t="shared" si="35"/>
        <v>697653</v>
      </c>
      <c r="BL60" s="120">
        <v>0</v>
      </c>
      <c r="BM60" s="114">
        <v>243396</v>
      </c>
      <c r="BN60" s="114">
        <v>232903</v>
      </c>
      <c r="BO60" s="114">
        <v>1963782</v>
      </c>
      <c r="BP60" s="114">
        <v>1701158</v>
      </c>
      <c r="BQ60" s="114">
        <v>2961835</v>
      </c>
      <c r="BR60" s="114">
        <v>6970661</v>
      </c>
      <c r="BS60" s="127">
        <f t="shared" si="36"/>
        <v>14073735</v>
      </c>
      <c r="BT60" s="120">
        <v>0</v>
      </c>
      <c r="BU60" s="114">
        <v>332316</v>
      </c>
      <c r="BV60" s="114">
        <v>448387</v>
      </c>
      <c r="BW60" s="114">
        <v>2148936</v>
      </c>
      <c r="BX60" s="114">
        <v>2005778</v>
      </c>
      <c r="BY60" s="114">
        <v>3360064</v>
      </c>
      <c r="BZ60" s="114">
        <v>7502154</v>
      </c>
      <c r="CA60" s="84">
        <f t="shared" si="37"/>
        <v>15797635</v>
      </c>
    </row>
    <row r="61" spans="1:79" s="80" customFormat="1" ht="18" customHeight="1">
      <c r="A61" s="85" t="s">
        <v>74</v>
      </c>
      <c r="B61" s="114">
        <v>287645</v>
      </c>
      <c r="C61" s="114">
        <v>2226998</v>
      </c>
      <c r="D61" s="114">
        <v>562446</v>
      </c>
      <c r="E61" s="114">
        <v>689172</v>
      </c>
      <c r="F61" s="114">
        <v>879096</v>
      </c>
      <c r="G61" s="114">
        <v>975953</v>
      </c>
      <c r="H61" s="82">
        <f t="shared" si="27"/>
        <v>5621310</v>
      </c>
      <c r="I61" s="114">
        <v>0</v>
      </c>
      <c r="J61" s="114">
        <v>346401</v>
      </c>
      <c r="K61" s="114">
        <v>342576</v>
      </c>
      <c r="L61" s="114">
        <v>564588</v>
      </c>
      <c r="M61" s="114">
        <v>879471</v>
      </c>
      <c r="N61" s="114">
        <v>137763</v>
      </c>
      <c r="O61" s="83">
        <f t="shared" si="28"/>
        <v>2270799</v>
      </c>
      <c r="P61" s="114">
        <v>106453</v>
      </c>
      <c r="Q61" s="114">
        <v>559773</v>
      </c>
      <c r="R61" s="114">
        <v>191040</v>
      </c>
      <c r="S61" s="114">
        <v>101563</v>
      </c>
      <c r="T61" s="114">
        <v>115020</v>
      </c>
      <c r="U61" s="114">
        <v>75680</v>
      </c>
      <c r="V61" s="83">
        <f t="shared" si="29"/>
        <v>1149529</v>
      </c>
      <c r="W61" s="114">
        <v>35100</v>
      </c>
      <c r="X61" s="114">
        <v>63504</v>
      </c>
      <c r="Y61" s="114">
        <v>0</v>
      </c>
      <c r="Z61" s="114">
        <v>0</v>
      </c>
      <c r="AA61" s="114">
        <v>32508</v>
      </c>
      <c r="AB61" s="114">
        <v>0</v>
      </c>
      <c r="AC61" s="82">
        <f t="shared" si="30"/>
        <v>131112</v>
      </c>
      <c r="AD61" s="114">
        <v>0</v>
      </c>
      <c r="AE61" s="114">
        <v>40739</v>
      </c>
      <c r="AF61" s="114">
        <v>180000</v>
      </c>
      <c r="AG61" s="114">
        <v>0</v>
      </c>
      <c r="AH61" s="114">
        <v>0</v>
      </c>
      <c r="AI61" s="114">
        <v>0</v>
      </c>
      <c r="AJ61" s="130">
        <f t="shared" si="31"/>
        <v>220739</v>
      </c>
      <c r="AK61" s="120">
        <v>429198</v>
      </c>
      <c r="AL61" s="114">
        <v>3237415</v>
      </c>
      <c r="AM61" s="114">
        <v>1276062</v>
      </c>
      <c r="AN61" s="114">
        <v>1355323</v>
      </c>
      <c r="AO61" s="114">
        <v>1906095</v>
      </c>
      <c r="AP61" s="114">
        <v>1189396</v>
      </c>
      <c r="AQ61" s="121">
        <f t="shared" si="32"/>
        <v>9393489</v>
      </c>
      <c r="AR61" s="120">
        <v>280860</v>
      </c>
      <c r="AS61" s="114">
        <v>258719</v>
      </c>
      <c r="AT61" s="114">
        <v>4983057</v>
      </c>
      <c r="AU61" s="114">
        <v>4594069</v>
      </c>
      <c r="AV61" s="114">
        <v>5406331</v>
      </c>
      <c r="AW61" s="114">
        <v>12388647</v>
      </c>
      <c r="AX61" s="114">
        <v>5816378</v>
      </c>
      <c r="AY61" s="83">
        <f t="shared" si="33"/>
        <v>33728061</v>
      </c>
      <c r="AZ61" s="114">
        <v>0</v>
      </c>
      <c r="BA61" s="114">
        <v>0</v>
      </c>
      <c r="BB61" s="114">
        <v>789107</v>
      </c>
      <c r="BC61" s="114">
        <v>0</v>
      </c>
      <c r="BD61" s="114">
        <v>0</v>
      </c>
      <c r="BE61" s="83">
        <f t="shared" si="34"/>
        <v>789107</v>
      </c>
      <c r="BF61" s="114">
        <v>282695</v>
      </c>
      <c r="BG61" s="114">
        <v>0</v>
      </c>
      <c r="BH61" s="114">
        <v>0</v>
      </c>
      <c r="BI61" s="114">
        <v>0</v>
      </c>
      <c r="BJ61" s="114">
        <v>1254500</v>
      </c>
      <c r="BK61" s="129">
        <f t="shared" si="35"/>
        <v>1537195</v>
      </c>
      <c r="BL61" s="120">
        <v>280860</v>
      </c>
      <c r="BM61" s="114">
        <v>258719</v>
      </c>
      <c r="BN61" s="114">
        <v>5265752</v>
      </c>
      <c r="BO61" s="114">
        <v>4594069</v>
      </c>
      <c r="BP61" s="114">
        <v>6195438</v>
      </c>
      <c r="BQ61" s="114">
        <v>12388647</v>
      </c>
      <c r="BR61" s="114">
        <v>7070878</v>
      </c>
      <c r="BS61" s="127">
        <f t="shared" si="36"/>
        <v>36054363</v>
      </c>
      <c r="BT61" s="120">
        <v>280860</v>
      </c>
      <c r="BU61" s="114">
        <v>687917</v>
      </c>
      <c r="BV61" s="114">
        <v>8503167</v>
      </c>
      <c r="BW61" s="114">
        <v>5870131</v>
      </c>
      <c r="BX61" s="114">
        <v>7550761</v>
      </c>
      <c r="BY61" s="114">
        <v>14294742</v>
      </c>
      <c r="BZ61" s="114">
        <v>8260274</v>
      </c>
      <c r="CA61" s="84">
        <f t="shared" si="37"/>
        <v>45447852</v>
      </c>
    </row>
    <row r="62" spans="1:79" s="80" customFormat="1" ht="18" customHeight="1">
      <c r="A62" s="87" t="s">
        <v>75</v>
      </c>
      <c r="B62" s="88">
        <f aca="true" t="shared" si="47" ref="B62:G62">SUM(B58:B61)</f>
        <v>2288920</v>
      </c>
      <c r="C62" s="88">
        <f t="shared" si="47"/>
        <v>13625097</v>
      </c>
      <c r="D62" s="88">
        <f t="shared" si="47"/>
        <v>9146338</v>
      </c>
      <c r="E62" s="88">
        <f t="shared" si="47"/>
        <v>6024924</v>
      </c>
      <c r="F62" s="88">
        <f t="shared" si="47"/>
        <v>5653719</v>
      </c>
      <c r="G62" s="88">
        <f t="shared" si="47"/>
        <v>3830002</v>
      </c>
      <c r="H62" s="89">
        <f t="shared" si="27"/>
        <v>40569000</v>
      </c>
      <c r="I62" s="88">
        <f aca="true" t="shared" si="48" ref="I62:N62">SUM(I58:I61)</f>
        <v>23499</v>
      </c>
      <c r="J62" s="88">
        <f t="shared" si="48"/>
        <v>1040143</v>
      </c>
      <c r="K62" s="88">
        <f t="shared" si="48"/>
        <v>1665740</v>
      </c>
      <c r="L62" s="88">
        <f t="shared" si="48"/>
        <v>2013534</v>
      </c>
      <c r="M62" s="88">
        <f t="shared" si="48"/>
        <v>1977349</v>
      </c>
      <c r="N62" s="88">
        <f t="shared" si="48"/>
        <v>1532311</v>
      </c>
      <c r="O62" s="88">
        <f t="shared" si="28"/>
        <v>8252576</v>
      </c>
      <c r="P62" s="88">
        <f aca="true" t="shared" si="49" ref="P62:U62">SUM(P58:P61)</f>
        <v>739275</v>
      </c>
      <c r="Q62" s="88">
        <f t="shared" si="49"/>
        <v>2675667</v>
      </c>
      <c r="R62" s="88">
        <f t="shared" si="49"/>
        <v>1293464</v>
      </c>
      <c r="S62" s="88">
        <f t="shared" si="49"/>
        <v>626018</v>
      </c>
      <c r="T62" s="88">
        <f t="shared" si="49"/>
        <v>617092</v>
      </c>
      <c r="U62" s="88">
        <f t="shared" si="49"/>
        <v>364091</v>
      </c>
      <c r="V62" s="88">
        <f t="shared" si="29"/>
        <v>6315607</v>
      </c>
      <c r="W62" s="88">
        <f aca="true" t="shared" si="50" ref="W62:AB62">SUM(W58:W61)</f>
        <v>35100</v>
      </c>
      <c r="X62" s="88">
        <f t="shared" si="50"/>
        <v>96768</v>
      </c>
      <c r="Y62" s="88">
        <f t="shared" si="50"/>
        <v>32412</v>
      </c>
      <c r="Z62" s="88">
        <f t="shared" si="50"/>
        <v>100584</v>
      </c>
      <c r="AA62" s="88">
        <f t="shared" si="50"/>
        <v>32508</v>
      </c>
      <c r="AB62" s="88">
        <f t="shared" si="50"/>
        <v>17010</v>
      </c>
      <c r="AC62" s="89">
        <f t="shared" si="30"/>
        <v>314382</v>
      </c>
      <c r="AD62" s="88">
        <f aca="true" t="shared" si="51" ref="AD62:AI62">SUM(AD58:AD61)</f>
        <v>138583</v>
      </c>
      <c r="AE62" s="88">
        <f t="shared" si="51"/>
        <v>299263</v>
      </c>
      <c r="AF62" s="88">
        <f t="shared" si="51"/>
        <v>303379</v>
      </c>
      <c r="AG62" s="88">
        <f t="shared" si="51"/>
        <v>103950</v>
      </c>
      <c r="AH62" s="88">
        <f t="shared" si="51"/>
        <v>0</v>
      </c>
      <c r="AI62" s="88">
        <f t="shared" si="51"/>
        <v>0</v>
      </c>
      <c r="AJ62" s="90">
        <f t="shared" si="31"/>
        <v>845175</v>
      </c>
      <c r="AK62" s="91">
        <f aca="true" t="shared" si="52" ref="AK62:AP62">SUM(AK58:AK61)</f>
        <v>3225377</v>
      </c>
      <c r="AL62" s="88">
        <f t="shared" si="52"/>
        <v>17736938</v>
      </c>
      <c r="AM62" s="88">
        <f t="shared" si="52"/>
        <v>12441333</v>
      </c>
      <c r="AN62" s="88">
        <f t="shared" si="52"/>
        <v>8869010</v>
      </c>
      <c r="AO62" s="88">
        <f t="shared" si="52"/>
        <v>8280668</v>
      </c>
      <c r="AP62" s="88">
        <f t="shared" si="52"/>
        <v>5743414</v>
      </c>
      <c r="AQ62" s="92">
        <f t="shared" si="32"/>
        <v>56296740</v>
      </c>
      <c r="AR62" s="91">
        <f aca="true" t="shared" si="53" ref="AR62:AX62">SUM(AR58:AR61)</f>
        <v>280860</v>
      </c>
      <c r="AS62" s="88">
        <f t="shared" si="53"/>
        <v>1021823</v>
      </c>
      <c r="AT62" s="88">
        <f t="shared" si="53"/>
        <v>12172239</v>
      </c>
      <c r="AU62" s="88">
        <f t="shared" si="53"/>
        <v>14419418</v>
      </c>
      <c r="AV62" s="88">
        <f t="shared" si="53"/>
        <v>16221675</v>
      </c>
      <c r="AW62" s="88">
        <f t="shared" si="53"/>
        <v>29886966</v>
      </c>
      <c r="AX62" s="88">
        <f t="shared" si="53"/>
        <v>26363427</v>
      </c>
      <c r="AY62" s="88">
        <f t="shared" si="33"/>
        <v>100366408</v>
      </c>
      <c r="AZ62" s="88">
        <f>SUM(AZ58:AZ61)</f>
        <v>2572334</v>
      </c>
      <c r="BA62" s="88">
        <f>SUM(BA58:BA61)</f>
        <v>3438263</v>
      </c>
      <c r="BB62" s="88">
        <f>SUM(BB58:BB61)</f>
        <v>3925073</v>
      </c>
      <c r="BC62" s="88">
        <f>SUM(BC58:BC61)</f>
        <v>2589082</v>
      </c>
      <c r="BD62" s="88">
        <f>SUM(BD58:BD61)</f>
        <v>1232630</v>
      </c>
      <c r="BE62" s="88">
        <f t="shared" si="34"/>
        <v>13757382</v>
      </c>
      <c r="BF62" s="88">
        <f>SUM(BF58:BF61)</f>
        <v>832763</v>
      </c>
      <c r="BG62" s="88">
        <f>SUM(BG58:BG61)</f>
        <v>1221896</v>
      </c>
      <c r="BH62" s="88">
        <f>SUM(BH58:BH61)</f>
        <v>774300</v>
      </c>
      <c r="BI62" s="88">
        <f>SUM(BI58:BI61)</f>
        <v>6233042</v>
      </c>
      <c r="BJ62" s="88">
        <f>SUM(BJ58:BJ61)</f>
        <v>7635852</v>
      </c>
      <c r="BK62" s="93">
        <f t="shared" si="35"/>
        <v>16697853</v>
      </c>
      <c r="BL62" s="91">
        <f aca="true" t="shared" si="54" ref="BL62:BR62">SUM(BL58:BL61)</f>
        <v>280860</v>
      </c>
      <c r="BM62" s="88">
        <f t="shared" si="54"/>
        <v>1021823</v>
      </c>
      <c r="BN62" s="88">
        <f t="shared" si="54"/>
        <v>15577336</v>
      </c>
      <c r="BO62" s="88">
        <f t="shared" si="54"/>
        <v>19079577</v>
      </c>
      <c r="BP62" s="88">
        <f t="shared" si="54"/>
        <v>20921048</v>
      </c>
      <c r="BQ62" s="88">
        <f t="shared" si="54"/>
        <v>38709090</v>
      </c>
      <c r="BR62" s="88">
        <f t="shared" si="54"/>
        <v>35231909</v>
      </c>
      <c r="BS62" s="94">
        <f t="shared" si="36"/>
        <v>130821643</v>
      </c>
      <c r="BT62" s="91">
        <f aca="true" t="shared" si="55" ref="BT62:BZ62">SUM(BT58:BT61)</f>
        <v>280860</v>
      </c>
      <c r="BU62" s="88">
        <f t="shared" si="55"/>
        <v>4247200</v>
      </c>
      <c r="BV62" s="88">
        <f t="shared" si="55"/>
        <v>33314274</v>
      </c>
      <c r="BW62" s="88">
        <f t="shared" si="55"/>
        <v>31520910</v>
      </c>
      <c r="BX62" s="88">
        <f t="shared" si="55"/>
        <v>29790058</v>
      </c>
      <c r="BY62" s="88">
        <f t="shared" si="55"/>
        <v>46989758</v>
      </c>
      <c r="BZ62" s="88">
        <f t="shared" si="55"/>
        <v>40975323</v>
      </c>
      <c r="CA62" s="95">
        <f t="shared" si="37"/>
        <v>187118383</v>
      </c>
    </row>
    <row r="63" spans="1:79" s="80" customFormat="1" ht="18" customHeight="1">
      <c r="A63" s="85" t="s">
        <v>76</v>
      </c>
      <c r="B63" s="114">
        <v>666063</v>
      </c>
      <c r="C63" s="114">
        <v>3441690</v>
      </c>
      <c r="D63" s="114">
        <v>1851945</v>
      </c>
      <c r="E63" s="114">
        <v>2177487</v>
      </c>
      <c r="F63" s="114">
        <v>880092</v>
      </c>
      <c r="G63" s="114">
        <v>1000737</v>
      </c>
      <c r="H63" s="82">
        <f t="shared" si="27"/>
        <v>10018014</v>
      </c>
      <c r="I63" s="119">
        <v>28692</v>
      </c>
      <c r="J63" s="119">
        <v>676953</v>
      </c>
      <c r="K63" s="119">
        <v>738722</v>
      </c>
      <c r="L63" s="119">
        <v>1851840</v>
      </c>
      <c r="M63" s="119">
        <v>570735</v>
      </c>
      <c r="N63" s="119">
        <v>463095</v>
      </c>
      <c r="O63" s="83">
        <f t="shared" si="28"/>
        <v>4330037</v>
      </c>
      <c r="P63" s="114">
        <v>293340</v>
      </c>
      <c r="Q63" s="114">
        <v>953300</v>
      </c>
      <c r="R63" s="114">
        <v>411824</v>
      </c>
      <c r="S63" s="114">
        <v>425386</v>
      </c>
      <c r="T63" s="114">
        <v>186970</v>
      </c>
      <c r="U63" s="114">
        <v>185460</v>
      </c>
      <c r="V63" s="83">
        <f t="shared" si="29"/>
        <v>2456280</v>
      </c>
      <c r="W63" s="114">
        <v>12757</v>
      </c>
      <c r="X63" s="114">
        <v>95067</v>
      </c>
      <c r="Y63" s="114">
        <v>13230</v>
      </c>
      <c r="Z63" s="114">
        <v>41400</v>
      </c>
      <c r="AA63" s="114">
        <v>0</v>
      </c>
      <c r="AB63" s="114">
        <v>0</v>
      </c>
      <c r="AC63" s="82">
        <f t="shared" si="30"/>
        <v>162454</v>
      </c>
      <c r="AD63" s="114">
        <v>0</v>
      </c>
      <c r="AE63" s="114">
        <v>65434</v>
      </c>
      <c r="AF63" s="114">
        <v>0</v>
      </c>
      <c r="AG63" s="114">
        <v>180000</v>
      </c>
      <c r="AH63" s="114">
        <v>0</v>
      </c>
      <c r="AI63" s="114">
        <v>0</v>
      </c>
      <c r="AJ63" s="130">
        <f t="shared" si="31"/>
        <v>245434</v>
      </c>
      <c r="AK63" s="120">
        <v>1000852</v>
      </c>
      <c r="AL63" s="114">
        <v>5232444</v>
      </c>
      <c r="AM63" s="114">
        <v>3015721</v>
      </c>
      <c r="AN63" s="114">
        <v>4676113</v>
      </c>
      <c r="AO63" s="114">
        <v>1637797</v>
      </c>
      <c r="AP63" s="114">
        <v>1649292</v>
      </c>
      <c r="AQ63" s="121">
        <f t="shared" si="32"/>
        <v>17212219</v>
      </c>
      <c r="AR63" s="120">
        <v>0</v>
      </c>
      <c r="AS63" s="114">
        <v>483181</v>
      </c>
      <c r="AT63" s="114">
        <v>4368175</v>
      </c>
      <c r="AU63" s="114">
        <v>3195528</v>
      </c>
      <c r="AV63" s="114">
        <v>4995513</v>
      </c>
      <c r="AW63" s="114">
        <v>9310701</v>
      </c>
      <c r="AX63" s="114">
        <v>5834330</v>
      </c>
      <c r="AY63" s="83">
        <f t="shared" si="33"/>
        <v>28187428</v>
      </c>
      <c r="AZ63" s="114">
        <v>0</v>
      </c>
      <c r="BA63" s="114">
        <v>235544</v>
      </c>
      <c r="BB63" s="114">
        <v>331720</v>
      </c>
      <c r="BC63" s="114">
        <v>204189</v>
      </c>
      <c r="BD63" s="114">
        <v>355143</v>
      </c>
      <c r="BE63" s="83">
        <f t="shared" si="34"/>
        <v>1126596</v>
      </c>
      <c r="BF63" s="114">
        <v>0</v>
      </c>
      <c r="BG63" s="114">
        <v>0</v>
      </c>
      <c r="BH63" s="114">
        <v>373460</v>
      </c>
      <c r="BI63" s="114">
        <v>0</v>
      </c>
      <c r="BJ63" s="114">
        <v>1290154</v>
      </c>
      <c r="BK63" s="129">
        <f t="shared" si="35"/>
        <v>1663614</v>
      </c>
      <c r="BL63" s="120">
        <v>0</v>
      </c>
      <c r="BM63" s="114">
        <v>483181</v>
      </c>
      <c r="BN63" s="114">
        <v>4368175</v>
      </c>
      <c r="BO63" s="114">
        <v>3431072</v>
      </c>
      <c r="BP63" s="114">
        <v>5700693</v>
      </c>
      <c r="BQ63" s="114">
        <v>9514890</v>
      </c>
      <c r="BR63" s="114">
        <v>7479627</v>
      </c>
      <c r="BS63" s="127">
        <f t="shared" si="36"/>
        <v>30977638</v>
      </c>
      <c r="BT63" s="120">
        <v>0</v>
      </c>
      <c r="BU63" s="114">
        <v>1484033</v>
      </c>
      <c r="BV63" s="114">
        <v>9600619</v>
      </c>
      <c r="BW63" s="114">
        <v>6446793</v>
      </c>
      <c r="BX63" s="114">
        <v>10376806</v>
      </c>
      <c r="BY63" s="114">
        <v>11152687</v>
      </c>
      <c r="BZ63" s="114">
        <v>9128919</v>
      </c>
      <c r="CA63" s="84">
        <f t="shared" si="37"/>
        <v>48189857</v>
      </c>
    </row>
    <row r="64" spans="1:79" s="80" customFormat="1" ht="18" customHeight="1">
      <c r="A64" s="85" t="s">
        <v>77</v>
      </c>
      <c r="B64" s="114">
        <v>0</v>
      </c>
      <c r="C64" s="114">
        <v>242811</v>
      </c>
      <c r="D64" s="114">
        <v>154332</v>
      </c>
      <c r="E64" s="114">
        <v>280413</v>
      </c>
      <c r="F64" s="114">
        <v>0</v>
      </c>
      <c r="G64" s="114">
        <v>179991</v>
      </c>
      <c r="H64" s="82">
        <f t="shared" si="27"/>
        <v>857547</v>
      </c>
      <c r="I64" s="119">
        <v>0</v>
      </c>
      <c r="J64" s="119">
        <v>0</v>
      </c>
      <c r="K64" s="119">
        <v>0</v>
      </c>
      <c r="L64" s="119">
        <v>169578</v>
      </c>
      <c r="M64" s="119">
        <v>0</v>
      </c>
      <c r="N64" s="119">
        <v>82512</v>
      </c>
      <c r="O64" s="83">
        <f t="shared" si="28"/>
        <v>252090</v>
      </c>
      <c r="P64" s="114">
        <v>0</v>
      </c>
      <c r="Q64" s="114">
        <v>29340</v>
      </c>
      <c r="R64" s="114">
        <v>9780</v>
      </c>
      <c r="S64" s="114">
        <v>19560</v>
      </c>
      <c r="T64" s="114">
        <v>0</v>
      </c>
      <c r="U64" s="114">
        <v>9780</v>
      </c>
      <c r="V64" s="83">
        <f t="shared" si="29"/>
        <v>68460</v>
      </c>
      <c r="W64" s="114">
        <v>0</v>
      </c>
      <c r="X64" s="114">
        <v>0</v>
      </c>
      <c r="Y64" s="114">
        <v>0</v>
      </c>
      <c r="Z64" s="114">
        <v>0</v>
      </c>
      <c r="AA64" s="114">
        <v>0</v>
      </c>
      <c r="AB64" s="114">
        <v>0</v>
      </c>
      <c r="AC64" s="82">
        <f t="shared" si="30"/>
        <v>0</v>
      </c>
      <c r="AD64" s="114">
        <v>0</v>
      </c>
      <c r="AE64" s="114">
        <v>0</v>
      </c>
      <c r="AF64" s="114">
        <v>0</v>
      </c>
      <c r="AG64" s="114">
        <v>0</v>
      </c>
      <c r="AH64" s="114">
        <v>0</v>
      </c>
      <c r="AI64" s="114">
        <v>0</v>
      </c>
      <c r="AJ64" s="130">
        <f t="shared" si="31"/>
        <v>0</v>
      </c>
      <c r="AK64" s="120">
        <v>0</v>
      </c>
      <c r="AL64" s="114">
        <v>272151</v>
      </c>
      <c r="AM64" s="114">
        <v>164112</v>
      </c>
      <c r="AN64" s="114">
        <v>469551</v>
      </c>
      <c r="AO64" s="114">
        <v>0</v>
      </c>
      <c r="AP64" s="114">
        <v>272283</v>
      </c>
      <c r="AQ64" s="121">
        <f t="shared" si="32"/>
        <v>1178097</v>
      </c>
      <c r="AR64" s="120">
        <v>0</v>
      </c>
      <c r="AS64" s="114">
        <v>0</v>
      </c>
      <c r="AT64" s="114">
        <v>0</v>
      </c>
      <c r="AU64" s="114">
        <v>0</v>
      </c>
      <c r="AV64" s="114">
        <v>258300</v>
      </c>
      <c r="AW64" s="114">
        <v>914040</v>
      </c>
      <c r="AX64" s="114">
        <v>352074</v>
      </c>
      <c r="AY64" s="83">
        <f t="shared" si="33"/>
        <v>1524414</v>
      </c>
      <c r="AZ64" s="114">
        <v>0</v>
      </c>
      <c r="BA64" s="114">
        <v>0</v>
      </c>
      <c r="BB64" s="114">
        <v>0</v>
      </c>
      <c r="BC64" s="114">
        <v>0</v>
      </c>
      <c r="BD64" s="114">
        <v>0</v>
      </c>
      <c r="BE64" s="83">
        <f t="shared" si="34"/>
        <v>0</v>
      </c>
      <c r="BF64" s="114">
        <v>0</v>
      </c>
      <c r="BG64" s="114">
        <v>0</v>
      </c>
      <c r="BH64" s="114">
        <v>0</v>
      </c>
      <c r="BI64" s="114">
        <v>0</v>
      </c>
      <c r="BJ64" s="114">
        <v>0</v>
      </c>
      <c r="BK64" s="129">
        <f t="shared" si="35"/>
        <v>0</v>
      </c>
      <c r="BL64" s="120">
        <v>0</v>
      </c>
      <c r="BM64" s="114">
        <v>0</v>
      </c>
      <c r="BN64" s="114">
        <v>0</v>
      </c>
      <c r="BO64" s="114">
        <v>0</v>
      </c>
      <c r="BP64" s="114">
        <v>258300</v>
      </c>
      <c r="BQ64" s="114">
        <v>914040</v>
      </c>
      <c r="BR64" s="114">
        <v>352074</v>
      </c>
      <c r="BS64" s="127">
        <f t="shared" si="36"/>
        <v>1524414</v>
      </c>
      <c r="BT64" s="120">
        <v>0</v>
      </c>
      <c r="BU64" s="114">
        <v>0</v>
      </c>
      <c r="BV64" s="114">
        <v>272151</v>
      </c>
      <c r="BW64" s="114">
        <v>164112</v>
      </c>
      <c r="BX64" s="114">
        <v>727851</v>
      </c>
      <c r="BY64" s="114">
        <v>914040</v>
      </c>
      <c r="BZ64" s="114">
        <v>624357</v>
      </c>
      <c r="CA64" s="84">
        <f t="shared" si="37"/>
        <v>2702511</v>
      </c>
    </row>
    <row r="65" spans="1:79" s="80" customFormat="1" ht="18" customHeight="1">
      <c r="A65" s="85" t="s">
        <v>78</v>
      </c>
      <c r="B65" s="114">
        <v>206568</v>
      </c>
      <c r="C65" s="114">
        <v>1171107</v>
      </c>
      <c r="D65" s="114">
        <v>718996</v>
      </c>
      <c r="E65" s="114">
        <v>284454</v>
      </c>
      <c r="F65" s="114">
        <v>331560</v>
      </c>
      <c r="G65" s="114">
        <v>471726</v>
      </c>
      <c r="H65" s="82">
        <f t="shared" si="27"/>
        <v>3184411</v>
      </c>
      <c r="I65" s="119">
        <v>32004</v>
      </c>
      <c r="J65" s="119">
        <v>315774</v>
      </c>
      <c r="K65" s="119">
        <v>302256</v>
      </c>
      <c r="L65" s="119">
        <v>179514</v>
      </c>
      <c r="M65" s="119">
        <v>302526</v>
      </c>
      <c r="N65" s="119">
        <v>477999</v>
      </c>
      <c r="O65" s="83">
        <f t="shared" si="28"/>
        <v>1610073</v>
      </c>
      <c r="P65" s="114">
        <v>136920</v>
      </c>
      <c r="Q65" s="114">
        <v>380752</v>
      </c>
      <c r="R65" s="114">
        <v>201657</v>
      </c>
      <c r="S65" s="114">
        <v>58680</v>
      </c>
      <c r="T65" s="114">
        <v>58680</v>
      </c>
      <c r="U65" s="114">
        <v>97800</v>
      </c>
      <c r="V65" s="83">
        <f t="shared" si="29"/>
        <v>934489</v>
      </c>
      <c r="W65" s="114">
        <v>0</v>
      </c>
      <c r="X65" s="114">
        <v>0</v>
      </c>
      <c r="Y65" s="114">
        <v>0</v>
      </c>
      <c r="Z65" s="114">
        <v>0</v>
      </c>
      <c r="AA65" s="114">
        <v>0</v>
      </c>
      <c r="AB65" s="114">
        <v>0</v>
      </c>
      <c r="AC65" s="82">
        <f t="shared" si="30"/>
        <v>0</v>
      </c>
      <c r="AD65" s="114">
        <v>0</v>
      </c>
      <c r="AE65" s="114">
        <v>0</v>
      </c>
      <c r="AF65" s="114">
        <v>0</v>
      </c>
      <c r="AG65" s="114">
        <v>0</v>
      </c>
      <c r="AH65" s="114">
        <v>0</v>
      </c>
      <c r="AI65" s="114">
        <v>0</v>
      </c>
      <c r="AJ65" s="130">
        <f t="shared" si="31"/>
        <v>0</v>
      </c>
      <c r="AK65" s="120">
        <v>375492</v>
      </c>
      <c r="AL65" s="114">
        <v>1867633</v>
      </c>
      <c r="AM65" s="114">
        <v>1222909</v>
      </c>
      <c r="AN65" s="114">
        <v>522648</v>
      </c>
      <c r="AO65" s="114">
        <v>692766</v>
      </c>
      <c r="AP65" s="114">
        <v>1047525</v>
      </c>
      <c r="AQ65" s="121">
        <f t="shared" si="32"/>
        <v>5728973</v>
      </c>
      <c r="AR65" s="120">
        <v>0</v>
      </c>
      <c r="AS65" s="114">
        <v>0</v>
      </c>
      <c r="AT65" s="114">
        <v>786754</v>
      </c>
      <c r="AU65" s="114">
        <v>1529663</v>
      </c>
      <c r="AV65" s="114">
        <v>1943403</v>
      </c>
      <c r="AW65" s="114">
        <v>2774853</v>
      </c>
      <c r="AX65" s="114">
        <v>3220627</v>
      </c>
      <c r="AY65" s="83">
        <f t="shared" si="33"/>
        <v>10255300</v>
      </c>
      <c r="AZ65" s="114">
        <v>289933</v>
      </c>
      <c r="BA65" s="114">
        <v>46228</v>
      </c>
      <c r="BB65" s="114">
        <v>382232</v>
      </c>
      <c r="BC65" s="114">
        <v>0</v>
      </c>
      <c r="BD65" s="114">
        <v>0</v>
      </c>
      <c r="BE65" s="83">
        <f t="shared" si="34"/>
        <v>718393</v>
      </c>
      <c r="BF65" s="114">
        <v>0</v>
      </c>
      <c r="BG65" s="114">
        <v>0</v>
      </c>
      <c r="BH65" s="114">
        <v>0</v>
      </c>
      <c r="BI65" s="114">
        <v>0</v>
      </c>
      <c r="BJ65" s="114">
        <v>0</v>
      </c>
      <c r="BK65" s="129">
        <f t="shared" si="35"/>
        <v>0</v>
      </c>
      <c r="BL65" s="120">
        <v>0</v>
      </c>
      <c r="BM65" s="114">
        <v>0</v>
      </c>
      <c r="BN65" s="114">
        <v>1076687</v>
      </c>
      <c r="BO65" s="114">
        <v>1575891</v>
      </c>
      <c r="BP65" s="114">
        <v>2325635</v>
      </c>
      <c r="BQ65" s="114">
        <v>2774853</v>
      </c>
      <c r="BR65" s="114">
        <v>3220627</v>
      </c>
      <c r="BS65" s="127">
        <f t="shared" si="36"/>
        <v>10973693</v>
      </c>
      <c r="BT65" s="120">
        <v>0</v>
      </c>
      <c r="BU65" s="114">
        <v>375492</v>
      </c>
      <c r="BV65" s="114">
        <v>2944320</v>
      </c>
      <c r="BW65" s="114">
        <v>2798800</v>
      </c>
      <c r="BX65" s="114">
        <v>2848283</v>
      </c>
      <c r="BY65" s="114">
        <v>3467619</v>
      </c>
      <c r="BZ65" s="114">
        <v>4268152</v>
      </c>
      <c r="CA65" s="84">
        <f t="shared" si="37"/>
        <v>16702666</v>
      </c>
    </row>
    <row r="66" spans="1:79" s="80" customFormat="1" ht="18" customHeight="1">
      <c r="A66" s="85" t="s">
        <v>79</v>
      </c>
      <c r="B66" s="114">
        <v>294048</v>
      </c>
      <c r="C66" s="114">
        <v>642672</v>
      </c>
      <c r="D66" s="114">
        <v>716589</v>
      </c>
      <c r="E66" s="114">
        <v>584001</v>
      </c>
      <c r="F66" s="114">
        <v>541476</v>
      </c>
      <c r="G66" s="114">
        <v>44874</v>
      </c>
      <c r="H66" s="82">
        <f t="shared" si="27"/>
        <v>2823660</v>
      </c>
      <c r="I66" s="119">
        <v>32436</v>
      </c>
      <c r="J66" s="119">
        <v>242208</v>
      </c>
      <c r="K66" s="119">
        <v>172944</v>
      </c>
      <c r="L66" s="119">
        <v>112869</v>
      </c>
      <c r="M66" s="119">
        <v>244593</v>
      </c>
      <c r="N66" s="119">
        <v>0</v>
      </c>
      <c r="O66" s="83">
        <f t="shared" si="28"/>
        <v>805050</v>
      </c>
      <c r="P66" s="114">
        <v>88020</v>
      </c>
      <c r="Q66" s="114">
        <v>166260</v>
      </c>
      <c r="R66" s="114">
        <v>117360</v>
      </c>
      <c r="S66" s="114">
        <v>48900</v>
      </c>
      <c r="T66" s="114">
        <v>58680</v>
      </c>
      <c r="U66" s="114">
        <v>9780</v>
      </c>
      <c r="V66" s="83">
        <f t="shared" si="29"/>
        <v>489000</v>
      </c>
      <c r="W66" s="114">
        <v>0</v>
      </c>
      <c r="X66" s="114">
        <v>0</v>
      </c>
      <c r="Y66" s="114">
        <v>0</v>
      </c>
      <c r="Z66" s="114">
        <v>0</v>
      </c>
      <c r="AA66" s="114">
        <v>0</v>
      </c>
      <c r="AB66" s="114">
        <v>0</v>
      </c>
      <c r="AC66" s="82">
        <f t="shared" si="30"/>
        <v>0</v>
      </c>
      <c r="AD66" s="114">
        <v>0</v>
      </c>
      <c r="AE66" s="114">
        <v>0</v>
      </c>
      <c r="AF66" s="114">
        <v>0</v>
      </c>
      <c r="AG66" s="114">
        <v>0</v>
      </c>
      <c r="AH66" s="114">
        <v>0</v>
      </c>
      <c r="AI66" s="114">
        <v>0</v>
      </c>
      <c r="AJ66" s="130">
        <f t="shared" si="31"/>
        <v>0</v>
      </c>
      <c r="AK66" s="120">
        <v>414504</v>
      </c>
      <c r="AL66" s="114">
        <v>1051140</v>
      </c>
      <c r="AM66" s="114">
        <v>1006893</v>
      </c>
      <c r="AN66" s="114">
        <v>745770</v>
      </c>
      <c r="AO66" s="114">
        <v>844749</v>
      </c>
      <c r="AP66" s="114">
        <v>54654</v>
      </c>
      <c r="AQ66" s="121">
        <f t="shared" si="32"/>
        <v>4117710</v>
      </c>
      <c r="AR66" s="120">
        <v>0</v>
      </c>
      <c r="AS66" s="114">
        <v>0</v>
      </c>
      <c r="AT66" s="114">
        <v>0</v>
      </c>
      <c r="AU66" s="114">
        <v>1326830</v>
      </c>
      <c r="AV66" s="114">
        <v>1900176</v>
      </c>
      <c r="AW66" s="114">
        <v>5063081</v>
      </c>
      <c r="AX66" s="114">
        <v>1544854</v>
      </c>
      <c r="AY66" s="83">
        <f t="shared" si="33"/>
        <v>9834941</v>
      </c>
      <c r="AZ66" s="114">
        <v>0</v>
      </c>
      <c r="BA66" s="114">
        <v>0</v>
      </c>
      <c r="BB66" s="114">
        <v>0</v>
      </c>
      <c r="BC66" s="114">
        <v>0</v>
      </c>
      <c r="BD66" s="114">
        <v>0</v>
      </c>
      <c r="BE66" s="83">
        <f t="shared" si="34"/>
        <v>0</v>
      </c>
      <c r="BF66" s="114">
        <v>0</v>
      </c>
      <c r="BG66" s="114">
        <v>0</v>
      </c>
      <c r="BH66" s="114">
        <v>0</v>
      </c>
      <c r="BI66" s="114">
        <v>0</v>
      </c>
      <c r="BJ66" s="114">
        <v>0</v>
      </c>
      <c r="BK66" s="129">
        <f t="shared" si="35"/>
        <v>0</v>
      </c>
      <c r="BL66" s="120">
        <v>0</v>
      </c>
      <c r="BM66" s="114">
        <v>0</v>
      </c>
      <c r="BN66" s="114">
        <v>0</v>
      </c>
      <c r="BO66" s="114">
        <v>1326830</v>
      </c>
      <c r="BP66" s="114">
        <v>1900176</v>
      </c>
      <c r="BQ66" s="114">
        <v>5063081</v>
      </c>
      <c r="BR66" s="114">
        <v>1544854</v>
      </c>
      <c r="BS66" s="127">
        <f t="shared" si="36"/>
        <v>9834941</v>
      </c>
      <c r="BT66" s="120">
        <v>0</v>
      </c>
      <c r="BU66" s="114">
        <v>414504</v>
      </c>
      <c r="BV66" s="114">
        <v>1051140</v>
      </c>
      <c r="BW66" s="114">
        <v>2333723</v>
      </c>
      <c r="BX66" s="114">
        <v>2645946</v>
      </c>
      <c r="BY66" s="114">
        <v>5907830</v>
      </c>
      <c r="BZ66" s="114">
        <v>1599508</v>
      </c>
      <c r="CA66" s="84">
        <f t="shared" si="37"/>
        <v>13952651</v>
      </c>
    </row>
    <row r="67" spans="1:79" s="80" customFormat="1" ht="18" customHeight="1">
      <c r="A67" s="85" t="s">
        <v>80</v>
      </c>
      <c r="B67" s="114">
        <v>331559</v>
      </c>
      <c r="C67" s="114">
        <v>1324188</v>
      </c>
      <c r="D67" s="114">
        <v>2910074</v>
      </c>
      <c r="E67" s="114">
        <v>1180488</v>
      </c>
      <c r="F67" s="114">
        <v>280897</v>
      </c>
      <c r="G67" s="114">
        <v>704298</v>
      </c>
      <c r="H67" s="82">
        <f t="shared" si="27"/>
        <v>6731504</v>
      </c>
      <c r="I67" s="119">
        <v>53798</v>
      </c>
      <c r="J67" s="119">
        <v>69160</v>
      </c>
      <c r="K67" s="119">
        <v>706734</v>
      </c>
      <c r="L67" s="119">
        <v>378141</v>
      </c>
      <c r="M67" s="119">
        <v>0</v>
      </c>
      <c r="N67" s="119">
        <v>0</v>
      </c>
      <c r="O67" s="83">
        <f t="shared" si="28"/>
        <v>1207833</v>
      </c>
      <c r="P67" s="114">
        <v>139046</v>
      </c>
      <c r="Q67" s="114">
        <v>275333</v>
      </c>
      <c r="R67" s="114">
        <v>403637</v>
      </c>
      <c r="S67" s="114">
        <v>359054</v>
      </c>
      <c r="T67" s="114">
        <v>18224</v>
      </c>
      <c r="U67" s="114">
        <v>24806</v>
      </c>
      <c r="V67" s="83">
        <f t="shared" si="29"/>
        <v>1220100</v>
      </c>
      <c r="W67" s="114">
        <v>0</v>
      </c>
      <c r="X67" s="114">
        <v>0</v>
      </c>
      <c r="Y67" s="114">
        <v>0</v>
      </c>
      <c r="Z67" s="114">
        <v>0</v>
      </c>
      <c r="AA67" s="114">
        <v>0</v>
      </c>
      <c r="AB67" s="114">
        <v>0</v>
      </c>
      <c r="AC67" s="82">
        <f t="shared" si="30"/>
        <v>0</v>
      </c>
      <c r="AD67" s="114">
        <v>0</v>
      </c>
      <c r="AE67" s="114">
        <v>0</v>
      </c>
      <c r="AF67" s="114">
        <v>0</v>
      </c>
      <c r="AG67" s="114">
        <v>0</v>
      </c>
      <c r="AH67" s="114">
        <v>0</v>
      </c>
      <c r="AI67" s="114">
        <v>0</v>
      </c>
      <c r="AJ67" s="130">
        <f t="shared" si="31"/>
        <v>0</v>
      </c>
      <c r="AK67" s="120">
        <v>524403</v>
      </c>
      <c r="AL67" s="114">
        <v>1668681</v>
      </c>
      <c r="AM67" s="114">
        <v>4020445</v>
      </c>
      <c r="AN67" s="114">
        <v>1917683</v>
      </c>
      <c r="AO67" s="114">
        <v>299121</v>
      </c>
      <c r="AP67" s="114">
        <v>729104</v>
      </c>
      <c r="AQ67" s="121">
        <f t="shared" si="32"/>
        <v>9159437</v>
      </c>
      <c r="AR67" s="120">
        <v>0</v>
      </c>
      <c r="AS67" s="114">
        <v>0</v>
      </c>
      <c r="AT67" s="114">
        <v>3415465</v>
      </c>
      <c r="AU67" s="114">
        <v>2325919</v>
      </c>
      <c r="AV67" s="114">
        <v>3697994</v>
      </c>
      <c r="AW67" s="114">
        <v>6502625</v>
      </c>
      <c r="AX67" s="114">
        <v>3442557</v>
      </c>
      <c r="AY67" s="83">
        <f t="shared" si="33"/>
        <v>19384560</v>
      </c>
      <c r="AZ67" s="114">
        <v>605094</v>
      </c>
      <c r="BA67" s="114">
        <v>1595714</v>
      </c>
      <c r="BB67" s="114">
        <v>2253761</v>
      </c>
      <c r="BC67" s="114">
        <v>2078087</v>
      </c>
      <c r="BD67" s="114">
        <v>387606</v>
      </c>
      <c r="BE67" s="83">
        <f t="shared" si="34"/>
        <v>6920262</v>
      </c>
      <c r="BF67" s="114">
        <v>0</v>
      </c>
      <c r="BG67" s="114">
        <v>0</v>
      </c>
      <c r="BH67" s="114">
        <v>465475</v>
      </c>
      <c r="BI67" s="114">
        <v>0</v>
      </c>
      <c r="BJ67" s="114">
        <v>949734</v>
      </c>
      <c r="BK67" s="129">
        <f t="shared" si="35"/>
        <v>1415209</v>
      </c>
      <c r="BL67" s="120">
        <v>0</v>
      </c>
      <c r="BM67" s="114">
        <v>0</v>
      </c>
      <c r="BN67" s="114">
        <v>4020559</v>
      </c>
      <c r="BO67" s="114">
        <v>3921633</v>
      </c>
      <c r="BP67" s="114">
        <v>6417230</v>
      </c>
      <c r="BQ67" s="114">
        <v>8580712</v>
      </c>
      <c r="BR67" s="114">
        <v>4779897</v>
      </c>
      <c r="BS67" s="127">
        <f t="shared" si="36"/>
        <v>27720031</v>
      </c>
      <c r="BT67" s="120">
        <v>0</v>
      </c>
      <c r="BU67" s="114">
        <v>524403</v>
      </c>
      <c r="BV67" s="114">
        <v>5689240</v>
      </c>
      <c r="BW67" s="114">
        <v>7942078</v>
      </c>
      <c r="BX67" s="114">
        <v>8334913</v>
      </c>
      <c r="BY67" s="114">
        <v>8879833</v>
      </c>
      <c r="BZ67" s="114">
        <v>5509001</v>
      </c>
      <c r="CA67" s="84">
        <f t="shared" si="37"/>
        <v>36879468</v>
      </c>
    </row>
    <row r="68" spans="1:79" s="80" customFormat="1" ht="18" customHeight="1">
      <c r="A68" s="85" t="s">
        <v>81</v>
      </c>
      <c r="B68" s="114">
        <v>0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82">
        <f t="shared" si="27"/>
        <v>0</v>
      </c>
      <c r="I68" s="119">
        <v>0</v>
      </c>
      <c r="J68" s="119">
        <v>0</v>
      </c>
      <c r="K68" s="119">
        <v>0</v>
      </c>
      <c r="L68" s="119">
        <v>0</v>
      </c>
      <c r="M68" s="119">
        <v>0</v>
      </c>
      <c r="N68" s="119">
        <v>0</v>
      </c>
      <c r="O68" s="83">
        <f t="shared" si="28"/>
        <v>0</v>
      </c>
      <c r="P68" s="114">
        <v>0</v>
      </c>
      <c r="Q68" s="114">
        <v>0</v>
      </c>
      <c r="R68" s="114">
        <v>0</v>
      </c>
      <c r="S68" s="114">
        <v>0</v>
      </c>
      <c r="T68" s="114">
        <v>0</v>
      </c>
      <c r="U68" s="114">
        <v>0</v>
      </c>
      <c r="V68" s="83">
        <f t="shared" si="29"/>
        <v>0</v>
      </c>
      <c r="W68" s="114">
        <v>0</v>
      </c>
      <c r="X68" s="114">
        <v>0</v>
      </c>
      <c r="Y68" s="114">
        <v>0</v>
      </c>
      <c r="Z68" s="114">
        <v>0</v>
      </c>
      <c r="AA68" s="114">
        <v>0</v>
      </c>
      <c r="AB68" s="114">
        <v>0</v>
      </c>
      <c r="AC68" s="82">
        <f t="shared" si="30"/>
        <v>0</v>
      </c>
      <c r="AD68" s="114">
        <v>0</v>
      </c>
      <c r="AE68" s="114">
        <v>0</v>
      </c>
      <c r="AF68" s="114">
        <v>0</v>
      </c>
      <c r="AG68" s="114">
        <v>0</v>
      </c>
      <c r="AH68" s="114">
        <v>0</v>
      </c>
      <c r="AI68" s="114">
        <v>0</v>
      </c>
      <c r="AJ68" s="130">
        <f t="shared" si="31"/>
        <v>0</v>
      </c>
      <c r="AK68" s="120">
        <v>0</v>
      </c>
      <c r="AL68" s="114">
        <v>0</v>
      </c>
      <c r="AM68" s="114">
        <v>0</v>
      </c>
      <c r="AN68" s="114">
        <v>0</v>
      </c>
      <c r="AO68" s="114">
        <v>0</v>
      </c>
      <c r="AP68" s="114">
        <v>0</v>
      </c>
      <c r="AQ68" s="121">
        <f t="shared" si="32"/>
        <v>0</v>
      </c>
      <c r="AR68" s="120">
        <v>0</v>
      </c>
      <c r="AS68" s="114">
        <v>0</v>
      </c>
      <c r="AT68" s="114">
        <v>0</v>
      </c>
      <c r="AU68" s="114">
        <v>0</v>
      </c>
      <c r="AV68" s="114">
        <v>0</v>
      </c>
      <c r="AW68" s="114">
        <v>0</v>
      </c>
      <c r="AX68" s="114">
        <v>338429</v>
      </c>
      <c r="AY68" s="83">
        <f t="shared" si="33"/>
        <v>338429</v>
      </c>
      <c r="AZ68" s="114">
        <v>0</v>
      </c>
      <c r="BA68" s="114">
        <v>0</v>
      </c>
      <c r="BB68" s="114">
        <v>0</v>
      </c>
      <c r="BC68" s="114">
        <v>0</v>
      </c>
      <c r="BD68" s="114">
        <v>0</v>
      </c>
      <c r="BE68" s="83">
        <f t="shared" si="34"/>
        <v>0</v>
      </c>
      <c r="BF68" s="114">
        <v>0</v>
      </c>
      <c r="BG68" s="114">
        <v>0</v>
      </c>
      <c r="BH68" s="114">
        <v>0</v>
      </c>
      <c r="BI68" s="114">
        <v>0</v>
      </c>
      <c r="BJ68" s="114">
        <v>0</v>
      </c>
      <c r="BK68" s="129">
        <f t="shared" si="35"/>
        <v>0</v>
      </c>
      <c r="BL68" s="120">
        <v>0</v>
      </c>
      <c r="BM68" s="114">
        <v>0</v>
      </c>
      <c r="BN68" s="114">
        <v>0</v>
      </c>
      <c r="BO68" s="114">
        <v>0</v>
      </c>
      <c r="BP68" s="114">
        <v>0</v>
      </c>
      <c r="BQ68" s="114">
        <v>0</v>
      </c>
      <c r="BR68" s="114">
        <v>338429</v>
      </c>
      <c r="BS68" s="127">
        <f t="shared" si="36"/>
        <v>338429</v>
      </c>
      <c r="BT68" s="120">
        <v>0</v>
      </c>
      <c r="BU68" s="114">
        <v>0</v>
      </c>
      <c r="BV68" s="114">
        <v>0</v>
      </c>
      <c r="BW68" s="114">
        <v>0</v>
      </c>
      <c r="BX68" s="114">
        <v>0</v>
      </c>
      <c r="BY68" s="114">
        <v>0</v>
      </c>
      <c r="BZ68" s="114">
        <v>338429</v>
      </c>
      <c r="CA68" s="84">
        <f t="shared" si="37"/>
        <v>338429</v>
      </c>
    </row>
    <row r="69" spans="1:79" s="80" customFormat="1" ht="18" customHeight="1">
      <c r="A69" s="85" t="s">
        <v>82</v>
      </c>
      <c r="B69" s="114">
        <v>648063</v>
      </c>
      <c r="C69" s="114">
        <v>1819631</v>
      </c>
      <c r="D69" s="114">
        <v>2557233</v>
      </c>
      <c r="E69" s="114">
        <v>2250639</v>
      </c>
      <c r="F69" s="114">
        <v>1663191</v>
      </c>
      <c r="G69" s="114">
        <v>2004678</v>
      </c>
      <c r="H69" s="82">
        <f t="shared" si="27"/>
        <v>10943435</v>
      </c>
      <c r="I69" s="119">
        <v>77193</v>
      </c>
      <c r="J69" s="119">
        <v>376173</v>
      </c>
      <c r="K69" s="119">
        <v>1338336</v>
      </c>
      <c r="L69" s="119">
        <v>1298826</v>
      </c>
      <c r="M69" s="119">
        <v>1226880</v>
      </c>
      <c r="N69" s="119">
        <v>827415</v>
      </c>
      <c r="O69" s="83">
        <f t="shared" si="28"/>
        <v>5144823</v>
      </c>
      <c r="P69" s="114">
        <v>215160</v>
      </c>
      <c r="Q69" s="114">
        <v>383666</v>
      </c>
      <c r="R69" s="114">
        <v>443983</v>
      </c>
      <c r="S69" s="114">
        <v>267450</v>
      </c>
      <c r="T69" s="114">
        <v>257670</v>
      </c>
      <c r="U69" s="114">
        <v>175050</v>
      </c>
      <c r="V69" s="83">
        <f t="shared" si="29"/>
        <v>1742979</v>
      </c>
      <c r="W69" s="114">
        <v>22396</v>
      </c>
      <c r="X69" s="114">
        <v>24759</v>
      </c>
      <c r="Y69" s="114">
        <v>0</v>
      </c>
      <c r="Z69" s="114">
        <v>0</v>
      </c>
      <c r="AA69" s="114">
        <v>17199</v>
      </c>
      <c r="AB69" s="114">
        <v>0</v>
      </c>
      <c r="AC69" s="82">
        <f t="shared" si="30"/>
        <v>64354</v>
      </c>
      <c r="AD69" s="114">
        <v>0</v>
      </c>
      <c r="AE69" s="114">
        <v>6993</v>
      </c>
      <c r="AF69" s="114">
        <v>0</v>
      </c>
      <c r="AG69" s="114">
        <v>0</v>
      </c>
      <c r="AH69" s="114">
        <v>127258</v>
      </c>
      <c r="AI69" s="114">
        <v>0</v>
      </c>
      <c r="AJ69" s="130">
        <f t="shared" si="31"/>
        <v>134251</v>
      </c>
      <c r="AK69" s="120">
        <v>962812</v>
      </c>
      <c r="AL69" s="114">
        <v>2611222</v>
      </c>
      <c r="AM69" s="114">
        <v>4339552</v>
      </c>
      <c r="AN69" s="114">
        <v>3816915</v>
      </c>
      <c r="AO69" s="114">
        <v>3292198</v>
      </c>
      <c r="AP69" s="114">
        <v>3007143</v>
      </c>
      <c r="AQ69" s="121">
        <f t="shared" si="32"/>
        <v>18029842</v>
      </c>
      <c r="AR69" s="120">
        <v>0</v>
      </c>
      <c r="AS69" s="114">
        <v>0</v>
      </c>
      <c r="AT69" s="114">
        <v>1244085</v>
      </c>
      <c r="AU69" s="114">
        <v>2959898</v>
      </c>
      <c r="AV69" s="114">
        <v>9473752</v>
      </c>
      <c r="AW69" s="114">
        <v>8496072</v>
      </c>
      <c r="AX69" s="114">
        <v>4489613</v>
      </c>
      <c r="AY69" s="83">
        <f t="shared" si="33"/>
        <v>26663420</v>
      </c>
      <c r="AZ69" s="114">
        <v>0</v>
      </c>
      <c r="BA69" s="114">
        <v>0</v>
      </c>
      <c r="BB69" s="114">
        <v>555161</v>
      </c>
      <c r="BC69" s="114">
        <v>0</v>
      </c>
      <c r="BD69" s="114">
        <v>0</v>
      </c>
      <c r="BE69" s="83">
        <f t="shared" si="34"/>
        <v>555161</v>
      </c>
      <c r="BF69" s="114">
        <v>0</v>
      </c>
      <c r="BG69" s="114">
        <v>0</v>
      </c>
      <c r="BH69" s="114">
        <v>0</v>
      </c>
      <c r="BI69" s="114">
        <v>450370</v>
      </c>
      <c r="BJ69" s="114">
        <v>888618</v>
      </c>
      <c r="BK69" s="129">
        <f t="shared" si="35"/>
        <v>1338988</v>
      </c>
      <c r="BL69" s="120">
        <v>0</v>
      </c>
      <c r="BM69" s="114">
        <v>0</v>
      </c>
      <c r="BN69" s="114">
        <v>1244085</v>
      </c>
      <c r="BO69" s="114">
        <v>2959898</v>
      </c>
      <c r="BP69" s="114">
        <v>10028913</v>
      </c>
      <c r="BQ69" s="114">
        <v>8946442</v>
      </c>
      <c r="BR69" s="114">
        <v>5378231</v>
      </c>
      <c r="BS69" s="127">
        <f t="shared" si="36"/>
        <v>28557569</v>
      </c>
      <c r="BT69" s="120">
        <v>0</v>
      </c>
      <c r="BU69" s="114">
        <v>962812</v>
      </c>
      <c r="BV69" s="114">
        <v>3855307</v>
      </c>
      <c r="BW69" s="114">
        <v>7299450</v>
      </c>
      <c r="BX69" s="114">
        <v>13845828</v>
      </c>
      <c r="BY69" s="114">
        <v>12238640</v>
      </c>
      <c r="BZ69" s="114">
        <v>8385374</v>
      </c>
      <c r="CA69" s="84">
        <f t="shared" si="37"/>
        <v>46587411</v>
      </c>
    </row>
    <row r="70" spans="1:79" s="80" customFormat="1" ht="18" customHeight="1">
      <c r="A70" s="85" t="s">
        <v>83</v>
      </c>
      <c r="B70" s="114">
        <v>0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82">
        <f>SUM(B70:G70)</f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19">
        <v>0</v>
      </c>
      <c r="O70" s="83">
        <f>SUM(I70:N70)</f>
        <v>0</v>
      </c>
      <c r="P70" s="114">
        <v>0</v>
      </c>
      <c r="Q70" s="114">
        <v>0</v>
      </c>
      <c r="R70" s="114">
        <v>0</v>
      </c>
      <c r="S70" s="114">
        <v>0</v>
      </c>
      <c r="T70" s="114">
        <v>0</v>
      </c>
      <c r="U70" s="114">
        <v>0</v>
      </c>
      <c r="V70" s="83">
        <f>SUM(P70:U70)</f>
        <v>0</v>
      </c>
      <c r="W70" s="114">
        <v>0</v>
      </c>
      <c r="X70" s="114">
        <v>0</v>
      </c>
      <c r="Y70" s="114">
        <v>0</v>
      </c>
      <c r="Z70" s="114">
        <v>0</v>
      </c>
      <c r="AA70" s="114">
        <v>0</v>
      </c>
      <c r="AB70" s="114">
        <v>0</v>
      </c>
      <c r="AC70" s="82">
        <f>SUM(W70:AB70)</f>
        <v>0</v>
      </c>
      <c r="AD70" s="114">
        <v>0</v>
      </c>
      <c r="AE70" s="114">
        <v>0</v>
      </c>
      <c r="AF70" s="114">
        <v>0</v>
      </c>
      <c r="AG70" s="114">
        <v>0</v>
      </c>
      <c r="AH70" s="114">
        <v>0</v>
      </c>
      <c r="AI70" s="114">
        <v>0</v>
      </c>
      <c r="AJ70" s="130">
        <f>SUM(AD70:AI70)</f>
        <v>0</v>
      </c>
      <c r="AK70" s="120">
        <v>0</v>
      </c>
      <c r="AL70" s="114">
        <v>0</v>
      </c>
      <c r="AM70" s="114">
        <v>0</v>
      </c>
      <c r="AN70" s="114">
        <v>0</v>
      </c>
      <c r="AO70" s="114">
        <v>0</v>
      </c>
      <c r="AP70" s="114">
        <v>0</v>
      </c>
      <c r="AQ70" s="121">
        <f>SUM(AK70:AP70)</f>
        <v>0</v>
      </c>
      <c r="AR70" s="120">
        <v>0</v>
      </c>
      <c r="AS70" s="114">
        <v>0</v>
      </c>
      <c r="AT70" s="114">
        <v>0</v>
      </c>
      <c r="AU70" s="114">
        <v>262260</v>
      </c>
      <c r="AV70" s="114">
        <v>307852</v>
      </c>
      <c r="AW70" s="114">
        <v>337875</v>
      </c>
      <c r="AX70" s="114">
        <v>0</v>
      </c>
      <c r="AY70" s="83">
        <f>SUM(AR70:AX70)</f>
        <v>907987</v>
      </c>
      <c r="AZ70" s="114">
        <v>0</v>
      </c>
      <c r="BA70" s="114">
        <v>0</v>
      </c>
      <c r="BB70" s="114">
        <v>0</v>
      </c>
      <c r="BC70" s="114">
        <v>0</v>
      </c>
      <c r="BD70" s="114">
        <v>0</v>
      </c>
      <c r="BE70" s="83">
        <f>SUM(AZ70:BD70)</f>
        <v>0</v>
      </c>
      <c r="BF70" s="114">
        <v>0</v>
      </c>
      <c r="BG70" s="114">
        <v>0</v>
      </c>
      <c r="BH70" s="114">
        <v>0</v>
      </c>
      <c r="BI70" s="114">
        <v>0</v>
      </c>
      <c r="BJ70" s="114">
        <v>0</v>
      </c>
      <c r="BK70" s="129">
        <f>SUM(BF70:BJ70)</f>
        <v>0</v>
      </c>
      <c r="BL70" s="120">
        <v>0</v>
      </c>
      <c r="BM70" s="114">
        <v>0</v>
      </c>
      <c r="BN70" s="114">
        <v>0</v>
      </c>
      <c r="BO70" s="114">
        <v>262260</v>
      </c>
      <c r="BP70" s="114">
        <v>307852</v>
      </c>
      <c r="BQ70" s="114">
        <v>337875</v>
      </c>
      <c r="BR70" s="114">
        <v>0</v>
      </c>
      <c r="BS70" s="127">
        <f>SUM(BL70:BR70)</f>
        <v>907987</v>
      </c>
      <c r="BT70" s="120">
        <v>0</v>
      </c>
      <c r="BU70" s="114">
        <v>0</v>
      </c>
      <c r="BV70" s="114">
        <v>0</v>
      </c>
      <c r="BW70" s="114">
        <v>262260</v>
      </c>
      <c r="BX70" s="114">
        <v>307852</v>
      </c>
      <c r="BY70" s="114">
        <v>337875</v>
      </c>
      <c r="BZ70" s="114">
        <v>0</v>
      </c>
      <c r="CA70" s="84">
        <f>SUM(BT70:BZ70)</f>
        <v>907987</v>
      </c>
    </row>
    <row r="71" spans="1:79" s="80" customFormat="1" ht="18" customHeight="1">
      <c r="A71" s="85" t="s">
        <v>84</v>
      </c>
      <c r="B71" s="114">
        <v>30249</v>
      </c>
      <c r="C71" s="114">
        <v>729027</v>
      </c>
      <c r="D71" s="114">
        <v>687980</v>
      </c>
      <c r="E71" s="114">
        <v>37026</v>
      </c>
      <c r="F71" s="114">
        <v>73625</v>
      </c>
      <c r="G71" s="114">
        <v>427788</v>
      </c>
      <c r="H71" s="82">
        <f>SUM(B71:G71)</f>
        <v>1985695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  <c r="N71" s="119">
        <v>34551</v>
      </c>
      <c r="O71" s="83">
        <f>SUM(I71:N71)</f>
        <v>34551</v>
      </c>
      <c r="P71" s="114">
        <v>19560</v>
      </c>
      <c r="Q71" s="114">
        <v>88020</v>
      </c>
      <c r="R71" s="114">
        <v>57910</v>
      </c>
      <c r="S71" s="114">
        <v>19560</v>
      </c>
      <c r="T71" s="114">
        <v>18892</v>
      </c>
      <c r="U71" s="114">
        <v>29340</v>
      </c>
      <c r="V71" s="83">
        <f>SUM(P71:U71)</f>
        <v>233282</v>
      </c>
      <c r="W71" s="114">
        <v>0</v>
      </c>
      <c r="X71" s="114">
        <v>0</v>
      </c>
      <c r="Y71" s="114">
        <v>0</v>
      </c>
      <c r="Z71" s="114">
        <v>0</v>
      </c>
      <c r="AA71" s="114">
        <v>0</v>
      </c>
      <c r="AB71" s="114">
        <v>0</v>
      </c>
      <c r="AC71" s="82">
        <f>SUM(W71:AB71)</f>
        <v>0</v>
      </c>
      <c r="AD71" s="114">
        <v>0</v>
      </c>
      <c r="AE71" s="114">
        <v>0</v>
      </c>
      <c r="AF71" s="114">
        <v>0</v>
      </c>
      <c r="AG71" s="114">
        <v>0</v>
      </c>
      <c r="AH71" s="114">
        <v>0</v>
      </c>
      <c r="AI71" s="114">
        <v>0</v>
      </c>
      <c r="AJ71" s="130">
        <f>SUM(AD71:AI71)</f>
        <v>0</v>
      </c>
      <c r="AK71" s="120">
        <v>49809</v>
      </c>
      <c r="AL71" s="114">
        <v>817047</v>
      </c>
      <c r="AM71" s="114">
        <v>745890</v>
      </c>
      <c r="AN71" s="114">
        <v>56586</v>
      </c>
      <c r="AO71" s="114">
        <v>92517</v>
      </c>
      <c r="AP71" s="114">
        <v>491679</v>
      </c>
      <c r="AQ71" s="121">
        <f>SUM(AK71:AP71)</f>
        <v>2253528</v>
      </c>
      <c r="AR71" s="120">
        <v>0</v>
      </c>
      <c r="AS71" s="114">
        <v>0</v>
      </c>
      <c r="AT71" s="114">
        <v>0</v>
      </c>
      <c r="AU71" s="114">
        <v>530720</v>
      </c>
      <c r="AV71" s="114">
        <v>0</v>
      </c>
      <c r="AW71" s="114">
        <v>941657</v>
      </c>
      <c r="AX71" s="114">
        <v>210042</v>
      </c>
      <c r="AY71" s="83">
        <f>SUM(AR71:AX71)</f>
        <v>1682419</v>
      </c>
      <c r="AZ71" s="114">
        <v>0</v>
      </c>
      <c r="BA71" s="114">
        <v>0</v>
      </c>
      <c r="BB71" s="114">
        <v>0</v>
      </c>
      <c r="BC71" s="114">
        <v>302936</v>
      </c>
      <c r="BD71" s="114">
        <v>0</v>
      </c>
      <c r="BE71" s="83">
        <f>SUM(AZ71:BD71)</f>
        <v>302936</v>
      </c>
      <c r="BF71" s="114">
        <v>0</v>
      </c>
      <c r="BG71" s="114">
        <v>0</v>
      </c>
      <c r="BH71" s="114">
        <v>0</v>
      </c>
      <c r="BI71" s="114">
        <v>0</v>
      </c>
      <c r="BJ71" s="114">
        <v>412758</v>
      </c>
      <c r="BK71" s="129">
        <f>SUM(BF71:BJ71)</f>
        <v>412758</v>
      </c>
      <c r="BL71" s="120">
        <v>0</v>
      </c>
      <c r="BM71" s="114">
        <v>0</v>
      </c>
      <c r="BN71" s="114">
        <v>0</v>
      </c>
      <c r="BO71" s="114">
        <v>530720</v>
      </c>
      <c r="BP71" s="114">
        <v>0</v>
      </c>
      <c r="BQ71" s="114">
        <v>1244593</v>
      </c>
      <c r="BR71" s="114">
        <v>622800</v>
      </c>
      <c r="BS71" s="127">
        <f>SUM(BL71:BR71)</f>
        <v>2398113</v>
      </c>
      <c r="BT71" s="120">
        <v>0</v>
      </c>
      <c r="BU71" s="114">
        <v>49809</v>
      </c>
      <c r="BV71" s="114">
        <v>817047</v>
      </c>
      <c r="BW71" s="114">
        <v>1276610</v>
      </c>
      <c r="BX71" s="114">
        <v>56586</v>
      </c>
      <c r="BY71" s="114">
        <v>1337110</v>
      </c>
      <c r="BZ71" s="114">
        <v>1114479</v>
      </c>
      <c r="CA71" s="84">
        <f>SUM(BT71:BZ71)</f>
        <v>4651641</v>
      </c>
    </row>
    <row r="72" spans="1:79" s="80" customFormat="1" ht="18" customHeight="1" thickBot="1">
      <c r="A72" s="96" t="s">
        <v>85</v>
      </c>
      <c r="B72" s="97">
        <f aca="true" t="shared" si="56" ref="B72:G72">SUM(B63:B71)</f>
        <v>2176550</v>
      </c>
      <c r="C72" s="97">
        <f t="shared" si="56"/>
        <v>9371126</v>
      </c>
      <c r="D72" s="97">
        <f t="shared" si="56"/>
        <v>9597149</v>
      </c>
      <c r="E72" s="97">
        <f t="shared" si="56"/>
        <v>6794508</v>
      </c>
      <c r="F72" s="97">
        <f t="shared" si="56"/>
        <v>3770841</v>
      </c>
      <c r="G72" s="97">
        <f t="shared" si="56"/>
        <v>4834092</v>
      </c>
      <c r="H72" s="97">
        <f>SUM(B72:G72)</f>
        <v>36544266</v>
      </c>
      <c r="I72" s="98">
        <f aca="true" t="shared" si="57" ref="I72:N72">SUM(I63:I71)</f>
        <v>224123</v>
      </c>
      <c r="J72" s="98">
        <f t="shared" si="57"/>
        <v>1680268</v>
      </c>
      <c r="K72" s="98">
        <f t="shared" si="57"/>
        <v>3258992</v>
      </c>
      <c r="L72" s="98">
        <f t="shared" si="57"/>
        <v>3990768</v>
      </c>
      <c r="M72" s="98">
        <f t="shared" si="57"/>
        <v>2344734</v>
      </c>
      <c r="N72" s="98">
        <f t="shared" si="57"/>
        <v>1885572</v>
      </c>
      <c r="O72" s="98">
        <f>SUM(I72:N72)</f>
        <v>13384457</v>
      </c>
      <c r="P72" s="98">
        <f aca="true" t="shared" si="58" ref="P72:U72">SUM(P63:P71)</f>
        <v>892046</v>
      </c>
      <c r="Q72" s="98">
        <f t="shared" si="58"/>
        <v>2276671</v>
      </c>
      <c r="R72" s="98">
        <f t="shared" si="58"/>
        <v>1646151</v>
      </c>
      <c r="S72" s="98">
        <f t="shared" si="58"/>
        <v>1198590</v>
      </c>
      <c r="T72" s="98">
        <f t="shared" si="58"/>
        <v>599116</v>
      </c>
      <c r="U72" s="98">
        <f t="shared" si="58"/>
        <v>532016</v>
      </c>
      <c r="V72" s="98">
        <f>SUM(P72:U72)</f>
        <v>7144590</v>
      </c>
      <c r="W72" s="97">
        <f aca="true" t="shared" si="59" ref="W72:AB72">SUM(W63:W71)</f>
        <v>35153</v>
      </c>
      <c r="X72" s="97">
        <f t="shared" si="59"/>
        <v>119826</v>
      </c>
      <c r="Y72" s="97">
        <f t="shared" si="59"/>
        <v>13230</v>
      </c>
      <c r="Z72" s="97">
        <f t="shared" si="59"/>
        <v>41400</v>
      </c>
      <c r="AA72" s="97">
        <f t="shared" si="59"/>
        <v>17199</v>
      </c>
      <c r="AB72" s="97">
        <f t="shared" si="59"/>
        <v>0</v>
      </c>
      <c r="AC72" s="97">
        <f>SUM(W72:AB72)</f>
        <v>226808</v>
      </c>
      <c r="AD72" s="99">
        <f aca="true" t="shared" si="60" ref="AD72:AI72">SUM(AD63:AD71)</f>
        <v>0</v>
      </c>
      <c r="AE72" s="99">
        <f t="shared" si="60"/>
        <v>72427</v>
      </c>
      <c r="AF72" s="99">
        <f t="shared" si="60"/>
        <v>0</v>
      </c>
      <c r="AG72" s="99">
        <f t="shared" si="60"/>
        <v>180000</v>
      </c>
      <c r="AH72" s="99">
        <f t="shared" si="60"/>
        <v>127258</v>
      </c>
      <c r="AI72" s="99">
        <f t="shared" si="60"/>
        <v>0</v>
      </c>
      <c r="AJ72" s="100">
        <f>SUM(AD72:AI72)</f>
        <v>379685</v>
      </c>
      <c r="AK72" s="101">
        <f aca="true" t="shared" si="61" ref="AK72:AP72">SUM(AK63:AK71)</f>
        <v>3327872</v>
      </c>
      <c r="AL72" s="98">
        <f t="shared" si="61"/>
        <v>13520318</v>
      </c>
      <c r="AM72" s="98">
        <f t="shared" si="61"/>
        <v>14515522</v>
      </c>
      <c r="AN72" s="98">
        <f t="shared" si="61"/>
        <v>12205266</v>
      </c>
      <c r="AO72" s="98">
        <f t="shared" si="61"/>
        <v>6859148</v>
      </c>
      <c r="AP72" s="98">
        <f t="shared" si="61"/>
        <v>7251680</v>
      </c>
      <c r="AQ72" s="102">
        <f>SUM(AK72:AP72)</f>
        <v>57679806</v>
      </c>
      <c r="AR72" s="103">
        <f aca="true" t="shared" si="62" ref="AR72:AX72">SUM(AR63:AR71)</f>
        <v>0</v>
      </c>
      <c r="AS72" s="98">
        <f t="shared" si="62"/>
        <v>483181</v>
      </c>
      <c r="AT72" s="98">
        <f t="shared" si="62"/>
        <v>9814479</v>
      </c>
      <c r="AU72" s="98">
        <f t="shared" si="62"/>
        <v>12130818</v>
      </c>
      <c r="AV72" s="98">
        <f t="shared" si="62"/>
        <v>22576990</v>
      </c>
      <c r="AW72" s="98">
        <f t="shared" si="62"/>
        <v>34340904</v>
      </c>
      <c r="AX72" s="98">
        <f t="shared" si="62"/>
        <v>19432526</v>
      </c>
      <c r="AY72" s="98">
        <f>SUM(AR72:AX72)</f>
        <v>98778898</v>
      </c>
      <c r="AZ72" s="98">
        <f>SUM(AZ63:AZ71)</f>
        <v>895027</v>
      </c>
      <c r="BA72" s="98">
        <f>SUM(BA63:BA71)</f>
        <v>1877486</v>
      </c>
      <c r="BB72" s="98">
        <f>SUM(BB63:BB71)</f>
        <v>3522874</v>
      </c>
      <c r="BC72" s="98">
        <f>SUM(BC63:BC71)</f>
        <v>2585212</v>
      </c>
      <c r="BD72" s="98">
        <f>SUM(BD63:BD71)</f>
        <v>742749</v>
      </c>
      <c r="BE72" s="98">
        <f>SUM(AZ72:BD72)</f>
        <v>9623348</v>
      </c>
      <c r="BF72" s="98">
        <f>SUM(BF63:BF71)</f>
        <v>0</v>
      </c>
      <c r="BG72" s="98">
        <f>SUM(BG63:BG71)</f>
        <v>0</v>
      </c>
      <c r="BH72" s="98">
        <f>SUM(BH63:BH71)</f>
        <v>838935</v>
      </c>
      <c r="BI72" s="98">
        <f>SUM(BI63:BI71)</f>
        <v>450370</v>
      </c>
      <c r="BJ72" s="98">
        <f>SUM(BJ63:BJ71)</f>
        <v>3541264</v>
      </c>
      <c r="BK72" s="104">
        <f>SUM(BF72:BJ72)</f>
        <v>4830569</v>
      </c>
      <c r="BL72" s="105">
        <f aca="true" t="shared" si="63" ref="BL72:BR72">SUM(BL63:BL71)</f>
        <v>0</v>
      </c>
      <c r="BM72" s="97">
        <f t="shared" si="63"/>
        <v>483181</v>
      </c>
      <c r="BN72" s="97">
        <f t="shared" si="63"/>
        <v>10709506</v>
      </c>
      <c r="BO72" s="97">
        <f t="shared" si="63"/>
        <v>14008304</v>
      </c>
      <c r="BP72" s="97">
        <f t="shared" si="63"/>
        <v>26938799</v>
      </c>
      <c r="BQ72" s="97">
        <f t="shared" si="63"/>
        <v>37376486</v>
      </c>
      <c r="BR72" s="97">
        <f t="shared" si="63"/>
        <v>23716539</v>
      </c>
      <c r="BS72" s="106">
        <f>SUM(BL72:BR72)</f>
        <v>113232815</v>
      </c>
      <c r="BT72" s="105">
        <f aca="true" t="shared" si="64" ref="BT72:BZ72">SUM(BT63:BT71)</f>
        <v>0</v>
      </c>
      <c r="BU72" s="97">
        <f t="shared" si="64"/>
        <v>3811053</v>
      </c>
      <c r="BV72" s="97">
        <f t="shared" si="64"/>
        <v>24229824</v>
      </c>
      <c r="BW72" s="97">
        <f t="shared" si="64"/>
        <v>28523826</v>
      </c>
      <c r="BX72" s="97">
        <f t="shared" si="64"/>
        <v>39144065</v>
      </c>
      <c r="BY72" s="97">
        <f t="shared" si="64"/>
        <v>44235634</v>
      </c>
      <c r="BZ72" s="97">
        <f t="shared" si="64"/>
        <v>30968219</v>
      </c>
      <c r="CA72" s="107">
        <f>SUM(BT72:BZ72)</f>
        <v>170912621</v>
      </c>
    </row>
    <row r="73" spans="1:80" ht="18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5"/>
      <c r="AD73"/>
      <c r="AE73"/>
      <c r="AF73"/>
      <c r="AG73"/>
      <c r="AH73"/>
      <c r="AI73"/>
      <c r="AJ73" s="69"/>
      <c r="AK73"/>
      <c r="AL73"/>
      <c r="AM73"/>
      <c r="AN73"/>
      <c r="AO73"/>
      <c r="AP73"/>
      <c r="AQ73" s="69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/>
    </row>
    <row r="74" spans="1:80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 s="70"/>
      <c r="AK74"/>
      <c r="AL74"/>
      <c r="AM74"/>
      <c r="AN74"/>
      <c r="AO74"/>
      <c r="AP74"/>
      <c r="AQ74" s="70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/>
    </row>
    <row r="75" spans="1:80" ht="18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 s="70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/>
    </row>
    <row r="76" spans="1:80" ht="18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 s="70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/>
    </row>
    <row r="77" spans="1:80" ht="18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 s="70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/>
    </row>
    <row r="78" spans="1:80" ht="18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 s="70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/>
    </row>
    <row r="79" spans="1:80" ht="18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 s="70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/>
    </row>
    <row r="80" spans="1:80" ht="18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 s="7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/>
    </row>
    <row r="81" spans="1:80" ht="18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 s="70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/>
    </row>
    <row r="82" spans="1:80" ht="18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 s="70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/>
    </row>
    <row r="83" spans="1:80" ht="18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 s="70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/>
    </row>
    <row r="84" spans="1:80" ht="18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 s="70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/>
    </row>
    <row r="85" spans="1:80" ht="18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 s="70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 s="5"/>
      <c r="BU85" s="5"/>
      <c r="BV85" s="5"/>
      <c r="BW85" s="5"/>
      <c r="BX85" s="5"/>
      <c r="BY85" s="5"/>
      <c r="BZ85" s="5"/>
      <c r="CA85" s="5"/>
      <c r="CB85"/>
    </row>
    <row r="86" spans="1:80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 s="70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 s="5"/>
      <c r="BU86" s="5"/>
      <c r="BV86" s="5"/>
      <c r="BW86" s="5"/>
      <c r="BX86" s="5"/>
      <c r="BY86" s="5"/>
      <c r="BZ86" s="5"/>
      <c r="CA86" s="5"/>
      <c r="CB86"/>
    </row>
    <row r="87" spans="1:80" ht="18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 s="70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 s="5"/>
      <c r="BU87" s="5"/>
      <c r="BV87" s="5"/>
      <c r="BW87" s="5"/>
      <c r="BX87" s="5"/>
      <c r="BY87" s="5"/>
      <c r="BZ87" s="5"/>
      <c r="CA87" s="5"/>
      <c r="CB87"/>
    </row>
    <row r="88" spans="1:80" ht="18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 s="70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 s="5"/>
      <c r="BU88" s="5"/>
      <c r="BV88" s="5"/>
      <c r="BW88" s="5"/>
      <c r="BX88" s="5"/>
      <c r="BY88" s="5"/>
      <c r="BZ88" s="5"/>
      <c r="CA88" s="5"/>
      <c r="CB88"/>
    </row>
    <row r="89" spans="1:80" ht="18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 s="70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 s="5"/>
      <c r="BU89" s="5"/>
      <c r="BV89" s="5"/>
      <c r="BW89" s="5"/>
      <c r="BX89" s="5"/>
      <c r="BY89" s="5"/>
      <c r="BZ89" s="5"/>
      <c r="CA89" s="5"/>
      <c r="CB89"/>
    </row>
    <row r="90" spans="1:80" ht="18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 s="7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 s="5"/>
      <c r="BU90" s="5"/>
      <c r="BV90" s="5"/>
      <c r="BW90" s="5"/>
      <c r="BX90" s="5"/>
      <c r="BY90" s="5"/>
      <c r="BZ90" s="5"/>
      <c r="CA90" s="5"/>
      <c r="CB90"/>
    </row>
    <row r="91" spans="1:80" ht="18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 s="70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 s="5"/>
      <c r="BU91" s="5"/>
      <c r="BV91" s="5"/>
      <c r="BW91" s="5"/>
      <c r="BX91" s="5"/>
      <c r="BY91" s="5"/>
      <c r="BZ91" s="5"/>
      <c r="CA91" s="5"/>
      <c r="CB91"/>
    </row>
    <row r="92" spans="1:80" ht="18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 s="70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 s="5"/>
      <c r="BU92" s="5"/>
      <c r="BV92" s="5"/>
      <c r="BW92" s="5"/>
      <c r="BX92" s="5"/>
      <c r="BY92" s="5"/>
      <c r="BZ92" s="5"/>
      <c r="CA92" s="5"/>
      <c r="CB92"/>
    </row>
    <row r="93" spans="1:80" ht="18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 s="70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 s="5"/>
      <c r="BU93" s="5"/>
      <c r="BV93" s="5"/>
      <c r="BW93" s="5"/>
      <c r="BX93" s="5"/>
      <c r="BY93" s="5"/>
      <c r="BZ93" s="5"/>
      <c r="CA93" s="5"/>
      <c r="CB93"/>
    </row>
    <row r="94" spans="1:80" ht="18" customHeight="1">
      <c r="A94" s="5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 s="70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 s="5"/>
      <c r="BU94" s="5"/>
      <c r="BV94" s="5"/>
      <c r="BW94" s="5"/>
      <c r="BX94" s="5"/>
      <c r="BY94" s="5"/>
      <c r="BZ94" s="5"/>
      <c r="CA94" s="5"/>
      <c r="CB94"/>
    </row>
    <row r="95" spans="1:80" ht="18" customHeight="1">
      <c r="A95" s="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 s="70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 s="5"/>
      <c r="BU95" s="5"/>
      <c r="BV95" s="5"/>
      <c r="BW95" s="5"/>
      <c r="BX95" s="5"/>
      <c r="BY95" s="5"/>
      <c r="BZ95" s="5"/>
      <c r="CA95" s="5"/>
      <c r="CB95"/>
    </row>
    <row r="96" spans="1:80" ht="18" customHeight="1">
      <c r="A96" s="5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 s="70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 s="5"/>
      <c r="BU96" s="5"/>
      <c r="BV96" s="5"/>
      <c r="BW96" s="5"/>
      <c r="BX96" s="5"/>
      <c r="BY96" s="5"/>
      <c r="BZ96" s="5"/>
      <c r="CA96" s="5"/>
      <c r="CB96"/>
    </row>
    <row r="97" spans="1:80" ht="18" customHeight="1">
      <c r="A97" s="5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 s="70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 s="5"/>
      <c r="BU97" s="5"/>
      <c r="BV97" s="5"/>
      <c r="BW97" s="5"/>
      <c r="BX97" s="5"/>
      <c r="BY97" s="5"/>
      <c r="BZ97" s="5"/>
      <c r="CA97" s="5"/>
      <c r="CB97"/>
    </row>
    <row r="98" spans="1:80" ht="18" customHeight="1">
      <c r="A98" s="5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 s="70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 s="5"/>
      <c r="BU98" s="5"/>
      <c r="BV98" s="5"/>
      <c r="BW98" s="5"/>
      <c r="BX98" s="5"/>
      <c r="BY98" s="5"/>
      <c r="BZ98" s="5"/>
      <c r="CA98" s="5"/>
      <c r="CB98"/>
    </row>
    <row r="99" spans="1:80" ht="18" customHeight="1">
      <c r="A99" s="5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 s="70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 s="5"/>
      <c r="BU99" s="5"/>
      <c r="BV99" s="5"/>
      <c r="BW99" s="5"/>
      <c r="BX99" s="5"/>
      <c r="BY99" s="5"/>
      <c r="BZ99" s="5"/>
      <c r="CA99" s="5"/>
      <c r="CB99"/>
    </row>
    <row r="100" spans="1:80" ht="18" customHeight="1">
      <c r="A100" s="5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 s="7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 s="5"/>
      <c r="BU100" s="5"/>
      <c r="BV100" s="5"/>
      <c r="BW100" s="5"/>
      <c r="BX100" s="5"/>
      <c r="BY100" s="5"/>
      <c r="BZ100" s="5"/>
      <c r="CA100" s="5"/>
      <c r="CB100"/>
    </row>
    <row r="101" spans="1:80" ht="18" customHeight="1">
      <c r="A101" s="5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 s="70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 s="5"/>
      <c r="BU101" s="5"/>
      <c r="BV101" s="5"/>
      <c r="BW101" s="5"/>
      <c r="BX101" s="5"/>
      <c r="BY101" s="5"/>
      <c r="BZ101" s="5"/>
      <c r="CA101" s="5"/>
      <c r="CB101"/>
    </row>
    <row r="102" spans="1:80" ht="18" customHeight="1">
      <c r="A102" s="5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 s="70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 s="5"/>
      <c r="BU102" s="5"/>
      <c r="BV102" s="5"/>
      <c r="BW102" s="5"/>
      <c r="BX102" s="5"/>
      <c r="BY102" s="5"/>
      <c r="BZ102" s="5"/>
      <c r="CA102" s="5"/>
      <c r="CB102"/>
    </row>
    <row r="103" spans="1:80" ht="18" customHeight="1">
      <c r="A103" s="5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 s="70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 s="5"/>
      <c r="BU103" s="5"/>
      <c r="BV103" s="5"/>
      <c r="BW103" s="5"/>
      <c r="BX103" s="5"/>
      <c r="BY103" s="5"/>
      <c r="BZ103" s="5"/>
      <c r="CA103" s="5"/>
      <c r="CB103"/>
    </row>
    <row r="104" spans="1:80" ht="18" customHeight="1">
      <c r="A104" s="5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 s="70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 s="5"/>
      <c r="BU104" s="5"/>
      <c r="BV104" s="5"/>
      <c r="BW104" s="5"/>
      <c r="BX104" s="5"/>
      <c r="BY104" s="5"/>
      <c r="BZ104" s="5"/>
      <c r="CA104" s="5"/>
      <c r="CB104"/>
    </row>
    <row r="105" spans="1:80" ht="18" customHeight="1">
      <c r="A105" s="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 s="70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 s="5"/>
      <c r="BU105" s="5"/>
      <c r="BV105" s="5"/>
      <c r="BW105" s="5"/>
      <c r="BX105" s="5"/>
      <c r="BY105" s="5"/>
      <c r="BZ105" s="5"/>
      <c r="CA105" s="5"/>
      <c r="CB105"/>
    </row>
    <row r="106" spans="1:80" ht="18" customHeight="1">
      <c r="A106" s="5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 s="70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 s="5"/>
      <c r="BU106" s="5"/>
      <c r="BV106" s="5"/>
      <c r="BW106" s="5"/>
      <c r="BX106" s="5"/>
      <c r="BY106" s="5"/>
      <c r="BZ106" s="5"/>
      <c r="CA106" s="5"/>
      <c r="CB106"/>
    </row>
    <row r="107" spans="1:80" ht="18" customHeight="1">
      <c r="A107" s="5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 s="70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 s="5"/>
      <c r="BU107" s="5"/>
      <c r="BV107" s="5"/>
      <c r="BW107" s="5"/>
      <c r="BX107" s="5"/>
      <c r="BY107" s="5"/>
      <c r="BZ107" s="5"/>
      <c r="CA107" s="5"/>
      <c r="CB107"/>
    </row>
    <row r="108" spans="1:80" ht="18" customHeight="1">
      <c r="A108" s="5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 s="70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 s="5"/>
      <c r="BU108" s="5"/>
      <c r="BV108" s="5"/>
      <c r="BW108" s="5"/>
      <c r="BX108" s="5"/>
      <c r="BY108" s="5"/>
      <c r="BZ108" s="5"/>
      <c r="CA108" s="5"/>
      <c r="CB108"/>
    </row>
    <row r="109" spans="1:80" ht="18" customHeight="1">
      <c r="A109" s="5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 s="70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 s="5"/>
      <c r="BU109" s="5"/>
      <c r="BV109" s="5"/>
      <c r="BW109" s="5"/>
      <c r="BX109" s="5"/>
      <c r="BY109" s="5"/>
      <c r="BZ109" s="5"/>
      <c r="CA109" s="5"/>
      <c r="CB109"/>
    </row>
    <row r="110" spans="1:80" ht="18" customHeight="1">
      <c r="A110" s="5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 s="7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 s="5"/>
      <c r="BU110" s="5"/>
      <c r="BV110" s="5"/>
      <c r="BW110" s="5"/>
      <c r="BX110" s="5"/>
      <c r="BY110" s="5"/>
      <c r="BZ110" s="5"/>
      <c r="CA110" s="5"/>
      <c r="CB110"/>
    </row>
    <row r="111" spans="1:80" ht="18" customHeight="1">
      <c r="A111" s="5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 s="70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 s="5"/>
      <c r="BU111" s="5"/>
      <c r="BV111" s="5"/>
      <c r="BW111" s="5"/>
      <c r="BX111" s="5"/>
      <c r="BY111" s="5"/>
      <c r="BZ111" s="5"/>
      <c r="CA111" s="5"/>
      <c r="CB111"/>
    </row>
    <row r="112" spans="1:80" ht="18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 s="70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 s="5"/>
      <c r="BU112" s="5"/>
      <c r="BV112" s="5"/>
      <c r="BW112" s="5"/>
      <c r="BX112" s="5"/>
      <c r="BY112" s="5"/>
      <c r="BZ112" s="5"/>
      <c r="CA112" s="5"/>
      <c r="CB112"/>
    </row>
    <row r="113" spans="1:80" ht="18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 s="70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 s="5"/>
      <c r="BU113" s="5"/>
      <c r="BV113" s="5"/>
      <c r="BW113" s="5"/>
      <c r="BX113" s="5"/>
      <c r="BY113" s="5"/>
      <c r="BZ113" s="5"/>
      <c r="CA113" s="5"/>
      <c r="CB113"/>
    </row>
    <row r="114" spans="1:80" ht="18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 s="70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 s="5"/>
      <c r="BU114" s="5"/>
      <c r="BV114" s="5"/>
      <c r="BW114" s="5"/>
      <c r="BX114" s="5"/>
      <c r="BY114" s="5"/>
      <c r="BZ114" s="5"/>
      <c r="CA114" s="5"/>
      <c r="CB114"/>
    </row>
    <row r="115" spans="1:80" ht="18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 s="70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 s="5"/>
      <c r="BU115" s="5"/>
      <c r="BV115" s="5"/>
      <c r="BW115" s="5"/>
      <c r="BX115" s="5"/>
      <c r="BY115" s="5"/>
      <c r="BZ115" s="5"/>
      <c r="CA115" s="5"/>
      <c r="CB115"/>
    </row>
    <row r="116" spans="1:80" ht="18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 s="70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 s="5"/>
      <c r="BU116" s="5"/>
      <c r="BV116" s="5"/>
      <c r="BW116" s="5"/>
      <c r="BX116" s="5"/>
      <c r="BY116" s="5"/>
      <c r="BZ116" s="5"/>
      <c r="CA116" s="5"/>
      <c r="CB116"/>
    </row>
    <row r="117" spans="1:80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 s="70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 s="5"/>
      <c r="BU117" s="5"/>
      <c r="BV117" s="5"/>
      <c r="BW117" s="5"/>
      <c r="BX117" s="5"/>
      <c r="BY117" s="5"/>
      <c r="BZ117" s="5"/>
      <c r="CA117" s="5"/>
      <c r="CB117"/>
    </row>
    <row r="118" spans="1:80" ht="18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 s="70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 s="5"/>
      <c r="BU118" s="5"/>
      <c r="BV118" s="5"/>
      <c r="BW118" s="5"/>
      <c r="BX118" s="5"/>
      <c r="BY118" s="5"/>
      <c r="BZ118" s="5"/>
      <c r="CA118" s="5"/>
      <c r="CB118"/>
    </row>
    <row r="119" spans="1:80" ht="18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 s="70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 s="5"/>
      <c r="BU119" s="5"/>
      <c r="BV119" s="5"/>
      <c r="BW119" s="5"/>
      <c r="BX119" s="5"/>
      <c r="BY119" s="5"/>
      <c r="BZ119" s="5"/>
      <c r="CA119" s="5"/>
      <c r="CB119"/>
    </row>
    <row r="120" spans="1:80" ht="18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 s="7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 s="5"/>
      <c r="BU120" s="5"/>
      <c r="BV120" s="5"/>
      <c r="BW120" s="5"/>
      <c r="BX120" s="5"/>
      <c r="BY120" s="5"/>
      <c r="BZ120" s="5"/>
      <c r="CA120" s="5"/>
      <c r="CB120"/>
    </row>
    <row r="121" spans="1:80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 s="70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 s="5"/>
      <c r="BU121" s="5"/>
      <c r="BV121" s="5"/>
      <c r="BW121" s="5"/>
      <c r="BX121" s="5"/>
      <c r="BY121" s="5"/>
      <c r="BZ121" s="5"/>
      <c r="CA121" s="5"/>
      <c r="CB121"/>
    </row>
    <row r="122" spans="1:80" ht="18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 s="70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 s="5"/>
      <c r="BU122" s="5"/>
      <c r="BV122" s="5"/>
      <c r="BW122" s="5"/>
      <c r="BX122" s="5"/>
      <c r="BY122" s="5"/>
      <c r="BZ122" s="5"/>
      <c r="CA122" s="5"/>
      <c r="CB122"/>
    </row>
    <row r="123" spans="1:80" ht="18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 s="70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 s="5"/>
      <c r="BU123" s="5"/>
      <c r="BV123" s="5"/>
      <c r="BW123" s="5"/>
      <c r="BX123" s="5"/>
      <c r="BY123" s="5"/>
      <c r="BZ123" s="5"/>
      <c r="CA123" s="5"/>
      <c r="CB123"/>
    </row>
    <row r="124" spans="1:80" ht="18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 s="70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 s="5"/>
      <c r="BU124" s="5"/>
      <c r="BV124" s="5"/>
      <c r="BW124" s="5"/>
      <c r="BX124" s="5"/>
      <c r="BY124" s="5"/>
      <c r="BZ124" s="5"/>
      <c r="CA124" s="5"/>
      <c r="CB124"/>
    </row>
    <row r="125" spans="1:80" ht="18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 s="70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 s="5"/>
      <c r="BU125" s="5"/>
      <c r="BV125" s="5"/>
      <c r="BW125" s="5"/>
      <c r="BX125" s="5"/>
      <c r="BY125" s="5"/>
      <c r="BZ125" s="5"/>
      <c r="CA125" s="5"/>
      <c r="CB125"/>
    </row>
    <row r="126" spans="1:80" ht="18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 s="70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 s="5"/>
      <c r="BU126" s="5"/>
      <c r="BV126" s="5"/>
      <c r="BW126" s="5"/>
      <c r="BX126" s="5"/>
      <c r="BY126" s="5"/>
      <c r="BZ126" s="5"/>
      <c r="CA126" s="5"/>
      <c r="CB126"/>
    </row>
    <row r="127" spans="1:80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 s="70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 s="5"/>
      <c r="BU127" s="5"/>
      <c r="BV127" s="5"/>
      <c r="BW127" s="5"/>
      <c r="BX127" s="5"/>
      <c r="BY127" s="5"/>
      <c r="BZ127" s="5"/>
      <c r="CA127" s="5"/>
      <c r="CB127"/>
    </row>
    <row r="128" spans="1:80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 s="70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 s="5"/>
      <c r="BU128" s="5"/>
      <c r="BV128" s="5"/>
      <c r="BW128" s="5"/>
      <c r="BX128" s="5"/>
      <c r="BY128" s="5"/>
      <c r="BZ128" s="5"/>
      <c r="CA128" s="5"/>
      <c r="CB128"/>
    </row>
    <row r="129" spans="1:80" ht="18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 s="70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 s="5"/>
      <c r="BU129" s="5"/>
      <c r="BV129" s="5"/>
      <c r="BW129" s="5"/>
      <c r="BX129" s="5"/>
      <c r="BY129" s="5"/>
      <c r="BZ129" s="5"/>
      <c r="CA129" s="5"/>
      <c r="CB129"/>
    </row>
    <row r="130" spans="1:80" ht="18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 s="7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 s="5"/>
      <c r="BU130" s="5"/>
      <c r="BV130" s="5"/>
      <c r="BW130" s="5"/>
      <c r="BX130" s="5"/>
      <c r="BY130" s="5"/>
      <c r="BZ130" s="5"/>
      <c r="CA130" s="5"/>
      <c r="CB130"/>
    </row>
    <row r="131" spans="1:80" ht="18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 s="5"/>
      <c r="BU131" s="5"/>
      <c r="BV131" s="5"/>
      <c r="BW131" s="5"/>
      <c r="BX131" s="5"/>
      <c r="BY131" s="5"/>
      <c r="BZ131" s="5"/>
      <c r="CA131" s="5"/>
      <c r="CB131"/>
    </row>
    <row r="132" spans="1:80" ht="18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 s="5"/>
      <c r="BU132" s="5"/>
      <c r="BV132" s="5"/>
      <c r="BW132" s="5"/>
      <c r="BX132" s="5"/>
      <c r="BY132" s="5"/>
      <c r="BZ132" s="5"/>
      <c r="CA132" s="5"/>
      <c r="CB132"/>
    </row>
    <row r="133" spans="1:80" ht="18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 s="5"/>
      <c r="BU133" s="5"/>
      <c r="BV133" s="5"/>
      <c r="BW133" s="5"/>
      <c r="BX133" s="5"/>
      <c r="BY133" s="5"/>
      <c r="BZ133" s="5"/>
      <c r="CA133" s="5"/>
      <c r="CB133"/>
    </row>
    <row r="134" spans="1:80" ht="18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 s="5"/>
      <c r="BU134" s="5"/>
      <c r="BV134" s="5"/>
      <c r="BW134" s="5"/>
      <c r="BX134" s="5"/>
      <c r="BY134" s="5"/>
      <c r="BZ134" s="5"/>
      <c r="CA134" s="5"/>
      <c r="CB134"/>
    </row>
    <row r="135" spans="1:80" ht="18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 s="5"/>
      <c r="BU135" s="5"/>
      <c r="BV135" s="5"/>
      <c r="BW135" s="5"/>
      <c r="BX135" s="5"/>
      <c r="BY135" s="5"/>
      <c r="BZ135" s="5"/>
      <c r="CA135" s="5"/>
      <c r="CB135"/>
    </row>
    <row r="136" spans="1:80" ht="18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 s="5"/>
      <c r="BU136" s="5"/>
      <c r="BV136" s="5"/>
      <c r="BW136" s="5"/>
      <c r="BX136" s="5"/>
      <c r="BY136" s="5"/>
      <c r="BZ136" s="5"/>
      <c r="CA136" s="5"/>
      <c r="CB136"/>
    </row>
    <row r="137" spans="1:80" ht="18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 s="5"/>
      <c r="BU137" s="5"/>
      <c r="BV137" s="5"/>
      <c r="BW137" s="5"/>
      <c r="BX137" s="5"/>
      <c r="BY137" s="5"/>
      <c r="BZ137" s="5"/>
      <c r="CA137" s="5"/>
      <c r="CB137"/>
    </row>
    <row r="138" spans="1:80" ht="18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 s="5"/>
      <c r="BU138" s="5"/>
      <c r="BV138" s="5"/>
      <c r="BW138" s="5"/>
      <c r="BX138" s="5"/>
      <c r="BY138" s="5"/>
      <c r="BZ138" s="5"/>
      <c r="CA138" s="5"/>
      <c r="CB138"/>
    </row>
    <row r="139" spans="1:80" ht="18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 s="5"/>
      <c r="BU139" s="5"/>
      <c r="BV139" s="5"/>
      <c r="BW139" s="5"/>
      <c r="BX139" s="5"/>
      <c r="BY139" s="5"/>
      <c r="BZ139" s="5"/>
      <c r="CA139" s="5"/>
      <c r="CB139"/>
    </row>
    <row r="140" spans="1:80" ht="18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 s="5"/>
      <c r="BU140" s="5"/>
      <c r="BV140" s="5"/>
      <c r="BW140" s="5"/>
      <c r="BX140" s="5"/>
      <c r="BY140" s="5"/>
      <c r="BZ140" s="5"/>
      <c r="CA140" s="5"/>
      <c r="CB140"/>
    </row>
    <row r="141" spans="1:80" ht="18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 s="5"/>
      <c r="BU141" s="5"/>
      <c r="BV141" s="5"/>
      <c r="BW141" s="5"/>
      <c r="BX141" s="5"/>
      <c r="BY141" s="5"/>
      <c r="BZ141" s="5"/>
      <c r="CA141" s="5"/>
      <c r="CB141"/>
    </row>
    <row r="142" spans="1:80" ht="18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 s="5"/>
      <c r="BU142" s="5"/>
      <c r="BV142" s="5"/>
      <c r="BW142" s="5"/>
      <c r="BX142" s="5"/>
      <c r="BY142" s="5"/>
      <c r="BZ142" s="5"/>
      <c r="CA142" s="5"/>
      <c r="CB142"/>
    </row>
    <row r="143" spans="1:80" ht="18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 s="5"/>
      <c r="BU143" s="5"/>
      <c r="BV143" s="5"/>
      <c r="BW143" s="5"/>
      <c r="BX143" s="5"/>
      <c r="BY143" s="5"/>
      <c r="BZ143" s="5"/>
      <c r="CA143" s="5"/>
      <c r="CB143"/>
    </row>
    <row r="144" spans="1:80" ht="18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 s="5"/>
      <c r="BU144" s="5"/>
      <c r="BV144" s="5"/>
      <c r="BW144" s="5"/>
      <c r="BX144" s="5"/>
      <c r="BY144" s="5"/>
      <c r="BZ144" s="5"/>
      <c r="CA144" s="5"/>
      <c r="CB144"/>
    </row>
    <row r="145" spans="1:80" ht="18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</row>
    <row r="146" spans="1:80" ht="18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</row>
    <row r="147" spans="1:80" ht="18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</row>
    <row r="148" spans="1:80" ht="18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</row>
    <row r="149" spans="1:80" ht="18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</row>
    <row r="150" spans="1:80" ht="18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</row>
    <row r="151" spans="1:80" ht="18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</row>
    <row r="152" spans="1:80" ht="18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</row>
    <row r="153" spans="1:80" ht="18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</row>
    <row r="154" spans="1:80" ht="18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</row>
    <row r="155" spans="1:80" ht="18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</row>
    <row r="156" spans="1:80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</row>
    <row r="157" spans="1:80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</row>
    <row r="158" spans="1:80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</row>
    <row r="159" spans="1:80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</row>
    <row r="160" spans="1:80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</row>
    <row r="161" spans="1:80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</row>
    <row r="162" spans="1:80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</row>
    <row r="163" spans="1:80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</row>
    <row r="164" spans="1:80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</row>
    <row r="165" spans="1:80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</row>
    <row r="166" spans="1:80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</row>
    <row r="167" spans="1:80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</row>
    <row r="168" spans="1:80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</row>
    <row r="169" spans="1:80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</row>
    <row r="170" spans="1:80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</row>
    <row r="171" spans="1:80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</row>
    <row r="172" spans="1:80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</row>
    <row r="173" spans="1:80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</row>
    <row r="174" spans="1:80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</row>
    <row r="175" spans="1:80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</row>
    <row r="176" spans="1:80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</row>
    <row r="177" spans="1:80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</row>
    <row r="178" spans="1:80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</row>
    <row r="179" spans="1:80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</row>
    <row r="180" spans="1:80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</row>
    <row r="181" spans="1:80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</row>
    <row r="182" spans="1:80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</row>
    <row r="183" spans="1:80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</row>
    <row r="184" spans="1:80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</row>
    <row r="185" spans="1:80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</row>
    <row r="186" spans="1:80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</row>
    <row r="187" spans="1:80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</row>
    <row r="188" spans="1:80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</row>
    <row r="189" spans="1:80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</row>
    <row r="190" spans="1:80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</row>
    <row r="191" spans="1:80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</row>
    <row r="192" spans="1:80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</row>
    <row r="193" spans="1:80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</row>
    <row r="194" spans="1:80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</row>
    <row r="195" spans="1:80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</row>
    <row r="196" spans="1:80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</row>
    <row r="197" spans="1:80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</row>
    <row r="198" spans="1:80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</row>
    <row r="199" spans="1:80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</row>
    <row r="200" spans="1:80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</row>
    <row r="201" spans="1:80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</row>
    <row r="202" spans="1:80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</row>
    <row r="203" spans="1:80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</row>
    <row r="204" spans="1:80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</row>
    <row r="205" spans="1:80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</row>
    <row r="206" spans="1:80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</row>
    <row r="207" spans="1:80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</row>
    <row r="208" spans="1:80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</row>
    <row r="209" spans="1:80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</row>
    <row r="210" spans="1:80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</row>
    <row r="211" spans="1:80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</row>
    <row r="212" spans="1:80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</row>
    <row r="213" spans="1:80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</row>
    <row r="214" spans="1:80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</row>
    <row r="215" spans="1:80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</row>
    <row r="216" spans="1:80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</row>
    <row r="217" spans="1:80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</row>
  </sheetData>
  <mergeCells count="16">
    <mergeCell ref="BT3:CA3"/>
    <mergeCell ref="W4:AC4"/>
    <mergeCell ref="AD4:AJ4"/>
    <mergeCell ref="BL4:BS4"/>
    <mergeCell ref="BT4:CA4"/>
    <mergeCell ref="AK4:AQ4"/>
    <mergeCell ref="AR4:AY4"/>
    <mergeCell ref="AZ4:BE4"/>
    <mergeCell ref="BL3:BS3"/>
    <mergeCell ref="A3:A5"/>
    <mergeCell ref="BF4:BK4"/>
    <mergeCell ref="B4:H4"/>
    <mergeCell ref="I4:O4"/>
    <mergeCell ref="P4:V4"/>
    <mergeCell ref="B3:T3"/>
    <mergeCell ref="U3:AQ3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2003-09-19T02:27:15Z</cp:lastPrinted>
  <dcterms:created xsi:type="dcterms:W3CDTF">2002-02-28T11:45:20Z</dcterms:created>
  <dcterms:modified xsi:type="dcterms:W3CDTF">2004-03-16T09:02:11Z</dcterms:modified>
  <cp:category/>
  <cp:version/>
  <cp:contentType/>
  <cp:contentStatus/>
</cp:coreProperties>
</file>