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<sst xmlns="http://schemas.openxmlformats.org/spreadsheetml/2006/main" count="658" uniqueCount="147">
  <si>
    <t>保険者名</t>
  </si>
  <si>
    <t>訪問通所サービス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</si>
  <si>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</si>
  <si>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</si>
  <si>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</si>
  <si>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</si>
  <si>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</si>
  <si>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</si>
  <si>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</si>
  <si>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</si>
  <si>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短期入所サービス</t>
  </si>
  <si>
    <t>その他単品サービス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</si>
  <si>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</si>
  <si>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</si>
  <si>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</si>
  <si>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</si>
  <si>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</si>
  <si>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</si>
  <si>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</si>
  <si>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</si>
  <si>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</si>
  <si>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</si>
  <si>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</si>
  <si>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</si>
  <si>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</si>
  <si>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</si>
  <si>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</si>
  <si>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</si>
  <si>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</si>
  <si>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</si>
  <si>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</si>
  <si>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</si>
  <si>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</si>
  <si>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</si>
  <si>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</si>
  <si>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</si>
  <si>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</si>
  <si>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</si>
  <si>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</si>
  <si>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</si>
  <si>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</si>
  <si>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</si>
  <si>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</si>
  <si>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</si>
  <si>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</si>
  <si>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</si>
  <si>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</si>
  <si>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</si>
  <si>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</si>
  <si>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</si>
  <si>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</si>
  <si>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</si>
  <si>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</si>
  <si>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</si>
  <si>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</si>
  <si>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</si>
  <si>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</si>
  <si>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</si>
  <si>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</si>
  <si>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</si>
  <si>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</si>
  <si>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</si>
  <si>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</si>
  <si>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</si>
  <si>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</si>
  <si>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</si>
  <si>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</si>
  <si>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</si>
  <si>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</si>
  <si>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</si>
  <si>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</si>
  <si>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</si>
  <si>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</si>
  <si>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</si>
  <si>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</si>
  <si>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</si>
  <si>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</si>
  <si>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</si>
  <si>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</si>
  <si>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</si>
  <si>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</si>
  <si>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</si>
  <si>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</si>
  <si>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</si>
  <si>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</si>
  <si>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</si>
  <si>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</si>
  <si>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</si>
  <si>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</si>
  <si>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</si>
  <si>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</si>
  <si>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</si>
  <si>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</si>
  <si>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</si>
  <si>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</si>
  <si>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</si>
  <si>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</si>
  <si>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</si>
  <si>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</si>
  <si>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</si>
  <si>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</si>
  <si>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</si>
  <si>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</si>
  <si>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</si>
  <si>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</si>
  <si>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</si>
  <si>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</si>
  <si>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</si>
  <si>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保険者名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</si>
  <si>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</si>
  <si>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</si>
  <si>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</si>
  <si>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</si>
  <si>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</si>
  <si>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</si>
  <si>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表５　　保険給付決定状況・総数（支給額）</t>
  </si>
  <si>
    <t>居宅介護（支援）サービス続き</t>
  </si>
  <si>
    <t>居宅介護（支援）サービス</t>
  </si>
  <si>
    <t>施設介護サービス</t>
  </si>
  <si>
    <t>施設介護サービス（続き）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</si>
  <si>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</si>
  <si>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</si>
  <si>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</si>
  <si>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</si>
  <si>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</si>
  <si>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</si>
  <si>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特定施設入所者生活介護、居宅介護支援</t>
  </si>
  <si>
    <t>居宅療養管理指導、痴呆対応型共同生活介護</t>
  </si>
  <si>
    <t>介護老人保健施設</t>
  </si>
  <si>
    <t>福祉用具購入費</t>
  </si>
  <si>
    <t>住宅改修費</t>
  </si>
  <si>
    <t>居宅介護サービス（続き）</t>
  </si>
  <si>
    <t>.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</si>
  <si>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</si>
  <si>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</si>
  <si>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</si>
  <si>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</si>
  <si>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</si>
  <si>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</si>
  <si>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</si>
  <si>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</si>
  <si>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５年８月報告分（第１号被保険者数、要介護（要支援）認定者数は１５年８月末実績、居宅介護（支援）サービス受給者数、施設介護サービス受給者数及び保険給付決定状況は１５年６月サービス分）を追加したものです。</t>
  </si>
  <si>
    <t>15年8月末</t>
  </si>
  <si>
    <t>（15年8月末）　</t>
  </si>
  <si>
    <t>０３－５３５０－４２９１</t>
  </si>
  <si>
    <t>現物給付（6月サービス分）　償還給付（7月支払決定分）</t>
  </si>
  <si>
    <t>現物給付（15年6月サービス分）、償還給付（15年7月支払決定分）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</si>
</sst>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9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8" xfId="16" applyFont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38" fontId="0" fillId="0" borderId="19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0" xfId="16" applyFont="1" applyFill="1" applyBorder="1" applyAlignment="1">
      <alignment/>
    </xf>
    <xf numFmtId="38" fontId="4" fillId="2" borderId="21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2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3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25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8" xfId="16" applyNumberFormat="1" applyFont="1" applyFill="1" applyBorder="1" applyAlignment="1">
      <alignment/>
    </xf>
    <xf numFmtId="180" fontId="4" fillId="2" borderId="18" xfId="16" applyNumberFormat="1" applyFont="1" applyFill="1" applyBorder="1" applyAlignment="1">
      <alignment/>
    </xf>
    <xf numFmtId="38" fontId="4" fillId="2" borderId="32" xfId="16" applyFont="1" applyFill="1" applyBorder="1" applyAlignment="1">
      <alignment/>
    </xf>
    <xf numFmtId="38" fontId="4" fillId="2" borderId="33" xfId="16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38" fontId="0" fillId="2" borderId="4" xfId="16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179" fontId="0" fillId="2" borderId="3" xfId="16" applyNumberFormat="1" applyFont="1" applyFill="1" applyBorder="1" applyAlignment="1">
      <alignment/>
    </xf>
    <xf numFmtId="179" fontId="0" fillId="2" borderId="36" xfId="16" applyNumberFormat="1" applyFont="1" applyFill="1" applyBorder="1" applyAlignment="1">
      <alignment/>
    </xf>
    <xf numFmtId="38" fontId="0" fillId="2" borderId="37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5" xfId="16" applyFont="1" applyFill="1" applyBorder="1" applyAlignment="1">
      <alignment/>
    </xf>
    <xf numFmtId="38" fontId="0" fillId="0" borderId="0" xfId="16" applyFont="1" applyAlignment="1">
      <alignment/>
    </xf>
    <xf numFmtId="0" fontId="0" fillId="0" borderId="13" xfId="0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6" xfId="16" applyNumberFormat="1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179" fontId="0" fillId="2" borderId="7" xfId="16" applyNumberFormat="1" applyFont="1" applyFill="1" applyBorder="1" applyAlignment="1">
      <alignment/>
    </xf>
    <xf numFmtId="176" fontId="0" fillId="2" borderId="18" xfId="16" applyNumberFormat="1" applyFont="1" applyFill="1" applyBorder="1" applyAlignment="1">
      <alignment/>
    </xf>
    <xf numFmtId="176" fontId="0" fillId="2" borderId="32" xfId="16" applyNumberFormat="1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32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9" xfId="16" applyNumberFormat="1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1" xfId="16" applyNumberFormat="1" applyFont="1" applyFill="1" applyBorder="1" applyAlignment="1">
      <alignment/>
    </xf>
    <xf numFmtId="176" fontId="0" fillId="2" borderId="20" xfId="16" applyNumberFormat="1" applyFont="1" applyFill="1" applyBorder="1" applyAlignment="1">
      <alignment/>
    </xf>
    <xf numFmtId="176" fontId="0" fillId="2" borderId="9" xfId="16" applyNumberFormat="1" applyFont="1" applyFill="1" applyBorder="1" applyAlignment="1">
      <alignment/>
    </xf>
    <xf numFmtId="38" fontId="0" fillId="2" borderId="20" xfId="16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176" fontId="0" fillId="0" borderId="6" xfId="0" applyNumberFormat="1" applyBorder="1" applyAlignment="1">
      <alignment/>
    </xf>
    <xf numFmtId="38" fontId="0" fillId="0" borderId="38" xfId="16" applyFont="1" applyBorder="1" applyAlignment="1">
      <alignment/>
    </xf>
    <xf numFmtId="176" fontId="4" fillId="0" borderId="18" xfId="0" applyNumberFormat="1" applyFont="1" applyBorder="1" applyAlignment="1">
      <alignment/>
    </xf>
    <xf numFmtId="38" fontId="4" fillId="0" borderId="32" xfId="16" applyFont="1" applyBorder="1" applyAlignment="1">
      <alignment/>
    </xf>
    <xf numFmtId="38" fontId="0" fillId="2" borderId="3" xfId="16" applyFont="1" applyFill="1" applyBorder="1" applyAlignment="1">
      <alignment/>
    </xf>
    <xf numFmtId="38" fontId="0" fillId="2" borderId="36" xfId="16" applyFont="1" applyFill="1" applyBorder="1" applyAlignment="1">
      <alignment/>
    </xf>
    <xf numFmtId="38" fontId="0" fillId="2" borderId="39" xfId="16" applyFont="1" applyFill="1" applyBorder="1" applyAlignment="1">
      <alignment/>
    </xf>
    <xf numFmtId="38" fontId="0" fillId="2" borderId="33" xfId="16" applyFont="1" applyFill="1" applyBorder="1" applyAlignment="1">
      <alignment/>
    </xf>
    <xf numFmtId="0" fontId="4" fillId="0" borderId="18" xfId="0" applyFont="1" applyBorder="1" applyAlignment="1">
      <alignment/>
    </xf>
    <xf numFmtId="179" fontId="0" fillId="0" borderId="38" xfId="16" applyNumberFormat="1" applyFont="1" applyBorder="1" applyAlignment="1">
      <alignment/>
    </xf>
    <xf numFmtId="176" fontId="0" fillId="0" borderId="38" xfId="16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8" fontId="4" fillId="0" borderId="34" xfId="16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8" fontId="4" fillId="0" borderId="49" xfId="16" applyFont="1" applyBorder="1" applyAlignment="1">
      <alignment horizontal="center"/>
    </xf>
    <xf numFmtId="38" fontId="4" fillId="0" borderId="50" xfId="16" applyFont="1" applyBorder="1" applyAlignment="1">
      <alignment horizontal="center"/>
    </xf>
    <xf numFmtId="0" fontId="0" fillId="0" borderId="34" xfId="0" applyBorder="1" applyAlignment="1">
      <alignment horizontal="center"/>
    </xf>
    <xf numFmtId="38" fontId="4" fillId="0" borderId="38" xfId="16" applyFont="1" applyBorder="1" applyAlignment="1">
      <alignment horizontal="center"/>
    </xf>
    <xf numFmtId="38" fontId="4" fillId="0" borderId="51" xfId="16" applyFont="1" applyBorder="1" applyAlignment="1">
      <alignment horizontal="center"/>
    </xf>
    <xf numFmtId="38" fontId="4" fillId="0" borderId="18" xfId="16" applyFont="1" applyBorder="1" applyAlignment="1">
      <alignment horizontal="center"/>
    </xf>
    <xf numFmtId="38" fontId="4" fillId="0" borderId="52" xfId="16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38" fontId="4" fillId="0" borderId="54" xfId="16" applyFont="1" applyBorder="1" applyAlignment="1">
      <alignment horizontal="center"/>
    </xf>
    <xf numFmtId="38" fontId="4" fillId="0" borderId="55" xfId="16" applyFont="1" applyBorder="1" applyAlignment="1">
      <alignment horizontal="center"/>
    </xf>
    <xf numFmtId="38" fontId="4" fillId="0" borderId="56" xfId="16" applyFont="1" applyBorder="1" applyAlignment="1">
      <alignment horizontal="center"/>
    </xf>
    <xf numFmtId="38" fontId="4" fillId="0" borderId="57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38" fontId="4" fillId="0" borderId="60" xfId="16" applyFont="1" applyBorder="1" applyAlignment="1">
      <alignment horizontal="center"/>
    </xf>
    <xf numFmtId="38" fontId="0" fillId="0" borderId="61" xfId="16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38" fontId="4" fillId="0" borderId="27" xfId="16" applyFont="1" applyBorder="1" applyAlignment="1">
      <alignment horizontal="center"/>
    </xf>
    <xf numFmtId="38" fontId="4" fillId="0" borderId="48" xfId="16" applyFont="1" applyBorder="1" applyAlignment="1">
      <alignment horizontal="center"/>
    </xf>
    <xf numFmtId="38" fontId="4" fillId="0" borderId="28" xfId="16" applyFont="1" applyBorder="1" applyAlignment="1">
      <alignment horizontal="center"/>
    </xf>
    <xf numFmtId="38" fontId="4" fillId="0" borderId="63" xfId="16" applyFont="1" applyBorder="1" applyAlignment="1">
      <alignment horizontal="center"/>
    </xf>
    <xf numFmtId="38" fontId="4" fillId="0" borderId="64" xfId="16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5" xfId="0" applyBorder="1" applyAlignment="1">
      <alignment horizontal="center"/>
    </xf>
    <xf numFmtId="38" fontId="4" fillId="0" borderId="66" xfId="16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" fillId="0" borderId="6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25" t="s">
        <v>133</v>
      </c>
      <c r="B1" s="124"/>
      <c r="C1" s="124"/>
      <c r="D1" s="124"/>
      <c r="E1" s="124"/>
      <c r="F1" s="124"/>
      <c r="G1" s="124"/>
    </row>
    <row r="2" ht="13.5">
      <c r="A2" s="107"/>
    </row>
    <row r="3" ht="13.5">
      <c r="A3" s="107"/>
    </row>
    <row r="4" spans="1:8" ht="29.25" customHeight="1">
      <c r="A4" s="126" t="s">
        <v>134</v>
      </c>
      <c r="B4" s="127"/>
      <c r="C4" s="127"/>
      <c r="D4" s="127"/>
      <c r="E4" s="127"/>
      <c r="F4" s="127"/>
      <c r="G4" s="127"/>
      <c r="H4" s="127"/>
    </row>
    <row r="5" spans="1:7" ht="13.5">
      <c r="A5" s="126" t="s">
        <v>135</v>
      </c>
      <c r="B5" s="127"/>
      <c r="C5" s="127"/>
      <c r="D5" s="127"/>
      <c r="E5" s="127"/>
      <c r="F5" s="127"/>
      <c r="G5" s="127"/>
    </row>
    <row r="6" ht="13.5">
      <c r="A6" s="67"/>
    </row>
    <row r="7" ht="13.5">
      <c r="A7" s="67" t="s">
        <v>136</v>
      </c>
    </row>
    <row r="8" ht="13.5">
      <c r="A8" s="108"/>
    </row>
    <row r="9" spans="1:8" ht="13.5">
      <c r="A9" s="126">
        <v>1</v>
      </c>
      <c r="B9" s="123" t="s">
        <v>137</v>
      </c>
      <c r="C9" s="124"/>
      <c r="D9" s="124"/>
      <c r="E9" s="124"/>
      <c r="F9" s="124"/>
      <c r="G9" s="124"/>
      <c r="H9" s="124"/>
    </row>
    <row r="10" spans="1:8" ht="55.5" customHeight="1">
      <c r="A10" s="126"/>
      <c r="B10" s="123" t="s">
        <v>141</v>
      </c>
      <c r="C10" s="124"/>
      <c r="D10" s="124"/>
      <c r="E10" s="124"/>
      <c r="F10" s="124"/>
      <c r="G10" s="124"/>
      <c r="H10" s="124"/>
    </row>
    <row r="11" spans="1:8" ht="13.5">
      <c r="A11" s="109">
        <v>2</v>
      </c>
      <c r="B11" s="123" t="s">
        <v>138</v>
      </c>
      <c r="C11" s="124"/>
      <c r="D11" s="124"/>
      <c r="E11" s="124"/>
      <c r="F11" s="124"/>
      <c r="G11" s="124"/>
      <c r="H11" s="124"/>
    </row>
    <row r="14" spans="1:3" ht="17.25">
      <c r="A14" s="110" t="s">
        <v>139</v>
      </c>
      <c r="B14" s="3"/>
      <c r="C14" s="3"/>
    </row>
    <row r="15" spans="1:3" ht="17.25">
      <c r="A15" s="110" t="s">
        <v>140</v>
      </c>
      <c r="B15" s="3"/>
      <c r="C15" s="3"/>
    </row>
    <row r="16" spans="1:3" ht="17.25">
      <c r="A16" s="110" t="s">
        <v>144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B60" sqref="B60:E68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" thickBot="1">
      <c r="A1" s="3" t="s">
        <v>111</v>
      </c>
      <c r="B1" s="3"/>
      <c r="C1" s="3"/>
      <c r="D1" s="3"/>
      <c r="E1" s="15" t="s">
        <v>142</v>
      </c>
    </row>
    <row r="2" spans="1:5" ht="15" thickBot="1">
      <c r="A2" s="16" t="s">
        <v>105</v>
      </c>
      <c r="B2" s="17" t="s">
        <v>109</v>
      </c>
      <c r="C2" s="17" t="s">
        <v>106</v>
      </c>
      <c r="D2" s="17" t="s">
        <v>107</v>
      </c>
      <c r="E2" s="18" t="s">
        <v>110</v>
      </c>
    </row>
    <row r="3" spans="1:5" ht="15" thickTop="1">
      <c r="A3" s="19" t="s">
        <v>86</v>
      </c>
      <c r="B3" s="20">
        <f>B27+B54+B59+B69</f>
        <v>2106771</v>
      </c>
      <c r="C3" s="20">
        <f>C27+C54+C59+C69</f>
        <v>12414</v>
      </c>
      <c r="D3" s="20">
        <f>D27+D54+D59+D69</f>
        <v>7725</v>
      </c>
      <c r="E3" s="21">
        <f>E27+E54+E59+E69</f>
        <v>2111460</v>
      </c>
    </row>
    <row r="4" spans="1:5" ht="14.25">
      <c r="A4" s="22" t="s">
        <v>20</v>
      </c>
      <c r="B4" s="23">
        <v>8495</v>
      </c>
      <c r="C4" s="23">
        <v>52</v>
      </c>
      <c r="D4" s="23">
        <v>37</v>
      </c>
      <c r="E4" s="23">
        <v>8510</v>
      </c>
    </row>
    <row r="5" spans="1:5" ht="14.25">
      <c r="A5" s="22" t="s">
        <v>21</v>
      </c>
      <c r="B5" s="23">
        <v>15354</v>
      </c>
      <c r="C5" s="23">
        <v>84</v>
      </c>
      <c r="D5" s="23">
        <v>76</v>
      </c>
      <c r="E5" s="23">
        <v>15362</v>
      </c>
    </row>
    <row r="6" spans="1:5" ht="14.25">
      <c r="A6" s="22" t="s">
        <v>22</v>
      </c>
      <c r="B6" s="23">
        <v>30806</v>
      </c>
      <c r="C6" s="23">
        <v>160</v>
      </c>
      <c r="D6" s="23">
        <v>143</v>
      </c>
      <c r="E6" s="23">
        <v>30823</v>
      </c>
    </row>
    <row r="7" spans="1:5" ht="14.25">
      <c r="A7" s="22" t="s">
        <v>23</v>
      </c>
      <c r="B7" s="23">
        <v>52725</v>
      </c>
      <c r="C7" s="23">
        <v>298</v>
      </c>
      <c r="D7" s="23">
        <v>221</v>
      </c>
      <c r="E7" s="23">
        <v>52802</v>
      </c>
    </row>
    <row r="8" spans="1:5" ht="14.25">
      <c r="A8" s="22" t="s">
        <v>24</v>
      </c>
      <c r="B8" s="23">
        <v>34148</v>
      </c>
      <c r="C8" s="23">
        <v>167</v>
      </c>
      <c r="D8" s="23">
        <v>122</v>
      </c>
      <c r="E8" s="23">
        <v>34193</v>
      </c>
    </row>
    <row r="9" spans="1:5" ht="14.25">
      <c r="A9" s="22" t="s">
        <v>25</v>
      </c>
      <c r="B9" s="23">
        <v>36414</v>
      </c>
      <c r="C9" s="23">
        <v>215</v>
      </c>
      <c r="D9" s="23">
        <v>176</v>
      </c>
      <c r="E9" s="23">
        <v>36453</v>
      </c>
    </row>
    <row r="10" spans="1:5" ht="14.25">
      <c r="A10" s="22" t="s">
        <v>26</v>
      </c>
      <c r="B10" s="23">
        <v>44001</v>
      </c>
      <c r="C10" s="23">
        <v>231</v>
      </c>
      <c r="D10" s="23">
        <v>184</v>
      </c>
      <c r="E10" s="23">
        <v>44048</v>
      </c>
    </row>
    <row r="11" spans="1:5" ht="14.25">
      <c r="A11" s="22" t="s">
        <v>27</v>
      </c>
      <c r="B11" s="23">
        <v>67867</v>
      </c>
      <c r="C11" s="23">
        <v>440</v>
      </c>
      <c r="D11" s="23">
        <v>240</v>
      </c>
      <c r="E11" s="23">
        <v>68067</v>
      </c>
    </row>
    <row r="12" spans="1:5" ht="14.25">
      <c r="A12" s="22" t="s">
        <v>28</v>
      </c>
      <c r="B12" s="23">
        <v>60324</v>
      </c>
      <c r="C12" s="23">
        <v>334</v>
      </c>
      <c r="D12" s="23">
        <v>213</v>
      </c>
      <c r="E12" s="23">
        <v>60445</v>
      </c>
    </row>
    <row r="13" spans="1:5" ht="14.25">
      <c r="A13" s="22" t="s">
        <v>29</v>
      </c>
      <c r="B13" s="23">
        <v>43769</v>
      </c>
      <c r="C13" s="23">
        <v>212</v>
      </c>
      <c r="D13" s="23">
        <v>190</v>
      </c>
      <c r="E13" s="23">
        <v>43791</v>
      </c>
    </row>
    <row r="14" spans="1:5" ht="14.25">
      <c r="A14" s="22" t="s">
        <v>30</v>
      </c>
      <c r="B14" s="23">
        <v>117022</v>
      </c>
      <c r="C14" s="23">
        <v>574</v>
      </c>
      <c r="D14" s="23">
        <v>461</v>
      </c>
      <c r="E14" s="23">
        <v>117135</v>
      </c>
    </row>
    <row r="15" spans="1:5" ht="14.25">
      <c r="A15" s="22" t="s">
        <v>31</v>
      </c>
      <c r="B15" s="23">
        <v>134978</v>
      </c>
      <c r="C15" s="23">
        <v>787</v>
      </c>
      <c r="D15" s="23">
        <v>519</v>
      </c>
      <c r="E15" s="23">
        <v>135246</v>
      </c>
    </row>
    <row r="16" spans="1:5" ht="14.25">
      <c r="A16" s="22" t="s">
        <v>32</v>
      </c>
      <c r="B16" s="23">
        <v>35210</v>
      </c>
      <c r="C16" s="23">
        <v>177</v>
      </c>
      <c r="D16" s="23">
        <v>165</v>
      </c>
      <c r="E16" s="23">
        <v>35222</v>
      </c>
    </row>
    <row r="17" spans="1:5" ht="14.25">
      <c r="A17" s="22" t="s">
        <v>33</v>
      </c>
      <c r="B17" s="23">
        <v>55010</v>
      </c>
      <c r="C17" s="23">
        <v>268</v>
      </c>
      <c r="D17" s="23">
        <v>210</v>
      </c>
      <c r="E17" s="23">
        <v>55068</v>
      </c>
    </row>
    <row r="18" spans="1:5" ht="14.25">
      <c r="A18" s="22" t="s">
        <v>34</v>
      </c>
      <c r="B18" s="23">
        <v>91279</v>
      </c>
      <c r="C18" s="23">
        <v>443</v>
      </c>
      <c r="D18" s="23">
        <v>288</v>
      </c>
      <c r="E18" s="23">
        <v>91434</v>
      </c>
    </row>
    <row r="19" spans="1:5" ht="14.25">
      <c r="A19" s="22" t="s">
        <v>35</v>
      </c>
      <c r="B19" s="23">
        <v>46246</v>
      </c>
      <c r="C19" s="23">
        <v>218</v>
      </c>
      <c r="D19" s="23">
        <v>187</v>
      </c>
      <c r="E19" s="23">
        <v>46277</v>
      </c>
    </row>
    <row r="20" spans="1:5" ht="14.25">
      <c r="A20" s="22" t="s">
        <v>36</v>
      </c>
      <c r="B20" s="23">
        <v>69075</v>
      </c>
      <c r="C20" s="23">
        <v>360</v>
      </c>
      <c r="D20" s="23">
        <v>286</v>
      </c>
      <c r="E20" s="23">
        <v>69149</v>
      </c>
    </row>
    <row r="21" spans="1:5" ht="14.25">
      <c r="A21" s="22" t="s">
        <v>37</v>
      </c>
      <c r="B21" s="23">
        <v>37895</v>
      </c>
      <c r="C21" s="23">
        <v>201</v>
      </c>
      <c r="D21" s="23">
        <v>127</v>
      </c>
      <c r="E21" s="23">
        <v>37969</v>
      </c>
    </row>
    <row r="22" spans="1:5" ht="14.25">
      <c r="A22" s="22" t="s">
        <v>38</v>
      </c>
      <c r="B22" s="23">
        <v>88116</v>
      </c>
      <c r="C22" s="23">
        <v>472</v>
      </c>
      <c r="D22" s="23">
        <v>301</v>
      </c>
      <c r="E22" s="23">
        <v>88287</v>
      </c>
    </row>
    <row r="23" spans="1:5" ht="14.25">
      <c r="A23" s="22" t="s">
        <v>39</v>
      </c>
      <c r="B23" s="23">
        <v>112782</v>
      </c>
      <c r="C23" s="23">
        <v>640</v>
      </c>
      <c r="D23" s="23">
        <v>398</v>
      </c>
      <c r="E23" s="23">
        <v>113024</v>
      </c>
    </row>
    <row r="24" spans="1:5" ht="14.25">
      <c r="A24" s="22" t="s">
        <v>40</v>
      </c>
      <c r="B24" s="23">
        <v>112744</v>
      </c>
      <c r="C24" s="23">
        <v>691</v>
      </c>
      <c r="D24" s="23">
        <v>371</v>
      </c>
      <c r="E24" s="23">
        <v>113064</v>
      </c>
    </row>
    <row r="25" spans="1:5" ht="14.25">
      <c r="A25" s="22" t="s">
        <v>41</v>
      </c>
      <c r="B25" s="23">
        <v>79913</v>
      </c>
      <c r="C25" s="23">
        <v>463</v>
      </c>
      <c r="D25" s="23">
        <v>260</v>
      </c>
      <c r="E25" s="23">
        <v>80116</v>
      </c>
    </row>
    <row r="26" spans="1:5" ht="14.25">
      <c r="A26" s="22" t="s">
        <v>42</v>
      </c>
      <c r="B26" s="23">
        <v>91586</v>
      </c>
      <c r="C26" s="23">
        <v>599</v>
      </c>
      <c r="D26" s="23">
        <v>308</v>
      </c>
      <c r="E26" s="23">
        <v>91877</v>
      </c>
    </row>
    <row r="27" spans="1:5" ht="14.25">
      <c r="A27" s="24" t="s">
        <v>43</v>
      </c>
      <c r="B27" s="25">
        <f>SUM(B4:B26)</f>
        <v>1465759</v>
      </c>
      <c r="C27" s="25">
        <f>SUM(C4:C26)</f>
        <v>8086</v>
      </c>
      <c r="D27" s="25">
        <f>SUM(D4:D26)</f>
        <v>5483</v>
      </c>
      <c r="E27" s="25">
        <f>SUM(E4:E26)</f>
        <v>1468362</v>
      </c>
    </row>
    <row r="28" spans="1:5" ht="14.25">
      <c r="A28" s="22" t="s">
        <v>44</v>
      </c>
      <c r="B28" s="23">
        <v>82046</v>
      </c>
      <c r="C28" s="23">
        <v>606</v>
      </c>
      <c r="D28" s="23">
        <v>250</v>
      </c>
      <c r="E28" s="23">
        <v>82402</v>
      </c>
    </row>
    <row r="29" spans="1:5" ht="14.25">
      <c r="A29" s="22" t="s">
        <v>45</v>
      </c>
      <c r="B29" s="23">
        <v>26605</v>
      </c>
      <c r="C29" s="23">
        <v>233</v>
      </c>
      <c r="D29" s="23">
        <v>111</v>
      </c>
      <c r="E29" s="23">
        <v>26727</v>
      </c>
    </row>
    <row r="30" spans="1:5" ht="14.25">
      <c r="A30" s="22" t="s">
        <v>46</v>
      </c>
      <c r="B30" s="23">
        <v>23811</v>
      </c>
      <c r="C30" s="23">
        <v>143</v>
      </c>
      <c r="D30" s="23">
        <v>96</v>
      </c>
      <c r="E30" s="23">
        <v>23858</v>
      </c>
    </row>
    <row r="31" spans="1:5" ht="14.25">
      <c r="A31" s="22" t="s">
        <v>47</v>
      </c>
      <c r="B31" s="23">
        <v>28387</v>
      </c>
      <c r="C31" s="23">
        <v>155</v>
      </c>
      <c r="D31" s="23">
        <v>109</v>
      </c>
      <c r="E31" s="23">
        <v>28433</v>
      </c>
    </row>
    <row r="32" spans="1:5" ht="14.25">
      <c r="A32" s="22" t="s">
        <v>48</v>
      </c>
      <c r="B32" s="23">
        <v>20650</v>
      </c>
      <c r="C32" s="23">
        <v>124</v>
      </c>
      <c r="D32" s="23">
        <v>57</v>
      </c>
      <c r="E32" s="23">
        <v>20717</v>
      </c>
    </row>
    <row r="33" spans="1:5" ht="14.25">
      <c r="A33" s="22" t="s">
        <v>49</v>
      </c>
      <c r="B33" s="23">
        <v>35467</v>
      </c>
      <c r="C33" s="23">
        <v>236</v>
      </c>
      <c r="D33" s="23">
        <v>103</v>
      </c>
      <c r="E33" s="23">
        <v>35600</v>
      </c>
    </row>
    <row r="34" spans="1:5" ht="14.25">
      <c r="A34" s="22" t="s">
        <v>50</v>
      </c>
      <c r="B34" s="23">
        <v>17673</v>
      </c>
      <c r="C34" s="23">
        <v>189</v>
      </c>
      <c r="D34" s="23">
        <v>131</v>
      </c>
      <c r="E34" s="23">
        <v>17731</v>
      </c>
    </row>
    <row r="35" spans="1:5" ht="14.25">
      <c r="A35" s="22" t="s">
        <v>51</v>
      </c>
      <c r="B35" s="23">
        <v>33372</v>
      </c>
      <c r="C35" s="23">
        <v>204</v>
      </c>
      <c r="D35" s="23">
        <v>124</v>
      </c>
      <c r="E35" s="23">
        <v>33452</v>
      </c>
    </row>
    <row r="36" spans="1:5" ht="14.25">
      <c r="A36" s="22" t="s">
        <v>52</v>
      </c>
      <c r="B36" s="23">
        <v>64026</v>
      </c>
      <c r="C36" s="23">
        <v>444</v>
      </c>
      <c r="D36" s="23">
        <v>219</v>
      </c>
      <c r="E36" s="23">
        <v>64251</v>
      </c>
    </row>
    <row r="37" spans="1:5" ht="14.25">
      <c r="A37" s="22" t="s">
        <v>53</v>
      </c>
      <c r="B37" s="23">
        <v>18130</v>
      </c>
      <c r="C37" s="23">
        <v>85</v>
      </c>
      <c r="D37" s="23">
        <v>45</v>
      </c>
      <c r="E37" s="23">
        <v>18170</v>
      </c>
    </row>
    <row r="38" spans="1:5" ht="14.25">
      <c r="A38" s="22" t="s">
        <v>54</v>
      </c>
      <c r="B38" s="23">
        <v>29159</v>
      </c>
      <c r="C38" s="23">
        <v>184</v>
      </c>
      <c r="D38" s="23">
        <v>106</v>
      </c>
      <c r="E38" s="23">
        <v>29237</v>
      </c>
    </row>
    <row r="39" spans="1:5" ht="14.25">
      <c r="A39" s="22" t="s">
        <v>55</v>
      </c>
      <c r="B39" s="23">
        <v>27349</v>
      </c>
      <c r="C39" s="23">
        <v>164</v>
      </c>
      <c r="D39" s="23">
        <v>94</v>
      </c>
      <c r="E39" s="23">
        <v>27419</v>
      </c>
    </row>
    <row r="40" spans="1:5" ht="14.25">
      <c r="A40" s="22" t="s">
        <v>56</v>
      </c>
      <c r="B40" s="23">
        <v>25668</v>
      </c>
      <c r="C40" s="23">
        <v>174</v>
      </c>
      <c r="D40" s="23">
        <v>87</v>
      </c>
      <c r="E40" s="23">
        <v>25755</v>
      </c>
    </row>
    <row r="41" spans="1:5" ht="14.25">
      <c r="A41" s="22" t="s">
        <v>57</v>
      </c>
      <c r="B41" s="23">
        <v>18402</v>
      </c>
      <c r="C41" s="23">
        <v>119</v>
      </c>
      <c r="D41" s="23">
        <v>51</v>
      </c>
      <c r="E41" s="23">
        <v>18470</v>
      </c>
    </row>
    <row r="42" spans="1:5" ht="14.25">
      <c r="A42" s="22" t="s">
        <v>58</v>
      </c>
      <c r="B42" s="23">
        <v>11599</v>
      </c>
      <c r="C42" s="23">
        <v>68</v>
      </c>
      <c r="D42" s="23">
        <v>47</v>
      </c>
      <c r="E42" s="23">
        <v>11620</v>
      </c>
    </row>
    <row r="43" spans="1:5" ht="14.25">
      <c r="A43" s="22" t="s">
        <v>59</v>
      </c>
      <c r="B43" s="23">
        <v>9083</v>
      </c>
      <c r="C43" s="23">
        <v>54</v>
      </c>
      <c r="D43" s="23">
        <v>36</v>
      </c>
      <c r="E43" s="23">
        <v>9101</v>
      </c>
    </row>
    <row r="44" spans="1:5" ht="14.25">
      <c r="A44" s="22" t="s">
        <v>60</v>
      </c>
      <c r="B44" s="23">
        <v>13340</v>
      </c>
      <c r="C44" s="23">
        <v>98</v>
      </c>
      <c r="D44" s="23">
        <v>40</v>
      </c>
      <c r="E44" s="23">
        <v>13398</v>
      </c>
    </row>
    <row r="45" spans="1:5" ht="14.25">
      <c r="A45" s="22" t="s">
        <v>61</v>
      </c>
      <c r="B45" s="23">
        <v>12906</v>
      </c>
      <c r="C45" s="23">
        <v>82</v>
      </c>
      <c r="D45" s="23">
        <v>43</v>
      </c>
      <c r="E45" s="23">
        <v>12945</v>
      </c>
    </row>
    <row r="46" spans="1:5" ht="14.25">
      <c r="A46" s="22" t="s">
        <v>62</v>
      </c>
      <c r="B46" s="23">
        <v>13141</v>
      </c>
      <c r="C46" s="23">
        <v>103</v>
      </c>
      <c r="D46" s="23">
        <v>32</v>
      </c>
      <c r="E46" s="23">
        <v>13212</v>
      </c>
    </row>
    <row r="47" spans="1:5" ht="14.25">
      <c r="A47" s="22" t="s">
        <v>63</v>
      </c>
      <c r="B47" s="23">
        <v>19732</v>
      </c>
      <c r="C47" s="23">
        <v>117</v>
      </c>
      <c r="D47" s="23">
        <v>77</v>
      </c>
      <c r="E47" s="23">
        <v>19772</v>
      </c>
    </row>
    <row r="48" spans="1:5" ht="14.25">
      <c r="A48" s="22" t="s">
        <v>64</v>
      </c>
      <c r="B48" s="23">
        <v>10055</v>
      </c>
      <c r="C48" s="23">
        <v>78</v>
      </c>
      <c r="D48" s="23">
        <v>45</v>
      </c>
      <c r="E48" s="23">
        <v>10088</v>
      </c>
    </row>
    <row r="49" spans="1:5" ht="14.25">
      <c r="A49" s="22" t="s">
        <v>65</v>
      </c>
      <c r="B49" s="23">
        <v>19687</v>
      </c>
      <c r="C49" s="23">
        <v>142</v>
      </c>
      <c r="D49" s="23">
        <v>70</v>
      </c>
      <c r="E49" s="23">
        <v>19759</v>
      </c>
    </row>
    <row r="50" spans="1:5" ht="14.25">
      <c r="A50" s="22" t="s">
        <v>66</v>
      </c>
      <c r="B50" s="23">
        <v>9115</v>
      </c>
      <c r="C50" s="23">
        <v>84</v>
      </c>
      <c r="D50" s="23">
        <v>37</v>
      </c>
      <c r="E50" s="23">
        <v>9162</v>
      </c>
    </row>
    <row r="51" spans="1:5" ht="14.25">
      <c r="A51" s="22" t="s">
        <v>67</v>
      </c>
      <c r="B51" s="23">
        <v>7400</v>
      </c>
      <c r="C51" s="23">
        <v>61</v>
      </c>
      <c r="D51" s="23">
        <v>22</v>
      </c>
      <c r="E51" s="23">
        <v>7439</v>
      </c>
    </row>
    <row r="52" spans="1:5" ht="14.25">
      <c r="A52" s="22" t="s">
        <v>68</v>
      </c>
      <c r="B52" s="23">
        <v>13099</v>
      </c>
      <c r="C52" s="23">
        <v>87</v>
      </c>
      <c r="D52" s="23">
        <v>40</v>
      </c>
      <c r="E52" s="23">
        <v>13146</v>
      </c>
    </row>
    <row r="53" spans="1:5" ht="14.25">
      <c r="A53" s="22" t="s">
        <v>69</v>
      </c>
      <c r="B53" s="23">
        <v>32428</v>
      </c>
      <c r="C53" s="23">
        <v>218</v>
      </c>
      <c r="D53" s="23">
        <v>104</v>
      </c>
      <c r="E53" s="23">
        <v>32542</v>
      </c>
    </row>
    <row r="54" spans="1:5" ht="14.25">
      <c r="A54" s="24" t="s">
        <v>70</v>
      </c>
      <c r="B54" s="25">
        <f>SUM(B28:B53)</f>
        <v>622330</v>
      </c>
      <c r="C54" s="25">
        <f>SUM(C28:C53)</f>
        <v>4252</v>
      </c>
      <c r="D54" s="25">
        <f>SUM(D28:D53)</f>
        <v>2176</v>
      </c>
      <c r="E54" s="25">
        <f>SUM(E28:E53)</f>
        <v>624406</v>
      </c>
    </row>
    <row r="55" spans="1:5" ht="14.25">
      <c r="A55" s="22" t="s">
        <v>71</v>
      </c>
      <c r="B55" s="23">
        <v>4663</v>
      </c>
      <c r="C55" s="23">
        <v>25</v>
      </c>
      <c r="D55" s="23">
        <v>7</v>
      </c>
      <c r="E55" s="23">
        <v>4681</v>
      </c>
    </row>
    <row r="56" spans="1:5" ht="14.25">
      <c r="A56" s="22" t="s">
        <v>72</v>
      </c>
      <c r="B56" s="23">
        <v>2674</v>
      </c>
      <c r="C56" s="23">
        <v>15</v>
      </c>
      <c r="D56" s="23">
        <v>5</v>
      </c>
      <c r="E56" s="23">
        <v>2684</v>
      </c>
    </row>
    <row r="57" spans="1:5" ht="14.25">
      <c r="A57" s="22" t="s">
        <v>73</v>
      </c>
      <c r="B57" s="23">
        <v>1062</v>
      </c>
      <c r="C57" s="23">
        <v>1</v>
      </c>
      <c r="D57" s="23">
        <v>3</v>
      </c>
      <c r="E57" s="23">
        <v>1060</v>
      </c>
    </row>
    <row r="58" spans="1:5" ht="14.25">
      <c r="A58" s="22" t="s">
        <v>74</v>
      </c>
      <c r="B58" s="23">
        <v>2173</v>
      </c>
      <c r="C58" s="23">
        <v>5</v>
      </c>
      <c r="D58" s="23">
        <v>11</v>
      </c>
      <c r="E58" s="23">
        <v>2167</v>
      </c>
    </row>
    <row r="59" spans="1:5" ht="14.25">
      <c r="A59" s="24" t="s">
        <v>75</v>
      </c>
      <c r="B59" s="25">
        <f>SUM(B55:B58)</f>
        <v>10572</v>
      </c>
      <c r="C59" s="25">
        <f>SUM(C55:C58)</f>
        <v>46</v>
      </c>
      <c r="D59" s="25">
        <f>SUM(D55:D58)</f>
        <v>26</v>
      </c>
      <c r="E59" s="25">
        <f>SUM(E55:E58)</f>
        <v>10592</v>
      </c>
    </row>
    <row r="60" spans="1:5" ht="14.25">
      <c r="A60" s="22" t="s">
        <v>76</v>
      </c>
      <c r="B60" s="23">
        <v>2537</v>
      </c>
      <c r="C60" s="23">
        <v>10</v>
      </c>
      <c r="D60" s="23">
        <v>10</v>
      </c>
      <c r="E60" s="23">
        <v>2537</v>
      </c>
    </row>
    <row r="61" spans="1:5" ht="14.25">
      <c r="A61" s="22" t="s">
        <v>77</v>
      </c>
      <c r="B61" s="23">
        <v>75</v>
      </c>
      <c r="C61" s="23">
        <v>0</v>
      </c>
      <c r="D61" s="23">
        <v>0</v>
      </c>
      <c r="E61" s="23">
        <v>75</v>
      </c>
    </row>
    <row r="62" spans="1:5" ht="14.25">
      <c r="A62" s="22" t="s">
        <v>78</v>
      </c>
      <c r="B62" s="23">
        <v>983</v>
      </c>
      <c r="C62" s="23">
        <v>2</v>
      </c>
      <c r="D62" s="23">
        <v>4</v>
      </c>
      <c r="E62" s="23">
        <v>981</v>
      </c>
    </row>
    <row r="63" spans="1:5" ht="14.25">
      <c r="A63" s="22" t="s">
        <v>79</v>
      </c>
      <c r="B63" s="23">
        <v>521</v>
      </c>
      <c r="C63" s="23">
        <v>1</v>
      </c>
      <c r="D63" s="23">
        <v>4</v>
      </c>
      <c r="E63" s="23">
        <v>518</v>
      </c>
    </row>
    <row r="64" spans="1:5" ht="14.25">
      <c r="A64" s="22" t="s">
        <v>80</v>
      </c>
      <c r="B64" s="23">
        <v>1194</v>
      </c>
      <c r="C64" s="23">
        <v>8</v>
      </c>
      <c r="D64" s="23">
        <v>8</v>
      </c>
      <c r="E64" s="23">
        <v>1194</v>
      </c>
    </row>
    <row r="65" spans="1:5" ht="14.25">
      <c r="A65" s="22" t="s">
        <v>81</v>
      </c>
      <c r="B65" s="23">
        <v>46</v>
      </c>
      <c r="C65" s="23">
        <v>0</v>
      </c>
      <c r="D65" s="23">
        <v>0</v>
      </c>
      <c r="E65" s="23">
        <v>46</v>
      </c>
    </row>
    <row r="66" spans="1:5" ht="14.25">
      <c r="A66" s="22" t="s">
        <v>82</v>
      </c>
      <c r="B66" s="23">
        <v>2488</v>
      </c>
      <c r="C66" s="23">
        <v>7</v>
      </c>
      <c r="D66" s="23">
        <v>14</v>
      </c>
      <c r="E66" s="23">
        <v>2481</v>
      </c>
    </row>
    <row r="67" spans="1:5" ht="14.25">
      <c r="A67" s="22" t="s">
        <v>83</v>
      </c>
      <c r="B67" s="23">
        <v>32</v>
      </c>
      <c r="C67" s="23">
        <v>0</v>
      </c>
      <c r="D67" s="23">
        <v>0</v>
      </c>
      <c r="E67" s="23">
        <v>32</v>
      </c>
    </row>
    <row r="68" spans="1:5" ht="14.25">
      <c r="A68" s="22" t="s">
        <v>84</v>
      </c>
      <c r="B68" s="23">
        <v>234</v>
      </c>
      <c r="C68" s="23">
        <v>2</v>
      </c>
      <c r="D68" s="23">
        <v>0</v>
      </c>
      <c r="E68" s="23">
        <v>236</v>
      </c>
    </row>
    <row r="69" spans="1:5" ht="15" thickBot="1">
      <c r="A69" s="26" t="s">
        <v>85</v>
      </c>
      <c r="B69" s="11">
        <f>SUM(B60:B68)</f>
        <v>8110</v>
      </c>
      <c r="C69" s="11">
        <f>SUM(C60:C68)</f>
        <v>30</v>
      </c>
      <c r="D69" s="11">
        <f>SUM(D60:D68)</f>
        <v>40</v>
      </c>
      <c r="E69" s="12">
        <f>SUM(E60:E68)</f>
        <v>8100</v>
      </c>
    </row>
    <row r="70" spans="1:5" ht="14.25">
      <c r="A70" s="3"/>
      <c r="B70" s="3"/>
      <c r="C70" s="3"/>
      <c r="D70" s="3"/>
      <c r="E70" s="3"/>
    </row>
    <row r="71" spans="1:5" ht="17.25">
      <c r="A71" s="14"/>
      <c r="B71" s="14"/>
      <c r="C71" s="14"/>
      <c r="D71" s="14"/>
      <c r="E71" s="14"/>
    </row>
    <row r="72" spans="1:5" ht="17.25">
      <c r="A72" s="14"/>
      <c r="B72" s="14"/>
      <c r="C72" s="14"/>
      <c r="D72" s="14"/>
      <c r="E72" s="14"/>
    </row>
    <row r="73" spans="1:5" ht="17.25">
      <c r="A73" s="14"/>
      <c r="B73" s="14"/>
      <c r="C73" s="14"/>
      <c r="D73" s="14"/>
      <c r="E73" s="14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J4">
      <selection activeCell="W63" sqref="W63:AB7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4" t="s">
        <v>112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143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33" t="s">
        <v>0</v>
      </c>
      <c r="B3" s="128" t="s">
        <v>93</v>
      </c>
      <c r="C3" s="128"/>
      <c r="D3" s="128"/>
      <c r="E3" s="128"/>
      <c r="F3" s="128"/>
      <c r="G3" s="128"/>
      <c r="H3" s="128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28" t="s">
        <v>94</v>
      </c>
      <c r="X3" s="128"/>
      <c r="Y3" s="128"/>
      <c r="Z3" s="128"/>
      <c r="AA3" s="128"/>
      <c r="AB3" s="128"/>
      <c r="AC3" s="128"/>
      <c r="AD3" s="128" t="s">
        <v>95</v>
      </c>
      <c r="AE3" s="128"/>
      <c r="AF3" s="128"/>
      <c r="AG3" s="128"/>
      <c r="AH3" s="128"/>
      <c r="AI3" s="128"/>
      <c r="AJ3" s="130"/>
    </row>
    <row r="4" spans="1:36" ht="14.25">
      <c r="A4" s="134"/>
      <c r="B4" s="129"/>
      <c r="C4" s="129"/>
      <c r="D4" s="129"/>
      <c r="E4" s="129"/>
      <c r="F4" s="129"/>
      <c r="G4" s="129"/>
      <c r="H4" s="129"/>
      <c r="I4" s="132" t="s">
        <v>96</v>
      </c>
      <c r="J4" s="132"/>
      <c r="K4" s="132"/>
      <c r="L4" s="132"/>
      <c r="M4" s="132"/>
      <c r="N4" s="132"/>
      <c r="O4" s="132"/>
      <c r="P4" s="132" t="s">
        <v>97</v>
      </c>
      <c r="Q4" s="132"/>
      <c r="R4" s="132"/>
      <c r="S4" s="132"/>
      <c r="T4" s="132"/>
      <c r="U4" s="132"/>
      <c r="V4" s="132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31"/>
    </row>
    <row r="5" spans="1:36" ht="15" thickBot="1">
      <c r="A5" s="135"/>
      <c r="B5" s="4" t="s">
        <v>87</v>
      </c>
      <c r="C5" s="4" t="s">
        <v>88</v>
      </c>
      <c r="D5" s="4" t="s">
        <v>89</v>
      </c>
      <c r="E5" s="4" t="s">
        <v>90</v>
      </c>
      <c r="F5" s="4" t="s">
        <v>91</v>
      </c>
      <c r="G5" s="4" t="s">
        <v>92</v>
      </c>
      <c r="H5" s="4" t="s">
        <v>98</v>
      </c>
      <c r="I5" s="4" t="s">
        <v>87</v>
      </c>
      <c r="J5" s="4" t="s">
        <v>88</v>
      </c>
      <c r="K5" s="4" t="s">
        <v>89</v>
      </c>
      <c r="L5" s="4" t="s">
        <v>90</v>
      </c>
      <c r="M5" s="4" t="s">
        <v>91</v>
      </c>
      <c r="N5" s="4" t="s">
        <v>92</v>
      </c>
      <c r="O5" s="4" t="s">
        <v>98</v>
      </c>
      <c r="P5" s="4" t="s">
        <v>87</v>
      </c>
      <c r="Q5" s="4" t="s">
        <v>88</v>
      </c>
      <c r="R5" s="4" t="s">
        <v>89</v>
      </c>
      <c r="S5" s="4" t="s">
        <v>90</v>
      </c>
      <c r="T5" s="4" t="s">
        <v>91</v>
      </c>
      <c r="U5" s="4" t="s">
        <v>92</v>
      </c>
      <c r="V5" s="4" t="s">
        <v>98</v>
      </c>
      <c r="W5" s="4" t="s">
        <v>87</v>
      </c>
      <c r="X5" s="4" t="s">
        <v>88</v>
      </c>
      <c r="Y5" s="4" t="s">
        <v>89</v>
      </c>
      <c r="Z5" s="4" t="s">
        <v>90</v>
      </c>
      <c r="AA5" s="4" t="s">
        <v>91</v>
      </c>
      <c r="AB5" s="4" t="s">
        <v>92</v>
      </c>
      <c r="AC5" s="4" t="s">
        <v>98</v>
      </c>
      <c r="AD5" s="4" t="s">
        <v>87</v>
      </c>
      <c r="AE5" s="4" t="s">
        <v>88</v>
      </c>
      <c r="AF5" s="4" t="s">
        <v>89</v>
      </c>
      <c r="AG5" s="4" t="s">
        <v>90</v>
      </c>
      <c r="AH5" s="4" t="s">
        <v>91</v>
      </c>
      <c r="AI5" s="4" t="s">
        <v>92</v>
      </c>
      <c r="AJ5" s="5" t="s">
        <v>98</v>
      </c>
    </row>
    <row r="6" spans="1:36" ht="18.75" customHeight="1" thickTop="1">
      <c r="A6" s="27" t="s">
        <v>19</v>
      </c>
      <c r="B6" s="6">
        <f>B30+B57+B62+B72</f>
        <v>42513</v>
      </c>
      <c r="C6" s="6">
        <f aca="true" t="shared" si="0" ref="C6:AJ6">C30+C57+C62+C72</f>
        <v>90094</v>
      </c>
      <c r="D6" s="6">
        <f t="shared" si="0"/>
        <v>52811</v>
      </c>
      <c r="E6" s="6">
        <f t="shared" si="0"/>
        <v>39972</v>
      </c>
      <c r="F6" s="6">
        <f t="shared" si="0"/>
        <v>38501</v>
      </c>
      <c r="G6" s="6">
        <f t="shared" si="0"/>
        <v>36267</v>
      </c>
      <c r="H6" s="6">
        <f t="shared" si="0"/>
        <v>300158</v>
      </c>
      <c r="I6" s="6">
        <f t="shared" si="0"/>
        <v>9216</v>
      </c>
      <c r="J6" s="6">
        <f t="shared" si="0"/>
        <v>18250</v>
      </c>
      <c r="K6" s="6">
        <f t="shared" si="0"/>
        <v>10614</v>
      </c>
      <c r="L6" s="6">
        <f t="shared" si="0"/>
        <v>7061</v>
      </c>
      <c r="M6" s="6">
        <f t="shared" si="0"/>
        <v>6249</v>
      </c>
      <c r="N6" s="6">
        <f t="shared" si="0"/>
        <v>6197</v>
      </c>
      <c r="O6" s="6">
        <f t="shared" si="0"/>
        <v>57587</v>
      </c>
      <c r="P6" s="6">
        <f t="shared" si="0"/>
        <v>33297</v>
      </c>
      <c r="Q6" s="6">
        <f t="shared" si="0"/>
        <v>71844</v>
      </c>
      <c r="R6" s="6">
        <f t="shared" si="0"/>
        <v>42197</v>
      </c>
      <c r="S6" s="6">
        <f t="shared" si="0"/>
        <v>32911</v>
      </c>
      <c r="T6" s="6">
        <f t="shared" si="0"/>
        <v>32252</v>
      </c>
      <c r="U6" s="6">
        <f t="shared" si="0"/>
        <v>30070</v>
      </c>
      <c r="V6" s="6">
        <f t="shared" si="0"/>
        <v>242571</v>
      </c>
      <c r="W6" s="6">
        <f t="shared" si="0"/>
        <v>497</v>
      </c>
      <c r="X6" s="6">
        <f t="shared" si="0"/>
        <v>3080</v>
      </c>
      <c r="Y6" s="6">
        <f t="shared" si="0"/>
        <v>2796</v>
      </c>
      <c r="Z6" s="6">
        <f t="shared" si="0"/>
        <v>1871</v>
      </c>
      <c r="AA6" s="6">
        <f t="shared" si="0"/>
        <v>1446</v>
      </c>
      <c r="AB6" s="6">
        <f t="shared" si="0"/>
        <v>1885</v>
      </c>
      <c r="AC6" s="6">
        <f t="shared" si="0"/>
        <v>11575</v>
      </c>
      <c r="AD6" s="6">
        <f t="shared" si="0"/>
        <v>43010</v>
      </c>
      <c r="AE6" s="6">
        <f t="shared" si="0"/>
        <v>93174</v>
      </c>
      <c r="AF6" s="6">
        <f t="shared" si="0"/>
        <v>55607</v>
      </c>
      <c r="AG6" s="6">
        <f t="shared" si="0"/>
        <v>41843</v>
      </c>
      <c r="AH6" s="6">
        <f t="shared" si="0"/>
        <v>39947</v>
      </c>
      <c r="AI6" s="6">
        <f t="shared" si="0"/>
        <v>38152</v>
      </c>
      <c r="AJ6" s="6">
        <f t="shared" si="0"/>
        <v>311733</v>
      </c>
    </row>
    <row r="7" spans="1:36" ht="18.75" customHeight="1">
      <c r="A7" s="28" t="s">
        <v>20</v>
      </c>
      <c r="B7" s="23">
        <v>247</v>
      </c>
      <c r="C7" s="23">
        <v>374</v>
      </c>
      <c r="D7" s="23">
        <v>261</v>
      </c>
      <c r="E7" s="23">
        <v>175</v>
      </c>
      <c r="F7" s="23">
        <v>206</v>
      </c>
      <c r="G7" s="23">
        <v>208</v>
      </c>
      <c r="H7" s="65">
        <f>SUM(B7:G7)</f>
        <v>1471</v>
      </c>
      <c r="I7" s="23">
        <v>49</v>
      </c>
      <c r="J7" s="23">
        <v>56</v>
      </c>
      <c r="K7" s="23">
        <v>37</v>
      </c>
      <c r="L7" s="23">
        <v>19</v>
      </c>
      <c r="M7" s="23">
        <v>19</v>
      </c>
      <c r="N7" s="23">
        <v>26</v>
      </c>
      <c r="O7" s="65">
        <f>SUM(I7:N7)</f>
        <v>206</v>
      </c>
      <c r="P7" s="23">
        <v>198</v>
      </c>
      <c r="Q7" s="23">
        <v>318</v>
      </c>
      <c r="R7" s="23">
        <v>224</v>
      </c>
      <c r="S7" s="23">
        <v>156</v>
      </c>
      <c r="T7" s="23">
        <v>187</v>
      </c>
      <c r="U7" s="23">
        <v>182</v>
      </c>
      <c r="V7" s="65">
        <f>SUM(P7:U7)</f>
        <v>1265</v>
      </c>
      <c r="W7" s="23">
        <v>3</v>
      </c>
      <c r="X7" s="23">
        <v>14</v>
      </c>
      <c r="Y7" s="23">
        <v>5</v>
      </c>
      <c r="Z7" s="23">
        <v>4</v>
      </c>
      <c r="AA7" s="23">
        <v>4</v>
      </c>
      <c r="AB7" s="23">
        <v>5</v>
      </c>
      <c r="AC7" s="7">
        <f>SUM(W7:AB7)</f>
        <v>35</v>
      </c>
      <c r="AD7" s="7">
        <f aca="true" t="shared" si="1" ref="AD7:AI22">SUM(B7,W7)</f>
        <v>250</v>
      </c>
      <c r="AE7" s="7">
        <f t="shared" si="1"/>
        <v>388</v>
      </c>
      <c r="AF7" s="7">
        <f t="shared" si="1"/>
        <v>266</v>
      </c>
      <c r="AG7" s="7">
        <f t="shared" si="1"/>
        <v>179</v>
      </c>
      <c r="AH7" s="7">
        <f t="shared" si="1"/>
        <v>210</v>
      </c>
      <c r="AI7" s="7">
        <f t="shared" si="1"/>
        <v>213</v>
      </c>
      <c r="AJ7" s="8">
        <f>SUM(AD7:AI7)</f>
        <v>1506</v>
      </c>
    </row>
    <row r="8" spans="1:36" ht="18.75" customHeight="1">
      <c r="A8" s="22" t="s">
        <v>21</v>
      </c>
      <c r="B8" s="23">
        <v>476</v>
      </c>
      <c r="C8" s="23">
        <v>649</v>
      </c>
      <c r="D8" s="23">
        <v>420</v>
      </c>
      <c r="E8" s="23">
        <v>350</v>
      </c>
      <c r="F8" s="23">
        <v>327</v>
      </c>
      <c r="G8" s="23">
        <v>279</v>
      </c>
      <c r="H8" s="65">
        <f aca="true" t="shared" si="2" ref="H8:H71">SUM(B8:G8)</f>
        <v>2501</v>
      </c>
      <c r="I8" s="23">
        <v>89</v>
      </c>
      <c r="J8" s="23">
        <v>100</v>
      </c>
      <c r="K8" s="23">
        <v>62</v>
      </c>
      <c r="L8" s="23">
        <v>59</v>
      </c>
      <c r="M8" s="23">
        <v>35</v>
      </c>
      <c r="N8" s="23">
        <v>31</v>
      </c>
      <c r="O8" s="65">
        <f aca="true" t="shared" si="3" ref="O8:O71">SUM(I8:N8)</f>
        <v>376</v>
      </c>
      <c r="P8" s="23">
        <v>387</v>
      </c>
      <c r="Q8" s="23">
        <v>549</v>
      </c>
      <c r="R8" s="23">
        <v>358</v>
      </c>
      <c r="S8" s="23">
        <v>291</v>
      </c>
      <c r="T8" s="23">
        <v>292</v>
      </c>
      <c r="U8" s="23">
        <v>248</v>
      </c>
      <c r="V8" s="65">
        <f aca="true" t="shared" si="4" ref="V8:V61">SUM(P8:U8)</f>
        <v>2125</v>
      </c>
      <c r="W8" s="23">
        <v>7</v>
      </c>
      <c r="X8" s="23">
        <v>17</v>
      </c>
      <c r="Y8" s="23">
        <v>14</v>
      </c>
      <c r="Z8" s="23">
        <v>8</v>
      </c>
      <c r="AA8" s="23">
        <v>8</v>
      </c>
      <c r="AB8" s="23">
        <v>8</v>
      </c>
      <c r="AC8" s="7">
        <f aca="true" t="shared" si="5" ref="AC8:AC71">SUM(W8:AB8)</f>
        <v>62</v>
      </c>
      <c r="AD8" s="7">
        <f t="shared" si="1"/>
        <v>483</v>
      </c>
      <c r="AE8" s="7">
        <f t="shared" si="1"/>
        <v>666</v>
      </c>
      <c r="AF8" s="7">
        <f t="shared" si="1"/>
        <v>434</v>
      </c>
      <c r="AG8" s="7">
        <f t="shared" si="1"/>
        <v>358</v>
      </c>
      <c r="AH8" s="7">
        <f t="shared" si="1"/>
        <v>335</v>
      </c>
      <c r="AI8" s="7">
        <f t="shared" si="1"/>
        <v>287</v>
      </c>
      <c r="AJ8" s="8">
        <f aca="true" t="shared" si="6" ref="AJ8:AJ71">SUM(AD8:AI8)</f>
        <v>2563</v>
      </c>
    </row>
    <row r="9" spans="1:36" ht="18.75" customHeight="1">
      <c r="A9" s="22" t="s">
        <v>22</v>
      </c>
      <c r="B9" s="23">
        <v>667</v>
      </c>
      <c r="C9" s="23">
        <v>1158</v>
      </c>
      <c r="D9" s="23">
        <v>741</v>
      </c>
      <c r="E9" s="23">
        <v>566</v>
      </c>
      <c r="F9" s="23">
        <v>601</v>
      </c>
      <c r="G9" s="23">
        <v>564</v>
      </c>
      <c r="H9" s="65">
        <f t="shared" si="2"/>
        <v>4297</v>
      </c>
      <c r="I9" s="23">
        <v>103</v>
      </c>
      <c r="J9" s="23">
        <v>176</v>
      </c>
      <c r="K9" s="23">
        <v>126</v>
      </c>
      <c r="L9" s="23">
        <v>78</v>
      </c>
      <c r="M9" s="23">
        <v>67</v>
      </c>
      <c r="N9" s="23">
        <v>68</v>
      </c>
      <c r="O9" s="65">
        <f t="shared" si="3"/>
        <v>618</v>
      </c>
      <c r="P9" s="23">
        <v>564</v>
      </c>
      <c r="Q9" s="23">
        <v>982</v>
      </c>
      <c r="R9" s="23">
        <v>615</v>
      </c>
      <c r="S9" s="23">
        <v>488</v>
      </c>
      <c r="T9" s="23">
        <v>534</v>
      </c>
      <c r="U9" s="23">
        <v>496</v>
      </c>
      <c r="V9" s="65">
        <f t="shared" si="4"/>
        <v>3679</v>
      </c>
      <c r="W9" s="23">
        <v>9</v>
      </c>
      <c r="X9" s="23">
        <v>36</v>
      </c>
      <c r="Y9" s="23">
        <v>38</v>
      </c>
      <c r="Z9" s="23">
        <v>19</v>
      </c>
      <c r="AA9" s="23">
        <v>16</v>
      </c>
      <c r="AB9" s="23">
        <v>20</v>
      </c>
      <c r="AC9" s="7">
        <f t="shared" si="5"/>
        <v>138</v>
      </c>
      <c r="AD9" s="7">
        <f t="shared" si="1"/>
        <v>676</v>
      </c>
      <c r="AE9" s="7">
        <f t="shared" si="1"/>
        <v>1194</v>
      </c>
      <c r="AF9" s="7">
        <f t="shared" si="1"/>
        <v>779</v>
      </c>
      <c r="AG9" s="7">
        <f t="shared" si="1"/>
        <v>585</v>
      </c>
      <c r="AH9" s="7">
        <f t="shared" si="1"/>
        <v>617</v>
      </c>
      <c r="AI9" s="7">
        <f t="shared" si="1"/>
        <v>584</v>
      </c>
      <c r="AJ9" s="8">
        <f t="shared" si="6"/>
        <v>4435</v>
      </c>
    </row>
    <row r="10" spans="1:36" ht="18.75" customHeight="1">
      <c r="A10" s="22" t="s">
        <v>23</v>
      </c>
      <c r="B10" s="23">
        <v>1047</v>
      </c>
      <c r="C10" s="23">
        <v>2796</v>
      </c>
      <c r="D10" s="23">
        <v>1518</v>
      </c>
      <c r="E10" s="23">
        <v>1195</v>
      </c>
      <c r="F10" s="23">
        <v>1112</v>
      </c>
      <c r="G10" s="23">
        <v>1071</v>
      </c>
      <c r="H10" s="65">
        <f t="shared" si="2"/>
        <v>8739</v>
      </c>
      <c r="I10" s="23">
        <v>206</v>
      </c>
      <c r="J10" s="23">
        <v>526</v>
      </c>
      <c r="K10" s="23">
        <v>281</v>
      </c>
      <c r="L10" s="23">
        <v>195</v>
      </c>
      <c r="M10" s="23">
        <v>156</v>
      </c>
      <c r="N10" s="23">
        <v>139</v>
      </c>
      <c r="O10" s="65">
        <f t="shared" si="3"/>
        <v>1503</v>
      </c>
      <c r="P10" s="23">
        <v>841</v>
      </c>
      <c r="Q10" s="23">
        <v>2270</v>
      </c>
      <c r="R10" s="23">
        <v>1237</v>
      </c>
      <c r="S10" s="23">
        <v>1000</v>
      </c>
      <c r="T10" s="23">
        <v>956</v>
      </c>
      <c r="U10" s="23">
        <v>932</v>
      </c>
      <c r="V10" s="65">
        <f t="shared" si="4"/>
        <v>7236</v>
      </c>
      <c r="W10" s="23">
        <v>9</v>
      </c>
      <c r="X10" s="23">
        <v>57</v>
      </c>
      <c r="Y10" s="23">
        <v>51</v>
      </c>
      <c r="Z10" s="23">
        <v>44</v>
      </c>
      <c r="AA10" s="23">
        <v>36</v>
      </c>
      <c r="AB10" s="23">
        <v>37</v>
      </c>
      <c r="AC10" s="7">
        <f t="shared" si="5"/>
        <v>234</v>
      </c>
      <c r="AD10" s="7">
        <f t="shared" si="1"/>
        <v>1056</v>
      </c>
      <c r="AE10" s="7">
        <f t="shared" si="1"/>
        <v>2853</v>
      </c>
      <c r="AF10" s="7">
        <f t="shared" si="1"/>
        <v>1569</v>
      </c>
      <c r="AG10" s="7">
        <f t="shared" si="1"/>
        <v>1239</v>
      </c>
      <c r="AH10" s="7">
        <f t="shared" si="1"/>
        <v>1148</v>
      </c>
      <c r="AI10" s="7">
        <f t="shared" si="1"/>
        <v>1108</v>
      </c>
      <c r="AJ10" s="8">
        <f t="shared" si="6"/>
        <v>8973</v>
      </c>
    </row>
    <row r="11" spans="1:36" ht="18.75" customHeight="1">
      <c r="A11" s="22" t="s">
        <v>24</v>
      </c>
      <c r="B11" s="23">
        <v>917</v>
      </c>
      <c r="C11" s="23">
        <v>1539</v>
      </c>
      <c r="D11" s="23">
        <v>966</v>
      </c>
      <c r="E11" s="23">
        <v>799</v>
      </c>
      <c r="F11" s="23">
        <v>758</v>
      </c>
      <c r="G11" s="23">
        <v>765</v>
      </c>
      <c r="H11" s="65">
        <f t="shared" si="2"/>
        <v>5744</v>
      </c>
      <c r="I11" s="23">
        <v>166</v>
      </c>
      <c r="J11" s="23">
        <v>266</v>
      </c>
      <c r="K11" s="23">
        <v>153</v>
      </c>
      <c r="L11" s="23">
        <v>110</v>
      </c>
      <c r="M11" s="23">
        <v>99</v>
      </c>
      <c r="N11" s="23">
        <v>92</v>
      </c>
      <c r="O11" s="65">
        <f t="shared" si="3"/>
        <v>886</v>
      </c>
      <c r="P11" s="23">
        <v>751</v>
      </c>
      <c r="Q11" s="23">
        <v>1273</v>
      </c>
      <c r="R11" s="23">
        <v>813</v>
      </c>
      <c r="S11" s="23">
        <v>689</v>
      </c>
      <c r="T11" s="23">
        <v>659</v>
      </c>
      <c r="U11" s="23">
        <v>673</v>
      </c>
      <c r="V11" s="65">
        <f t="shared" si="4"/>
        <v>4858</v>
      </c>
      <c r="W11" s="23">
        <v>5</v>
      </c>
      <c r="X11" s="23">
        <v>54</v>
      </c>
      <c r="Y11" s="23">
        <v>37</v>
      </c>
      <c r="Z11" s="23">
        <v>32</v>
      </c>
      <c r="AA11" s="23">
        <v>20</v>
      </c>
      <c r="AB11" s="23">
        <v>22</v>
      </c>
      <c r="AC11" s="7">
        <f t="shared" si="5"/>
        <v>170</v>
      </c>
      <c r="AD11" s="7">
        <f t="shared" si="1"/>
        <v>922</v>
      </c>
      <c r="AE11" s="7">
        <f t="shared" si="1"/>
        <v>1593</v>
      </c>
      <c r="AF11" s="7">
        <f t="shared" si="1"/>
        <v>1003</v>
      </c>
      <c r="AG11" s="7">
        <f t="shared" si="1"/>
        <v>831</v>
      </c>
      <c r="AH11" s="7">
        <f t="shared" si="1"/>
        <v>778</v>
      </c>
      <c r="AI11" s="7">
        <f t="shared" si="1"/>
        <v>787</v>
      </c>
      <c r="AJ11" s="8">
        <f t="shared" si="6"/>
        <v>5914</v>
      </c>
    </row>
    <row r="12" spans="1:36" ht="18.75" customHeight="1">
      <c r="A12" s="22" t="s">
        <v>25</v>
      </c>
      <c r="B12" s="23">
        <v>775</v>
      </c>
      <c r="C12" s="23">
        <v>1583</v>
      </c>
      <c r="D12" s="23">
        <v>968</v>
      </c>
      <c r="E12" s="23">
        <v>706</v>
      </c>
      <c r="F12" s="23">
        <v>739</v>
      </c>
      <c r="G12" s="23">
        <v>678</v>
      </c>
      <c r="H12" s="65">
        <f t="shared" si="2"/>
        <v>5449</v>
      </c>
      <c r="I12" s="23">
        <v>171</v>
      </c>
      <c r="J12" s="23">
        <v>305</v>
      </c>
      <c r="K12" s="23">
        <v>175</v>
      </c>
      <c r="L12" s="23">
        <v>100</v>
      </c>
      <c r="M12" s="23">
        <v>125</v>
      </c>
      <c r="N12" s="23">
        <v>95</v>
      </c>
      <c r="O12" s="65">
        <f t="shared" si="3"/>
        <v>971</v>
      </c>
      <c r="P12" s="23">
        <v>604</v>
      </c>
      <c r="Q12" s="23">
        <v>1278</v>
      </c>
      <c r="R12" s="23">
        <v>793</v>
      </c>
      <c r="S12" s="23">
        <v>606</v>
      </c>
      <c r="T12" s="23">
        <v>614</v>
      </c>
      <c r="U12" s="23">
        <v>583</v>
      </c>
      <c r="V12" s="65">
        <f t="shared" si="4"/>
        <v>4478</v>
      </c>
      <c r="W12" s="23">
        <v>10</v>
      </c>
      <c r="X12" s="23">
        <v>46</v>
      </c>
      <c r="Y12" s="23">
        <v>39</v>
      </c>
      <c r="Z12" s="23">
        <v>33</v>
      </c>
      <c r="AA12" s="23">
        <v>15</v>
      </c>
      <c r="AB12" s="23">
        <v>38</v>
      </c>
      <c r="AC12" s="7">
        <f t="shared" si="5"/>
        <v>181</v>
      </c>
      <c r="AD12" s="7">
        <f t="shared" si="1"/>
        <v>785</v>
      </c>
      <c r="AE12" s="7">
        <f t="shared" si="1"/>
        <v>1629</v>
      </c>
      <c r="AF12" s="7">
        <f t="shared" si="1"/>
        <v>1007</v>
      </c>
      <c r="AG12" s="7">
        <f t="shared" si="1"/>
        <v>739</v>
      </c>
      <c r="AH12" s="7">
        <f t="shared" si="1"/>
        <v>754</v>
      </c>
      <c r="AI12" s="7">
        <f t="shared" si="1"/>
        <v>716</v>
      </c>
      <c r="AJ12" s="8">
        <f t="shared" si="6"/>
        <v>5630</v>
      </c>
    </row>
    <row r="13" spans="1:36" ht="18.75" customHeight="1">
      <c r="A13" s="22" t="s">
        <v>26</v>
      </c>
      <c r="B13" s="23">
        <v>1473</v>
      </c>
      <c r="C13" s="23">
        <v>1698</v>
      </c>
      <c r="D13" s="23">
        <v>894</v>
      </c>
      <c r="E13" s="23">
        <v>766</v>
      </c>
      <c r="F13" s="23">
        <v>715</v>
      </c>
      <c r="G13" s="23">
        <v>565</v>
      </c>
      <c r="H13" s="65">
        <f t="shared" si="2"/>
        <v>6111</v>
      </c>
      <c r="I13" s="23">
        <v>303</v>
      </c>
      <c r="J13" s="23">
        <v>335</v>
      </c>
      <c r="K13" s="23">
        <v>198</v>
      </c>
      <c r="L13" s="23">
        <v>118</v>
      </c>
      <c r="M13" s="23">
        <v>110</v>
      </c>
      <c r="N13" s="23">
        <v>105</v>
      </c>
      <c r="O13" s="65">
        <f t="shared" si="3"/>
        <v>1169</v>
      </c>
      <c r="P13" s="23">
        <v>1170</v>
      </c>
      <c r="Q13" s="23">
        <v>1363</v>
      </c>
      <c r="R13" s="23">
        <v>696</v>
      </c>
      <c r="S13" s="23">
        <v>648</v>
      </c>
      <c r="T13" s="23">
        <v>605</v>
      </c>
      <c r="U13" s="23">
        <v>460</v>
      </c>
      <c r="V13" s="65">
        <f t="shared" si="4"/>
        <v>4942</v>
      </c>
      <c r="W13" s="23">
        <v>22</v>
      </c>
      <c r="X13" s="23">
        <v>88</v>
      </c>
      <c r="Y13" s="23">
        <v>45</v>
      </c>
      <c r="Z13" s="23">
        <v>33</v>
      </c>
      <c r="AA13" s="23">
        <v>23</v>
      </c>
      <c r="AB13" s="23">
        <v>35</v>
      </c>
      <c r="AC13" s="7">
        <f t="shared" si="5"/>
        <v>246</v>
      </c>
      <c r="AD13" s="7">
        <f t="shared" si="1"/>
        <v>1495</v>
      </c>
      <c r="AE13" s="7">
        <f t="shared" si="1"/>
        <v>1786</v>
      </c>
      <c r="AF13" s="7">
        <f t="shared" si="1"/>
        <v>939</v>
      </c>
      <c r="AG13" s="7">
        <f t="shared" si="1"/>
        <v>799</v>
      </c>
      <c r="AH13" s="7">
        <f t="shared" si="1"/>
        <v>738</v>
      </c>
      <c r="AI13" s="7">
        <f t="shared" si="1"/>
        <v>600</v>
      </c>
      <c r="AJ13" s="8">
        <f t="shared" si="6"/>
        <v>6357</v>
      </c>
    </row>
    <row r="14" spans="1:36" ht="18.75" customHeight="1">
      <c r="A14" s="22" t="s">
        <v>27</v>
      </c>
      <c r="B14" s="23">
        <v>1516</v>
      </c>
      <c r="C14" s="23">
        <v>2569</v>
      </c>
      <c r="D14" s="23">
        <v>1494</v>
      </c>
      <c r="E14" s="23">
        <v>1213</v>
      </c>
      <c r="F14" s="23">
        <v>1155</v>
      </c>
      <c r="G14" s="23">
        <v>928</v>
      </c>
      <c r="H14" s="65">
        <f t="shared" si="2"/>
        <v>8875</v>
      </c>
      <c r="I14" s="23">
        <v>376</v>
      </c>
      <c r="J14" s="23">
        <v>581</v>
      </c>
      <c r="K14" s="23">
        <v>346</v>
      </c>
      <c r="L14" s="23">
        <v>243</v>
      </c>
      <c r="M14" s="23">
        <v>203</v>
      </c>
      <c r="N14" s="23">
        <v>194</v>
      </c>
      <c r="O14" s="65">
        <f t="shared" si="3"/>
        <v>1943</v>
      </c>
      <c r="P14" s="23">
        <v>1140</v>
      </c>
      <c r="Q14" s="23">
        <v>1988</v>
      </c>
      <c r="R14" s="23">
        <v>1148</v>
      </c>
      <c r="S14" s="23">
        <v>970</v>
      </c>
      <c r="T14" s="23">
        <v>952</v>
      </c>
      <c r="U14" s="23">
        <v>734</v>
      </c>
      <c r="V14" s="65">
        <f t="shared" si="4"/>
        <v>6932</v>
      </c>
      <c r="W14" s="23">
        <v>25</v>
      </c>
      <c r="X14" s="23">
        <v>129</v>
      </c>
      <c r="Y14" s="23">
        <v>106</v>
      </c>
      <c r="Z14" s="23">
        <v>58</v>
      </c>
      <c r="AA14" s="23">
        <v>48</v>
      </c>
      <c r="AB14" s="23">
        <v>61</v>
      </c>
      <c r="AC14" s="7">
        <f t="shared" si="5"/>
        <v>427</v>
      </c>
      <c r="AD14" s="7">
        <f t="shared" si="1"/>
        <v>1541</v>
      </c>
      <c r="AE14" s="7">
        <f t="shared" si="1"/>
        <v>2698</v>
      </c>
      <c r="AF14" s="7">
        <f t="shared" si="1"/>
        <v>1600</v>
      </c>
      <c r="AG14" s="7">
        <f t="shared" si="1"/>
        <v>1271</v>
      </c>
      <c r="AH14" s="7">
        <f t="shared" si="1"/>
        <v>1203</v>
      </c>
      <c r="AI14" s="7">
        <f t="shared" si="1"/>
        <v>989</v>
      </c>
      <c r="AJ14" s="8">
        <f t="shared" si="6"/>
        <v>9302</v>
      </c>
    </row>
    <row r="15" spans="1:36" ht="18.75" customHeight="1">
      <c r="A15" s="22" t="s">
        <v>28</v>
      </c>
      <c r="B15" s="23">
        <v>1766</v>
      </c>
      <c r="C15" s="23">
        <v>2334</v>
      </c>
      <c r="D15" s="23">
        <v>1170</v>
      </c>
      <c r="E15" s="23">
        <v>990</v>
      </c>
      <c r="F15" s="23">
        <v>902</v>
      </c>
      <c r="G15" s="23">
        <v>783</v>
      </c>
      <c r="H15" s="65">
        <f t="shared" si="2"/>
        <v>7945</v>
      </c>
      <c r="I15" s="23">
        <v>311</v>
      </c>
      <c r="J15" s="23">
        <v>484</v>
      </c>
      <c r="K15" s="23">
        <v>218</v>
      </c>
      <c r="L15" s="23">
        <v>153</v>
      </c>
      <c r="M15" s="23">
        <v>135</v>
      </c>
      <c r="N15" s="23">
        <v>101</v>
      </c>
      <c r="O15" s="65">
        <f t="shared" si="3"/>
        <v>1402</v>
      </c>
      <c r="P15" s="23">
        <v>1455</v>
      </c>
      <c r="Q15" s="23">
        <v>1850</v>
      </c>
      <c r="R15" s="23">
        <v>952</v>
      </c>
      <c r="S15" s="23">
        <v>837</v>
      </c>
      <c r="T15" s="23">
        <v>767</v>
      </c>
      <c r="U15" s="23">
        <v>682</v>
      </c>
      <c r="V15" s="65">
        <f t="shared" si="4"/>
        <v>6543</v>
      </c>
      <c r="W15" s="23">
        <v>23</v>
      </c>
      <c r="X15" s="23">
        <v>87</v>
      </c>
      <c r="Y15" s="23">
        <v>50</v>
      </c>
      <c r="Z15" s="23">
        <v>32</v>
      </c>
      <c r="AA15" s="23">
        <v>37</v>
      </c>
      <c r="AB15" s="23">
        <v>33</v>
      </c>
      <c r="AC15" s="7">
        <f t="shared" si="5"/>
        <v>262</v>
      </c>
      <c r="AD15" s="7">
        <f t="shared" si="1"/>
        <v>1789</v>
      </c>
      <c r="AE15" s="7">
        <f t="shared" si="1"/>
        <v>2421</v>
      </c>
      <c r="AF15" s="7">
        <f t="shared" si="1"/>
        <v>1220</v>
      </c>
      <c r="AG15" s="7">
        <f t="shared" si="1"/>
        <v>1022</v>
      </c>
      <c r="AH15" s="7">
        <f t="shared" si="1"/>
        <v>939</v>
      </c>
      <c r="AI15" s="7">
        <f t="shared" si="1"/>
        <v>816</v>
      </c>
      <c r="AJ15" s="8">
        <f t="shared" si="6"/>
        <v>8207</v>
      </c>
    </row>
    <row r="16" spans="1:36" ht="18.75" customHeight="1">
      <c r="A16" s="22" t="s">
        <v>29</v>
      </c>
      <c r="B16" s="23">
        <v>903</v>
      </c>
      <c r="C16" s="23">
        <v>2036</v>
      </c>
      <c r="D16" s="23">
        <v>1171</v>
      </c>
      <c r="E16" s="23">
        <v>884</v>
      </c>
      <c r="F16" s="23">
        <v>871</v>
      </c>
      <c r="G16" s="23">
        <v>855</v>
      </c>
      <c r="H16" s="65">
        <f t="shared" si="2"/>
        <v>6720</v>
      </c>
      <c r="I16" s="23">
        <v>188</v>
      </c>
      <c r="J16" s="23">
        <v>304</v>
      </c>
      <c r="K16" s="23">
        <v>188</v>
      </c>
      <c r="L16" s="23">
        <v>119</v>
      </c>
      <c r="M16" s="23">
        <v>118</v>
      </c>
      <c r="N16" s="23">
        <v>134</v>
      </c>
      <c r="O16" s="65">
        <f t="shared" si="3"/>
        <v>1051</v>
      </c>
      <c r="P16" s="23">
        <v>715</v>
      </c>
      <c r="Q16" s="23">
        <v>1732</v>
      </c>
      <c r="R16" s="23">
        <v>983</v>
      </c>
      <c r="S16" s="23">
        <v>765</v>
      </c>
      <c r="T16" s="23">
        <v>753</v>
      </c>
      <c r="U16" s="23">
        <v>721</v>
      </c>
      <c r="V16" s="65">
        <f t="shared" si="4"/>
        <v>5669</v>
      </c>
      <c r="W16" s="23">
        <v>9</v>
      </c>
      <c r="X16" s="23">
        <v>54</v>
      </c>
      <c r="Y16" s="23">
        <v>74</v>
      </c>
      <c r="Z16" s="23">
        <v>21</v>
      </c>
      <c r="AA16" s="23">
        <v>18</v>
      </c>
      <c r="AB16" s="23">
        <v>33</v>
      </c>
      <c r="AC16" s="7">
        <f t="shared" si="5"/>
        <v>209</v>
      </c>
      <c r="AD16" s="7">
        <f t="shared" si="1"/>
        <v>912</v>
      </c>
      <c r="AE16" s="7">
        <f t="shared" si="1"/>
        <v>2090</v>
      </c>
      <c r="AF16" s="7">
        <f t="shared" si="1"/>
        <v>1245</v>
      </c>
      <c r="AG16" s="7">
        <f t="shared" si="1"/>
        <v>905</v>
      </c>
      <c r="AH16" s="7">
        <f t="shared" si="1"/>
        <v>889</v>
      </c>
      <c r="AI16" s="7">
        <f t="shared" si="1"/>
        <v>888</v>
      </c>
      <c r="AJ16" s="8">
        <f t="shared" si="6"/>
        <v>6929</v>
      </c>
    </row>
    <row r="17" spans="1:36" ht="18.75" customHeight="1">
      <c r="A17" s="22" t="s">
        <v>30</v>
      </c>
      <c r="B17" s="23">
        <v>2214</v>
      </c>
      <c r="C17" s="23">
        <v>5206</v>
      </c>
      <c r="D17" s="23">
        <v>3070</v>
      </c>
      <c r="E17" s="23">
        <v>2308</v>
      </c>
      <c r="F17" s="23">
        <v>2113</v>
      </c>
      <c r="G17" s="23">
        <v>2329</v>
      </c>
      <c r="H17" s="65">
        <f t="shared" si="2"/>
        <v>17240</v>
      </c>
      <c r="I17" s="23">
        <v>483</v>
      </c>
      <c r="J17" s="23">
        <v>937</v>
      </c>
      <c r="K17" s="23">
        <v>571</v>
      </c>
      <c r="L17" s="23">
        <v>387</v>
      </c>
      <c r="M17" s="23">
        <v>359</v>
      </c>
      <c r="N17" s="23">
        <v>401</v>
      </c>
      <c r="O17" s="65">
        <f t="shared" si="3"/>
        <v>3138</v>
      </c>
      <c r="P17" s="23">
        <v>1731</v>
      </c>
      <c r="Q17" s="23">
        <v>4269</v>
      </c>
      <c r="R17" s="23">
        <v>2499</v>
      </c>
      <c r="S17" s="23">
        <v>1921</v>
      </c>
      <c r="T17" s="23">
        <v>1754</v>
      </c>
      <c r="U17" s="23">
        <v>1928</v>
      </c>
      <c r="V17" s="65">
        <f t="shared" si="4"/>
        <v>14102</v>
      </c>
      <c r="W17" s="23">
        <v>21</v>
      </c>
      <c r="X17" s="23">
        <v>166</v>
      </c>
      <c r="Y17" s="23">
        <v>166</v>
      </c>
      <c r="Z17" s="23">
        <v>108</v>
      </c>
      <c r="AA17" s="23">
        <v>78</v>
      </c>
      <c r="AB17" s="23">
        <v>136</v>
      </c>
      <c r="AC17" s="7">
        <f t="shared" si="5"/>
        <v>675</v>
      </c>
      <c r="AD17" s="7">
        <f t="shared" si="1"/>
        <v>2235</v>
      </c>
      <c r="AE17" s="7">
        <f t="shared" si="1"/>
        <v>5372</v>
      </c>
      <c r="AF17" s="7">
        <f t="shared" si="1"/>
        <v>3236</v>
      </c>
      <c r="AG17" s="7">
        <f t="shared" si="1"/>
        <v>2416</v>
      </c>
      <c r="AH17" s="7">
        <f t="shared" si="1"/>
        <v>2191</v>
      </c>
      <c r="AI17" s="7">
        <f t="shared" si="1"/>
        <v>2465</v>
      </c>
      <c r="AJ17" s="8">
        <f t="shared" si="6"/>
        <v>17915</v>
      </c>
    </row>
    <row r="18" spans="1:36" ht="18.75" customHeight="1">
      <c r="A18" s="22" t="s">
        <v>31</v>
      </c>
      <c r="B18" s="23">
        <v>3075</v>
      </c>
      <c r="C18" s="23">
        <v>5930</v>
      </c>
      <c r="D18" s="23">
        <v>3913</v>
      </c>
      <c r="E18" s="23">
        <v>2855</v>
      </c>
      <c r="F18" s="23">
        <v>2566</v>
      </c>
      <c r="G18" s="23">
        <v>2657</v>
      </c>
      <c r="H18" s="65">
        <f t="shared" si="2"/>
        <v>20996</v>
      </c>
      <c r="I18" s="23">
        <v>558</v>
      </c>
      <c r="J18" s="23">
        <v>954</v>
      </c>
      <c r="K18" s="23">
        <v>656</v>
      </c>
      <c r="L18" s="23">
        <v>421</v>
      </c>
      <c r="M18" s="23">
        <v>348</v>
      </c>
      <c r="N18" s="23">
        <v>355</v>
      </c>
      <c r="O18" s="65">
        <f t="shared" si="3"/>
        <v>3292</v>
      </c>
      <c r="P18" s="23">
        <v>2517</v>
      </c>
      <c r="Q18" s="23">
        <v>4976</v>
      </c>
      <c r="R18" s="23">
        <v>3257</v>
      </c>
      <c r="S18" s="23">
        <v>2434</v>
      </c>
      <c r="T18" s="23">
        <v>2218</v>
      </c>
      <c r="U18" s="23">
        <v>2302</v>
      </c>
      <c r="V18" s="65">
        <f t="shared" si="4"/>
        <v>17704</v>
      </c>
      <c r="W18" s="23">
        <v>18</v>
      </c>
      <c r="X18" s="23">
        <v>137</v>
      </c>
      <c r="Y18" s="23">
        <v>159</v>
      </c>
      <c r="Z18" s="23">
        <v>110</v>
      </c>
      <c r="AA18" s="23">
        <v>93</v>
      </c>
      <c r="AB18" s="23">
        <v>101</v>
      </c>
      <c r="AC18" s="7">
        <f t="shared" si="5"/>
        <v>618</v>
      </c>
      <c r="AD18" s="7">
        <f t="shared" si="1"/>
        <v>3093</v>
      </c>
      <c r="AE18" s="7">
        <f t="shared" si="1"/>
        <v>6067</v>
      </c>
      <c r="AF18" s="7">
        <f t="shared" si="1"/>
        <v>4072</v>
      </c>
      <c r="AG18" s="7">
        <f t="shared" si="1"/>
        <v>2965</v>
      </c>
      <c r="AH18" s="7">
        <f t="shared" si="1"/>
        <v>2659</v>
      </c>
      <c r="AI18" s="7">
        <f t="shared" si="1"/>
        <v>2758</v>
      </c>
      <c r="AJ18" s="8">
        <f t="shared" si="6"/>
        <v>21614</v>
      </c>
    </row>
    <row r="19" spans="1:36" ht="18.75" customHeight="1">
      <c r="A19" s="22" t="s">
        <v>32</v>
      </c>
      <c r="B19" s="23">
        <v>1103</v>
      </c>
      <c r="C19" s="23">
        <v>1907</v>
      </c>
      <c r="D19" s="23">
        <v>903</v>
      </c>
      <c r="E19" s="23">
        <v>716</v>
      </c>
      <c r="F19" s="23">
        <v>701</v>
      </c>
      <c r="G19" s="23">
        <v>689</v>
      </c>
      <c r="H19" s="65">
        <f t="shared" si="2"/>
        <v>6019</v>
      </c>
      <c r="I19" s="23">
        <v>219</v>
      </c>
      <c r="J19" s="23">
        <v>330</v>
      </c>
      <c r="K19" s="23">
        <v>143</v>
      </c>
      <c r="L19" s="23">
        <v>97</v>
      </c>
      <c r="M19" s="23">
        <v>101</v>
      </c>
      <c r="N19" s="23">
        <v>97</v>
      </c>
      <c r="O19" s="65">
        <f t="shared" si="3"/>
        <v>987</v>
      </c>
      <c r="P19" s="23">
        <v>884</v>
      </c>
      <c r="Q19" s="23">
        <v>1577</v>
      </c>
      <c r="R19" s="23">
        <v>760</v>
      </c>
      <c r="S19" s="23">
        <v>619</v>
      </c>
      <c r="T19" s="23">
        <v>600</v>
      </c>
      <c r="U19" s="23">
        <v>592</v>
      </c>
      <c r="V19" s="65">
        <f t="shared" si="4"/>
        <v>5032</v>
      </c>
      <c r="W19" s="23">
        <v>12</v>
      </c>
      <c r="X19" s="23">
        <v>54</v>
      </c>
      <c r="Y19" s="23">
        <v>23</v>
      </c>
      <c r="Z19" s="23">
        <v>26</v>
      </c>
      <c r="AA19" s="23">
        <v>21</v>
      </c>
      <c r="AB19" s="23">
        <v>36</v>
      </c>
      <c r="AC19" s="7">
        <f t="shared" si="5"/>
        <v>172</v>
      </c>
      <c r="AD19" s="7">
        <f t="shared" si="1"/>
        <v>1115</v>
      </c>
      <c r="AE19" s="7">
        <f t="shared" si="1"/>
        <v>1961</v>
      </c>
      <c r="AF19" s="7">
        <f t="shared" si="1"/>
        <v>926</v>
      </c>
      <c r="AG19" s="7">
        <f t="shared" si="1"/>
        <v>742</v>
      </c>
      <c r="AH19" s="7">
        <f t="shared" si="1"/>
        <v>722</v>
      </c>
      <c r="AI19" s="7">
        <f t="shared" si="1"/>
        <v>725</v>
      </c>
      <c r="AJ19" s="8">
        <f t="shared" si="6"/>
        <v>6191</v>
      </c>
    </row>
    <row r="20" spans="1:36" ht="18.75" customHeight="1">
      <c r="A20" s="22" t="s">
        <v>33</v>
      </c>
      <c r="B20" s="23">
        <v>821</v>
      </c>
      <c r="C20" s="23">
        <v>2728</v>
      </c>
      <c r="D20" s="23">
        <v>1565</v>
      </c>
      <c r="E20" s="23">
        <v>1219</v>
      </c>
      <c r="F20" s="23">
        <v>1178</v>
      </c>
      <c r="G20" s="23">
        <v>1083</v>
      </c>
      <c r="H20" s="65">
        <f t="shared" si="2"/>
        <v>8594</v>
      </c>
      <c r="I20" s="23">
        <v>176</v>
      </c>
      <c r="J20" s="23">
        <v>496</v>
      </c>
      <c r="K20" s="23">
        <v>295</v>
      </c>
      <c r="L20" s="23">
        <v>192</v>
      </c>
      <c r="M20" s="23">
        <v>183</v>
      </c>
      <c r="N20" s="23">
        <v>166</v>
      </c>
      <c r="O20" s="65">
        <f t="shared" si="3"/>
        <v>1508</v>
      </c>
      <c r="P20" s="23">
        <v>645</v>
      </c>
      <c r="Q20" s="23">
        <v>2232</v>
      </c>
      <c r="R20" s="23">
        <v>1270</v>
      </c>
      <c r="S20" s="23">
        <v>1027</v>
      </c>
      <c r="T20" s="23">
        <v>995</v>
      </c>
      <c r="U20" s="23">
        <v>917</v>
      </c>
      <c r="V20" s="65">
        <f t="shared" si="4"/>
        <v>7086</v>
      </c>
      <c r="W20" s="23">
        <v>7</v>
      </c>
      <c r="X20" s="23">
        <v>70</v>
      </c>
      <c r="Y20" s="23">
        <v>73</v>
      </c>
      <c r="Z20" s="23">
        <v>47</v>
      </c>
      <c r="AA20" s="23">
        <v>23</v>
      </c>
      <c r="AB20" s="23">
        <v>47</v>
      </c>
      <c r="AC20" s="7">
        <f t="shared" si="5"/>
        <v>267</v>
      </c>
      <c r="AD20" s="7">
        <f t="shared" si="1"/>
        <v>828</v>
      </c>
      <c r="AE20" s="7">
        <f t="shared" si="1"/>
        <v>2798</v>
      </c>
      <c r="AF20" s="7">
        <f t="shared" si="1"/>
        <v>1638</v>
      </c>
      <c r="AG20" s="7">
        <f t="shared" si="1"/>
        <v>1266</v>
      </c>
      <c r="AH20" s="7">
        <f t="shared" si="1"/>
        <v>1201</v>
      </c>
      <c r="AI20" s="7">
        <f t="shared" si="1"/>
        <v>1130</v>
      </c>
      <c r="AJ20" s="8">
        <f t="shared" si="6"/>
        <v>8861</v>
      </c>
    </row>
    <row r="21" spans="1:36" ht="18.75" customHeight="1">
      <c r="A21" s="22" t="s">
        <v>34</v>
      </c>
      <c r="B21" s="23">
        <v>2341</v>
      </c>
      <c r="C21" s="23">
        <v>4367</v>
      </c>
      <c r="D21" s="23">
        <v>2323</v>
      </c>
      <c r="E21" s="23">
        <v>1667</v>
      </c>
      <c r="F21" s="23">
        <v>1775</v>
      </c>
      <c r="G21" s="23">
        <v>1610</v>
      </c>
      <c r="H21" s="65">
        <f t="shared" si="2"/>
        <v>14083</v>
      </c>
      <c r="I21" s="23">
        <v>430</v>
      </c>
      <c r="J21" s="23">
        <v>712</v>
      </c>
      <c r="K21" s="23">
        <v>366</v>
      </c>
      <c r="L21" s="23">
        <v>232</v>
      </c>
      <c r="M21" s="23">
        <v>230</v>
      </c>
      <c r="N21" s="23">
        <v>225</v>
      </c>
      <c r="O21" s="65">
        <f t="shared" si="3"/>
        <v>2195</v>
      </c>
      <c r="P21" s="23">
        <v>1911</v>
      </c>
      <c r="Q21" s="23">
        <v>3655</v>
      </c>
      <c r="R21" s="23">
        <v>1957</v>
      </c>
      <c r="S21" s="23">
        <v>1435</v>
      </c>
      <c r="T21" s="23">
        <v>1545</v>
      </c>
      <c r="U21" s="23">
        <v>1385</v>
      </c>
      <c r="V21" s="65">
        <f t="shared" si="4"/>
        <v>11888</v>
      </c>
      <c r="W21" s="23">
        <v>20</v>
      </c>
      <c r="X21" s="23">
        <v>105</v>
      </c>
      <c r="Y21" s="23">
        <v>76</v>
      </c>
      <c r="Z21" s="23">
        <v>61</v>
      </c>
      <c r="AA21" s="23">
        <v>45</v>
      </c>
      <c r="AB21" s="23">
        <v>64</v>
      </c>
      <c r="AC21" s="7">
        <f t="shared" si="5"/>
        <v>371</v>
      </c>
      <c r="AD21" s="7">
        <f t="shared" si="1"/>
        <v>2361</v>
      </c>
      <c r="AE21" s="7">
        <f t="shared" si="1"/>
        <v>4472</v>
      </c>
      <c r="AF21" s="7">
        <f t="shared" si="1"/>
        <v>2399</v>
      </c>
      <c r="AG21" s="7">
        <f t="shared" si="1"/>
        <v>1728</v>
      </c>
      <c r="AH21" s="7">
        <f t="shared" si="1"/>
        <v>1820</v>
      </c>
      <c r="AI21" s="7">
        <f t="shared" si="1"/>
        <v>1674</v>
      </c>
      <c r="AJ21" s="8">
        <f t="shared" si="6"/>
        <v>14454</v>
      </c>
    </row>
    <row r="22" spans="1:36" ht="18.75" customHeight="1">
      <c r="A22" s="22" t="s">
        <v>35</v>
      </c>
      <c r="B22" s="23">
        <v>1105</v>
      </c>
      <c r="C22" s="23">
        <v>2115</v>
      </c>
      <c r="D22" s="23">
        <v>1214</v>
      </c>
      <c r="E22" s="23">
        <v>979</v>
      </c>
      <c r="F22" s="23">
        <v>963</v>
      </c>
      <c r="G22" s="23">
        <v>790</v>
      </c>
      <c r="H22" s="65">
        <f t="shared" si="2"/>
        <v>7166</v>
      </c>
      <c r="I22" s="23">
        <v>239</v>
      </c>
      <c r="J22" s="23">
        <v>398</v>
      </c>
      <c r="K22" s="23">
        <v>211</v>
      </c>
      <c r="L22" s="23">
        <v>165</v>
      </c>
      <c r="M22" s="23">
        <v>144</v>
      </c>
      <c r="N22" s="23">
        <v>119</v>
      </c>
      <c r="O22" s="65">
        <f t="shared" si="3"/>
        <v>1276</v>
      </c>
      <c r="P22" s="23">
        <v>866</v>
      </c>
      <c r="Q22" s="23">
        <v>1717</v>
      </c>
      <c r="R22" s="23">
        <v>1003</v>
      </c>
      <c r="S22" s="23">
        <v>814</v>
      </c>
      <c r="T22" s="23">
        <v>819</v>
      </c>
      <c r="U22" s="23">
        <v>671</v>
      </c>
      <c r="V22" s="65">
        <f t="shared" si="4"/>
        <v>5890</v>
      </c>
      <c r="W22" s="23">
        <v>15</v>
      </c>
      <c r="X22" s="23">
        <v>58</v>
      </c>
      <c r="Y22" s="23">
        <v>60</v>
      </c>
      <c r="Z22" s="23">
        <v>44</v>
      </c>
      <c r="AA22" s="23">
        <v>32</v>
      </c>
      <c r="AB22" s="23">
        <v>28</v>
      </c>
      <c r="AC22" s="7">
        <f t="shared" si="5"/>
        <v>237</v>
      </c>
      <c r="AD22" s="7">
        <f t="shared" si="1"/>
        <v>1120</v>
      </c>
      <c r="AE22" s="7">
        <f t="shared" si="1"/>
        <v>2173</v>
      </c>
      <c r="AF22" s="7">
        <f t="shared" si="1"/>
        <v>1274</v>
      </c>
      <c r="AG22" s="7">
        <f t="shared" si="1"/>
        <v>1023</v>
      </c>
      <c r="AH22" s="7">
        <f t="shared" si="1"/>
        <v>995</v>
      </c>
      <c r="AI22" s="7">
        <f t="shared" si="1"/>
        <v>818</v>
      </c>
      <c r="AJ22" s="8">
        <f t="shared" si="6"/>
        <v>7403</v>
      </c>
    </row>
    <row r="23" spans="1:36" ht="18.75" customHeight="1">
      <c r="A23" s="22" t="s">
        <v>36</v>
      </c>
      <c r="B23" s="23">
        <v>1156</v>
      </c>
      <c r="C23" s="23">
        <v>2943</v>
      </c>
      <c r="D23" s="23">
        <v>2069</v>
      </c>
      <c r="E23" s="23">
        <v>1519</v>
      </c>
      <c r="F23" s="23">
        <v>1339</v>
      </c>
      <c r="G23" s="23">
        <v>1227</v>
      </c>
      <c r="H23" s="65">
        <f t="shared" si="2"/>
        <v>10253</v>
      </c>
      <c r="I23" s="23">
        <v>277</v>
      </c>
      <c r="J23" s="23">
        <v>601</v>
      </c>
      <c r="K23" s="23">
        <v>436</v>
      </c>
      <c r="L23" s="23">
        <v>241</v>
      </c>
      <c r="M23" s="23">
        <v>231</v>
      </c>
      <c r="N23" s="23">
        <v>201</v>
      </c>
      <c r="O23" s="65">
        <f t="shared" si="3"/>
        <v>1987</v>
      </c>
      <c r="P23" s="23">
        <v>879</v>
      </c>
      <c r="Q23" s="23">
        <v>2342</v>
      </c>
      <c r="R23" s="23">
        <v>1633</v>
      </c>
      <c r="S23" s="23">
        <v>1278</v>
      </c>
      <c r="T23" s="23">
        <v>1108</v>
      </c>
      <c r="U23" s="23">
        <v>1026</v>
      </c>
      <c r="V23" s="65">
        <f t="shared" si="4"/>
        <v>8266</v>
      </c>
      <c r="W23" s="23">
        <v>9</v>
      </c>
      <c r="X23" s="23">
        <v>76</v>
      </c>
      <c r="Y23" s="23">
        <v>90</v>
      </c>
      <c r="Z23" s="23">
        <v>61</v>
      </c>
      <c r="AA23" s="23">
        <v>35</v>
      </c>
      <c r="AB23" s="23">
        <v>55</v>
      </c>
      <c r="AC23" s="7">
        <f t="shared" si="5"/>
        <v>326</v>
      </c>
      <c r="AD23" s="7">
        <f aca="true" t="shared" si="7" ref="AD23:AI68">SUM(B23,W23)</f>
        <v>1165</v>
      </c>
      <c r="AE23" s="7">
        <f t="shared" si="7"/>
        <v>3019</v>
      </c>
      <c r="AF23" s="7">
        <f t="shared" si="7"/>
        <v>2159</v>
      </c>
      <c r="AG23" s="7">
        <f t="shared" si="7"/>
        <v>1580</v>
      </c>
      <c r="AH23" s="7">
        <f t="shared" si="7"/>
        <v>1374</v>
      </c>
      <c r="AI23" s="7">
        <f t="shared" si="7"/>
        <v>1282</v>
      </c>
      <c r="AJ23" s="8">
        <f t="shared" si="6"/>
        <v>10579</v>
      </c>
    </row>
    <row r="24" spans="1:36" ht="18.75" customHeight="1">
      <c r="A24" s="22" t="s">
        <v>37</v>
      </c>
      <c r="B24" s="23">
        <v>600</v>
      </c>
      <c r="C24" s="23">
        <v>1732</v>
      </c>
      <c r="D24" s="23">
        <v>918</v>
      </c>
      <c r="E24" s="23">
        <v>786</v>
      </c>
      <c r="F24" s="23">
        <v>739</v>
      </c>
      <c r="G24" s="23">
        <v>631</v>
      </c>
      <c r="H24" s="65">
        <f t="shared" si="2"/>
        <v>5406</v>
      </c>
      <c r="I24" s="23">
        <v>124</v>
      </c>
      <c r="J24" s="23">
        <v>345</v>
      </c>
      <c r="K24" s="23">
        <v>186</v>
      </c>
      <c r="L24" s="23">
        <v>143</v>
      </c>
      <c r="M24" s="23">
        <v>112</v>
      </c>
      <c r="N24" s="23">
        <v>97</v>
      </c>
      <c r="O24" s="65">
        <f t="shared" si="3"/>
        <v>1007</v>
      </c>
      <c r="P24" s="23">
        <v>476</v>
      </c>
      <c r="Q24" s="23">
        <v>1387</v>
      </c>
      <c r="R24" s="23">
        <v>732</v>
      </c>
      <c r="S24" s="23">
        <v>643</v>
      </c>
      <c r="T24" s="23">
        <v>627</v>
      </c>
      <c r="U24" s="23">
        <v>534</v>
      </c>
      <c r="V24" s="65">
        <f t="shared" si="4"/>
        <v>4399</v>
      </c>
      <c r="W24" s="23">
        <v>10</v>
      </c>
      <c r="X24" s="23">
        <v>63</v>
      </c>
      <c r="Y24" s="23">
        <v>45</v>
      </c>
      <c r="Z24" s="23">
        <v>30</v>
      </c>
      <c r="AA24" s="23">
        <v>23</v>
      </c>
      <c r="AB24" s="23">
        <v>19</v>
      </c>
      <c r="AC24" s="7">
        <f t="shared" si="5"/>
        <v>190</v>
      </c>
      <c r="AD24" s="7">
        <f t="shared" si="7"/>
        <v>610</v>
      </c>
      <c r="AE24" s="7">
        <f t="shared" si="7"/>
        <v>1795</v>
      </c>
      <c r="AF24" s="7">
        <f t="shared" si="7"/>
        <v>963</v>
      </c>
      <c r="AG24" s="7">
        <f t="shared" si="7"/>
        <v>816</v>
      </c>
      <c r="AH24" s="7">
        <f t="shared" si="7"/>
        <v>762</v>
      </c>
      <c r="AI24" s="7">
        <f t="shared" si="7"/>
        <v>650</v>
      </c>
      <c r="AJ24" s="8">
        <f t="shared" si="6"/>
        <v>5596</v>
      </c>
    </row>
    <row r="25" spans="1:36" ht="18.75" customHeight="1">
      <c r="A25" s="22" t="s">
        <v>38</v>
      </c>
      <c r="B25" s="23">
        <v>1687</v>
      </c>
      <c r="C25" s="23">
        <v>4113</v>
      </c>
      <c r="D25" s="23">
        <v>2276</v>
      </c>
      <c r="E25" s="23">
        <v>1504</v>
      </c>
      <c r="F25" s="23">
        <v>1712</v>
      </c>
      <c r="G25" s="23">
        <v>1508</v>
      </c>
      <c r="H25" s="65">
        <f t="shared" si="2"/>
        <v>12800</v>
      </c>
      <c r="I25" s="23">
        <v>448</v>
      </c>
      <c r="J25" s="23">
        <v>954</v>
      </c>
      <c r="K25" s="23">
        <v>504</v>
      </c>
      <c r="L25" s="23">
        <v>284</v>
      </c>
      <c r="M25" s="23">
        <v>283</v>
      </c>
      <c r="N25" s="23">
        <v>245</v>
      </c>
      <c r="O25" s="65">
        <f t="shared" si="3"/>
        <v>2718</v>
      </c>
      <c r="P25" s="23">
        <v>1239</v>
      </c>
      <c r="Q25" s="23">
        <v>3159</v>
      </c>
      <c r="R25" s="23">
        <v>1772</v>
      </c>
      <c r="S25" s="23">
        <v>1220</v>
      </c>
      <c r="T25" s="23">
        <v>1429</v>
      </c>
      <c r="U25" s="23">
        <v>1263</v>
      </c>
      <c r="V25" s="65">
        <f t="shared" si="4"/>
        <v>10082</v>
      </c>
      <c r="W25" s="23">
        <v>20</v>
      </c>
      <c r="X25" s="23">
        <v>144</v>
      </c>
      <c r="Y25" s="23">
        <v>106</v>
      </c>
      <c r="Z25" s="23">
        <v>91</v>
      </c>
      <c r="AA25" s="23">
        <v>61</v>
      </c>
      <c r="AB25" s="23">
        <v>82</v>
      </c>
      <c r="AC25" s="7">
        <f t="shared" si="5"/>
        <v>504</v>
      </c>
      <c r="AD25" s="7">
        <f t="shared" si="7"/>
        <v>1707</v>
      </c>
      <c r="AE25" s="7">
        <f t="shared" si="7"/>
        <v>4257</v>
      </c>
      <c r="AF25" s="7">
        <f t="shared" si="7"/>
        <v>2382</v>
      </c>
      <c r="AG25" s="7">
        <f t="shared" si="7"/>
        <v>1595</v>
      </c>
      <c r="AH25" s="7">
        <f t="shared" si="7"/>
        <v>1773</v>
      </c>
      <c r="AI25" s="7">
        <f t="shared" si="7"/>
        <v>1590</v>
      </c>
      <c r="AJ25" s="8">
        <f t="shared" si="6"/>
        <v>13304</v>
      </c>
    </row>
    <row r="26" spans="1:36" ht="18.75" customHeight="1">
      <c r="A26" s="22" t="s">
        <v>39</v>
      </c>
      <c r="B26" s="23">
        <v>2309</v>
      </c>
      <c r="C26" s="23">
        <v>4717</v>
      </c>
      <c r="D26" s="23">
        <v>2452</v>
      </c>
      <c r="E26" s="23">
        <v>2070</v>
      </c>
      <c r="F26" s="23">
        <v>2046</v>
      </c>
      <c r="G26" s="23">
        <v>1566</v>
      </c>
      <c r="H26" s="65">
        <f t="shared" si="2"/>
        <v>15160</v>
      </c>
      <c r="I26" s="23">
        <v>459</v>
      </c>
      <c r="J26" s="23">
        <v>1023</v>
      </c>
      <c r="K26" s="23">
        <v>494</v>
      </c>
      <c r="L26" s="23">
        <v>374</v>
      </c>
      <c r="M26" s="23">
        <v>363</v>
      </c>
      <c r="N26" s="23">
        <v>318</v>
      </c>
      <c r="O26" s="65">
        <f t="shared" si="3"/>
        <v>3031</v>
      </c>
      <c r="P26" s="23">
        <v>1850</v>
      </c>
      <c r="Q26" s="23">
        <v>3694</v>
      </c>
      <c r="R26" s="23">
        <v>1958</v>
      </c>
      <c r="S26" s="23">
        <v>1696</v>
      </c>
      <c r="T26" s="23">
        <v>1683</v>
      </c>
      <c r="U26" s="23">
        <v>1248</v>
      </c>
      <c r="V26" s="65">
        <f t="shared" si="4"/>
        <v>12129</v>
      </c>
      <c r="W26" s="23">
        <v>25</v>
      </c>
      <c r="X26" s="23">
        <v>153</v>
      </c>
      <c r="Y26" s="23">
        <v>137</v>
      </c>
      <c r="Z26" s="23">
        <v>87</v>
      </c>
      <c r="AA26" s="23">
        <v>79</v>
      </c>
      <c r="AB26" s="23">
        <v>93</v>
      </c>
      <c r="AC26" s="7">
        <f t="shared" si="5"/>
        <v>574</v>
      </c>
      <c r="AD26" s="7">
        <f t="shared" si="7"/>
        <v>2334</v>
      </c>
      <c r="AE26" s="7">
        <f t="shared" si="7"/>
        <v>4870</v>
      </c>
      <c r="AF26" s="7">
        <f t="shared" si="7"/>
        <v>2589</v>
      </c>
      <c r="AG26" s="7">
        <f t="shared" si="7"/>
        <v>2157</v>
      </c>
      <c r="AH26" s="7">
        <f t="shared" si="7"/>
        <v>2125</v>
      </c>
      <c r="AI26" s="7">
        <f t="shared" si="7"/>
        <v>1659</v>
      </c>
      <c r="AJ26" s="8">
        <f t="shared" si="6"/>
        <v>15734</v>
      </c>
    </row>
    <row r="27" spans="1:36" ht="18.75" customHeight="1">
      <c r="A27" s="22" t="s">
        <v>40</v>
      </c>
      <c r="B27" s="23">
        <v>1732</v>
      </c>
      <c r="C27" s="23">
        <v>4867</v>
      </c>
      <c r="D27" s="23">
        <v>3103</v>
      </c>
      <c r="E27" s="23">
        <v>2377</v>
      </c>
      <c r="F27" s="23">
        <v>2018</v>
      </c>
      <c r="G27" s="23">
        <v>1907</v>
      </c>
      <c r="H27" s="65">
        <f t="shared" si="2"/>
        <v>16004</v>
      </c>
      <c r="I27" s="23">
        <v>514</v>
      </c>
      <c r="J27" s="23">
        <v>1321</v>
      </c>
      <c r="K27" s="23">
        <v>786</v>
      </c>
      <c r="L27" s="23">
        <v>562</v>
      </c>
      <c r="M27" s="23">
        <v>408</v>
      </c>
      <c r="N27" s="23">
        <v>425</v>
      </c>
      <c r="O27" s="65">
        <f t="shared" si="3"/>
        <v>4016</v>
      </c>
      <c r="P27" s="23">
        <v>1218</v>
      </c>
      <c r="Q27" s="23">
        <v>3546</v>
      </c>
      <c r="R27" s="23">
        <v>2317</v>
      </c>
      <c r="S27" s="23">
        <v>1815</v>
      </c>
      <c r="T27" s="23">
        <v>1610</v>
      </c>
      <c r="U27" s="23">
        <v>1482</v>
      </c>
      <c r="V27" s="65">
        <f t="shared" si="4"/>
        <v>11988</v>
      </c>
      <c r="W27" s="23">
        <v>19</v>
      </c>
      <c r="X27" s="23">
        <v>181</v>
      </c>
      <c r="Y27" s="23">
        <v>174</v>
      </c>
      <c r="Z27" s="23">
        <v>146</v>
      </c>
      <c r="AA27" s="23">
        <v>123</v>
      </c>
      <c r="AB27" s="23">
        <v>122</v>
      </c>
      <c r="AC27" s="7">
        <f t="shared" si="5"/>
        <v>765</v>
      </c>
      <c r="AD27" s="7">
        <f t="shared" si="7"/>
        <v>1751</v>
      </c>
      <c r="AE27" s="7">
        <f t="shared" si="7"/>
        <v>5048</v>
      </c>
      <c r="AF27" s="7">
        <f t="shared" si="7"/>
        <v>3277</v>
      </c>
      <c r="AG27" s="7">
        <f t="shared" si="7"/>
        <v>2523</v>
      </c>
      <c r="AH27" s="7">
        <f t="shared" si="7"/>
        <v>2141</v>
      </c>
      <c r="AI27" s="7">
        <f t="shared" si="7"/>
        <v>2029</v>
      </c>
      <c r="AJ27" s="8">
        <f t="shared" si="6"/>
        <v>16769</v>
      </c>
    </row>
    <row r="28" spans="1:36" ht="18.75" customHeight="1">
      <c r="A28" s="22" t="s">
        <v>41</v>
      </c>
      <c r="B28" s="23">
        <v>1118</v>
      </c>
      <c r="C28" s="23">
        <v>2911</v>
      </c>
      <c r="D28" s="23">
        <v>1726</v>
      </c>
      <c r="E28" s="23">
        <v>1294</v>
      </c>
      <c r="F28" s="23">
        <v>1288</v>
      </c>
      <c r="G28" s="23">
        <v>1210</v>
      </c>
      <c r="H28" s="65">
        <f t="shared" si="2"/>
        <v>9547</v>
      </c>
      <c r="I28" s="23">
        <v>269</v>
      </c>
      <c r="J28" s="23">
        <v>657</v>
      </c>
      <c r="K28" s="23">
        <v>387</v>
      </c>
      <c r="L28" s="23">
        <v>267</v>
      </c>
      <c r="M28" s="23">
        <v>250</v>
      </c>
      <c r="N28" s="23">
        <v>229</v>
      </c>
      <c r="O28" s="65">
        <f t="shared" si="3"/>
        <v>2059</v>
      </c>
      <c r="P28" s="23">
        <v>849</v>
      </c>
      <c r="Q28" s="23">
        <v>2254</v>
      </c>
      <c r="R28" s="23">
        <v>1339</v>
      </c>
      <c r="S28" s="23">
        <v>1027</v>
      </c>
      <c r="T28" s="23">
        <v>1038</v>
      </c>
      <c r="U28" s="23">
        <v>981</v>
      </c>
      <c r="V28" s="65">
        <f t="shared" si="4"/>
        <v>7488</v>
      </c>
      <c r="W28" s="23">
        <v>17</v>
      </c>
      <c r="X28" s="23">
        <v>122</v>
      </c>
      <c r="Y28" s="23">
        <v>90</v>
      </c>
      <c r="Z28" s="23">
        <v>70</v>
      </c>
      <c r="AA28" s="23">
        <v>43</v>
      </c>
      <c r="AB28" s="23">
        <v>68</v>
      </c>
      <c r="AC28" s="7">
        <f t="shared" si="5"/>
        <v>410</v>
      </c>
      <c r="AD28" s="7">
        <f t="shared" si="7"/>
        <v>1135</v>
      </c>
      <c r="AE28" s="7">
        <f t="shared" si="7"/>
        <v>3033</v>
      </c>
      <c r="AF28" s="7">
        <f t="shared" si="7"/>
        <v>1816</v>
      </c>
      <c r="AG28" s="7">
        <f t="shared" si="7"/>
        <v>1364</v>
      </c>
      <c r="AH28" s="7">
        <f t="shared" si="7"/>
        <v>1331</v>
      </c>
      <c r="AI28" s="7">
        <f t="shared" si="7"/>
        <v>1278</v>
      </c>
      <c r="AJ28" s="8">
        <f t="shared" si="6"/>
        <v>9957</v>
      </c>
    </row>
    <row r="29" spans="1:36" ht="18.75" customHeight="1">
      <c r="A29" s="22" t="s">
        <v>42</v>
      </c>
      <c r="B29" s="23">
        <v>1375</v>
      </c>
      <c r="C29" s="23">
        <v>2966</v>
      </c>
      <c r="D29" s="23">
        <v>1885</v>
      </c>
      <c r="E29" s="23">
        <v>1484</v>
      </c>
      <c r="F29" s="23">
        <v>1619</v>
      </c>
      <c r="G29" s="23">
        <v>1374</v>
      </c>
      <c r="H29" s="65">
        <f t="shared" si="2"/>
        <v>10703</v>
      </c>
      <c r="I29" s="23">
        <v>339</v>
      </c>
      <c r="J29" s="23">
        <v>761</v>
      </c>
      <c r="K29" s="23">
        <v>453</v>
      </c>
      <c r="L29" s="23">
        <v>316</v>
      </c>
      <c r="M29" s="23">
        <v>327</v>
      </c>
      <c r="N29" s="23">
        <v>302</v>
      </c>
      <c r="O29" s="65">
        <f t="shared" si="3"/>
        <v>2498</v>
      </c>
      <c r="P29" s="23">
        <v>1036</v>
      </c>
      <c r="Q29" s="23">
        <v>2205</v>
      </c>
      <c r="R29" s="23">
        <v>1432</v>
      </c>
      <c r="S29" s="23">
        <v>1168</v>
      </c>
      <c r="T29" s="23">
        <v>1292</v>
      </c>
      <c r="U29" s="23">
        <v>1072</v>
      </c>
      <c r="V29" s="65">
        <f t="shared" si="4"/>
        <v>8205</v>
      </c>
      <c r="W29" s="23">
        <v>26</v>
      </c>
      <c r="X29" s="23">
        <v>151</v>
      </c>
      <c r="Y29" s="23">
        <v>137</v>
      </c>
      <c r="Z29" s="23">
        <v>121</v>
      </c>
      <c r="AA29" s="23">
        <v>94</v>
      </c>
      <c r="AB29" s="23">
        <v>109</v>
      </c>
      <c r="AC29" s="7">
        <f t="shared" si="5"/>
        <v>638</v>
      </c>
      <c r="AD29" s="7">
        <f t="shared" si="7"/>
        <v>1401</v>
      </c>
      <c r="AE29" s="7">
        <f t="shared" si="7"/>
        <v>3117</v>
      </c>
      <c r="AF29" s="7">
        <f t="shared" si="7"/>
        <v>2022</v>
      </c>
      <c r="AG29" s="7">
        <f t="shared" si="7"/>
        <v>1605</v>
      </c>
      <c r="AH29" s="7">
        <f t="shared" si="7"/>
        <v>1713</v>
      </c>
      <c r="AI29" s="7">
        <f t="shared" si="7"/>
        <v>1483</v>
      </c>
      <c r="AJ29" s="8">
        <f t="shared" si="6"/>
        <v>11341</v>
      </c>
    </row>
    <row r="30" spans="1:36" ht="18.75" customHeight="1">
      <c r="A30" s="24" t="s">
        <v>43</v>
      </c>
      <c r="B30" s="25">
        <f>SUM(B7:B29)</f>
        <v>30423</v>
      </c>
      <c r="C30" s="25">
        <f aca="true" t="shared" si="8" ref="C30:AJ30">SUM(C7:C29)</f>
        <v>63238</v>
      </c>
      <c r="D30" s="25">
        <f t="shared" si="8"/>
        <v>37020</v>
      </c>
      <c r="E30" s="25">
        <f t="shared" si="8"/>
        <v>28422</v>
      </c>
      <c r="F30" s="25">
        <f t="shared" si="8"/>
        <v>27443</v>
      </c>
      <c r="G30" s="25">
        <f t="shared" si="8"/>
        <v>25277</v>
      </c>
      <c r="H30" s="25">
        <f t="shared" si="8"/>
        <v>211823</v>
      </c>
      <c r="I30" s="25">
        <f t="shared" si="8"/>
        <v>6497</v>
      </c>
      <c r="J30" s="25">
        <f t="shared" si="8"/>
        <v>12622</v>
      </c>
      <c r="K30" s="25">
        <f t="shared" si="8"/>
        <v>7272</v>
      </c>
      <c r="L30" s="25">
        <f t="shared" si="8"/>
        <v>4875</v>
      </c>
      <c r="M30" s="25">
        <f t="shared" si="8"/>
        <v>4406</v>
      </c>
      <c r="N30" s="25">
        <f t="shared" si="8"/>
        <v>4165</v>
      </c>
      <c r="O30" s="25">
        <f t="shared" si="8"/>
        <v>39837</v>
      </c>
      <c r="P30" s="25">
        <f t="shared" si="8"/>
        <v>23926</v>
      </c>
      <c r="Q30" s="25">
        <f t="shared" si="8"/>
        <v>50616</v>
      </c>
      <c r="R30" s="25">
        <f t="shared" si="8"/>
        <v>29748</v>
      </c>
      <c r="S30" s="25">
        <f t="shared" si="8"/>
        <v>23547</v>
      </c>
      <c r="T30" s="25">
        <f t="shared" si="8"/>
        <v>23037</v>
      </c>
      <c r="U30" s="25">
        <f t="shared" si="8"/>
        <v>21112</v>
      </c>
      <c r="V30" s="25">
        <f t="shared" si="8"/>
        <v>171986</v>
      </c>
      <c r="W30" s="25">
        <f t="shared" si="8"/>
        <v>341</v>
      </c>
      <c r="X30" s="25">
        <f t="shared" si="8"/>
        <v>2062</v>
      </c>
      <c r="Y30" s="25">
        <f t="shared" si="8"/>
        <v>1795</v>
      </c>
      <c r="Z30" s="25">
        <f t="shared" si="8"/>
        <v>1286</v>
      </c>
      <c r="AA30" s="25">
        <f t="shared" si="8"/>
        <v>975</v>
      </c>
      <c r="AB30" s="25">
        <f t="shared" si="8"/>
        <v>1252</v>
      </c>
      <c r="AC30" s="9">
        <f t="shared" si="8"/>
        <v>7711</v>
      </c>
      <c r="AD30" s="9">
        <f t="shared" si="8"/>
        <v>30764</v>
      </c>
      <c r="AE30" s="9">
        <f t="shared" si="8"/>
        <v>65300</v>
      </c>
      <c r="AF30" s="9">
        <f t="shared" si="8"/>
        <v>38815</v>
      </c>
      <c r="AG30" s="9">
        <f t="shared" si="8"/>
        <v>29708</v>
      </c>
      <c r="AH30" s="9">
        <f t="shared" si="8"/>
        <v>28418</v>
      </c>
      <c r="AI30" s="9">
        <f t="shared" si="8"/>
        <v>26529</v>
      </c>
      <c r="AJ30" s="10">
        <f t="shared" si="8"/>
        <v>219534</v>
      </c>
    </row>
    <row r="31" spans="1:36" ht="18.75" customHeight="1">
      <c r="A31" s="22" t="s">
        <v>44</v>
      </c>
      <c r="B31" s="23">
        <v>1595</v>
      </c>
      <c r="C31" s="23">
        <v>3611</v>
      </c>
      <c r="D31" s="23">
        <v>2203</v>
      </c>
      <c r="E31" s="23">
        <v>1622</v>
      </c>
      <c r="F31" s="23">
        <v>1494</v>
      </c>
      <c r="G31" s="23">
        <v>1516</v>
      </c>
      <c r="H31" s="65">
        <f t="shared" si="2"/>
        <v>12041</v>
      </c>
      <c r="I31" s="23">
        <v>344</v>
      </c>
      <c r="J31" s="23">
        <v>766</v>
      </c>
      <c r="K31" s="23">
        <v>463</v>
      </c>
      <c r="L31" s="23">
        <v>334</v>
      </c>
      <c r="M31" s="23">
        <v>237</v>
      </c>
      <c r="N31" s="23">
        <v>290</v>
      </c>
      <c r="O31" s="65">
        <f t="shared" si="3"/>
        <v>2434</v>
      </c>
      <c r="P31" s="23">
        <v>1251</v>
      </c>
      <c r="Q31" s="23">
        <v>2845</v>
      </c>
      <c r="R31" s="23">
        <v>1740</v>
      </c>
      <c r="S31" s="23">
        <v>1288</v>
      </c>
      <c r="T31" s="23">
        <v>1257</v>
      </c>
      <c r="U31" s="23">
        <v>1226</v>
      </c>
      <c r="V31" s="65">
        <f t="shared" si="4"/>
        <v>9607</v>
      </c>
      <c r="W31" s="23">
        <v>12</v>
      </c>
      <c r="X31" s="23">
        <v>100</v>
      </c>
      <c r="Y31" s="23">
        <v>133</v>
      </c>
      <c r="Z31" s="23">
        <v>91</v>
      </c>
      <c r="AA31" s="23">
        <v>68</v>
      </c>
      <c r="AB31" s="23">
        <v>104</v>
      </c>
      <c r="AC31" s="7">
        <f t="shared" si="5"/>
        <v>508</v>
      </c>
      <c r="AD31" s="7">
        <f t="shared" si="7"/>
        <v>1607</v>
      </c>
      <c r="AE31" s="7">
        <f t="shared" si="7"/>
        <v>3711</v>
      </c>
      <c r="AF31" s="7">
        <f t="shared" si="7"/>
        <v>2336</v>
      </c>
      <c r="AG31" s="7">
        <f t="shared" si="7"/>
        <v>1713</v>
      </c>
      <c r="AH31" s="7">
        <f t="shared" si="7"/>
        <v>1562</v>
      </c>
      <c r="AI31" s="7">
        <f t="shared" si="7"/>
        <v>1620</v>
      </c>
      <c r="AJ31" s="8">
        <f t="shared" si="6"/>
        <v>12549</v>
      </c>
    </row>
    <row r="32" spans="1:36" ht="18.75" customHeight="1">
      <c r="A32" s="22" t="s">
        <v>45</v>
      </c>
      <c r="B32" s="23">
        <v>685</v>
      </c>
      <c r="C32" s="23">
        <v>1185</v>
      </c>
      <c r="D32" s="23">
        <v>625</v>
      </c>
      <c r="E32" s="23">
        <v>445</v>
      </c>
      <c r="F32" s="23">
        <v>467</v>
      </c>
      <c r="G32" s="23">
        <v>403</v>
      </c>
      <c r="H32" s="65">
        <f t="shared" si="2"/>
        <v>3810</v>
      </c>
      <c r="I32" s="23">
        <v>156</v>
      </c>
      <c r="J32" s="23">
        <v>257</v>
      </c>
      <c r="K32" s="23">
        <v>159</v>
      </c>
      <c r="L32" s="23">
        <v>85</v>
      </c>
      <c r="M32" s="23">
        <v>72</v>
      </c>
      <c r="N32" s="23">
        <v>85</v>
      </c>
      <c r="O32" s="65">
        <f t="shared" si="3"/>
        <v>814</v>
      </c>
      <c r="P32" s="23">
        <v>529</v>
      </c>
      <c r="Q32" s="23">
        <v>928</v>
      </c>
      <c r="R32" s="23">
        <v>466</v>
      </c>
      <c r="S32" s="23">
        <v>360</v>
      </c>
      <c r="T32" s="23">
        <v>395</v>
      </c>
      <c r="U32" s="23">
        <v>318</v>
      </c>
      <c r="V32" s="65">
        <f t="shared" si="4"/>
        <v>2996</v>
      </c>
      <c r="W32" s="23">
        <v>15</v>
      </c>
      <c r="X32" s="23">
        <v>38</v>
      </c>
      <c r="Y32" s="23">
        <v>45</v>
      </c>
      <c r="Z32" s="23">
        <v>37</v>
      </c>
      <c r="AA32" s="23">
        <v>15</v>
      </c>
      <c r="AB32" s="23">
        <v>28</v>
      </c>
      <c r="AC32" s="7">
        <f t="shared" si="5"/>
        <v>178</v>
      </c>
      <c r="AD32" s="7">
        <f t="shared" si="7"/>
        <v>700</v>
      </c>
      <c r="AE32" s="7">
        <f t="shared" si="7"/>
        <v>1223</v>
      </c>
      <c r="AF32" s="7">
        <f t="shared" si="7"/>
        <v>670</v>
      </c>
      <c r="AG32" s="7">
        <f t="shared" si="7"/>
        <v>482</v>
      </c>
      <c r="AH32" s="7">
        <f t="shared" si="7"/>
        <v>482</v>
      </c>
      <c r="AI32" s="7">
        <f t="shared" si="7"/>
        <v>431</v>
      </c>
      <c r="AJ32" s="8">
        <f t="shared" si="6"/>
        <v>3988</v>
      </c>
    </row>
    <row r="33" spans="1:36" ht="18.75" customHeight="1">
      <c r="A33" s="22" t="s">
        <v>46</v>
      </c>
      <c r="B33" s="23">
        <v>403</v>
      </c>
      <c r="C33" s="23">
        <v>1172</v>
      </c>
      <c r="D33" s="23">
        <v>772</v>
      </c>
      <c r="E33" s="23">
        <v>556</v>
      </c>
      <c r="F33" s="23">
        <v>455</v>
      </c>
      <c r="G33" s="23">
        <v>554</v>
      </c>
      <c r="H33" s="65">
        <f t="shared" si="2"/>
        <v>3912</v>
      </c>
      <c r="I33" s="23">
        <v>67</v>
      </c>
      <c r="J33" s="23">
        <v>170</v>
      </c>
      <c r="K33" s="23">
        <v>117</v>
      </c>
      <c r="L33" s="23">
        <v>82</v>
      </c>
      <c r="M33" s="23">
        <v>46</v>
      </c>
      <c r="N33" s="23">
        <v>75</v>
      </c>
      <c r="O33" s="65">
        <f t="shared" si="3"/>
        <v>557</v>
      </c>
      <c r="P33" s="23">
        <v>336</v>
      </c>
      <c r="Q33" s="23">
        <v>1002</v>
      </c>
      <c r="R33" s="23">
        <v>655</v>
      </c>
      <c r="S33" s="23">
        <v>474</v>
      </c>
      <c r="T33" s="23">
        <v>409</v>
      </c>
      <c r="U33" s="23">
        <v>479</v>
      </c>
      <c r="V33" s="65">
        <f t="shared" si="4"/>
        <v>3355</v>
      </c>
      <c r="W33" s="23">
        <v>3</v>
      </c>
      <c r="X33" s="23">
        <v>31</v>
      </c>
      <c r="Y33" s="23">
        <v>31</v>
      </c>
      <c r="Z33" s="23">
        <v>14</v>
      </c>
      <c r="AA33" s="23">
        <v>16</v>
      </c>
      <c r="AB33" s="23">
        <v>15</v>
      </c>
      <c r="AC33" s="7">
        <f t="shared" si="5"/>
        <v>110</v>
      </c>
      <c r="AD33" s="7">
        <f t="shared" si="7"/>
        <v>406</v>
      </c>
      <c r="AE33" s="7">
        <f t="shared" si="7"/>
        <v>1203</v>
      </c>
      <c r="AF33" s="7">
        <f t="shared" si="7"/>
        <v>803</v>
      </c>
      <c r="AG33" s="7">
        <f t="shared" si="7"/>
        <v>570</v>
      </c>
      <c r="AH33" s="7">
        <f t="shared" si="7"/>
        <v>471</v>
      </c>
      <c r="AI33" s="7">
        <f t="shared" si="7"/>
        <v>569</v>
      </c>
      <c r="AJ33" s="8">
        <f t="shared" si="6"/>
        <v>4022</v>
      </c>
    </row>
    <row r="34" spans="1:36" ht="18.75" customHeight="1">
      <c r="A34" s="22" t="s">
        <v>47</v>
      </c>
      <c r="B34" s="23">
        <v>514</v>
      </c>
      <c r="C34" s="23">
        <v>1292</v>
      </c>
      <c r="D34" s="23">
        <v>789</v>
      </c>
      <c r="E34" s="23">
        <v>576</v>
      </c>
      <c r="F34" s="23">
        <v>551</v>
      </c>
      <c r="G34" s="23">
        <v>538</v>
      </c>
      <c r="H34" s="65">
        <f t="shared" si="2"/>
        <v>4260</v>
      </c>
      <c r="I34" s="23">
        <v>106</v>
      </c>
      <c r="J34" s="23">
        <v>238</v>
      </c>
      <c r="K34" s="23">
        <v>130</v>
      </c>
      <c r="L34" s="23">
        <v>102</v>
      </c>
      <c r="M34" s="23">
        <v>86</v>
      </c>
      <c r="N34" s="23">
        <v>102</v>
      </c>
      <c r="O34" s="65">
        <f t="shared" si="3"/>
        <v>764</v>
      </c>
      <c r="P34" s="23">
        <v>408</v>
      </c>
      <c r="Q34" s="23">
        <v>1054</v>
      </c>
      <c r="R34" s="23">
        <v>659</v>
      </c>
      <c r="S34" s="23">
        <v>474</v>
      </c>
      <c r="T34" s="23">
        <v>465</v>
      </c>
      <c r="U34" s="23">
        <v>436</v>
      </c>
      <c r="V34" s="65">
        <f t="shared" si="4"/>
        <v>3496</v>
      </c>
      <c r="W34" s="23">
        <v>2</v>
      </c>
      <c r="X34" s="23">
        <v>30</v>
      </c>
      <c r="Y34" s="23">
        <v>45</v>
      </c>
      <c r="Z34" s="23">
        <v>23</v>
      </c>
      <c r="AA34" s="23">
        <v>19</v>
      </c>
      <c r="AB34" s="23">
        <v>16</v>
      </c>
      <c r="AC34" s="7">
        <f t="shared" si="5"/>
        <v>135</v>
      </c>
      <c r="AD34" s="7">
        <f t="shared" si="7"/>
        <v>516</v>
      </c>
      <c r="AE34" s="7">
        <f t="shared" si="7"/>
        <v>1322</v>
      </c>
      <c r="AF34" s="7">
        <f t="shared" si="7"/>
        <v>834</v>
      </c>
      <c r="AG34" s="7">
        <f t="shared" si="7"/>
        <v>599</v>
      </c>
      <c r="AH34" s="7">
        <f t="shared" si="7"/>
        <v>570</v>
      </c>
      <c r="AI34" s="7">
        <f t="shared" si="7"/>
        <v>554</v>
      </c>
      <c r="AJ34" s="8">
        <f t="shared" si="6"/>
        <v>4395</v>
      </c>
    </row>
    <row r="35" spans="1:36" ht="18.75" customHeight="1">
      <c r="A35" s="22" t="s">
        <v>48</v>
      </c>
      <c r="B35" s="23">
        <v>357</v>
      </c>
      <c r="C35" s="23">
        <v>672</v>
      </c>
      <c r="D35" s="23">
        <v>423</v>
      </c>
      <c r="E35" s="23">
        <v>329</v>
      </c>
      <c r="F35" s="23">
        <v>388</v>
      </c>
      <c r="G35" s="23">
        <v>285</v>
      </c>
      <c r="H35" s="65">
        <f t="shared" si="2"/>
        <v>2454</v>
      </c>
      <c r="I35" s="23">
        <v>82</v>
      </c>
      <c r="J35" s="23">
        <v>142</v>
      </c>
      <c r="K35" s="23">
        <v>86</v>
      </c>
      <c r="L35" s="23">
        <v>58</v>
      </c>
      <c r="M35" s="23">
        <v>62</v>
      </c>
      <c r="N35" s="23">
        <v>56</v>
      </c>
      <c r="O35" s="65">
        <f t="shared" si="3"/>
        <v>486</v>
      </c>
      <c r="P35" s="23">
        <v>275</v>
      </c>
      <c r="Q35" s="23">
        <v>530</v>
      </c>
      <c r="R35" s="23">
        <v>337</v>
      </c>
      <c r="S35" s="23">
        <v>271</v>
      </c>
      <c r="T35" s="23">
        <v>326</v>
      </c>
      <c r="U35" s="23">
        <v>229</v>
      </c>
      <c r="V35" s="65">
        <f t="shared" si="4"/>
        <v>1968</v>
      </c>
      <c r="W35" s="23">
        <v>11</v>
      </c>
      <c r="X35" s="23">
        <v>50</v>
      </c>
      <c r="Y35" s="23">
        <v>34</v>
      </c>
      <c r="Z35" s="23">
        <v>25</v>
      </c>
      <c r="AA35" s="23">
        <v>21</v>
      </c>
      <c r="AB35" s="23">
        <v>16</v>
      </c>
      <c r="AC35" s="7">
        <f t="shared" si="5"/>
        <v>157</v>
      </c>
      <c r="AD35" s="7">
        <f t="shared" si="7"/>
        <v>368</v>
      </c>
      <c r="AE35" s="7">
        <f t="shared" si="7"/>
        <v>722</v>
      </c>
      <c r="AF35" s="7">
        <f t="shared" si="7"/>
        <v>457</v>
      </c>
      <c r="AG35" s="7">
        <f t="shared" si="7"/>
        <v>354</v>
      </c>
      <c r="AH35" s="7">
        <f t="shared" si="7"/>
        <v>409</v>
      </c>
      <c r="AI35" s="7">
        <f t="shared" si="7"/>
        <v>301</v>
      </c>
      <c r="AJ35" s="8">
        <f t="shared" si="6"/>
        <v>2611</v>
      </c>
    </row>
    <row r="36" spans="1:36" ht="18.75" customHeight="1">
      <c r="A36" s="22" t="s">
        <v>49</v>
      </c>
      <c r="B36" s="23">
        <v>763</v>
      </c>
      <c r="C36" s="23">
        <v>1510</v>
      </c>
      <c r="D36" s="23">
        <v>909</v>
      </c>
      <c r="E36" s="23">
        <v>670</v>
      </c>
      <c r="F36" s="23">
        <v>654</v>
      </c>
      <c r="G36" s="23">
        <v>598</v>
      </c>
      <c r="H36" s="65">
        <f t="shared" si="2"/>
        <v>5104</v>
      </c>
      <c r="I36" s="23">
        <v>170</v>
      </c>
      <c r="J36" s="23">
        <v>316</v>
      </c>
      <c r="K36" s="23">
        <v>195</v>
      </c>
      <c r="L36" s="23">
        <v>127</v>
      </c>
      <c r="M36" s="23">
        <v>103</v>
      </c>
      <c r="N36" s="23">
        <v>125</v>
      </c>
      <c r="O36" s="65">
        <f t="shared" si="3"/>
        <v>1036</v>
      </c>
      <c r="P36" s="23">
        <v>593</v>
      </c>
      <c r="Q36" s="23">
        <v>1194</v>
      </c>
      <c r="R36" s="23">
        <v>714</v>
      </c>
      <c r="S36" s="23">
        <v>543</v>
      </c>
      <c r="T36" s="23">
        <v>551</v>
      </c>
      <c r="U36" s="23">
        <v>473</v>
      </c>
      <c r="V36" s="65">
        <f t="shared" si="4"/>
        <v>4068</v>
      </c>
      <c r="W36" s="23">
        <v>7</v>
      </c>
      <c r="X36" s="23">
        <v>63</v>
      </c>
      <c r="Y36" s="23">
        <v>74</v>
      </c>
      <c r="Z36" s="23">
        <v>34</v>
      </c>
      <c r="AA36" s="23">
        <v>19</v>
      </c>
      <c r="AB36" s="23">
        <v>40</v>
      </c>
      <c r="AC36" s="7">
        <f t="shared" si="5"/>
        <v>237</v>
      </c>
      <c r="AD36" s="7">
        <f t="shared" si="7"/>
        <v>770</v>
      </c>
      <c r="AE36" s="7">
        <f t="shared" si="7"/>
        <v>1573</v>
      </c>
      <c r="AF36" s="7">
        <f t="shared" si="7"/>
        <v>983</v>
      </c>
      <c r="AG36" s="7">
        <f t="shared" si="7"/>
        <v>704</v>
      </c>
      <c r="AH36" s="7">
        <f t="shared" si="7"/>
        <v>673</v>
      </c>
      <c r="AI36" s="7">
        <f t="shared" si="7"/>
        <v>638</v>
      </c>
      <c r="AJ36" s="8">
        <f t="shared" si="6"/>
        <v>5341</v>
      </c>
    </row>
    <row r="37" spans="1:36" ht="18.75" customHeight="1">
      <c r="A37" s="22" t="s">
        <v>50</v>
      </c>
      <c r="B37" s="23">
        <v>259</v>
      </c>
      <c r="C37" s="23">
        <v>631</v>
      </c>
      <c r="D37" s="23">
        <v>434</v>
      </c>
      <c r="E37" s="23">
        <v>364</v>
      </c>
      <c r="F37" s="23">
        <v>342</v>
      </c>
      <c r="G37" s="23">
        <v>229</v>
      </c>
      <c r="H37" s="65">
        <f t="shared" si="2"/>
        <v>2259</v>
      </c>
      <c r="I37" s="23">
        <v>69</v>
      </c>
      <c r="J37" s="23">
        <v>126</v>
      </c>
      <c r="K37" s="23">
        <v>91</v>
      </c>
      <c r="L37" s="23">
        <v>75</v>
      </c>
      <c r="M37" s="23">
        <v>67</v>
      </c>
      <c r="N37" s="23">
        <v>37</v>
      </c>
      <c r="O37" s="65">
        <f t="shared" si="3"/>
        <v>465</v>
      </c>
      <c r="P37" s="23">
        <v>190</v>
      </c>
      <c r="Q37" s="23">
        <v>505</v>
      </c>
      <c r="R37" s="23">
        <v>343</v>
      </c>
      <c r="S37" s="23">
        <v>289</v>
      </c>
      <c r="T37" s="23">
        <v>275</v>
      </c>
      <c r="U37" s="23">
        <v>192</v>
      </c>
      <c r="V37" s="65">
        <f t="shared" si="4"/>
        <v>1794</v>
      </c>
      <c r="W37" s="23">
        <v>5</v>
      </c>
      <c r="X37" s="23">
        <v>28</v>
      </c>
      <c r="Y37" s="23">
        <v>29</v>
      </c>
      <c r="Z37" s="23">
        <v>22</v>
      </c>
      <c r="AA37" s="23">
        <v>21</v>
      </c>
      <c r="AB37" s="23">
        <v>19</v>
      </c>
      <c r="AC37" s="7">
        <f t="shared" si="5"/>
        <v>124</v>
      </c>
      <c r="AD37" s="7">
        <f t="shared" si="7"/>
        <v>264</v>
      </c>
      <c r="AE37" s="7">
        <f t="shared" si="7"/>
        <v>659</v>
      </c>
      <c r="AF37" s="7">
        <f t="shared" si="7"/>
        <v>463</v>
      </c>
      <c r="AG37" s="7">
        <f t="shared" si="7"/>
        <v>386</v>
      </c>
      <c r="AH37" s="7">
        <f t="shared" si="7"/>
        <v>363</v>
      </c>
      <c r="AI37" s="7">
        <f t="shared" si="7"/>
        <v>248</v>
      </c>
      <c r="AJ37" s="8">
        <f t="shared" si="6"/>
        <v>2383</v>
      </c>
    </row>
    <row r="38" spans="1:36" ht="18.75" customHeight="1">
      <c r="A38" s="22" t="s">
        <v>51</v>
      </c>
      <c r="B38" s="23">
        <v>796</v>
      </c>
      <c r="C38" s="23">
        <v>1687</v>
      </c>
      <c r="D38" s="23">
        <v>804</v>
      </c>
      <c r="E38" s="23">
        <v>566</v>
      </c>
      <c r="F38" s="23">
        <v>511</v>
      </c>
      <c r="G38" s="23">
        <v>632</v>
      </c>
      <c r="H38" s="65">
        <f t="shared" si="2"/>
        <v>4996</v>
      </c>
      <c r="I38" s="23">
        <v>178</v>
      </c>
      <c r="J38" s="23">
        <v>379</v>
      </c>
      <c r="K38" s="23">
        <v>159</v>
      </c>
      <c r="L38" s="23">
        <v>117</v>
      </c>
      <c r="M38" s="23">
        <v>88</v>
      </c>
      <c r="N38" s="23">
        <v>105</v>
      </c>
      <c r="O38" s="65">
        <f t="shared" si="3"/>
        <v>1026</v>
      </c>
      <c r="P38" s="23">
        <v>618</v>
      </c>
      <c r="Q38" s="23">
        <v>1308</v>
      </c>
      <c r="R38" s="23">
        <v>645</v>
      </c>
      <c r="S38" s="23">
        <v>449</v>
      </c>
      <c r="T38" s="23">
        <v>423</v>
      </c>
      <c r="U38" s="23">
        <v>527</v>
      </c>
      <c r="V38" s="65">
        <f t="shared" si="4"/>
        <v>3970</v>
      </c>
      <c r="W38" s="23">
        <v>5</v>
      </c>
      <c r="X38" s="23">
        <v>58</v>
      </c>
      <c r="Y38" s="23">
        <v>54</v>
      </c>
      <c r="Z38" s="23">
        <v>27</v>
      </c>
      <c r="AA38" s="23">
        <v>19</v>
      </c>
      <c r="AB38" s="23">
        <v>31</v>
      </c>
      <c r="AC38" s="7">
        <f t="shared" si="5"/>
        <v>194</v>
      </c>
      <c r="AD38" s="7">
        <f t="shared" si="7"/>
        <v>801</v>
      </c>
      <c r="AE38" s="7">
        <f t="shared" si="7"/>
        <v>1745</v>
      </c>
      <c r="AF38" s="7">
        <f t="shared" si="7"/>
        <v>858</v>
      </c>
      <c r="AG38" s="7">
        <f t="shared" si="7"/>
        <v>593</v>
      </c>
      <c r="AH38" s="7">
        <f t="shared" si="7"/>
        <v>530</v>
      </c>
      <c r="AI38" s="7">
        <f t="shared" si="7"/>
        <v>663</v>
      </c>
      <c r="AJ38" s="8">
        <f t="shared" si="6"/>
        <v>5190</v>
      </c>
    </row>
    <row r="39" spans="1:36" ht="18.75" customHeight="1">
      <c r="A39" s="22" t="s">
        <v>52</v>
      </c>
      <c r="B39" s="23">
        <v>960</v>
      </c>
      <c r="C39" s="23">
        <v>2864</v>
      </c>
      <c r="D39" s="23">
        <v>1769</v>
      </c>
      <c r="E39" s="23">
        <v>1271</v>
      </c>
      <c r="F39" s="23">
        <v>1141</v>
      </c>
      <c r="G39" s="23">
        <v>1371</v>
      </c>
      <c r="H39" s="65">
        <f t="shared" si="2"/>
        <v>9376</v>
      </c>
      <c r="I39" s="23">
        <v>231</v>
      </c>
      <c r="J39" s="23">
        <v>664</v>
      </c>
      <c r="K39" s="23">
        <v>410</v>
      </c>
      <c r="L39" s="23">
        <v>242</v>
      </c>
      <c r="M39" s="23">
        <v>223</v>
      </c>
      <c r="N39" s="23">
        <v>262</v>
      </c>
      <c r="O39" s="65">
        <f t="shared" si="3"/>
        <v>2032</v>
      </c>
      <c r="P39" s="23">
        <v>729</v>
      </c>
      <c r="Q39" s="23">
        <v>2200</v>
      </c>
      <c r="R39" s="23">
        <v>1359</v>
      </c>
      <c r="S39" s="23">
        <v>1029</v>
      </c>
      <c r="T39" s="23">
        <v>918</v>
      </c>
      <c r="U39" s="23">
        <v>1109</v>
      </c>
      <c r="V39" s="65">
        <f t="shared" si="4"/>
        <v>7344</v>
      </c>
      <c r="W39" s="23">
        <v>5</v>
      </c>
      <c r="X39" s="23">
        <v>76</v>
      </c>
      <c r="Y39" s="23">
        <v>117</v>
      </c>
      <c r="Z39" s="23">
        <v>64</v>
      </c>
      <c r="AA39" s="23">
        <v>54</v>
      </c>
      <c r="AB39" s="23">
        <v>79</v>
      </c>
      <c r="AC39" s="7">
        <f t="shared" si="5"/>
        <v>395</v>
      </c>
      <c r="AD39" s="7">
        <f t="shared" si="7"/>
        <v>965</v>
      </c>
      <c r="AE39" s="7">
        <f t="shared" si="7"/>
        <v>2940</v>
      </c>
      <c r="AF39" s="7">
        <f t="shared" si="7"/>
        <v>1886</v>
      </c>
      <c r="AG39" s="7">
        <f t="shared" si="7"/>
        <v>1335</v>
      </c>
      <c r="AH39" s="7">
        <f t="shared" si="7"/>
        <v>1195</v>
      </c>
      <c r="AI39" s="7">
        <f t="shared" si="7"/>
        <v>1450</v>
      </c>
      <c r="AJ39" s="8">
        <f t="shared" si="6"/>
        <v>9771</v>
      </c>
    </row>
    <row r="40" spans="1:36" ht="18.75" customHeight="1">
      <c r="A40" s="22" t="s">
        <v>53</v>
      </c>
      <c r="B40" s="23">
        <v>415</v>
      </c>
      <c r="C40" s="23">
        <v>793</v>
      </c>
      <c r="D40" s="23">
        <v>455</v>
      </c>
      <c r="E40" s="23">
        <v>312</v>
      </c>
      <c r="F40" s="23">
        <v>322</v>
      </c>
      <c r="G40" s="23">
        <v>273</v>
      </c>
      <c r="H40" s="65">
        <f t="shared" si="2"/>
        <v>2570</v>
      </c>
      <c r="I40" s="23">
        <v>92</v>
      </c>
      <c r="J40" s="23">
        <v>139</v>
      </c>
      <c r="K40" s="23">
        <v>83</v>
      </c>
      <c r="L40" s="23">
        <v>47</v>
      </c>
      <c r="M40" s="23">
        <v>48</v>
      </c>
      <c r="N40" s="23">
        <v>38</v>
      </c>
      <c r="O40" s="65">
        <f t="shared" si="3"/>
        <v>447</v>
      </c>
      <c r="P40" s="23">
        <v>323</v>
      </c>
      <c r="Q40" s="23">
        <v>654</v>
      </c>
      <c r="R40" s="23">
        <v>372</v>
      </c>
      <c r="S40" s="23">
        <v>265</v>
      </c>
      <c r="T40" s="23">
        <v>274</v>
      </c>
      <c r="U40" s="23">
        <v>235</v>
      </c>
      <c r="V40" s="65">
        <f t="shared" si="4"/>
        <v>2123</v>
      </c>
      <c r="W40" s="23">
        <v>4</v>
      </c>
      <c r="X40" s="23">
        <v>25</v>
      </c>
      <c r="Y40" s="23">
        <v>18</v>
      </c>
      <c r="Z40" s="23">
        <v>6</v>
      </c>
      <c r="AA40" s="23">
        <v>11</v>
      </c>
      <c r="AB40" s="23">
        <v>11</v>
      </c>
      <c r="AC40" s="7">
        <f t="shared" si="5"/>
        <v>75</v>
      </c>
      <c r="AD40" s="7">
        <f t="shared" si="7"/>
        <v>419</v>
      </c>
      <c r="AE40" s="7">
        <f t="shared" si="7"/>
        <v>818</v>
      </c>
      <c r="AF40" s="7">
        <f t="shared" si="7"/>
        <v>473</v>
      </c>
      <c r="AG40" s="7">
        <f t="shared" si="7"/>
        <v>318</v>
      </c>
      <c r="AH40" s="7">
        <f t="shared" si="7"/>
        <v>333</v>
      </c>
      <c r="AI40" s="7">
        <f t="shared" si="7"/>
        <v>284</v>
      </c>
      <c r="AJ40" s="8">
        <f t="shared" si="6"/>
        <v>2645</v>
      </c>
    </row>
    <row r="41" spans="1:36" ht="18.75" customHeight="1">
      <c r="A41" s="22" t="s">
        <v>54</v>
      </c>
      <c r="B41" s="23">
        <v>582</v>
      </c>
      <c r="C41" s="23">
        <v>1225</v>
      </c>
      <c r="D41" s="23">
        <v>615</v>
      </c>
      <c r="E41" s="23">
        <v>479</v>
      </c>
      <c r="F41" s="23">
        <v>445</v>
      </c>
      <c r="G41" s="23">
        <v>437</v>
      </c>
      <c r="H41" s="65">
        <f t="shared" si="2"/>
        <v>3783</v>
      </c>
      <c r="I41" s="23">
        <v>128</v>
      </c>
      <c r="J41" s="23">
        <v>245</v>
      </c>
      <c r="K41" s="23">
        <v>151</v>
      </c>
      <c r="L41" s="23">
        <v>99</v>
      </c>
      <c r="M41" s="23">
        <v>84</v>
      </c>
      <c r="N41" s="23">
        <v>96</v>
      </c>
      <c r="O41" s="65">
        <f t="shared" si="3"/>
        <v>803</v>
      </c>
      <c r="P41" s="23">
        <v>454</v>
      </c>
      <c r="Q41" s="23">
        <v>980</v>
      </c>
      <c r="R41" s="23">
        <v>464</v>
      </c>
      <c r="S41" s="23">
        <v>380</v>
      </c>
      <c r="T41" s="23">
        <v>361</v>
      </c>
      <c r="U41" s="23">
        <v>341</v>
      </c>
      <c r="V41" s="65">
        <f t="shared" si="4"/>
        <v>2980</v>
      </c>
      <c r="W41" s="23">
        <v>7</v>
      </c>
      <c r="X41" s="23">
        <v>45</v>
      </c>
      <c r="Y41" s="23">
        <v>41</v>
      </c>
      <c r="Z41" s="23">
        <v>28</v>
      </c>
      <c r="AA41" s="23">
        <v>11</v>
      </c>
      <c r="AB41" s="23">
        <v>29</v>
      </c>
      <c r="AC41" s="7">
        <f t="shared" si="5"/>
        <v>161</v>
      </c>
      <c r="AD41" s="7">
        <f t="shared" si="7"/>
        <v>589</v>
      </c>
      <c r="AE41" s="7">
        <f t="shared" si="7"/>
        <v>1270</v>
      </c>
      <c r="AF41" s="7">
        <f t="shared" si="7"/>
        <v>656</v>
      </c>
      <c r="AG41" s="7">
        <f t="shared" si="7"/>
        <v>507</v>
      </c>
      <c r="AH41" s="7">
        <f t="shared" si="7"/>
        <v>456</v>
      </c>
      <c r="AI41" s="7">
        <f t="shared" si="7"/>
        <v>466</v>
      </c>
      <c r="AJ41" s="8">
        <f t="shared" si="6"/>
        <v>3944</v>
      </c>
    </row>
    <row r="42" spans="1:36" ht="18.75" customHeight="1">
      <c r="A42" s="22" t="s">
        <v>55</v>
      </c>
      <c r="B42" s="23">
        <v>701</v>
      </c>
      <c r="C42" s="23">
        <v>1051</v>
      </c>
      <c r="D42" s="23">
        <v>675</v>
      </c>
      <c r="E42" s="23">
        <v>467</v>
      </c>
      <c r="F42" s="23">
        <v>434</v>
      </c>
      <c r="G42" s="23">
        <v>419</v>
      </c>
      <c r="H42" s="65">
        <f t="shared" si="2"/>
        <v>3747</v>
      </c>
      <c r="I42" s="23">
        <v>157</v>
      </c>
      <c r="J42" s="23">
        <v>192</v>
      </c>
      <c r="K42" s="23">
        <v>139</v>
      </c>
      <c r="L42" s="23">
        <v>84</v>
      </c>
      <c r="M42" s="23">
        <v>56</v>
      </c>
      <c r="N42" s="23">
        <v>80</v>
      </c>
      <c r="O42" s="65">
        <f t="shared" si="3"/>
        <v>708</v>
      </c>
      <c r="P42" s="23">
        <v>544</v>
      </c>
      <c r="Q42" s="23">
        <v>859</v>
      </c>
      <c r="R42" s="23">
        <v>536</v>
      </c>
      <c r="S42" s="23">
        <v>383</v>
      </c>
      <c r="T42" s="23">
        <v>378</v>
      </c>
      <c r="U42" s="23">
        <v>339</v>
      </c>
      <c r="V42" s="65">
        <f t="shared" si="4"/>
        <v>3039</v>
      </c>
      <c r="W42" s="23">
        <v>10</v>
      </c>
      <c r="X42" s="23">
        <v>47</v>
      </c>
      <c r="Y42" s="23">
        <v>31</v>
      </c>
      <c r="Z42" s="23">
        <v>25</v>
      </c>
      <c r="AA42" s="23">
        <v>21</v>
      </c>
      <c r="AB42" s="23">
        <v>18</v>
      </c>
      <c r="AC42" s="7">
        <f t="shared" si="5"/>
        <v>152</v>
      </c>
      <c r="AD42" s="7">
        <f t="shared" si="7"/>
        <v>711</v>
      </c>
      <c r="AE42" s="7">
        <f t="shared" si="7"/>
        <v>1098</v>
      </c>
      <c r="AF42" s="7">
        <f t="shared" si="7"/>
        <v>706</v>
      </c>
      <c r="AG42" s="7">
        <f t="shared" si="7"/>
        <v>492</v>
      </c>
      <c r="AH42" s="7">
        <f t="shared" si="7"/>
        <v>455</v>
      </c>
      <c r="AI42" s="7">
        <f t="shared" si="7"/>
        <v>437</v>
      </c>
      <c r="AJ42" s="8">
        <f t="shared" si="6"/>
        <v>3899</v>
      </c>
    </row>
    <row r="43" spans="1:36" ht="18.75" customHeight="1">
      <c r="A43" s="22" t="s">
        <v>56</v>
      </c>
      <c r="B43" s="23">
        <v>391</v>
      </c>
      <c r="C43" s="23">
        <v>1220</v>
      </c>
      <c r="D43" s="23">
        <v>663</v>
      </c>
      <c r="E43" s="23">
        <v>424</v>
      </c>
      <c r="F43" s="23">
        <v>434</v>
      </c>
      <c r="G43" s="23">
        <v>431</v>
      </c>
      <c r="H43" s="65">
        <f t="shared" si="2"/>
        <v>3563</v>
      </c>
      <c r="I43" s="23">
        <v>102</v>
      </c>
      <c r="J43" s="23">
        <v>278</v>
      </c>
      <c r="K43" s="23">
        <v>150</v>
      </c>
      <c r="L43" s="23">
        <v>100</v>
      </c>
      <c r="M43" s="23">
        <v>78</v>
      </c>
      <c r="N43" s="23">
        <v>84</v>
      </c>
      <c r="O43" s="65">
        <f t="shared" si="3"/>
        <v>792</v>
      </c>
      <c r="P43" s="23">
        <v>289</v>
      </c>
      <c r="Q43" s="23">
        <v>942</v>
      </c>
      <c r="R43" s="23">
        <v>513</v>
      </c>
      <c r="S43" s="23">
        <v>324</v>
      </c>
      <c r="T43" s="23">
        <v>356</v>
      </c>
      <c r="U43" s="23">
        <v>347</v>
      </c>
      <c r="V43" s="65">
        <f t="shared" si="4"/>
        <v>2771</v>
      </c>
      <c r="W43" s="23">
        <v>7</v>
      </c>
      <c r="X43" s="23">
        <v>51</v>
      </c>
      <c r="Y43" s="23">
        <v>38</v>
      </c>
      <c r="Z43" s="23">
        <v>20</v>
      </c>
      <c r="AA43" s="23">
        <v>16</v>
      </c>
      <c r="AB43" s="23">
        <v>23</v>
      </c>
      <c r="AC43" s="7">
        <f t="shared" si="5"/>
        <v>155</v>
      </c>
      <c r="AD43" s="7">
        <f t="shared" si="7"/>
        <v>398</v>
      </c>
      <c r="AE43" s="7">
        <f t="shared" si="7"/>
        <v>1271</v>
      </c>
      <c r="AF43" s="7">
        <f t="shared" si="7"/>
        <v>701</v>
      </c>
      <c r="AG43" s="7">
        <f t="shared" si="7"/>
        <v>444</v>
      </c>
      <c r="AH43" s="7">
        <f t="shared" si="7"/>
        <v>450</v>
      </c>
      <c r="AI43" s="7">
        <f t="shared" si="7"/>
        <v>454</v>
      </c>
      <c r="AJ43" s="8">
        <f t="shared" si="6"/>
        <v>3718</v>
      </c>
    </row>
    <row r="44" spans="1:36" ht="18.75" customHeight="1">
      <c r="A44" s="22" t="s">
        <v>57</v>
      </c>
      <c r="B44" s="23">
        <v>270</v>
      </c>
      <c r="C44" s="23">
        <v>645</v>
      </c>
      <c r="D44" s="23">
        <v>450</v>
      </c>
      <c r="E44" s="23">
        <v>294</v>
      </c>
      <c r="F44" s="23">
        <v>259</v>
      </c>
      <c r="G44" s="23">
        <v>331</v>
      </c>
      <c r="H44" s="65">
        <f t="shared" si="2"/>
        <v>2249</v>
      </c>
      <c r="I44" s="23">
        <v>61</v>
      </c>
      <c r="J44" s="23">
        <v>106</v>
      </c>
      <c r="K44" s="23">
        <v>108</v>
      </c>
      <c r="L44" s="23">
        <v>46</v>
      </c>
      <c r="M44" s="23">
        <v>49</v>
      </c>
      <c r="N44" s="23">
        <v>65</v>
      </c>
      <c r="O44" s="65">
        <f t="shared" si="3"/>
        <v>435</v>
      </c>
      <c r="P44" s="23">
        <v>209</v>
      </c>
      <c r="Q44" s="23">
        <v>539</v>
      </c>
      <c r="R44" s="23">
        <v>342</v>
      </c>
      <c r="S44" s="23">
        <v>248</v>
      </c>
      <c r="T44" s="23">
        <v>210</v>
      </c>
      <c r="U44" s="23">
        <v>266</v>
      </c>
      <c r="V44" s="65">
        <f t="shared" si="4"/>
        <v>1814</v>
      </c>
      <c r="W44" s="23">
        <v>4</v>
      </c>
      <c r="X44" s="23">
        <v>20</v>
      </c>
      <c r="Y44" s="23">
        <v>20</v>
      </c>
      <c r="Z44" s="23">
        <v>11</v>
      </c>
      <c r="AA44" s="23">
        <v>10</v>
      </c>
      <c r="AB44" s="23">
        <v>22</v>
      </c>
      <c r="AC44" s="7">
        <f t="shared" si="5"/>
        <v>87</v>
      </c>
      <c r="AD44" s="7">
        <f t="shared" si="7"/>
        <v>274</v>
      </c>
      <c r="AE44" s="7">
        <f t="shared" si="7"/>
        <v>665</v>
      </c>
      <c r="AF44" s="7">
        <f t="shared" si="7"/>
        <v>470</v>
      </c>
      <c r="AG44" s="7">
        <f t="shared" si="7"/>
        <v>305</v>
      </c>
      <c r="AH44" s="7">
        <f t="shared" si="7"/>
        <v>269</v>
      </c>
      <c r="AI44" s="7">
        <f t="shared" si="7"/>
        <v>353</v>
      </c>
      <c r="AJ44" s="8">
        <f t="shared" si="6"/>
        <v>2336</v>
      </c>
    </row>
    <row r="45" spans="1:36" ht="18.75" customHeight="1">
      <c r="A45" s="22" t="s">
        <v>58</v>
      </c>
      <c r="B45" s="23">
        <v>274</v>
      </c>
      <c r="C45" s="23">
        <v>386</v>
      </c>
      <c r="D45" s="23">
        <v>223</v>
      </c>
      <c r="E45" s="23">
        <v>204</v>
      </c>
      <c r="F45" s="23">
        <v>186</v>
      </c>
      <c r="G45" s="23">
        <v>234</v>
      </c>
      <c r="H45" s="65">
        <f t="shared" si="2"/>
        <v>1507</v>
      </c>
      <c r="I45" s="23">
        <v>42</v>
      </c>
      <c r="J45" s="23">
        <v>67</v>
      </c>
      <c r="K45" s="23">
        <v>30</v>
      </c>
      <c r="L45" s="23">
        <v>38</v>
      </c>
      <c r="M45" s="23">
        <v>30</v>
      </c>
      <c r="N45" s="23">
        <v>31</v>
      </c>
      <c r="O45" s="65">
        <f t="shared" si="3"/>
        <v>238</v>
      </c>
      <c r="P45" s="23">
        <v>232</v>
      </c>
      <c r="Q45" s="23">
        <v>319</v>
      </c>
      <c r="R45" s="23">
        <v>193</v>
      </c>
      <c r="S45" s="23">
        <v>166</v>
      </c>
      <c r="T45" s="23">
        <v>156</v>
      </c>
      <c r="U45" s="23">
        <v>203</v>
      </c>
      <c r="V45" s="65">
        <f t="shared" si="4"/>
        <v>1269</v>
      </c>
      <c r="W45" s="23">
        <v>6</v>
      </c>
      <c r="X45" s="23">
        <v>15</v>
      </c>
      <c r="Y45" s="23">
        <v>10</v>
      </c>
      <c r="Z45" s="23">
        <v>8</v>
      </c>
      <c r="AA45" s="23">
        <v>11</v>
      </c>
      <c r="AB45" s="23">
        <v>15</v>
      </c>
      <c r="AC45" s="7">
        <f t="shared" si="5"/>
        <v>65</v>
      </c>
      <c r="AD45" s="7">
        <f t="shared" si="7"/>
        <v>280</v>
      </c>
      <c r="AE45" s="7">
        <f t="shared" si="7"/>
        <v>401</v>
      </c>
      <c r="AF45" s="7">
        <f t="shared" si="7"/>
        <v>233</v>
      </c>
      <c r="AG45" s="7">
        <f t="shared" si="7"/>
        <v>212</v>
      </c>
      <c r="AH45" s="7">
        <f t="shared" si="7"/>
        <v>197</v>
      </c>
      <c r="AI45" s="7">
        <f t="shared" si="7"/>
        <v>249</v>
      </c>
      <c r="AJ45" s="8">
        <f t="shared" si="6"/>
        <v>1572</v>
      </c>
    </row>
    <row r="46" spans="1:36" ht="18.75" customHeight="1">
      <c r="A46" s="22" t="s">
        <v>59</v>
      </c>
      <c r="B46" s="23">
        <v>158</v>
      </c>
      <c r="C46" s="23">
        <v>407</v>
      </c>
      <c r="D46" s="23">
        <v>202</v>
      </c>
      <c r="E46" s="23">
        <v>180</v>
      </c>
      <c r="F46" s="23">
        <v>170</v>
      </c>
      <c r="G46" s="23">
        <v>93</v>
      </c>
      <c r="H46" s="65">
        <f t="shared" si="2"/>
        <v>1210</v>
      </c>
      <c r="I46" s="23">
        <v>47</v>
      </c>
      <c r="J46" s="23">
        <v>96</v>
      </c>
      <c r="K46" s="23">
        <v>51</v>
      </c>
      <c r="L46" s="23">
        <v>33</v>
      </c>
      <c r="M46" s="23">
        <v>31</v>
      </c>
      <c r="N46" s="23">
        <v>19</v>
      </c>
      <c r="O46" s="65">
        <f t="shared" si="3"/>
        <v>277</v>
      </c>
      <c r="P46" s="23">
        <v>111</v>
      </c>
      <c r="Q46" s="23">
        <v>311</v>
      </c>
      <c r="R46" s="23">
        <v>151</v>
      </c>
      <c r="S46" s="23">
        <v>147</v>
      </c>
      <c r="T46" s="23">
        <v>139</v>
      </c>
      <c r="U46" s="23">
        <v>74</v>
      </c>
      <c r="V46" s="65">
        <f t="shared" si="4"/>
        <v>933</v>
      </c>
      <c r="W46" s="23">
        <v>0</v>
      </c>
      <c r="X46" s="23">
        <v>11</v>
      </c>
      <c r="Y46" s="23">
        <v>20</v>
      </c>
      <c r="Z46" s="23">
        <v>13</v>
      </c>
      <c r="AA46" s="23">
        <v>9</v>
      </c>
      <c r="AB46" s="23">
        <v>7</v>
      </c>
      <c r="AC46" s="7">
        <f t="shared" si="5"/>
        <v>60</v>
      </c>
      <c r="AD46" s="7">
        <f t="shared" si="7"/>
        <v>158</v>
      </c>
      <c r="AE46" s="7">
        <f t="shared" si="7"/>
        <v>418</v>
      </c>
      <c r="AF46" s="7">
        <f t="shared" si="7"/>
        <v>222</v>
      </c>
      <c r="AG46" s="7">
        <f t="shared" si="7"/>
        <v>193</v>
      </c>
      <c r="AH46" s="7">
        <f t="shared" si="7"/>
        <v>179</v>
      </c>
      <c r="AI46" s="7">
        <f t="shared" si="7"/>
        <v>100</v>
      </c>
      <c r="AJ46" s="8">
        <f t="shared" si="6"/>
        <v>1270</v>
      </c>
    </row>
    <row r="47" spans="1:36" ht="18.75" customHeight="1">
      <c r="A47" s="22" t="s">
        <v>60</v>
      </c>
      <c r="B47" s="23">
        <v>281</v>
      </c>
      <c r="C47" s="23">
        <v>529</v>
      </c>
      <c r="D47" s="23">
        <v>309</v>
      </c>
      <c r="E47" s="23">
        <v>214</v>
      </c>
      <c r="F47" s="23">
        <v>223</v>
      </c>
      <c r="G47" s="23">
        <v>243</v>
      </c>
      <c r="H47" s="65">
        <f t="shared" si="2"/>
        <v>1799</v>
      </c>
      <c r="I47" s="23">
        <v>65</v>
      </c>
      <c r="J47" s="23">
        <v>109</v>
      </c>
      <c r="K47" s="23">
        <v>51</v>
      </c>
      <c r="L47" s="23">
        <v>40</v>
      </c>
      <c r="M47" s="23">
        <v>41</v>
      </c>
      <c r="N47" s="23">
        <v>42</v>
      </c>
      <c r="O47" s="65">
        <f t="shared" si="3"/>
        <v>348</v>
      </c>
      <c r="P47" s="23">
        <v>216</v>
      </c>
      <c r="Q47" s="23">
        <v>420</v>
      </c>
      <c r="R47" s="23">
        <v>258</v>
      </c>
      <c r="S47" s="23">
        <v>174</v>
      </c>
      <c r="T47" s="23">
        <v>182</v>
      </c>
      <c r="U47" s="23">
        <v>201</v>
      </c>
      <c r="V47" s="65">
        <f t="shared" si="4"/>
        <v>1451</v>
      </c>
      <c r="W47" s="23">
        <v>2</v>
      </c>
      <c r="X47" s="23">
        <v>16</v>
      </c>
      <c r="Y47" s="23">
        <v>14</v>
      </c>
      <c r="Z47" s="23">
        <v>7</v>
      </c>
      <c r="AA47" s="23">
        <v>7</v>
      </c>
      <c r="AB47" s="23">
        <v>18</v>
      </c>
      <c r="AC47" s="7">
        <f t="shared" si="5"/>
        <v>64</v>
      </c>
      <c r="AD47" s="7">
        <f t="shared" si="7"/>
        <v>283</v>
      </c>
      <c r="AE47" s="7">
        <f t="shared" si="7"/>
        <v>545</v>
      </c>
      <c r="AF47" s="7">
        <f t="shared" si="7"/>
        <v>323</v>
      </c>
      <c r="AG47" s="7">
        <f t="shared" si="7"/>
        <v>221</v>
      </c>
      <c r="AH47" s="7">
        <f t="shared" si="7"/>
        <v>230</v>
      </c>
      <c r="AI47" s="7">
        <f t="shared" si="7"/>
        <v>261</v>
      </c>
      <c r="AJ47" s="8">
        <f t="shared" si="6"/>
        <v>1863</v>
      </c>
    </row>
    <row r="48" spans="1:36" ht="18.75" customHeight="1">
      <c r="A48" s="22" t="s">
        <v>61</v>
      </c>
      <c r="B48" s="23">
        <v>185</v>
      </c>
      <c r="C48" s="23">
        <v>500</v>
      </c>
      <c r="D48" s="23">
        <v>283</v>
      </c>
      <c r="E48" s="23">
        <v>212</v>
      </c>
      <c r="F48" s="23">
        <v>188</v>
      </c>
      <c r="G48" s="23">
        <v>162</v>
      </c>
      <c r="H48" s="65">
        <f t="shared" si="2"/>
        <v>1530</v>
      </c>
      <c r="I48" s="23">
        <v>48</v>
      </c>
      <c r="J48" s="23">
        <v>131</v>
      </c>
      <c r="K48" s="23">
        <v>71</v>
      </c>
      <c r="L48" s="23">
        <v>45</v>
      </c>
      <c r="M48" s="23">
        <v>37</v>
      </c>
      <c r="N48" s="23">
        <v>31</v>
      </c>
      <c r="O48" s="65">
        <f t="shared" si="3"/>
        <v>363</v>
      </c>
      <c r="P48" s="23">
        <v>137</v>
      </c>
      <c r="Q48" s="23">
        <v>369</v>
      </c>
      <c r="R48" s="23">
        <v>212</v>
      </c>
      <c r="S48" s="23">
        <v>167</v>
      </c>
      <c r="T48" s="23">
        <v>151</v>
      </c>
      <c r="U48" s="23">
        <v>131</v>
      </c>
      <c r="V48" s="65">
        <f t="shared" si="4"/>
        <v>1167</v>
      </c>
      <c r="W48" s="23">
        <v>3</v>
      </c>
      <c r="X48" s="23">
        <v>31</v>
      </c>
      <c r="Y48" s="23">
        <v>18</v>
      </c>
      <c r="Z48" s="23">
        <v>19</v>
      </c>
      <c r="AA48" s="23">
        <v>17</v>
      </c>
      <c r="AB48" s="23">
        <v>14</v>
      </c>
      <c r="AC48" s="7">
        <f t="shared" si="5"/>
        <v>102</v>
      </c>
      <c r="AD48" s="7">
        <f t="shared" si="7"/>
        <v>188</v>
      </c>
      <c r="AE48" s="7">
        <f t="shared" si="7"/>
        <v>531</v>
      </c>
      <c r="AF48" s="7">
        <f t="shared" si="7"/>
        <v>301</v>
      </c>
      <c r="AG48" s="7">
        <f t="shared" si="7"/>
        <v>231</v>
      </c>
      <c r="AH48" s="7">
        <f t="shared" si="7"/>
        <v>205</v>
      </c>
      <c r="AI48" s="7">
        <f t="shared" si="7"/>
        <v>176</v>
      </c>
      <c r="AJ48" s="8">
        <f t="shared" si="6"/>
        <v>1632</v>
      </c>
    </row>
    <row r="49" spans="1:36" ht="18.75" customHeight="1">
      <c r="A49" s="22" t="s">
        <v>62</v>
      </c>
      <c r="B49" s="23">
        <v>234</v>
      </c>
      <c r="C49" s="23">
        <v>566</v>
      </c>
      <c r="D49" s="23">
        <v>380</v>
      </c>
      <c r="E49" s="23">
        <v>221</v>
      </c>
      <c r="F49" s="23">
        <v>236</v>
      </c>
      <c r="G49" s="23">
        <v>186</v>
      </c>
      <c r="H49" s="65">
        <f t="shared" si="2"/>
        <v>1823</v>
      </c>
      <c r="I49" s="23">
        <v>64</v>
      </c>
      <c r="J49" s="23">
        <v>126</v>
      </c>
      <c r="K49" s="23">
        <v>100</v>
      </c>
      <c r="L49" s="23">
        <v>45</v>
      </c>
      <c r="M49" s="23">
        <v>45</v>
      </c>
      <c r="N49" s="23">
        <v>41</v>
      </c>
      <c r="O49" s="65">
        <f t="shared" si="3"/>
        <v>421</v>
      </c>
      <c r="P49" s="23">
        <v>170</v>
      </c>
      <c r="Q49" s="23">
        <v>440</v>
      </c>
      <c r="R49" s="23">
        <v>280</v>
      </c>
      <c r="S49" s="23">
        <v>176</v>
      </c>
      <c r="T49" s="23">
        <v>191</v>
      </c>
      <c r="U49" s="23">
        <v>145</v>
      </c>
      <c r="V49" s="65">
        <f t="shared" si="4"/>
        <v>1402</v>
      </c>
      <c r="W49" s="23">
        <v>3</v>
      </c>
      <c r="X49" s="23">
        <v>15</v>
      </c>
      <c r="Y49" s="23">
        <v>20</v>
      </c>
      <c r="Z49" s="23">
        <v>18</v>
      </c>
      <c r="AA49" s="23">
        <v>6</v>
      </c>
      <c r="AB49" s="23">
        <v>11</v>
      </c>
      <c r="AC49" s="7">
        <f t="shared" si="5"/>
        <v>73</v>
      </c>
      <c r="AD49" s="7">
        <f t="shared" si="7"/>
        <v>237</v>
      </c>
      <c r="AE49" s="7">
        <f t="shared" si="7"/>
        <v>581</v>
      </c>
      <c r="AF49" s="7">
        <f t="shared" si="7"/>
        <v>400</v>
      </c>
      <c r="AG49" s="7">
        <f t="shared" si="7"/>
        <v>239</v>
      </c>
      <c r="AH49" s="7">
        <f t="shared" si="7"/>
        <v>242</v>
      </c>
      <c r="AI49" s="7">
        <f t="shared" si="7"/>
        <v>197</v>
      </c>
      <c r="AJ49" s="8">
        <f t="shared" si="6"/>
        <v>1896</v>
      </c>
    </row>
    <row r="50" spans="1:36" ht="18.75" customHeight="1">
      <c r="A50" s="22" t="s">
        <v>63</v>
      </c>
      <c r="B50" s="23">
        <v>328</v>
      </c>
      <c r="C50" s="23">
        <v>747</v>
      </c>
      <c r="D50" s="23">
        <v>350</v>
      </c>
      <c r="E50" s="23">
        <v>225</v>
      </c>
      <c r="F50" s="23">
        <v>316</v>
      </c>
      <c r="G50" s="23">
        <v>262</v>
      </c>
      <c r="H50" s="65">
        <f t="shared" si="2"/>
        <v>2228</v>
      </c>
      <c r="I50" s="23">
        <v>76</v>
      </c>
      <c r="J50" s="23">
        <v>197</v>
      </c>
      <c r="K50" s="23">
        <v>72</v>
      </c>
      <c r="L50" s="23">
        <v>53</v>
      </c>
      <c r="M50" s="23">
        <v>41</v>
      </c>
      <c r="N50" s="23">
        <v>50</v>
      </c>
      <c r="O50" s="65">
        <f t="shared" si="3"/>
        <v>489</v>
      </c>
      <c r="P50" s="23">
        <v>252</v>
      </c>
      <c r="Q50" s="23">
        <v>550</v>
      </c>
      <c r="R50" s="23">
        <v>278</v>
      </c>
      <c r="S50" s="23">
        <v>172</v>
      </c>
      <c r="T50" s="23">
        <v>275</v>
      </c>
      <c r="U50" s="23">
        <v>212</v>
      </c>
      <c r="V50" s="65">
        <f t="shared" si="4"/>
        <v>1739</v>
      </c>
      <c r="W50" s="23">
        <v>4</v>
      </c>
      <c r="X50" s="23">
        <v>37</v>
      </c>
      <c r="Y50" s="23">
        <v>28</v>
      </c>
      <c r="Z50" s="23">
        <v>11</v>
      </c>
      <c r="AA50" s="23">
        <v>9</v>
      </c>
      <c r="AB50" s="23">
        <v>13</v>
      </c>
      <c r="AC50" s="7">
        <f t="shared" si="5"/>
        <v>102</v>
      </c>
      <c r="AD50" s="7">
        <f t="shared" si="7"/>
        <v>332</v>
      </c>
      <c r="AE50" s="7">
        <f t="shared" si="7"/>
        <v>784</v>
      </c>
      <c r="AF50" s="7">
        <f t="shared" si="7"/>
        <v>378</v>
      </c>
      <c r="AG50" s="7">
        <f t="shared" si="7"/>
        <v>236</v>
      </c>
      <c r="AH50" s="7">
        <f t="shared" si="7"/>
        <v>325</v>
      </c>
      <c r="AI50" s="7">
        <f t="shared" si="7"/>
        <v>275</v>
      </c>
      <c r="AJ50" s="8">
        <f t="shared" si="6"/>
        <v>2330</v>
      </c>
    </row>
    <row r="51" spans="1:36" ht="18.75" customHeight="1">
      <c r="A51" s="22" t="s">
        <v>64</v>
      </c>
      <c r="B51" s="23">
        <v>167</v>
      </c>
      <c r="C51" s="23">
        <v>394</v>
      </c>
      <c r="D51" s="23">
        <v>253</v>
      </c>
      <c r="E51" s="23">
        <v>197</v>
      </c>
      <c r="F51" s="23">
        <v>174</v>
      </c>
      <c r="G51" s="23">
        <v>151</v>
      </c>
      <c r="H51" s="65">
        <f t="shared" si="2"/>
        <v>1336</v>
      </c>
      <c r="I51" s="23">
        <v>55</v>
      </c>
      <c r="J51" s="23">
        <v>117</v>
      </c>
      <c r="K51" s="23">
        <v>71</v>
      </c>
      <c r="L51" s="23">
        <v>48</v>
      </c>
      <c r="M51" s="23">
        <v>50</v>
      </c>
      <c r="N51" s="23">
        <v>33</v>
      </c>
      <c r="O51" s="65">
        <f t="shared" si="3"/>
        <v>374</v>
      </c>
      <c r="P51" s="23">
        <v>112</v>
      </c>
      <c r="Q51" s="23">
        <v>277</v>
      </c>
      <c r="R51" s="23">
        <v>182</v>
      </c>
      <c r="S51" s="23">
        <v>149</v>
      </c>
      <c r="T51" s="23">
        <v>124</v>
      </c>
      <c r="U51" s="23">
        <v>118</v>
      </c>
      <c r="V51" s="65">
        <f t="shared" si="4"/>
        <v>962</v>
      </c>
      <c r="W51" s="23">
        <v>4</v>
      </c>
      <c r="X51" s="23">
        <v>18</v>
      </c>
      <c r="Y51" s="23">
        <v>23</v>
      </c>
      <c r="Z51" s="23">
        <v>13</v>
      </c>
      <c r="AA51" s="23">
        <v>12</v>
      </c>
      <c r="AB51" s="23">
        <v>11</v>
      </c>
      <c r="AC51" s="7">
        <f t="shared" si="5"/>
        <v>81</v>
      </c>
      <c r="AD51" s="7">
        <f t="shared" si="7"/>
        <v>171</v>
      </c>
      <c r="AE51" s="7">
        <f t="shared" si="7"/>
        <v>412</v>
      </c>
      <c r="AF51" s="7">
        <f t="shared" si="7"/>
        <v>276</v>
      </c>
      <c r="AG51" s="7">
        <f t="shared" si="7"/>
        <v>210</v>
      </c>
      <c r="AH51" s="7">
        <f t="shared" si="7"/>
        <v>186</v>
      </c>
      <c r="AI51" s="7">
        <f t="shared" si="7"/>
        <v>162</v>
      </c>
      <c r="AJ51" s="8">
        <f t="shared" si="6"/>
        <v>1417</v>
      </c>
    </row>
    <row r="52" spans="1:36" ht="18.75" customHeight="1">
      <c r="A52" s="22" t="s">
        <v>65</v>
      </c>
      <c r="B52" s="23">
        <v>184</v>
      </c>
      <c r="C52" s="23">
        <v>725</v>
      </c>
      <c r="D52" s="23">
        <v>385</v>
      </c>
      <c r="E52" s="23">
        <v>293</v>
      </c>
      <c r="F52" s="23">
        <v>265</v>
      </c>
      <c r="G52" s="23">
        <v>307</v>
      </c>
      <c r="H52" s="65">
        <f t="shared" si="2"/>
        <v>2159</v>
      </c>
      <c r="I52" s="23">
        <v>41</v>
      </c>
      <c r="J52" s="23">
        <v>178</v>
      </c>
      <c r="K52" s="23">
        <v>92</v>
      </c>
      <c r="L52" s="23">
        <v>56</v>
      </c>
      <c r="M52" s="23">
        <v>38</v>
      </c>
      <c r="N52" s="23">
        <v>50</v>
      </c>
      <c r="O52" s="65">
        <f t="shared" si="3"/>
        <v>455</v>
      </c>
      <c r="P52" s="23">
        <v>143</v>
      </c>
      <c r="Q52" s="23">
        <v>547</v>
      </c>
      <c r="R52" s="23">
        <v>293</v>
      </c>
      <c r="S52" s="23">
        <v>237</v>
      </c>
      <c r="T52" s="23">
        <v>227</v>
      </c>
      <c r="U52" s="23">
        <v>257</v>
      </c>
      <c r="V52" s="65">
        <f t="shared" si="4"/>
        <v>1704</v>
      </c>
      <c r="W52" s="23">
        <v>10</v>
      </c>
      <c r="X52" s="23">
        <v>50</v>
      </c>
      <c r="Y52" s="23">
        <v>39</v>
      </c>
      <c r="Z52" s="23">
        <v>14</v>
      </c>
      <c r="AA52" s="23">
        <v>22</v>
      </c>
      <c r="AB52" s="23">
        <v>29</v>
      </c>
      <c r="AC52" s="7">
        <f t="shared" si="5"/>
        <v>164</v>
      </c>
      <c r="AD52" s="7">
        <f t="shared" si="7"/>
        <v>194</v>
      </c>
      <c r="AE52" s="7">
        <f t="shared" si="7"/>
        <v>775</v>
      </c>
      <c r="AF52" s="7">
        <f t="shared" si="7"/>
        <v>424</v>
      </c>
      <c r="AG52" s="7">
        <f t="shared" si="7"/>
        <v>307</v>
      </c>
      <c r="AH52" s="7">
        <f t="shared" si="7"/>
        <v>287</v>
      </c>
      <c r="AI52" s="7">
        <f t="shared" si="7"/>
        <v>336</v>
      </c>
      <c r="AJ52" s="8">
        <f t="shared" si="6"/>
        <v>2323</v>
      </c>
    </row>
    <row r="53" spans="1:36" ht="18.75" customHeight="1">
      <c r="A53" s="22" t="s">
        <v>66</v>
      </c>
      <c r="B53" s="23">
        <v>263</v>
      </c>
      <c r="C53" s="23">
        <v>271</v>
      </c>
      <c r="D53" s="23">
        <v>182</v>
      </c>
      <c r="E53" s="23">
        <v>156</v>
      </c>
      <c r="F53" s="23">
        <v>140</v>
      </c>
      <c r="G53" s="23">
        <v>123</v>
      </c>
      <c r="H53" s="65">
        <f t="shared" si="2"/>
        <v>1135</v>
      </c>
      <c r="I53" s="23">
        <v>54</v>
      </c>
      <c r="J53" s="23">
        <v>55</v>
      </c>
      <c r="K53" s="23">
        <v>46</v>
      </c>
      <c r="L53" s="23">
        <v>27</v>
      </c>
      <c r="M53" s="23">
        <v>25</v>
      </c>
      <c r="N53" s="23">
        <v>27</v>
      </c>
      <c r="O53" s="65">
        <f t="shared" si="3"/>
        <v>234</v>
      </c>
      <c r="P53" s="23">
        <v>209</v>
      </c>
      <c r="Q53" s="23">
        <v>216</v>
      </c>
      <c r="R53" s="23">
        <v>136</v>
      </c>
      <c r="S53" s="23">
        <v>129</v>
      </c>
      <c r="T53" s="23">
        <v>115</v>
      </c>
      <c r="U53" s="23">
        <v>96</v>
      </c>
      <c r="V53" s="65">
        <f t="shared" si="4"/>
        <v>901</v>
      </c>
      <c r="W53" s="23">
        <v>8</v>
      </c>
      <c r="X53" s="23">
        <v>23</v>
      </c>
      <c r="Y53" s="23">
        <v>18</v>
      </c>
      <c r="Z53" s="23">
        <v>5</v>
      </c>
      <c r="AA53" s="23">
        <v>12</v>
      </c>
      <c r="AB53" s="23">
        <v>6</v>
      </c>
      <c r="AC53" s="7">
        <f t="shared" si="5"/>
        <v>72</v>
      </c>
      <c r="AD53" s="7">
        <f t="shared" si="7"/>
        <v>271</v>
      </c>
      <c r="AE53" s="7">
        <f t="shared" si="7"/>
        <v>294</v>
      </c>
      <c r="AF53" s="7">
        <f t="shared" si="7"/>
        <v>200</v>
      </c>
      <c r="AG53" s="7">
        <f t="shared" si="7"/>
        <v>161</v>
      </c>
      <c r="AH53" s="7">
        <f t="shared" si="7"/>
        <v>152</v>
      </c>
      <c r="AI53" s="7">
        <f t="shared" si="7"/>
        <v>129</v>
      </c>
      <c r="AJ53" s="8">
        <f t="shared" si="6"/>
        <v>1207</v>
      </c>
    </row>
    <row r="54" spans="1:36" ht="18.75" customHeight="1">
      <c r="A54" s="22" t="s">
        <v>67</v>
      </c>
      <c r="B54" s="23">
        <v>127</v>
      </c>
      <c r="C54" s="23">
        <v>276</v>
      </c>
      <c r="D54" s="23">
        <v>132</v>
      </c>
      <c r="E54" s="23">
        <v>98</v>
      </c>
      <c r="F54" s="23">
        <v>117</v>
      </c>
      <c r="G54" s="23">
        <v>95</v>
      </c>
      <c r="H54" s="65">
        <f t="shared" si="2"/>
        <v>845</v>
      </c>
      <c r="I54" s="23">
        <v>29</v>
      </c>
      <c r="J54" s="23">
        <v>62</v>
      </c>
      <c r="K54" s="23">
        <v>29</v>
      </c>
      <c r="L54" s="23">
        <v>19</v>
      </c>
      <c r="M54" s="23">
        <v>28</v>
      </c>
      <c r="N54" s="23">
        <v>18</v>
      </c>
      <c r="O54" s="65">
        <f t="shared" si="3"/>
        <v>185</v>
      </c>
      <c r="P54" s="23">
        <v>98</v>
      </c>
      <c r="Q54" s="23">
        <v>214</v>
      </c>
      <c r="R54" s="23">
        <v>103</v>
      </c>
      <c r="S54" s="23">
        <v>79</v>
      </c>
      <c r="T54" s="23">
        <v>89</v>
      </c>
      <c r="U54" s="23">
        <v>77</v>
      </c>
      <c r="V54" s="65">
        <f t="shared" si="4"/>
        <v>660</v>
      </c>
      <c r="W54" s="23">
        <v>3</v>
      </c>
      <c r="X54" s="23">
        <v>19</v>
      </c>
      <c r="Y54" s="23">
        <v>11</v>
      </c>
      <c r="Z54" s="23">
        <v>4</v>
      </c>
      <c r="AA54" s="23">
        <v>4</v>
      </c>
      <c r="AB54" s="23">
        <v>12</v>
      </c>
      <c r="AC54" s="7">
        <f t="shared" si="5"/>
        <v>53</v>
      </c>
      <c r="AD54" s="7">
        <f t="shared" si="7"/>
        <v>130</v>
      </c>
      <c r="AE54" s="7">
        <f t="shared" si="7"/>
        <v>295</v>
      </c>
      <c r="AF54" s="7">
        <f t="shared" si="7"/>
        <v>143</v>
      </c>
      <c r="AG54" s="7">
        <f t="shared" si="7"/>
        <v>102</v>
      </c>
      <c r="AH54" s="7">
        <f t="shared" si="7"/>
        <v>121</v>
      </c>
      <c r="AI54" s="7">
        <f t="shared" si="7"/>
        <v>107</v>
      </c>
      <c r="AJ54" s="8">
        <f t="shared" si="6"/>
        <v>898</v>
      </c>
    </row>
    <row r="55" spans="1:36" ht="18.75" customHeight="1">
      <c r="A55" s="22" t="s">
        <v>68</v>
      </c>
      <c r="B55" s="23">
        <v>213</v>
      </c>
      <c r="C55" s="23">
        <v>453</v>
      </c>
      <c r="D55" s="23">
        <v>274</v>
      </c>
      <c r="E55" s="23">
        <v>244</v>
      </c>
      <c r="F55" s="23">
        <v>227</v>
      </c>
      <c r="G55" s="23">
        <v>213</v>
      </c>
      <c r="H55" s="65">
        <f t="shared" si="2"/>
        <v>1624</v>
      </c>
      <c r="I55" s="23">
        <v>44</v>
      </c>
      <c r="J55" s="23">
        <v>93</v>
      </c>
      <c r="K55" s="23">
        <v>55</v>
      </c>
      <c r="L55" s="23">
        <v>38</v>
      </c>
      <c r="M55" s="23">
        <v>32</v>
      </c>
      <c r="N55" s="23">
        <v>37</v>
      </c>
      <c r="O55" s="65">
        <f t="shared" si="3"/>
        <v>299</v>
      </c>
      <c r="P55" s="23">
        <v>169</v>
      </c>
      <c r="Q55" s="23">
        <v>360</v>
      </c>
      <c r="R55" s="23">
        <v>219</v>
      </c>
      <c r="S55" s="23">
        <v>206</v>
      </c>
      <c r="T55" s="23">
        <v>195</v>
      </c>
      <c r="U55" s="23">
        <v>176</v>
      </c>
      <c r="V55" s="65">
        <f t="shared" si="4"/>
        <v>1325</v>
      </c>
      <c r="W55" s="23">
        <v>3</v>
      </c>
      <c r="X55" s="23">
        <v>23</v>
      </c>
      <c r="Y55" s="23">
        <v>13</v>
      </c>
      <c r="Z55" s="23">
        <v>9</v>
      </c>
      <c r="AA55" s="23">
        <v>7</v>
      </c>
      <c r="AB55" s="23">
        <v>8</v>
      </c>
      <c r="AC55" s="7">
        <f t="shared" si="5"/>
        <v>63</v>
      </c>
      <c r="AD55" s="7">
        <f t="shared" si="7"/>
        <v>216</v>
      </c>
      <c r="AE55" s="7">
        <f t="shared" si="7"/>
        <v>476</v>
      </c>
      <c r="AF55" s="7">
        <f t="shared" si="7"/>
        <v>287</v>
      </c>
      <c r="AG55" s="7">
        <f t="shared" si="7"/>
        <v>253</v>
      </c>
      <c r="AH55" s="7">
        <f t="shared" si="7"/>
        <v>234</v>
      </c>
      <c r="AI55" s="7">
        <f t="shared" si="7"/>
        <v>221</v>
      </c>
      <c r="AJ55" s="8">
        <f t="shared" si="6"/>
        <v>1687</v>
      </c>
    </row>
    <row r="56" spans="1:36" ht="18.75" customHeight="1">
      <c r="A56" s="22" t="s">
        <v>69</v>
      </c>
      <c r="B56" s="23">
        <v>699</v>
      </c>
      <c r="C56" s="23">
        <v>1268</v>
      </c>
      <c r="D56" s="23">
        <v>747</v>
      </c>
      <c r="E56" s="23">
        <v>540</v>
      </c>
      <c r="F56" s="23">
        <v>536</v>
      </c>
      <c r="G56" s="23">
        <v>585</v>
      </c>
      <c r="H56" s="65">
        <f t="shared" si="2"/>
        <v>4375</v>
      </c>
      <c r="I56" s="23">
        <v>152</v>
      </c>
      <c r="J56" s="23">
        <v>245</v>
      </c>
      <c r="K56" s="23">
        <v>150</v>
      </c>
      <c r="L56" s="23">
        <v>85</v>
      </c>
      <c r="M56" s="23">
        <v>77</v>
      </c>
      <c r="N56" s="23">
        <v>106</v>
      </c>
      <c r="O56" s="65">
        <f t="shared" si="3"/>
        <v>815</v>
      </c>
      <c r="P56" s="23">
        <v>547</v>
      </c>
      <c r="Q56" s="23">
        <v>1023</v>
      </c>
      <c r="R56" s="23">
        <v>597</v>
      </c>
      <c r="S56" s="23">
        <v>455</v>
      </c>
      <c r="T56" s="23">
        <v>459</v>
      </c>
      <c r="U56" s="23">
        <v>479</v>
      </c>
      <c r="V56" s="65">
        <f t="shared" si="4"/>
        <v>3560</v>
      </c>
      <c r="W56" s="23">
        <v>11</v>
      </c>
      <c r="X56" s="23">
        <v>67</v>
      </c>
      <c r="Y56" s="23">
        <v>46</v>
      </c>
      <c r="Z56" s="23">
        <v>20</v>
      </c>
      <c r="AA56" s="23">
        <v>22</v>
      </c>
      <c r="AB56" s="23">
        <v>24</v>
      </c>
      <c r="AC56" s="7">
        <f t="shared" si="5"/>
        <v>190</v>
      </c>
      <c r="AD56" s="7">
        <f t="shared" si="7"/>
        <v>710</v>
      </c>
      <c r="AE56" s="7">
        <f t="shared" si="7"/>
        <v>1335</v>
      </c>
      <c r="AF56" s="7">
        <f t="shared" si="7"/>
        <v>793</v>
      </c>
      <c r="AG56" s="7">
        <f t="shared" si="7"/>
        <v>560</v>
      </c>
      <c r="AH56" s="7">
        <f t="shared" si="7"/>
        <v>558</v>
      </c>
      <c r="AI56" s="7">
        <f t="shared" si="7"/>
        <v>609</v>
      </c>
      <c r="AJ56" s="8">
        <f t="shared" si="6"/>
        <v>4565</v>
      </c>
    </row>
    <row r="57" spans="1:36" ht="18.75" customHeight="1">
      <c r="A57" s="24" t="s">
        <v>70</v>
      </c>
      <c r="B57" s="25">
        <f>SUM(B31:B56)</f>
        <v>11804</v>
      </c>
      <c r="C57" s="25">
        <f aca="true" t="shared" si="9" ref="C57:AJ57">SUM(C31:C56)</f>
        <v>26080</v>
      </c>
      <c r="D57" s="25">
        <f t="shared" si="9"/>
        <v>15306</v>
      </c>
      <c r="E57" s="25">
        <f t="shared" si="9"/>
        <v>11159</v>
      </c>
      <c r="F57" s="25">
        <f t="shared" si="9"/>
        <v>10675</v>
      </c>
      <c r="G57" s="25">
        <f t="shared" si="9"/>
        <v>10671</v>
      </c>
      <c r="H57" s="25">
        <f t="shared" si="9"/>
        <v>85695</v>
      </c>
      <c r="I57" s="25">
        <f t="shared" si="9"/>
        <v>2660</v>
      </c>
      <c r="J57" s="25">
        <f t="shared" si="9"/>
        <v>5494</v>
      </c>
      <c r="K57" s="25">
        <f t="shared" si="9"/>
        <v>3259</v>
      </c>
      <c r="L57" s="25">
        <f t="shared" si="9"/>
        <v>2125</v>
      </c>
      <c r="M57" s="25">
        <f t="shared" si="9"/>
        <v>1774</v>
      </c>
      <c r="N57" s="25">
        <f t="shared" si="9"/>
        <v>1985</v>
      </c>
      <c r="O57" s="25">
        <f t="shared" si="9"/>
        <v>17297</v>
      </c>
      <c r="P57" s="25">
        <f t="shared" si="9"/>
        <v>9144</v>
      </c>
      <c r="Q57" s="25">
        <f t="shared" si="9"/>
        <v>20586</v>
      </c>
      <c r="R57" s="25">
        <f t="shared" si="9"/>
        <v>12047</v>
      </c>
      <c r="S57" s="25">
        <f t="shared" si="9"/>
        <v>9034</v>
      </c>
      <c r="T57" s="25">
        <f t="shared" si="9"/>
        <v>8901</v>
      </c>
      <c r="U57" s="25">
        <f t="shared" si="9"/>
        <v>8686</v>
      </c>
      <c r="V57" s="25">
        <f t="shared" si="9"/>
        <v>68398</v>
      </c>
      <c r="W57" s="25">
        <f t="shared" si="9"/>
        <v>154</v>
      </c>
      <c r="X57" s="25">
        <f t="shared" si="9"/>
        <v>987</v>
      </c>
      <c r="Y57" s="25">
        <f t="shared" si="9"/>
        <v>970</v>
      </c>
      <c r="Z57" s="25">
        <f t="shared" si="9"/>
        <v>568</v>
      </c>
      <c r="AA57" s="25">
        <f t="shared" si="9"/>
        <v>459</v>
      </c>
      <c r="AB57" s="25">
        <f t="shared" si="9"/>
        <v>619</v>
      </c>
      <c r="AC57" s="9">
        <f t="shared" si="9"/>
        <v>3757</v>
      </c>
      <c r="AD57" s="9">
        <f t="shared" si="9"/>
        <v>11958</v>
      </c>
      <c r="AE57" s="9">
        <f t="shared" si="9"/>
        <v>27067</v>
      </c>
      <c r="AF57" s="9">
        <f t="shared" si="9"/>
        <v>16276</v>
      </c>
      <c r="AG57" s="9">
        <f t="shared" si="9"/>
        <v>11727</v>
      </c>
      <c r="AH57" s="9">
        <f t="shared" si="9"/>
        <v>11134</v>
      </c>
      <c r="AI57" s="9">
        <f t="shared" si="9"/>
        <v>11290</v>
      </c>
      <c r="AJ57" s="10">
        <f t="shared" si="9"/>
        <v>89452</v>
      </c>
    </row>
    <row r="58" spans="1:36" ht="18.75" customHeight="1">
      <c r="A58" s="22" t="s">
        <v>71</v>
      </c>
      <c r="B58" s="23">
        <v>58</v>
      </c>
      <c r="C58" s="23">
        <v>132</v>
      </c>
      <c r="D58" s="23">
        <v>96</v>
      </c>
      <c r="E58" s="23">
        <v>68</v>
      </c>
      <c r="F58" s="23">
        <v>84</v>
      </c>
      <c r="G58" s="23">
        <v>72</v>
      </c>
      <c r="H58" s="65">
        <f t="shared" si="2"/>
        <v>510</v>
      </c>
      <c r="I58" s="23">
        <v>14</v>
      </c>
      <c r="J58" s="23">
        <v>27</v>
      </c>
      <c r="K58" s="23">
        <v>19</v>
      </c>
      <c r="L58" s="23">
        <v>13</v>
      </c>
      <c r="M58" s="23">
        <v>21</v>
      </c>
      <c r="N58" s="23">
        <v>14</v>
      </c>
      <c r="O58" s="65">
        <f t="shared" si="3"/>
        <v>108</v>
      </c>
      <c r="P58" s="23">
        <v>44</v>
      </c>
      <c r="Q58" s="23">
        <v>105</v>
      </c>
      <c r="R58" s="23">
        <v>77</v>
      </c>
      <c r="S58" s="23">
        <v>55</v>
      </c>
      <c r="T58" s="23">
        <v>63</v>
      </c>
      <c r="U58" s="23">
        <v>58</v>
      </c>
      <c r="V58" s="65">
        <f t="shared" si="4"/>
        <v>402</v>
      </c>
      <c r="W58" s="23">
        <v>2</v>
      </c>
      <c r="X58" s="23">
        <v>11</v>
      </c>
      <c r="Y58" s="23">
        <v>15</v>
      </c>
      <c r="Z58" s="23">
        <v>5</v>
      </c>
      <c r="AA58" s="23">
        <v>3</v>
      </c>
      <c r="AB58" s="23">
        <v>5</v>
      </c>
      <c r="AC58" s="7">
        <f t="shared" si="5"/>
        <v>41</v>
      </c>
      <c r="AD58" s="7">
        <f t="shared" si="7"/>
        <v>60</v>
      </c>
      <c r="AE58" s="7">
        <f t="shared" si="7"/>
        <v>143</v>
      </c>
      <c r="AF58" s="7">
        <f t="shared" si="7"/>
        <v>111</v>
      </c>
      <c r="AG58" s="7">
        <f t="shared" si="7"/>
        <v>73</v>
      </c>
      <c r="AH58" s="7">
        <f t="shared" si="7"/>
        <v>87</v>
      </c>
      <c r="AI58" s="7">
        <f t="shared" si="7"/>
        <v>77</v>
      </c>
      <c r="AJ58" s="8">
        <f t="shared" si="6"/>
        <v>551</v>
      </c>
    </row>
    <row r="59" spans="1:36" ht="18.75" customHeight="1">
      <c r="A59" s="22" t="s">
        <v>72</v>
      </c>
      <c r="B59" s="23">
        <v>36</v>
      </c>
      <c r="C59" s="23">
        <v>127</v>
      </c>
      <c r="D59" s="23">
        <v>75</v>
      </c>
      <c r="E59" s="23">
        <v>51</v>
      </c>
      <c r="F59" s="23">
        <v>49</v>
      </c>
      <c r="G59" s="23">
        <v>39</v>
      </c>
      <c r="H59" s="65">
        <f t="shared" si="2"/>
        <v>377</v>
      </c>
      <c r="I59" s="23">
        <v>10</v>
      </c>
      <c r="J59" s="23">
        <v>24</v>
      </c>
      <c r="K59" s="23">
        <v>9</v>
      </c>
      <c r="L59" s="23">
        <v>8</v>
      </c>
      <c r="M59" s="23">
        <v>11</v>
      </c>
      <c r="N59" s="23">
        <v>7</v>
      </c>
      <c r="O59" s="65">
        <f t="shared" si="3"/>
        <v>69</v>
      </c>
      <c r="P59" s="23">
        <v>26</v>
      </c>
      <c r="Q59" s="23">
        <v>103</v>
      </c>
      <c r="R59" s="23">
        <v>66</v>
      </c>
      <c r="S59" s="23">
        <v>43</v>
      </c>
      <c r="T59" s="23">
        <v>38</v>
      </c>
      <c r="U59" s="23">
        <v>32</v>
      </c>
      <c r="V59" s="65">
        <f t="shared" si="4"/>
        <v>308</v>
      </c>
      <c r="W59" s="23">
        <v>0</v>
      </c>
      <c r="X59" s="23">
        <v>8</v>
      </c>
      <c r="Y59" s="23">
        <v>6</v>
      </c>
      <c r="Z59" s="23">
        <v>1</v>
      </c>
      <c r="AA59" s="23">
        <v>1</v>
      </c>
      <c r="AB59" s="23">
        <v>0</v>
      </c>
      <c r="AC59" s="7">
        <f t="shared" si="5"/>
        <v>16</v>
      </c>
      <c r="AD59" s="7">
        <f t="shared" si="7"/>
        <v>36</v>
      </c>
      <c r="AE59" s="7">
        <f t="shared" si="7"/>
        <v>135</v>
      </c>
      <c r="AF59" s="7">
        <f t="shared" si="7"/>
        <v>81</v>
      </c>
      <c r="AG59" s="7">
        <f t="shared" si="7"/>
        <v>52</v>
      </c>
      <c r="AH59" s="7">
        <f t="shared" si="7"/>
        <v>50</v>
      </c>
      <c r="AI59" s="7">
        <f t="shared" si="7"/>
        <v>39</v>
      </c>
      <c r="AJ59" s="8">
        <f t="shared" si="6"/>
        <v>393</v>
      </c>
    </row>
    <row r="60" spans="1:36" ht="18.75" customHeight="1">
      <c r="A60" s="22" t="s">
        <v>73</v>
      </c>
      <c r="B60" s="23">
        <v>11</v>
      </c>
      <c r="C60" s="23">
        <v>23</v>
      </c>
      <c r="D60" s="23">
        <v>19</v>
      </c>
      <c r="E60" s="23">
        <v>20</v>
      </c>
      <c r="F60" s="23">
        <v>16</v>
      </c>
      <c r="G60" s="23">
        <v>26</v>
      </c>
      <c r="H60" s="65">
        <f t="shared" si="2"/>
        <v>115</v>
      </c>
      <c r="I60" s="23">
        <v>1</v>
      </c>
      <c r="J60" s="23">
        <v>2</v>
      </c>
      <c r="K60" s="23">
        <v>3</v>
      </c>
      <c r="L60" s="23">
        <v>5</v>
      </c>
      <c r="M60" s="23">
        <v>4</v>
      </c>
      <c r="N60" s="23">
        <v>3</v>
      </c>
      <c r="O60" s="65">
        <f t="shared" si="3"/>
        <v>18</v>
      </c>
      <c r="P60" s="23">
        <v>10</v>
      </c>
      <c r="Q60" s="23">
        <v>21</v>
      </c>
      <c r="R60" s="23">
        <v>16</v>
      </c>
      <c r="S60" s="23">
        <v>15</v>
      </c>
      <c r="T60" s="23">
        <v>12</v>
      </c>
      <c r="U60" s="23">
        <v>23</v>
      </c>
      <c r="V60" s="65">
        <f t="shared" si="4"/>
        <v>97</v>
      </c>
      <c r="W60" s="23">
        <v>0</v>
      </c>
      <c r="X60" s="23">
        <v>0</v>
      </c>
      <c r="Y60" s="23">
        <v>1</v>
      </c>
      <c r="Z60" s="23">
        <v>0</v>
      </c>
      <c r="AA60" s="23">
        <v>1</v>
      </c>
      <c r="AB60" s="23">
        <v>0</v>
      </c>
      <c r="AC60" s="7">
        <f t="shared" si="5"/>
        <v>2</v>
      </c>
      <c r="AD60" s="7">
        <f t="shared" si="7"/>
        <v>11</v>
      </c>
      <c r="AE60" s="7">
        <f t="shared" si="7"/>
        <v>23</v>
      </c>
      <c r="AF60" s="7">
        <f t="shared" si="7"/>
        <v>20</v>
      </c>
      <c r="AG60" s="7">
        <f t="shared" si="7"/>
        <v>20</v>
      </c>
      <c r="AH60" s="7">
        <f t="shared" si="7"/>
        <v>17</v>
      </c>
      <c r="AI60" s="7">
        <f t="shared" si="7"/>
        <v>26</v>
      </c>
      <c r="AJ60" s="8">
        <f t="shared" si="6"/>
        <v>117</v>
      </c>
    </row>
    <row r="61" spans="1:36" ht="18.75" customHeight="1">
      <c r="A61" s="22" t="s">
        <v>74</v>
      </c>
      <c r="B61" s="23">
        <v>24</v>
      </c>
      <c r="C61" s="23">
        <v>91</v>
      </c>
      <c r="D61" s="23">
        <v>44</v>
      </c>
      <c r="E61" s="23">
        <v>35</v>
      </c>
      <c r="F61" s="23">
        <v>54</v>
      </c>
      <c r="G61" s="23">
        <v>34</v>
      </c>
      <c r="H61" s="65">
        <f t="shared" si="2"/>
        <v>282</v>
      </c>
      <c r="I61" s="23">
        <v>9</v>
      </c>
      <c r="J61" s="23">
        <v>15</v>
      </c>
      <c r="K61" s="23">
        <v>11</v>
      </c>
      <c r="L61" s="23">
        <v>5</v>
      </c>
      <c r="M61" s="23">
        <v>9</v>
      </c>
      <c r="N61" s="23">
        <v>5</v>
      </c>
      <c r="O61" s="65">
        <f t="shared" si="3"/>
        <v>54</v>
      </c>
      <c r="P61" s="23">
        <v>15</v>
      </c>
      <c r="Q61" s="23">
        <v>76</v>
      </c>
      <c r="R61" s="23">
        <v>33</v>
      </c>
      <c r="S61" s="23">
        <v>30</v>
      </c>
      <c r="T61" s="23">
        <v>45</v>
      </c>
      <c r="U61" s="23">
        <v>29</v>
      </c>
      <c r="V61" s="65">
        <f t="shared" si="4"/>
        <v>228</v>
      </c>
      <c r="W61" s="23">
        <v>0</v>
      </c>
      <c r="X61" s="23">
        <v>6</v>
      </c>
      <c r="Y61" s="23">
        <v>1</v>
      </c>
      <c r="Z61" s="23">
        <v>2</v>
      </c>
      <c r="AA61" s="23">
        <v>1</v>
      </c>
      <c r="AB61" s="23">
        <v>1</v>
      </c>
      <c r="AC61" s="7">
        <f t="shared" si="5"/>
        <v>11</v>
      </c>
      <c r="AD61" s="7">
        <f t="shared" si="7"/>
        <v>24</v>
      </c>
      <c r="AE61" s="7">
        <f t="shared" si="7"/>
        <v>97</v>
      </c>
      <c r="AF61" s="7">
        <f t="shared" si="7"/>
        <v>45</v>
      </c>
      <c r="AG61" s="7">
        <f t="shared" si="7"/>
        <v>37</v>
      </c>
      <c r="AH61" s="7">
        <f t="shared" si="7"/>
        <v>55</v>
      </c>
      <c r="AI61" s="7">
        <f t="shared" si="7"/>
        <v>35</v>
      </c>
      <c r="AJ61" s="8">
        <f t="shared" si="6"/>
        <v>293</v>
      </c>
    </row>
    <row r="62" spans="1:36" ht="18.75" customHeight="1">
      <c r="A62" s="24" t="s">
        <v>75</v>
      </c>
      <c r="B62" s="25">
        <f>SUM(B58:B61)</f>
        <v>129</v>
      </c>
      <c r="C62" s="25">
        <f aca="true" t="shared" si="10" ref="C62:AJ62">SUM(C58:C61)</f>
        <v>373</v>
      </c>
      <c r="D62" s="25">
        <f t="shared" si="10"/>
        <v>234</v>
      </c>
      <c r="E62" s="25">
        <f t="shared" si="10"/>
        <v>174</v>
      </c>
      <c r="F62" s="25">
        <f t="shared" si="10"/>
        <v>203</v>
      </c>
      <c r="G62" s="25">
        <f t="shared" si="10"/>
        <v>171</v>
      </c>
      <c r="H62" s="25">
        <f t="shared" si="10"/>
        <v>1284</v>
      </c>
      <c r="I62" s="25">
        <f t="shared" si="10"/>
        <v>34</v>
      </c>
      <c r="J62" s="25">
        <f t="shared" si="10"/>
        <v>68</v>
      </c>
      <c r="K62" s="25">
        <f t="shared" si="10"/>
        <v>42</v>
      </c>
      <c r="L62" s="25">
        <f t="shared" si="10"/>
        <v>31</v>
      </c>
      <c r="M62" s="25">
        <f t="shared" si="10"/>
        <v>45</v>
      </c>
      <c r="N62" s="25">
        <f t="shared" si="10"/>
        <v>29</v>
      </c>
      <c r="O62" s="25">
        <f t="shared" si="10"/>
        <v>249</v>
      </c>
      <c r="P62" s="25">
        <f t="shared" si="10"/>
        <v>95</v>
      </c>
      <c r="Q62" s="25">
        <f t="shared" si="10"/>
        <v>305</v>
      </c>
      <c r="R62" s="25">
        <f t="shared" si="10"/>
        <v>192</v>
      </c>
      <c r="S62" s="25">
        <f t="shared" si="10"/>
        <v>143</v>
      </c>
      <c r="T62" s="25">
        <f t="shared" si="10"/>
        <v>158</v>
      </c>
      <c r="U62" s="25">
        <f t="shared" si="10"/>
        <v>142</v>
      </c>
      <c r="V62" s="25">
        <f t="shared" si="10"/>
        <v>1035</v>
      </c>
      <c r="W62" s="25">
        <f t="shared" si="10"/>
        <v>2</v>
      </c>
      <c r="X62" s="25">
        <f t="shared" si="10"/>
        <v>25</v>
      </c>
      <c r="Y62" s="25">
        <f t="shared" si="10"/>
        <v>23</v>
      </c>
      <c r="Z62" s="25">
        <f t="shared" si="10"/>
        <v>8</v>
      </c>
      <c r="AA62" s="25">
        <f t="shared" si="10"/>
        <v>6</v>
      </c>
      <c r="AB62" s="25">
        <f t="shared" si="10"/>
        <v>6</v>
      </c>
      <c r="AC62" s="9">
        <f t="shared" si="10"/>
        <v>70</v>
      </c>
      <c r="AD62" s="9">
        <f t="shared" si="10"/>
        <v>131</v>
      </c>
      <c r="AE62" s="9">
        <f t="shared" si="10"/>
        <v>398</v>
      </c>
      <c r="AF62" s="9">
        <f t="shared" si="10"/>
        <v>257</v>
      </c>
      <c r="AG62" s="9">
        <f t="shared" si="10"/>
        <v>182</v>
      </c>
      <c r="AH62" s="9">
        <f t="shared" si="10"/>
        <v>209</v>
      </c>
      <c r="AI62" s="9">
        <f t="shared" si="10"/>
        <v>177</v>
      </c>
      <c r="AJ62" s="10">
        <f t="shared" si="10"/>
        <v>1354</v>
      </c>
    </row>
    <row r="63" spans="1:36" ht="18.75" customHeight="1">
      <c r="A63" s="22" t="s">
        <v>76</v>
      </c>
      <c r="B63" s="111">
        <v>48</v>
      </c>
      <c r="C63" s="111">
        <v>151</v>
      </c>
      <c r="D63" s="111">
        <v>58</v>
      </c>
      <c r="E63" s="111">
        <v>67</v>
      </c>
      <c r="F63" s="111">
        <v>53</v>
      </c>
      <c r="G63" s="111">
        <v>42</v>
      </c>
      <c r="H63" s="65">
        <f t="shared" si="2"/>
        <v>419</v>
      </c>
      <c r="I63" s="23">
        <v>10</v>
      </c>
      <c r="J63" s="23">
        <v>14</v>
      </c>
      <c r="K63" s="23">
        <v>8</v>
      </c>
      <c r="L63" s="23">
        <v>6</v>
      </c>
      <c r="M63" s="23">
        <v>6</v>
      </c>
      <c r="N63" s="23">
        <v>7</v>
      </c>
      <c r="O63" s="65">
        <f t="shared" si="3"/>
        <v>51</v>
      </c>
      <c r="P63" s="23">
        <v>38</v>
      </c>
      <c r="Q63" s="23">
        <v>137</v>
      </c>
      <c r="R63" s="23">
        <v>50</v>
      </c>
      <c r="S63" s="23">
        <v>61</v>
      </c>
      <c r="T63" s="23">
        <v>47</v>
      </c>
      <c r="U63" s="23">
        <v>35</v>
      </c>
      <c r="V63" s="65">
        <f>SUM(P63:U63)</f>
        <v>368</v>
      </c>
      <c r="W63" s="23">
        <v>0</v>
      </c>
      <c r="X63" s="23">
        <v>0</v>
      </c>
      <c r="Y63" s="23">
        <v>1</v>
      </c>
      <c r="Z63" s="23">
        <v>2</v>
      </c>
      <c r="AA63" s="23">
        <v>2</v>
      </c>
      <c r="AB63" s="23">
        <v>1</v>
      </c>
      <c r="AC63" s="7">
        <f t="shared" si="5"/>
        <v>6</v>
      </c>
      <c r="AD63" s="7">
        <f t="shared" si="7"/>
        <v>48</v>
      </c>
      <c r="AE63" s="7">
        <f t="shared" si="7"/>
        <v>151</v>
      </c>
      <c r="AF63" s="7">
        <f t="shared" si="7"/>
        <v>59</v>
      </c>
      <c r="AG63" s="7">
        <f t="shared" si="7"/>
        <v>69</v>
      </c>
      <c r="AH63" s="7">
        <f t="shared" si="7"/>
        <v>55</v>
      </c>
      <c r="AI63" s="7">
        <f t="shared" si="7"/>
        <v>43</v>
      </c>
      <c r="AJ63" s="8">
        <f t="shared" si="6"/>
        <v>425</v>
      </c>
    </row>
    <row r="64" spans="1:36" ht="18.75" customHeight="1">
      <c r="A64" s="22" t="s">
        <v>77</v>
      </c>
      <c r="B64" s="111">
        <v>1</v>
      </c>
      <c r="C64" s="111">
        <v>2</v>
      </c>
      <c r="D64" s="111">
        <v>1</v>
      </c>
      <c r="E64" s="111">
        <v>4</v>
      </c>
      <c r="F64" s="111">
        <v>3</v>
      </c>
      <c r="G64" s="111">
        <v>3</v>
      </c>
      <c r="H64" s="65">
        <f t="shared" si="2"/>
        <v>14</v>
      </c>
      <c r="I64" s="23">
        <v>0</v>
      </c>
      <c r="J64" s="23">
        <v>0</v>
      </c>
      <c r="K64" s="23">
        <v>0</v>
      </c>
      <c r="L64" s="23">
        <v>1</v>
      </c>
      <c r="M64" s="23">
        <v>0</v>
      </c>
      <c r="N64" s="23">
        <v>0</v>
      </c>
      <c r="O64" s="65">
        <f t="shared" si="3"/>
        <v>1</v>
      </c>
      <c r="P64" s="23">
        <v>1</v>
      </c>
      <c r="Q64" s="23">
        <v>2</v>
      </c>
      <c r="R64" s="23">
        <v>1</v>
      </c>
      <c r="S64" s="23">
        <v>3</v>
      </c>
      <c r="T64" s="23">
        <v>3</v>
      </c>
      <c r="U64" s="23">
        <v>3</v>
      </c>
      <c r="V64" s="65">
        <f aca="true" t="shared" si="11" ref="V64:V71">SUM(P64:U64)</f>
        <v>13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7">
        <f t="shared" si="5"/>
        <v>0</v>
      </c>
      <c r="AD64" s="7">
        <f t="shared" si="7"/>
        <v>1</v>
      </c>
      <c r="AE64" s="7">
        <f t="shared" si="7"/>
        <v>2</v>
      </c>
      <c r="AF64" s="7">
        <f t="shared" si="7"/>
        <v>1</v>
      </c>
      <c r="AG64" s="7">
        <f t="shared" si="7"/>
        <v>4</v>
      </c>
      <c r="AH64" s="7">
        <f t="shared" si="7"/>
        <v>3</v>
      </c>
      <c r="AI64" s="7">
        <f t="shared" si="7"/>
        <v>3</v>
      </c>
      <c r="AJ64" s="8">
        <f t="shared" si="6"/>
        <v>14</v>
      </c>
    </row>
    <row r="65" spans="1:36" ht="18.75" customHeight="1">
      <c r="A65" s="22" t="s">
        <v>78</v>
      </c>
      <c r="B65" s="111">
        <v>21</v>
      </c>
      <c r="C65" s="111">
        <v>53</v>
      </c>
      <c r="D65" s="111">
        <v>30</v>
      </c>
      <c r="E65" s="111">
        <v>18</v>
      </c>
      <c r="F65" s="111">
        <v>11</v>
      </c>
      <c r="G65" s="111">
        <v>27</v>
      </c>
      <c r="H65" s="65">
        <f t="shared" si="2"/>
        <v>160</v>
      </c>
      <c r="I65" s="23">
        <v>1</v>
      </c>
      <c r="J65" s="23">
        <v>8</v>
      </c>
      <c r="K65" s="23">
        <v>4</v>
      </c>
      <c r="L65" s="23">
        <v>2</v>
      </c>
      <c r="M65" s="23">
        <v>1</v>
      </c>
      <c r="N65" s="23">
        <v>3</v>
      </c>
      <c r="O65" s="65">
        <f t="shared" si="3"/>
        <v>19</v>
      </c>
      <c r="P65" s="23">
        <v>20</v>
      </c>
      <c r="Q65" s="23">
        <v>45</v>
      </c>
      <c r="R65" s="23">
        <v>26</v>
      </c>
      <c r="S65" s="23">
        <v>16</v>
      </c>
      <c r="T65" s="23">
        <v>10</v>
      </c>
      <c r="U65" s="23">
        <v>24</v>
      </c>
      <c r="V65" s="65">
        <f t="shared" si="11"/>
        <v>141</v>
      </c>
      <c r="W65" s="23">
        <v>0</v>
      </c>
      <c r="X65" s="23">
        <v>1</v>
      </c>
      <c r="Y65" s="23">
        <v>0</v>
      </c>
      <c r="Z65" s="23">
        <v>1</v>
      </c>
      <c r="AA65" s="23">
        <v>0</v>
      </c>
      <c r="AB65" s="23">
        <v>2</v>
      </c>
      <c r="AC65" s="7">
        <f t="shared" si="5"/>
        <v>4</v>
      </c>
      <c r="AD65" s="7">
        <f t="shared" si="7"/>
        <v>21</v>
      </c>
      <c r="AE65" s="7">
        <f t="shared" si="7"/>
        <v>54</v>
      </c>
      <c r="AF65" s="7">
        <f t="shared" si="7"/>
        <v>30</v>
      </c>
      <c r="AG65" s="7">
        <f t="shared" si="7"/>
        <v>19</v>
      </c>
      <c r="AH65" s="7">
        <f t="shared" si="7"/>
        <v>11</v>
      </c>
      <c r="AI65" s="7">
        <f t="shared" si="7"/>
        <v>29</v>
      </c>
      <c r="AJ65" s="8">
        <f t="shared" si="6"/>
        <v>164</v>
      </c>
    </row>
    <row r="66" spans="1:36" ht="18.75" customHeight="1">
      <c r="A66" s="22" t="s">
        <v>79</v>
      </c>
      <c r="B66" s="111">
        <v>14</v>
      </c>
      <c r="C66" s="111">
        <v>24</v>
      </c>
      <c r="D66" s="111">
        <v>22</v>
      </c>
      <c r="E66" s="111">
        <v>7</v>
      </c>
      <c r="F66" s="111">
        <v>23</v>
      </c>
      <c r="G66" s="111">
        <v>7</v>
      </c>
      <c r="H66" s="65">
        <f t="shared" si="2"/>
        <v>97</v>
      </c>
      <c r="I66" s="23">
        <v>1</v>
      </c>
      <c r="J66" s="23">
        <v>6</v>
      </c>
      <c r="K66" s="23">
        <v>4</v>
      </c>
      <c r="L66" s="23">
        <v>0</v>
      </c>
      <c r="M66" s="23">
        <v>4</v>
      </c>
      <c r="N66" s="23">
        <v>2</v>
      </c>
      <c r="O66" s="65">
        <f t="shared" si="3"/>
        <v>17</v>
      </c>
      <c r="P66" s="23">
        <v>13</v>
      </c>
      <c r="Q66" s="23">
        <v>18</v>
      </c>
      <c r="R66" s="23">
        <v>18</v>
      </c>
      <c r="S66" s="23">
        <v>7</v>
      </c>
      <c r="T66" s="23">
        <v>19</v>
      </c>
      <c r="U66" s="23">
        <v>5</v>
      </c>
      <c r="V66" s="65">
        <f t="shared" si="11"/>
        <v>80</v>
      </c>
      <c r="W66" s="23">
        <v>0</v>
      </c>
      <c r="X66" s="23">
        <v>0</v>
      </c>
      <c r="Y66" s="23">
        <v>1</v>
      </c>
      <c r="Z66" s="23">
        <v>2</v>
      </c>
      <c r="AA66" s="23">
        <v>0</v>
      </c>
      <c r="AB66" s="23">
        <v>0</v>
      </c>
      <c r="AC66" s="7">
        <f t="shared" si="5"/>
        <v>3</v>
      </c>
      <c r="AD66" s="7">
        <f t="shared" si="7"/>
        <v>14</v>
      </c>
      <c r="AE66" s="7">
        <f t="shared" si="7"/>
        <v>24</v>
      </c>
      <c r="AF66" s="7">
        <f t="shared" si="7"/>
        <v>23</v>
      </c>
      <c r="AG66" s="7">
        <f t="shared" si="7"/>
        <v>9</v>
      </c>
      <c r="AH66" s="7">
        <f t="shared" si="7"/>
        <v>23</v>
      </c>
      <c r="AI66" s="7">
        <f t="shared" si="7"/>
        <v>7</v>
      </c>
      <c r="AJ66" s="8">
        <f t="shared" si="6"/>
        <v>100</v>
      </c>
    </row>
    <row r="67" spans="1:36" ht="18.75" customHeight="1">
      <c r="A67" s="22" t="s">
        <v>80</v>
      </c>
      <c r="B67" s="111">
        <v>25</v>
      </c>
      <c r="C67" s="111">
        <v>76</v>
      </c>
      <c r="D67" s="111">
        <v>63</v>
      </c>
      <c r="E67" s="111">
        <v>39</v>
      </c>
      <c r="F67" s="111">
        <v>27</v>
      </c>
      <c r="G67" s="111">
        <v>25</v>
      </c>
      <c r="H67" s="65">
        <f t="shared" si="2"/>
        <v>255</v>
      </c>
      <c r="I67" s="23">
        <v>3</v>
      </c>
      <c r="J67" s="23">
        <v>16</v>
      </c>
      <c r="K67" s="23">
        <v>15</v>
      </c>
      <c r="L67" s="23">
        <v>8</v>
      </c>
      <c r="M67" s="23">
        <v>3</v>
      </c>
      <c r="N67" s="23">
        <v>5</v>
      </c>
      <c r="O67" s="65">
        <f t="shared" si="3"/>
        <v>50</v>
      </c>
      <c r="P67" s="23">
        <v>22</v>
      </c>
      <c r="Q67" s="23">
        <v>60</v>
      </c>
      <c r="R67" s="23">
        <v>48</v>
      </c>
      <c r="S67" s="23">
        <v>31</v>
      </c>
      <c r="T67" s="23">
        <v>24</v>
      </c>
      <c r="U67" s="23">
        <v>20</v>
      </c>
      <c r="V67" s="65">
        <f t="shared" si="11"/>
        <v>205</v>
      </c>
      <c r="W67" s="23">
        <v>0</v>
      </c>
      <c r="X67" s="23">
        <v>0</v>
      </c>
      <c r="Y67" s="23">
        <v>2</v>
      </c>
      <c r="Z67" s="23">
        <v>2</v>
      </c>
      <c r="AA67" s="23">
        <v>1</v>
      </c>
      <c r="AB67" s="23">
        <v>0</v>
      </c>
      <c r="AC67" s="7">
        <f t="shared" si="5"/>
        <v>5</v>
      </c>
      <c r="AD67" s="7">
        <f t="shared" si="7"/>
        <v>25</v>
      </c>
      <c r="AE67" s="7">
        <f t="shared" si="7"/>
        <v>76</v>
      </c>
      <c r="AF67" s="7">
        <f t="shared" si="7"/>
        <v>65</v>
      </c>
      <c r="AG67" s="7">
        <f t="shared" si="7"/>
        <v>41</v>
      </c>
      <c r="AH67" s="7">
        <f t="shared" si="7"/>
        <v>28</v>
      </c>
      <c r="AI67" s="7">
        <f t="shared" si="7"/>
        <v>25</v>
      </c>
      <c r="AJ67" s="8">
        <f t="shared" si="6"/>
        <v>260</v>
      </c>
    </row>
    <row r="68" spans="1:36" ht="18.75" customHeight="1">
      <c r="A68" s="22" t="s">
        <v>81</v>
      </c>
      <c r="B68" s="111">
        <v>1</v>
      </c>
      <c r="C68" s="111">
        <v>2</v>
      </c>
      <c r="D68" s="111">
        <v>0</v>
      </c>
      <c r="E68" s="111">
        <v>3</v>
      </c>
      <c r="F68" s="111">
        <v>0</v>
      </c>
      <c r="G68" s="111">
        <v>1</v>
      </c>
      <c r="H68" s="65">
        <f t="shared" si="2"/>
        <v>7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65">
        <f t="shared" si="3"/>
        <v>0</v>
      </c>
      <c r="P68" s="23">
        <v>1</v>
      </c>
      <c r="Q68" s="23">
        <v>2</v>
      </c>
      <c r="R68" s="23">
        <v>0</v>
      </c>
      <c r="S68" s="23">
        <v>3</v>
      </c>
      <c r="T68" s="23">
        <v>0</v>
      </c>
      <c r="U68" s="23">
        <v>1</v>
      </c>
      <c r="V68" s="65">
        <f t="shared" si="11"/>
        <v>7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7">
        <f t="shared" si="5"/>
        <v>0</v>
      </c>
      <c r="AD68" s="7">
        <f t="shared" si="7"/>
        <v>1</v>
      </c>
      <c r="AE68" s="7">
        <f t="shared" si="7"/>
        <v>2</v>
      </c>
      <c r="AF68" s="7">
        <f t="shared" si="7"/>
        <v>0</v>
      </c>
      <c r="AG68" s="7">
        <f aca="true" t="shared" si="12" ref="AG68:AI71">SUM(E68,Z68)</f>
        <v>3</v>
      </c>
      <c r="AH68" s="7">
        <f t="shared" si="12"/>
        <v>0</v>
      </c>
      <c r="AI68" s="7">
        <f t="shared" si="12"/>
        <v>1</v>
      </c>
      <c r="AJ68" s="8">
        <f t="shared" si="6"/>
        <v>7</v>
      </c>
    </row>
    <row r="69" spans="1:36" ht="18.75" customHeight="1">
      <c r="A69" s="22" t="s">
        <v>82</v>
      </c>
      <c r="B69" s="111">
        <v>43</v>
      </c>
      <c r="C69" s="111">
        <v>80</v>
      </c>
      <c r="D69" s="111">
        <v>67</v>
      </c>
      <c r="E69" s="111">
        <v>77</v>
      </c>
      <c r="F69" s="111">
        <v>56</v>
      </c>
      <c r="G69" s="111">
        <v>37</v>
      </c>
      <c r="H69" s="65">
        <f t="shared" si="2"/>
        <v>360</v>
      </c>
      <c r="I69" s="23">
        <v>10</v>
      </c>
      <c r="J69" s="23">
        <v>17</v>
      </c>
      <c r="K69" s="23">
        <v>9</v>
      </c>
      <c r="L69" s="23">
        <v>12</v>
      </c>
      <c r="M69" s="23">
        <v>8</v>
      </c>
      <c r="N69" s="23">
        <v>1</v>
      </c>
      <c r="O69" s="65">
        <f t="shared" si="3"/>
        <v>57</v>
      </c>
      <c r="P69" s="23">
        <v>33</v>
      </c>
      <c r="Q69" s="23">
        <v>63</v>
      </c>
      <c r="R69" s="23">
        <v>58</v>
      </c>
      <c r="S69" s="23">
        <v>65</v>
      </c>
      <c r="T69" s="23">
        <v>48</v>
      </c>
      <c r="U69" s="23">
        <v>36</v>
      </c>
      <c r="V69" s="65">
        <f t="shared" si="11"/>
        <v>303</v>
      </c>
      <c r="W69" s="23">
        <v>0</v>
      </c>
      <c r="X69" s="23">
        <v>4</v>
      </c>
      <c r="Y69" s="23">
        <v>4</v>
      </c>
      <c r="Z69" s="23">
        <v>2</v>
      </c>
      <c r="AA69" s="23">
        <v>3</v>
      </c>
      <c r="AB69" s="23">
        <v>5</v>
      </c>
      <c r="AC69" s="7">
        <f t="shared" si="5"/>
        <v>18</v>
      </c>
      <c r="AD69" s="7">
        <f aca="true" t="shared" si="13" ref="AD69:AF71">SUM(B69,W69)</f>
        <v>43</v>
      </c>
      <c r="AE69" s="7">
        <f t="shared" si="13"/>
        <v>84</v>
      </c>
      <c r="AF69" s="7">
        <f t="shared" si="13"/>
        <v>71</v>
      </c>
      <c r="AG69" s="7">
        <f t="shared" si="12"/>
        <v>79</v>
      </c>
      <c r="AH69" s="7">
        <f t="shared" si="12"/>
        <v>59</v>
      </c>
      <c r="AI69" s="7">
        <f t="shared" si="12"/>
        <v>42</v>
      </c>
      <c r="AJ69" s="8">
        <f t="shared" si="6"/>
        <v>378</v>
      </c>
    </row>
    <row r="70" spans="1:36" ht="18.75" customHeight="1">
      <c r="A70" s="22" t="s">
        <v>83</v>
      </c>
      <c r="B70" s="111">
        <v>0</v>
      </c>
      <c r="C70" s="111">
        <v>1</v>
      </c>
      <c r="D70" s="111">
        <v>2</v>
      </c>
      <c r="E70" s="111">
        <v>1</v>
      </c>
      <c r="F70" s="111">
        <v>1</v>
      </c>
      <c r="G70" s="111">
        <v>0</v>
      </c>
      <c r="H70" s="65">
        <f t="shared" si="2"/>
        <v>5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65">
        <f t="shared" si="3"/>
        <v>0</v>
      </c>
      <c r="P70" s="23">
        <v>0</v>
      </c>
      <c r="Q70" s="23">
        <v>1</v>
      </c>
      <c r="R70" s="23">
        <v>2</v>
      </c>
      <c r="S70" s="23">
        <v>1</v>
      </c>
      <c r="T70" s="23">
        <v>1</v>
      </c>
      <c r="U70" s="23">
        <v>0</v>
      </c>
      <c r="V70" s="65">
        <f t="shared" si="11"/>
        <v>5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7">
        <f t="shared" si="5"/>
        <v>0</v>
      </c>
      <c r="AD70" s="7">
        <f t="shared" si="13"/>
        <v>0</v>
      </c>
      <c r="AE70" s="7">
        <f t="shared" si="13"/>
        <v>1</v>
      </c>
      <c r="AF70" s="7">
        <f t="shared" si="13"/>
        <v>2</v>
      </c>
      <c r="AG70" s="7">
        <f t="shared" si="12"/>
        <v>1</v>
      </c>
      <c r="AH70" s="7">
        <f t="shared" si="12"/>
        <v>1</v>
      </c>
      <c r="AI70" s="7">
        <f t="shared" si="12"/>
        <v>0</v>
      </c>
      <c r="AJ70" s="8">
        <f t="shared" si="6"/>
        <v>5</v>
      </c>
    </row>
    <row r="71" spans="1:36" ht="18.75" customHeight="1">
      <c r="A71" s="22" t="s">
        <v>84</v>
      </c>
      <c r="B71" s="111">
        <v>4</v>
      </c>
      <c r="C71" s="111">
        <v>14</v>
      </c>
      <c r="D71" s="111">
        <v>8</v>
      </c>
      <c r="E71" s="111">
        <v>1</v>
      </c>
      <c r="F71" s="111">
        <v>6</v>
      </c>
      <c r="G71" s="111">
        <v>6</v>
      </c>
      <c r="H71" s="65">
        <f t="shared" si="2"/>
        <v>39</v>
      </c>
      <c r="I71" s="23">
        <v>0</v>
      </c>
      <c r="J71" s="23">
        <v>5</v>
      </c>
      <c r="K71" s="23">
        <v>1</v>
      </c>
      <c r="L71" s="23">
        <v>1</v>
      </c>
      <c r="M71" s="23">
        <v>2</v>
      </c>
      <c r="N71" s="23">
        <v>0</v>
      </c>
      <c r="O71" s="65">
        <f t="shared" si="3"/>
        <v>9</v>
      </c>
      <c r="P71" s="23">
        <v>4</v>
      </c>
      <c r="Q71" s="23">
        <v>9</v>
      </c>
      <c r="R71" s="23">
        <v>7</v>
      </c>
      <c r="S71" s="23">
        <v>0</v>
      </c>
      <c r="T71" s="23">
        <v>4</v>
      </c>
      <c r="U71" s="23">
        <v>6</v>
      </c>
      <c r="V71" s="65">
        <f t="shared" si="11"/>
        <v>30</v>
      </c>
      <c r="W71" s="23">
        <v>0</v>
      </c>
      <c r="X71" s="23">
        <v>1</v>
      </c>
      <c r="Y71" s="23">
        <v>0</v>
      </c>
      <c r="Z71" s="23">
        <v>0</v>
      </c>
      <c r="AA71" s="23">
        <v>0</v>
      </c>
      <c r="AB71" s="23">
        <v>0</v>
      </c>
      <c r="AC71" s="7">
        <f t="shared" si="5"/>
        <v>1</v>
      </c>
      <c r="AD71" s="7">
        <f t="shared" si="13"/>
        <v>4</v>
      </c>
      <c r="AE71" s="7">
        <f t="shared" si="13"/>
        <v>15</v>
      </c>
      <c r="AF71" s="7">
        <f t="shared" si="13"/>
        <v>8</v>
      </c>
      <c r="AG71" s="7">
        <f t="shared" si="12"/>
        <v>1</v>
      </c>
      <c r="AH71" s="7">
        <f t="shared" si="12"/>
        <v>6</v>
      </c>
      <c r="AI71" s="7">
        <f t="shared" si="12"/>
        <v>6</v>
      </c>
      <c r="AJ71" s="8">
        <f t="shared" si="6"/>
        <v>40</v>
      </c>
    </row>
    <row r="72" spans="1:36" ht="18.75" customHeight="1" thickBot="1">
      <c r="A72" s="26" t="s">
        <v>85</v>
      </c>
      <c r="B72" s="11">
        <f>SUM(B63:B71)</f>
        <v>157</v>
      </c>
      <c r="C72" s="11">
        <f aca="true" t="shared" si="14" ref="C72:AJ72">SUM(C63:C71)</f>
        <v>403</v>
      </c>
      <c r="D72" s="11">
        <f t="shared" si="14"/>
        <v>251</v>
      </c>
      <c r="E72" s="11">
        <f t="shared" si="14"/>
        <v>217</v>
      </c>
      <c r="F72" s="11">
        <f t="shared" si="14"/>
        <v>180</v>
      </c>
      <c r="G72" s="11">
        <f t="shared" si="14"/>
        <v>148</v>
      </c>
      <c r="H72" s="11">
        <f t="shared" si="14"/>
        <v>1356</v>
      </c>
      <c r="I72" s="11">
        <f t="shared" si="14"/>
        <v>25</v>
      </c>
      <c r="J72" s="11">
        <f t="shared" si="14"/>
        <v>66</v>
      </c>
      <c r="K72" s="11">
        <f t="shared" si="14"/>
        <v>41</v>
      </c>
      <c r="L72" s="11">
        <f t="shared" si="14"/>
        <v>30</v>
      </c>
      <c r="M72" s="11">
        <f t="shared" si="14"/>
        <v>24</v>
      </c>
      <c r="N72" s="11">
        <f t="shared" si="14"/>
        <v>18</v>
      </c>
      <c r="O72" s="11">
        <f t="shared" si="14"/>
        <v>204</v>
      </c>
      <c r="P72" s="11">
        <f t="shared" si="14"/>
        <v>132</v>
      </c>
      <c r="Q72" s="11">
        <f t="shared" si="14"/>
        <v>337</v>
      </c>
      <c r="R72" s="11">
        <f t="shared" si="14"/>
        <v>210</v>
      </c>
      <c r="S72" s="11">
        <f t="shared" si="14"/>
        <v>187</v>
      </c>
      <c r="T72" s="11">
        <f t="shared" si="14"/>
        <v>156</v>
      </c>
      <c r="U72" s="11">
        <f t="shared" si="14"/>
        <v>130</v>
      </c>
      <c r="V72" s="11">
        <f>SUM(V63:V71)</f>
        <v>1152</v>
      </c>
      <c r="W72" s="11">
        <f t="shared" si="14"/>
        <v>0</v>
      </c>
      <c r="X72" s="11">
        <f t="shared" si="14"/>
        <v>6</v>
      </c>
      <c r="Y72" s="11">
        <f t="shared" si="14"/>
        <v>8</v>
      </c>
      <c r="Z72" s="11">
        <f t="shared" si="14"/>
        <v>9</v>
      </c>
      <c r="AA72" s="11">
        <f t="shared" si="14"/>
        <v>6</v>
      </c>
      <c r="AB72" s="11">
        <f t="shared" si="14"/>
        <v>8</v>
      </c>
      <c r="AC72" s="11">
        <f t="shared" si="14"/>
        <v>37</v>
      </c>
      <c r="AD72" s="11">
        <f t="shared" si="14"/>
        <v>157</v>
      </c>
      <c r="AE72" s="11">
        <f t="shared" si="14"/>
        <v>409</v>
      </c>
      <c r="AF72" s="11">
        <f t="shared" si="14"/>
        <v>259</v>
      </c>
      <c r="AG72" s="11">
        <f t="shared" si="14"/>
        <v>226</v>
      </c>
      <c r="AH72" s="11">
        <f t="shared" si="14"/>
        <v>186</v>
      </c>
      <c r="AI72" s="11">
        <f t="shared" si="14"/>
        <v>156</v>
      </c>
      <c r="AJ72" s="12">
        <f t="shared" si="14"/>
        <v>1393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tabSelected="1" workbookViewId="0" topLeftCell="Z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4" t="s">
        <v>113</v>
      </c>
      <c r="Z1" s="14" t="s">
        <v>146</v>
      </c>
    </row>
    <row r="2" ht="18.75" customHeight="1" thickBot="1"/>
    <row r="3" spans="1:45" ht="18" customHeight="1">
      <c r="A3" s="133" t="s">
        <v>0</v>
      </c>
      <c r="B3" s="136" t="s">
        <v>99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 t="s">
        <v>100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8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>
      <c r="A4" s="134"/>
      <c r="B4" s="139" t="s">
        <v>101</v>
      </c>
      <c r="C4" s="139"/>
      <c r="D4" s="139"/>
      <c r="E4" s="139"/>
      <c r="F4" s="139"/>
      <c r="G4" s="139"/>
      <c r="H4" s="139"/>
      <c r="I4" s="139" t="s">
        <v>94</v>
      </c>
      <c r="J4" s="139"/>
      <c r="K4" s="139"/>
      <c r="L4" s="139"/>
      <c r="M4" s="139"/>
      <c r="N4" s="139"/>
      <c r="O4" s="139"/>
      <c r="P4" s="139" t="s">
        <v>95</v>
      </c>
      <c r="Q4" s="139"/>
      <c r="R4" s="139"/>
      <c r="S4" s="139"/>
      <c r="T4" s="139"/>
      <c r="U4" s="139"/>
      <c r="V4" s="139"/>
      <c r="W4" s="139" t="s">
        <v>101</v>
      </c>
      <c r="X4" s="139"/>
      <c r="Y4" s="139"/>
      <c r="Z4" s="139"/>
      <c r="AA4" s="139" t="s">
        <v>94</v>
      </c>
      <c r="AB4" s="139"/>
      <c r="AC4" s="139"/>
      <c r="AD4" s="139"/>
      <c r="AE4" s="139" t="s">
        <v>95</v>
      </c>
      <c r="AF4" s="139"/>
      <c r="AG4" s="139"/>
      <c r="AH4" s="140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8" customHeight="1" thickBot="1" thickTop="1">
      <c r="A5" s="137"/>
      <c r="B5" s="57" t="s">
        <v>87</v>
      </c>
      <c r="C5" s="58" t="s">
        <v>88</v>
      </c>
      <c r="D5" s="58" t="s">
        <v>89</v>
      </c>
      <c r="E5" s="58" t="s">
        <v>90</v>
      </c>
      <c r="F5" s="58" t="s">
        <v>91</v>
      </c>
      <c r="G5" s="58" t="s">
        <v>92</v>
      </c>
      <c r="H5" s="58" t="s">
        <v>98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98</v>
      </c>
      <c r="P5" s="58" t="s">
        <v>87</v>
      </c>
      <c r="Q5" s="58" t="s">
        <v>88</v>
      </c>
      <c r="R5" s="58" t="s">
        <v>89</v>
      </c>
      <c r="S5" s="58" t="s">
        <v>90</v>
      </c>
      <c r="T5" s="58" t="s">
        <v>91</v>
      </c>
      <c r="U5" s="58" t="s">
        <v>92</v>
      </c>
      <c r="V5" s="58" t="s">
        <v>98</v>
      </c>
      <c r="W5" s="58" t="s">
        <v>102</v>
      </c>
      <c r="X5" s="58" t="s">
        <v>103</v>
      </c>
      <c r="Y5" s="58" t="s">
        <v>104</v>
      </c>
      <c r="Z5" s="58" t="s">
        <v>98</v>
      </c>
      <c r="AA5" s="58" t="s">
        <v>102</v>
      </c>
      <c r="AB5" s="58" t="s">
        <v>103</v>
      </c>
      <c r="AC5" s="58" t="s">
        <v>104</v>
      </c>
      <c r="AD5" s="58" t="s">
        <v>98</v>
      </c>
      <c r="AE5" s="58" t="s">
        <v>102</v>
      </c>
      <c r="AF5" s="58" t="s">
        <v>103</v>
      </c>
      <c r="AG5" s="58" t="s">
        <v>104</v>
      </c>
      <c r="AH5" s="59" t="s">
        <v>98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ht="18.75" customHeight="1" thickTop="1">
      <c r="A6" s="19" t="s">
        <v>86</v>
      </c>
      <c r="B6" s="56">
        <f>B30+B57+B62+B72</f>
        <v>24100</v>
      </c>
      <c r="C6" s="56">
        <f aca="true" t="shared" si="0" ref="C6:AH6">C30+C57+C62+C72</f>
        <v>61269</v>
      </c>
      <c r="D6" s="56">
        <f t="shared" si="0"/>
        <v>37564</v>
      </c>
      <c r="E6" s="56">
        <f t="shared" si="0"/>
        <v>24404</v>
      </c>
      <c r="F6" s="56">
        <f t="shared" si="0"/>
        <v>17433</v>
      </c>
      <c r="G6" s="56">
        <f t="shared" si="0"/>
        <v>14381</v>
      </c>
      <c r="H6" s="56">
        <f t="shared" si="0"/>
        <v>179151</v>
      </c>
      <c r="I6" s="56">
        <f t="shared" si="0"/>
        <v>234</v>
      </c>
      <c r="J6" s="56">
        <f t="shared" si="0"/>
        <v>1836</v>
      </c>
      <c r="K6" s="56">
        <f t="shared" si="0"/>
        <v>2006</v>
      </c>
      <c r="L6" s="56">
        <f t="shared" si="0"/>
        <v>1218</v>
      </c>
      <c r="M6" s="56">
        <f t="shared" si="0"/>
        <v>821</v>
      </c>
      <c r="N6" s="56">
        <f t="shared" si="0"/>
        <v>903</v>
      </c>
      <c r="O6" s="56">
        <f t="shared" si="0"/>
        <v>7018</v>
      </c>
      <c r="P6" s="56">
        <f t="shared" si="0"/>
        <v>24334</v>
      </c>
      <c r="Q6" s="56">
        <f t="shared" si="0"/>
        <v>63105</v>
      </c>
      <c r="R6" s="56">
        <f t="shared" si="0"/>
        <v>39570</v>
      </c>
      <c r="S6" s="56">
        <f t="shared" si="0"/>
        <v>25622</v>
      </c>
      <c r="T6" s="56">
        <f t="shared" si="0"/>
        <v>18254</v>
      </c>
      <c r="U6" s="56">
        <f t="shared" si="0"/>
        <v>15284</v>
      </c>
      <c r="V6" s="56">
        <f t="shared" si="0"/>
        <v>186169</v>
      </c>
      <c r="W6" s="56">
        <f t="shared" si="0"/>
        <v>29816</v>
      </c>
      <c r="X6" s="56">
        <f t="shared" si="0"/>
        <v>12800</v>
      </c>
      <c r="Y6" s="56">
        <f t="shared" si="0"/>
        <v>8881</v>
      </c>
      <c r="Z6" s="56">
        <f t="shared" si="0"/>
        <v>51497</v>
      </c>
      <c r="AA6" s="56">
        <f t="shared" si="0"/>
        <v>327</v>
      </c>
      <c r="AB6" s="56">
        <f t="shared" si="0"/>
        <v>335</v>
      </c>
      <c r="AC6" s="56">
        <f t="shared" si="0"/>
        <v>376</v>
      </c>
      <c r="AD6" s="20">
        <f t="shared" si="0"/>
        <v>1038</v>
      </c>
      <c r="AE6" s="20">
        <f t="shared" si="0"/>
        <v>30143</v>
      </c>
      <c r="AF6" s="20">
        <f t="shared" si="0"/>
        <v>13135</v>
      </c>
      <c r="AG6" s="20">
        <f t="shared" si="0"/>
        <v>9257</v>
      </c>
      <c r="AH6" s="21">
        <f t="shared" si="0"/>
        <v>52535</v>
      </c>
    </row>
    <row r="7" spans="1:34" ht="18.75" customHeight="1">
      <c r="A7" s="22" t="s">
        <v>20</v>
      </c>
      <c r="B7" s="23">
        <v>126</v>
      </c>
      <c r="C7" s="23">
        <v>238</v>
      </c>
      <c r="D7" s="23">
        <v>188</v>
      </c>
      <c r="E7" s="23">
        <v>124</v>
      </c>
      <c r="F7" s="23">
        <v>107</v>
      </c>
      <c r="G7" s="23">
        <v>108</v>
      </c>
      <c r="H7" s="65">
        <f aca="true" t="shared" si="1" ref="H7:H24">SUM(B7:G7)</f>
        <v>891</v>
      </c>
      <c r="I7" s="23">
        <v>0</v>
      </c>
      <c r="J7" s="23">
        <v>5</v>
      </c>
      <c r="K7" s="23">
        <v>4</v>
      </c>
      <c r="L7" s="23">
        <v>5</v>
      </c>
      <c r="M7" s="23">
        <v>1</v>
      </c>
      <c r="N7" s="23">
        <v>2</v>
      </c>
      <c r="O7" s="54">
        <f aca="true" t="shared" si="2" ref="O7:O29">SUM(I7:N7)</f>
        <v>17</v>
      </c>
      <c r="P7" s="54">
        <f aca="true" t="shared" si="3" ref="P7:U22">SUM(B7,I7)</f>
        <v>126</v>
      </c>
      <c r="Q7" s="54">
        <f t="shared" si="3"/>
        <v>243</v>
      </c>
      <c r="R7" s="54">
        <f t="shared" si="3"/>
        <v>192</v>
      </c>
      <c r="S7" s="54">
        <f t="shared" si="3"/>
        <v>129</v>
      </c>
      <c r="T7" s="54">
        <f t="shared" si="3"/>
        <v>108</v>
      </c>
      <c r="U7" s="54">
        <f t="shared" si="3"/>
        <v>110</v>
      </c>
      <c r="V7" s="54">
        <f aca="true" t="shared" si="4" ref="V7:V29">SUM(P7:U7)</f>
        <v>908</v>
      </c>
      <c r="W7" s="23">
        <v>122</v>
      </c>
      <c r="X7" s="23">
        <v>62</v>
      </c>
      <c r="Y7" s="23">
        <v>31</v>
      </c>
      <c r="Z7" s="65">
        <f aca="true" t="shared" si="5" ref="Z7:Z61">SUM(W7:Y7)</f>
        <v>215</v>
      </c>
      <c r="AA7" s="23">
        <v>1</v>
      </c>
      <c r="AB7" s="23">
        <v>0</v>
      </c>
      <c r="AC7" s="23">
        <v>1</v>
      </c>
      <c r="AD7" s="30">
        <f aca="true" t="shared" si="6" ref="AD7:AD29">SUM(AA7,AB7,AC7)</f>
        <v>2</v>
      </c>
      <c r="AE7" s="30">
        <f aca="true" t="shared" si="7" ref="AE7:AH29">SUM(W7,AA7)</f>
        <v>123</v>
      </c>
      <c r="AF7" s="30">
        <f t="shared" si="7"/>
        <v>62</v>
      </c>
      <c r="AG7" s="30">
        <f t="shared" si="7"/>
        <v>32</v>
      </c>
      <c r="AH7" s="31">
        <f t="shared" si="7"/>
        <v>217</v>
      </c>
    </row>
    <row r="8" spans="1:34" ht="18.75" customHeight="1">
      <c r="A8" s="22" t="s">
        <v>21</v>
      </c>
      <c r="B8" s="23">
        <v>282</v>
      </c>
      <c r="C8" s="23">
        <v>482</v>
      </c>
      <c r="D8" s="23">
        <v>312</v>
      </c>
      <c r="E8" s="23">
        <v>212</v>
      </c>
      <c r="F8" s="23">
        <v>154</v>
      </c>
      <c r="G8" s="23">
        <v>109</v>
      </c>
      <c r="H8" s="65">
        <f t="shared" si="1"/>
        <v>1551</v>
      </c>
      <c r="I8" s="23">
        <v>4</v>
      </c>
      <c r="J8" s="23">
        <v>12</v>
      </c>
      <c r="K8" s="23">
        <v>10</v>
      </c>
      <c r="L8" s="23">
        <v>5</v>
      </c>
      <c r="M8" s="23">
        <v>4</v>
      </c>
      <c r="N8" s="23">
        <v>1</v>
      </c>
      <c r="O8" s="54">
        <f t="shared" si="2"/>
        <v>36</v>
      </c>
      <c r="P8" s="54">
        <f t="shared" si="3"/>
        <v>286</v>
      </c>
      <c r="Q8" s="54">
        <f t="shared" si="3"/>
        <v>494</v>
      </c>
      <c r="R8" s="54">
        <f t="shared" si="3"/>
        <v>322</v>
      </c>
      <c r="S8" s="54">
        <f t="shared" si="3"/>
        <v>217</v>
      </c>
      <c r="T8" s="54">
        <f t="shared" si="3"/>
        <v>158</v>
      </c>
      <c r="U8" s="54">
        <f t="shared" si="3"/>
        <v>110</v>
      </c>
      <c r="V8" s="54">
        <f t="shared" si="4"/>
        <v>1587</v>
      </c>
      <c r="W8" s="23">
        <v>282</v>
      </c>
      <c r="X8" s="23">
        <v>90</v>
      </c>
      <c r="Y8" s="23">
        <v>52</v>
      </c>
      <c r="Z8" s="65">
        <f t="shared" si="5"/>
        <v>424</v>
      </c>
      <c r="AA8" s="23">
        <v>2</v>
      </c>
      <c r="AB8" s="23">
        <v>1</v>
      </c>
      <c r="AC8" s="23">
        <v>3</v>
      </c>
      <c r="AD8" s="30">
        <f t="shared" si="6"/>
        <v>6</v>
      </c>
      <c r="AE8" s="30">
        <f t="shared" si="7"/>
        <v>284</v>
      </c>
      <c r="AF8" s="30">
        <f t="shared" si="7"/>
        <v>91</v>
      </c>
      <c r="AG8" s="30">
        <f t="shared" si="7"/>
        <v>55</v>
      </c>
      <c r="AH8" s="31">
        <f t="shared" si="7"/>
        <v>430</v>
      </c>
    </row>
    <row r="9" spans="1:34" ht="18.75" customHeight="1">
      <c r="A9" s="22" t="s">
        <v>22</v>
      </c>
      <c r="B9" s="23">
        <v>407</v>
      </c>
      <c r="C9" s="23">
        <v>848</v>
      </c>
      <c r="D9" s="23">
        <v>507</v>
      </c>
      <c r="E9" s="23">
        <v>330</v>
      </c>
      <c r="F9" s="23">
        <v>296</v>
      </c>
      <c r="G9" s="23">
        <v>243</v>
      </c>
      <c r="H9" s="65">
        <f t="shared" si="1"/>
        <v>2631</v>
      </c>
      <c r="I9" s="23">
        <v>5</v>
      </c>
      <c r="J9" s="23">
        <v>27</v>
      </c>
      <c r="K9" s="23">
        <v>23</v>
      </c>
      <c r="L9" s="23">
        <v>13</v>
      </c>
      <c r="M9" s="23">
        <v>6</v>
      </c>
      <c r="N9" s="23">
        <v>10</v>
      </c>
      <c r="O9" s="54">
        <f t="shared" si="2"/>
        <v>84</v>
      </c>
      <c r="P9" s="54">
        <f t="shared" si="3"/>
        <v>412</v>
      </c>
      <c r="Q9" s="54">
        <f t="shared" si="3"/>
        <v>875</v>
      </c>
      <c r="R9" s="54">
        <f t="shared" si="3"/>
        <v>530</v>
      </c>
      <c r="S9" s="54">
        <f t="shared" si="3"/>
        <v>343</v>
      </c>
      <c r="T9" s="54">
        <f t="shared" si="3"/>
        <v>302</v>
      </c>
      <c r="U9" s="54">
        <f t="shared" si="3"/>
        <v>253</v>
      </c>
      <c r="V9" s="54">
        <f t="shared" si="4"/>
        <v>2715</v>
      </c>
      <c r="W9" s="23">
        <v>555</v>
      </c>
      <c r="X9" s="23">
        <v>182</v>
      </c>
      <c r="Y9" s="23">
        <v>121</v>
      </c>
      <c r="Z9" s="65">
        <f t="shared" si="5"/>
        <v>858</v>
      </c>
      <c r="AA9" s="23">
        <v>5</v>
      </c>
      <c r="AB9" s="23">
        <v>4</v>
      </c>
      <c r="AC9" s="23">
        <v>0</v>
      </c>
      <c r="AD9" s="30">
        <f t="shared" si="6"/>
        <v>9</v>
      </c>
      <c r="AE9" s="30">
        <f t="shared" si="7"/>
        <v>560</v>
      </c>
      <c r="AF9" s="30">
        <f t="shared" si="7"/>
        <v>186</v>
      </c>
      <c r="AG9" s="30">
        <f t="shared" si="7"/>
        <v>121</v>
      </c>
      <c r="AH9" s="31">
        <f t="shared" si="7"/>
        <v>867</v>
      </c>
    </row>
    <row r="10" spans="1:34" ht="18.75" customHeight="1">
      <c r="A10" s="22" t="s">
        <v>23</v>
      </c>
      <c r="B10" s="23">
        <v>527</v>
      </c>
      <c r="C10" s="23">
        <v>1873</v>
      </c>
      <c r="D10" s="23">
        <v>1042</v>
      </c>
      <c r="E10" s="23">
        <v>754</v>
      </c>
      <c r="F10" s="23">
        <v>546</v>
      </c>
      <c r="G10" s="23">
        <v>432</v>
      </c>
      <c r="H10" s="65">
        <f t="shared" si="1"/>
        <v>5174</v>
      </c>
      <c r="I10" s="23">
        <v>4</v>
      </c>
      <c r="J10" s="23">
        <v>37</v>
      </c>
      <c r="K10" s="23">
        <v>34</v>
      </c>
      <c r="L10" s="23">
        <v>24</v>
      </c>
      <c r="M10" s="23">
        <v>23</v>
      </c>
      <c r="N10" s="23">
        <v>15</v>
      </c>
      <c r="O10" s="54">
        <f t="shared" si="2"/>
        <v>137</v>
      </c>
      <c r="P10" s="54">
        <f t="shared" si="3"/>
        <v>531</v>
      </c>
      <c r="Q10" s="54">
        <f t="shared" si="3"/>
        <v>1910</v>
      </c>
      <c r="R10" s="54">
        <f t="shared" si="3"/>
        <v>1076</v>
      </c>
      <c r="S10" s="54">
        <f t="shared" si="3"/>
        <v>778</v>
      </c>
      <c r="T10" s="54">
        <f t="shared" si="3"/>
        <v>569</v>
      </c>
      <c r="U10" s="54">
        <f t="shared" si="3"/>
        <v>447</v>
      </c>
      <c r="V10" s="54">
        <f t="shared" si="4"/>
        <v>5311</v>
      </c>
      <c r="W10" s="23">
        <v>848</v>
      </c>
      <c r="X10" s="23">
        <v>259</v>
      </c>
      <c r="Y10" s="23">
        <v>199</v>
      </c>
      <c r="Z10" s="65">
        <f t="shared" si="5"/>
        <v>1306</v>
      </c>
      <c r="AA10" s="23">
        <v>9</v>
      </c>
      <c r="AB10" s="23">
        <v>3</v>
      </c>
      <c r="AC10" s="23">
        <v>10</v>
      </c>
      <c r="AD10" s="30">
        <f t="shared" si="6"/>
        <v>22</v>
      </c>
      <c r="AE10" s="30">
        <f t="shared" si="7"/>
        <v>857</v>
      </c>
      <c r="AF10" s="30">
        <f t="shared" si="7"/>
        <v>262</v>
      </c>
      <c r="AG10" s="30">
        <f t="shared" si="7"/>
        <v>209</v>
      </c>
      <c r="AH10" s="31">
        <f t="shared" si="7"/>
        <v>1328</v>
      </c>
    </row>
    <row r="11" spans="1:34" ht="18.75" customHeight="1">
      <c r="A11" s="22" t="s">
        <v>24</v>
      </c>
      <c r="B11" s="23">
        <v>530</v>
      </c>
      <c r="C11" s="23">
        <v>1087</v>
      </c>
      <c r="D11" s="23">
        <v>708</v>
      </c>
      <c r="E11" s="23">
        <v>530</v>
      </c>
      <c r="F11" s="23">
        <v>377</v>
      </c>
      <c r="G11" s="23">
        <v>322</v>
      </c>
      <c r="H11" s="65">
        <f t="shared" si="1"/>
        <v>3554</v>
      </c>
      <c r="I11" s="23">
        <v>5</v>
      </c>
      <c r="J11" s="23">
        <v>31</v>
      </c>
      <c r="K11" s="23">
        <v>25</v>
      </c>
      <c r="L11" s="23">
        <v>18</v>
      </c>
      <c r="M11" s="23">
        <v>10</v>
      </c>
      <c r="N11" s="23">
        <v>12</v>
      </c>
      <c r="O11" s="54">
        <f t="shared" si="2"/>
        <v>101</v>
      </c>
      <c r="P11" s="54">
        <f t="shared" si="3"/>
        <v>535</v>
      </c>
      <c r="Q11" s="54">
        <f t="shared" si="3"/>
        <v>1118</v>
      </c>
      <c r="R11" s="54">
        <f t="shared" si="3"/>
        <v>733</v>
      </c>
      <c r="S11" s="54">
        <f t="shared" si="3"/>
        <v>548</v>
      </c>
      <c r="T11" s="54">
        <f t="shared" si="3"/>
        <v>387</v>
      </c>
      <c r="U11" s="54">
        <f t="shared" si="3"/>
        <v>334</v>
      </c>
      <c r="V11" s="54">
        <f t="shared" si="4"/>
        <v>3655</v>
      </c>
      <c r="W11" s="23">
        <v>504</v>
      </c>
      <c r="X11" s="23">
        <v>205</v>
      </c>
      <c r="Y11" s="23">
        <v>203</v>
      </c>
      <c r="Z11" s="65">
        <f t="shared" si="5"/>
        <v>912</v>
      </c>
      <c r="AA11" s="23">
        <v>5</v>
      </c>
      <c r="AB11" s="23">
        <v>4</v>
      </c>
      <c r="AC11" s="23">
        <v>7</v>
      </c>
      <c r="AD11" s="30">
        <f t="shared" si="6"/>
        <v>16</v>
      </c>
      <c r="AE11" s="30">
        <f t="shared" si="7"/>
        <v>509</v>
      </c>
      <c r="AF11" s="30">
        <f t="shared" si="7"/>
        <v>209</v>
      </c>
      <c r="AG11" s="30">
        <f t="shared" si="7"/>
        <v>210</v>
      </c>
      <c r="AH11" s="31">
        <f t="shared" si="7"/>
        <v>928</v>
      </c>
    </row>
    <row r="12" spans="1:34" ht="18.75" customHeight="1">
      <c r="A12" s="22" t="s">
        <v>25</v>
      </c>
      <c r="B12" s="23">
        <v>393</v>
      </c>
      <c r="C12" s="23">
        <v>1086</v>
      </c>
      <c r="D12" s="23">
        <v>689</v>
      </c>
      <c r="E12" s="23">
        <v>451</v>
      </c>
      <c r="F12" s="23">
        <v>306</v>
      </c>
      <c r="G12" s="23">
        <v>272</v>
      </c>
      <c r="H12" s="65">
        <f t="shared" si="1"/>
        <v>3197</v>
      </c>
      <c r="I12" s="23">
        <v>6</v>
      </c>
      <c r="J12" s="23">
        <v>34</v>
      </c>
      <c r="K12" s="23">
        <v>31</v>
      </c>
      <c r="L12" s="23">
        <v>21</v>
      </c>
      <c r="M12" s="23">
        <v>9</v>
      </c>
      <c r="N12" s="23">
        <v>12</v>
      </c>
      <c r="O12" s="54">
        <f t="shared" si="2"/>
        <v>113</v>
      </c>
      <c r="P12" s="54">
        <f t="shared" si="3"/>
        <v>399</v>
      </c>
      <c r="Q12" s="54">
        <f t="shared" si="3"/>
        <v>1120</v>
      </c>
      <c r="R12" s="54">
        <f t="shared" si="3"/>
        <v>720</v>
      </c>
      <c r="S12" s="54">
        <f t="shared" si="3"/>
        <v>472</v>
      </c>
      <c r="T12" s="54">
        <f t="shared" si="3"/>
        <v>315</v>
      </c>
      <c r="U12" s="54">
        <f t="shared" si="3"/>
        <v>284</v>
      </c>
      <c r="V12" s="54">
        <f t="shared" si="4"/>
        <v>3310</v>
      </c>
      <c r="W12" s="23">
        <v>548</v>
      </c>
      <c r="X12" s="23">
        <v>272</v>
      </c>
      <c r="Y12" s="23">
        <v>161</v>
      </c>
      <c r="Z12" s="65">
        <f t="shared" si="5"/>
        <v>981</v>
      </c>
      <c r="AA12" s="23">
        <v>3</v>
      </c>
      <c r="AB12" s="23">
        <v>4</v>
      </c>
      <c r="AC12" s="23">
        <v>8</v>
      </c>
      <c r="AD12" s="30">
        <f t="shared" si="6"/>
        <v>15</v>
      </c>
      <c r="AE12" s="30">
        <f t="shared" si="7"/>
        <v>551</v>
      </c>
      <c r="AF12" s="30">
        <f t="shared" si="7"/>
        <v>276</v>
      </c>
      <c r="AG12" s="30">
        <f t="shared" si="7"/>
        <v>169</v>
      </c>
      <c r="AH12" s="31">
        <f t="shared" si="7"/>
        <v>996</v>
      </c>
    </row>
    <row r="13" spans="1:34" ht="18.75" customHeight="1">
      <c r="A13" s="22" t="s">
        <v>26</v>
      </c>
      <c r="B13" s="23">
        <v>894</v>
      </c>
      <c r="C13" s="23">
        <v>1207</v>
      </c>
      <c r="D13" s="23">
        <v>565</v>
      </c>
      <c r="E13" s="23">
        <v>409</v>
      </c>
      <c r="F13" s="23">
        <v>324</v>
      </c>
      <c r="G13" s="23">
        <v>234</v>
      </c>
      <c r="H13" s="65">
        <f t="shared" si="1"/>
        <v>3633</v>
      </c>
      <c r="I13" s="23">
        <v>10</v>
      </c>
      <c r="J13" s="23">
        <v>64</v>
      </c>
      <c r="K13" s="23">
        <v>35</v>
      </c>
      <c r="L13" s="23">
        <v>21</v>
      </c>
      <c r="M13" s="23">
        <v>12</v>
      </c>
      <c r="N13" s="23">
        <v>19</v>
      </c>
      <c r="O13" s="54">
        <f t="shared" si="2"/>
        <v>161</v>
      </c>
      <c r="P13" s="54">
        <f t="shared" si="3"/>
        <v>904</v>
      </c>
      <c r="Q13" s="54">
        <f t="shared" si="3"/>
        <v>1271</v>
      </c>
      <c r="R13" s="54">
        <f t="shared" si="3"/>
        <v>600</v>
      </c>
      <c r="S13" s="54">
        <f t="shared" si="3"/>
        <v>430</v>
      </c>
      <c r="T13" s="54">
        <f t="shared" si="3"/>
        <v>336</v>
      </c>
      <c r="U13" s="54">
        <f t="shared" si="3"/>
        <v>253</v>
      </c>
      <c r="V13" s="54">
        <f t="shared" si="4"/>
        <v>3794</v>
      </c>
      <c r="W13" s="23">
        <v>615</v>
      </c>
      <c r="X13" s="23">
        <v>374</v>
      </c>
      <c r="Y13" s="23">
        <v>91</v>
      </c>
      <c r="Z13" s="65">
        <f t="shared" si="5"/>
        <v>1080</v>
      </c>
      <c r="AA13" s="23">
        <v>5</v>
      </c>
      <c r="AB13" s="23">
        <v>4</v>
      </c>
      <c r="AC13" s="23">
        <v>7</v>
      </c>
      <c r="AD13" s="30">
        <f t="shared" si="6"/>
        <v>16</v>
      </c>
      <c r="AE13" s="30">
        <f t="shared" si="7"/>
        <v>620</v>
      </c>
      <c r="AF13" s="30">
        <f t="shared" si="7"/>
        <v>378</v>
      </c>
      <c r="AG13" s="30">
        <f t="shared" si="7"/>
        <v>98</v>
      </c>
      <c r="AH13" s="31">
        <f t="shared" si="7"/>
        <v>1096</v>
      </c>
    </row>
    <row r="14" spans="1:34" ht="18.75" customHeight="1">
      <c r="A14" s="22" t="s">
        <v>27</v>
      </c>
      <c r="B14" s="23">
        <v>768</v>
      </c>
      <c r="C14" s="23">
        <v>1770</v>
      </c>
      <c r="D14" s="23">
        <v>1022</v>
      </c>
      <c r="E14" s="23">
        <v>717</v>
      </c>
      <c r="F14" s="23">
        <v>482</v>
      </c>
      <c r="G14" s="23">
        <v>356</v>
      </c>
      <c r="H14" s="65">
        <f t="shared" si="1"/>
        <v>5115</v>
      </c>
      <c r="I14" s="23">
        <v>8</v>
      </c>
      <c r="J14" s="23">
        <v>76</v>
      </c>
      <c r="K14" s="23">
        <v>68</v>
      </c>
      <c r="L14" s="23">
        <v>39</v>
      </c>
      <c r="M14" s="23">
        <v>30</v>
      </c>
      <c r="N14" s="23">
        <v>24</v>
      </c>
      <c r="O14" s="54">
        <f t="shared" si="2"/>
        <v>245</v>
      </c>
      <c r="P14" s="54">
        <f t="shared" si="3"/>
        <v>776</v>
      </c>
      <c r="Q14" s="54">
        <f t="shared" si="3"/>
        <v>1846</v>
      </c>
      <c r="R14" s="54">
        <f t="shared" si="3"/>
        <v>1090</v>
      </c>
      <c r="S14" s="54">
        <f t="shared" si="3"/>
        <v>756</v>
      </c>
      <c r="T14" s="54">
        <f t="shared" si="3"/>
        <v>512</v>
      </c>
      <c r="U14" s="54">
        <f t="shared" si="3"/>
        <v>380</v>
      </c>
      <c r="V14" s="54">
        <f t="shared" si="4"/>
        <v>5360</v>
      </c>
      <c r="W14" s="23">
        <v>964</v>
      </c>
      <c r="X14" s="23">
        <v>427</v>
      </c>
      <c r="Y14" s="23">
        <v>187</v>
      </c>
      <c r="Z14" s="65">
        <f t="shared" si="5"/>
        <v>1578</v>
      </c>
      <c r="AA14" s="23">
        <v>14</v>
      </c>
      <c r="AB14" s="23">
        <v>10</v>
      </c>
      <c r="AC14" s="23">
        <v>12</v>
      </c>
      <c r="AD14" s="30">
        <f t="shared" si="6"/>
        <v>36</v>
      </c>
      <c r="AE14" s="30">
        <f t="shared" si="7"/>
        <v>978</v>
      </c>
      <c r="AF14" s="30">
        <f t="shared" si="7"/>
        <v>437</v>
      </c>
      <c r="AG14" s="30">
        <f t="shared" si="7"/>
        <v>199</v>
      </c>
      <c r="AH14" s="31">
        <f t="shared" si="7"/>
        <v>1614</v>
      </c>
    </row>
    <row r="15" spans="1:34" ht="18.75" customHeight="1">
      <c r="A15" s="22" t="s">
        <v>28</v>
      </c>
      <c r="B15" s="23">
        <v>1220</v>
      </c>
      <c r="C15" s="23">
        <v>1812</v>
      </c>
      <c r="D15" s="23">
        <v>890</v>
      </c>
      <c r="E15" s="23">
        <v>640</v>
      </c>
      <c r="F15" s="23">
        <v>411</v>
      </c>
      <c r="G15" s="23">
        <v>335</v>
      </c>
      <c r="H15" s="65">
        <f t="shared" si="1"/>
        <v>5308</v>
      </c>
      <c r="I15" s="23">
        <v>12</v>
      </c>
      <c r="J15" s="23">
        <v>71</v>
      </c>
      <c r="K15" s="23">
        <v>43</v>
      </c>
      <c r="L15" s="23">
        <v>21</v>
      </c>
      <c r="M15" s="23">
        <v>18</v>
      </c>
      <c r="N15" s="23">
        <v>20</v>
      </c>
      <c r="O15" s="54">
        <f t="shared" si="2"/>
        <v>185</v>
      </c>
      <c r="P15" s="54">
        <f t="shared" si="3"/>
        <v>1232</v>
      </c>
      <c r="Q15" s="54">
        <f t="shared" si="3"/>
        <v>1883</v>
      </c>
      <c r="R15" s="54">
        <f t="shared" si="3"/>
        <v>933</v>
      </c>
      <c r="S15" s="54">
        <f t="shared" si="3"/>
        <v>661</v>
      </c>
      <c r="T15" s="54">
        <f t="shared" si="3"/>
        <v>429</v>
      </c>
      <c r="U15" s="54">
        <f t="shared" si="3"/>
        <v>355</v>
      </c>
      <c r="V15" s="54">
        <f t="shared" si="4"/>
        <v>5493</v>
      </c>
      <c r="W15" s="23">
        <v>896</v>
      </c>
      <c r="X15" s="23">
        <v>355</v>
      </c>
      <c r="Y15" s="23">
        <v>220</v>
      </c>
      <c r="Z15" s="65">
        <f t="shared" si="5"/>
        <v>1471</v>
      </c>
      <c r="AA15" s="23">
        <v>10</v>
      </c>
      <c r="AB15" s="23">
        <v>17</v>
      </c>
      <c r="AC15" s="23">
        <v>15</v>
      </c>
      <c r="AD15" s="30">
        <f t="shared" si="6"/>
        <v>42</v>
      </c>
      <c r="AE15" s="30">
        <f t="shared" si="7"/>
        <v>906</v>
      </c>
      <c r="AF15" s="30">
        <f t="shared" si="7"/>
        <v>372</v>
      </c>
      <c r="AG15" s="30">
        <f t="shared" si="7"/>
        <v>235</v>
      </c>
      <c r="AH15" s="31">
        <f t="shared" si="7"/>
        <v>1513</v>
      </c>
    </row>
    <row r="16" spans="1:34" ht="18.75" customHeight="1">
      <c r="A16" s="22" t="s">
        <v>29</v>
      </c>
      <c r="B16" s="23">
        <v>541</v>
      </c>
      <c r="C16" s="23">
        <v>1412</v>
      </c>
      <c r="D16" s="23">
        <v>787</v>
      </c>
      <c r="E16" s="23">
        <v>519</v>
      </c>
      <c r="F16" s="23">
        <v>382</v>
      </c>
      <c r="G16" s="23">
        <v>364</v>
      </c>
      <c r="H16" s="65">
        <f t="shared" si="1"/>
        <v>4005</v>
      </c>
      <c r="I16" s="23">
        <v>6</v>
      </c>
      <c r="J16" s="23">
        <v>35</v>
      </c>
      <c r="K16" s="23">
        <v>59</v>
      </c>
      <c r="L16" s="23">
        <v>14</v>
      </c>
      <c r="M16" s="23">
        <v>15</v>
      </c>
      <c r="N16" s="23">
        <v>12</v>
      </c>
      <c r="O16" s="54">
        <f t="shared" si="2"/>
        <v>141</v>
      </c>
      <c r="P16" s="54">
        <f t="shared" si="3"/>
        <v>547</v>
      </c>
      <c r="Q16" s="54">
        <f t="shared" si="3"/>
        <v>1447</v>
      </c>
      <c r="R16" s="54">
        <f t="shared" si="3"/>
        <v>846</v>
      </c>
      <c r="S16" s="54">
        <f t="shared" si="3"/>
        <v>533</v>
      </c>
      <c r="T16" s="54">
        <f t="shared" si="3"/>
        <v>397</v>
      </c>
      <c r="U16" s="54">
        <f t="shared" si="3"/>
        <v>376</v>
      </c>
      <c r="V16" s="54">
        <f t="shared" si="4"/>
        <v>4146</v>
      </c>
      <c r="W16" s="23">
        <v>851</v>
      </c>
      <c r="X16" s="23">
        <v>193</v>
      </c>
      <c r="Y16" s="23">
        <v>155</v>
      </c>
      <c r="Z16" s="65">
        <f t="shared" si="5"/>
        <v>1199</v>
      </c>
      <c r="AA16" s="23">
        <v>3</v>
      </c>
      <c r="AB16" s="23">
        <v>3</v>
      </c>
      <c r="AC16" s="23">
        <v>8</v>
      </c>
      <c r="AD16" s="30">
        <f t="shared" si="6"/>
        <v>14</v>
      </c>
      <c r="AE16" s="30">
        <f t="shared" si="7"/>
        <v>854</v>
      </c>
      <c r="AF16" s="30">
        <f t="shared" si="7"/>
        <v>196</v>
      </c>
      <c r="AG16" s="30">
        <f t="shared" si="7"/>
        <v>163</v>
      </c>
      <c r="AH16" s="31">
        <f t="shared" si="7"/>
        <v>1213</v>
      </c>
    </row>
    <row r="17" spans="1:34" ht="18.75" customHeight="1">
      <c r="A17" s="22" t="s">
        <v>30</v>
      </c>
      <c r="B17" s="23">
        <v>1104</v>
      </c>
      <c r="C17" s="23">
        <v>3398</v>
      </c>
      <c r="D17" s="23">
        <v>2322</v>
      </c>
      <c r="E17" s="23">
        <v>1552</v>
      </c>
      <c r="F17" s="23">
        <v>1141</v>
      </c>
      <c r="G17" s="23">
        <v>1047</v>
      </c>
      <c r="H17" s="65">
        <f t="shared" si="1"/>
        <v>10564</v>
      </c>
      <c r="I17" s="23">
        <v>8</v>
      </c>
      <c r="J17" s="23">
        <v>85</v>
      </c>
      <c r="K17" s="23">
        <v>116</v>
      </c>
      <c r="L17" s="23">
        <v>81</v>
      </c>
      <c r="M17" s="23">
        <v>57</v>
      </c>
      <c r="N17" s="23">
        <v>80</v>
      </c>
      <c r="O17" s="54">
        <f t="shared" si="2"/>
        <v>427</v>
      </c>
      <c r="P17" s="54">
        <f t="shared" si="3"/>
        <v>1112</v>
      </c>
      <c r="Q17" s="54">
        <f t="shared" si="3"/>
        <v>3483</v>
      </c>
      <c r="R17" s="54">
        <f t="shared" si="3"/>
        <v>2438</v>
      </c>
      <c r="S17" s="54">
        <f t="shared" si="3"/>
        <v>1633</v>
      </c>
      <c r="T17" s="54">
        <f t="shared" si="3"/>
        <v>1198</v>
      </c>
      <c r="U17" s="54">
        <f t="shared" si="3"/>
        <v>1127</v>
      </c>
      <c r="V17" s="54">
        <f t="shared" si="4"/>
        <v>10991</v>
      </c>
      <c r="W17" s="23">
        <v>1461</v>
      </c>
      <c r="X17" s="23">
        <v>521</v>
      </c>
      <c r="Y17" s="23">
        <v>499</v>
      </c>
      <c r="Z17" s="65">
        <f t="shared" si="5"/>
        <v>2481</v>
      </c>
      <c r="AA17" s="23">
        <v>16</v>
      </c>
      <c r="AB17" s="23">
        <v>16</v>
      </c>
      <c r="AC17" s="23">
        <v>26</v>
      </c>
      <c r="AD17" s="30">
        <f t="shared" si="6"/>
        <v>58</v>
      </c>
      <c r="AE17" s="30">
        <f t="shared" si="7"/>
        <v>1477</v>
      </c>
      <c r="AF17" s="30">
        <f t="shared" si="7"/>
        <v>537</v>
      </c>
      <c r="AG17" s="30">
        <f t="shared" si="7"/>
        <v>525</v>
      </c>
      <c r="AH17" s="31">
        <f t="shared" si="7"/>
        <v>2539</v>
      </c>
    </row>
    <row r="18" spans="1:34" ht="18.75" customHeight="1">
      <c r="A18" s="22" t="s">
        <v>31</v>
      </c>
      <c r="B18" s="23">
        <v>1768</v>
      </c>
      <c r="C18" s="23">
        <v>3924</v>
      </c>
      <c r="D18" s="23">
        <v>2834</v>
      </c>
      <c r="E18" s="23">
        <v>1897</v>
      </c>
      <c r="F18" s="23">
        <v>1317</v>
      </c>
      <c r="G18" s="23">
        <v>1072</v>
      </c>
      <c r="H18" s="65">
        <f t="shared" si="1"/>
        <v>12812</v>
      </c>
      <c r="I18" s="23">
        <v>7</v>
      </c>
      <c r="J18" s="23">
        <v>60</v>
      </c>
      <c r="K18" s="23">
        <v>112</v>
      </c>
      <c r="L18" s="23">
        <v>73</v>
      </c>
      <c r="M18" s="23">
        <v>56</v>
      </c>
      <c r="N18" s="23">
        <v>56</v>
      </c>
      <c r="O18" s="54">
        <f t="shared" si="2"/>
        <v>364</v>
      </c>
      <c r="P18" s="54">
        <f t="shared" si="3"/>
        <v>1775</v>
      </c>
      <c r="Q18" s="54">
        <f t="shared" si="3"/>
        <v>3984</v>
      </c>
      <c r="R18" s="54">
        <f t="shared" si="3"/>
        <v>2946</v>
      </c>
      <c r="S18" s="54">
        <f t="shared" si="3"/>
        <v>1970</v>
      </c>
      <c r="T18" s="54">
        <f t="shared" si="3"/>
        <v>1373</v>
      </c>
      <c r="U18" s="54">
        <f t="shared" si="3"/>
        <v>1128</v>
      </c>
      <c r="V18" s="54">
        <f t="shared" si="4"/>
        <v>13176</v>
      </c>
      <c r="W18" s="23">
        <v>1688</v>
      </c>
      <c r="X18" s="23">
        <v>719</v>
      </c>
      <c r="Y18" s="23">
        <v>627</v>
      </c>
      <c r="Z18" s="65">
        <f t="shared" si="5"/>
        <v>3034</v>
      </c>
      <c r="AA18" s="23">
        <v>13</v>
      </c>
      <c r="AB18" s="23">
        <v>15</v>
      </c>
      <c r="AC18" s="23">
        <v>12</v>
      </c>
      <c r="AD18" s="30">
        <f t="shared" si="6"/>
        <v>40</v>
      </c>
      <c r="AE18" s="30">
        <f t="shared" si="7"/>
        <v>1701</v>
      </c>
      <c r="AF18" s="30">
        <f t="shared" si="7"/>
        <v>734</v>
      </c>
      <c r="AG18" s="30">
        <f t="shared" si="7"/>
        <v>639</v>
      </c>
      <c r="AH18" s="31">
        <f t="shared" si="7"/>
        <v>3074</v>
      </c>
    </row>
    <row r="19" spans="1:34" ht="18.75" customHeight="1">
      <c r="A19" s="22" t="s">
        <v>32</v>
      </c>
      <c r="B19" s="23">
        <v>581</v>
      </c>
      <c r="C19" s="23">
        <v>1273</v>
      </c>
      <c r="D19" s="23">
        <v>744</v>
      </c>
      <c r="E19" s="23">
        <v>442</v>
      </c>
      <c r="F19" s="23">
        <v>331</v>
      </c>
      <c r="G19" s="23">
        <v>289</v>
      </c>
      <c r="H19" s="65">
        <f t="shared" si="1"/>
        <v>3660</v>
      </c>
      <c r="I19" s="23">
        <v>5</v>
      </c>
      <c r="J19" s="23">
        <v>28</v>
      </c>
      <c r="K19" s="23">
        <v>17</v>
      </c>
      <c r="L19" s="23">
        <v>17</v>
      </c>
      <c r="M19" s="23">
        <v>7</v>
      </c>
      <c r="N19" s="23">
        <v>16</v>
      </c>
      <c r="O19" s="54">
        <f t="shared" si="2"/>
        <v>90</v>
      </c>
      <c r="P19" s="54">
        <f t="shared" si="3"/>
        <v>586</v>
      </c>
      <c r="Q19" s="54">
        <f t="shared" si="3"/>
        <v>1301</v>
      </c>
      <c r="R19" s="54">
        <f t="shared" si="3"/>
        <v>761</v>
      </c>
      <c r="S19" s="54">
        <f t="shared" si="3"/>
        <v>459</v>
      </c>
      <c r="T19" s="54">
        <f t="shared" si="3"/>
        <v>338</v>
      </c>
      <c r="U19" s="54">
        <f t="shared" si="3"/>
        <v>305</v>
      </c>
      <c r="V19" s="54">
        <f t="shared" si="4"/>
        <v>3750</v>
      </c>
      <c r="W19" s="23">
        <v>543</v>
      </c>
      <c r="X19" s="23">
        <v>162</v>
      </c>
      <c r="Y19" s="23">
        <v>134</v>
      </c>
      <c r="Z19" s="65">
        <f t="shared" si="5"/>
        <v>839</v>
      </c>
      <c r="AA19" s="23">
        <v>2</v>
      </c>
      <c r="AB19" s="23">
        <v>5</v>
      </c>
      <c r="AC19" s="23">
        <v>7</v>
      </c>
      <c r="AD19" s="30">
        <f t="shared" si="6"/>
        <v>14</v>
      </c>
      <c r="AE19" s="30">
        <f t="shared" si="7"/>
        <v>545</v>
      </c>
      <c r="AF19" s="30">
        <f t="shared" si="7"/>
        <v>167</v>
      </c>
      <c r="AG19" s="30">
        <f t="shared" si="7"/>
        <v>141</v>
      </c>
      <c r="AH19" s="31">
        <f t="shared" si="7"/>
        <v>853</v>
      </c>
    </row>
    <row r="20" spans="1:34" ht="18.75" customHeight="1">
      <c r="A20" s="22" t="s">
        <v>33</v>
      </c>
      <c r="B20" s="23">
        <v>489</v>
      </c>
      <c r="C20" s="23">
        <v>1845</v>
      </c>
      <c r="D20" s="23">
        <v>1103</v>
      </c>
      <c r="E20" s="23">
        <v>742</v>
      </c>
      <c r="F20" s="23">
        <v>566</v>
      </c>
      <c r="G20" s="23">
        <v>481</v>
      </c>
      <c r="H20" s="65">
        <f t="shared" si="1"/>
        <v>5226</v>
      </c>
      <c r="I20" s="23">
        <v>8</v>
      </c>
      <c r="J20" s="23">
        <v>39</v>
      </c>
      <c r="K20" s="23">
        <v>48</v>
      </c>
      <c r="L20" s="23">
        <v>34</v>
      </c>
      <c r="M20" s="23">
        <v>13</v>
      </c>
      <c r="N20" s="23">
        <v>29</v>
      </c>
      <c r="O20" s="54">
        <f t="shared" si="2"/>
        <v>171</v>
      </c>
      <c r="P20" s="54">
        <f t="shared" si="3"/>
        <v>497</v>
      </c>
      <c r="Q20" s="54">
        <f t="shared" si="3"/>
        <v>1884</v>
      </c>
      <c r="R20" s="54">
        <f t="shared" si="3"/>
        <v>1151</v>
      </c>
      <c r="S20" s="54">
        <f t="shared" si="3"/>
        <v>776</v>
      </c>
      <c r="T20" s="54">
        <f t="shared" si="3"/>
        <v>579</v>
      </c>
      <c r="U20" s="54">
        <f t="shared" si="3"/>
        <v>510</v>
      </c>
      <c r="V20" s="54">
        <f t="shared" si="4"/>
        <v>5397</v>
      </c>
      <c r="W20" s="23">
        <v>769</v>
      </c>
      <c r="X20" s="23">
        <v>331</v>
      </c>
      <c r="Y20" s="23">
        <v>251</v>
      </c>
      <c r="Z20" s="65">
        <f t="shared" si="5"/>
        <v>1351</v>
      </c>
      <c r="AA20" s="23">
        <v>8</v>
      </c>
      <c r="AB20" s="23">
        <v>5</v>
      </c>
      <c r="AC20" s="23">
        <v>6</v>
      </c>
      <c r="AD20" s="30">
        <f t="shared" si="6"/>
        <v>19</v>
      </c>
      <c r="AE20" s="30">
        <f t="shared" si="7"/>
        <v>777</v>
      </c>
      <c r="AF20" s="30">
        <f t="shared" si="7"/>
        <v>336</v>
      </c>
      <c r="AG20" s="30">
        <f t="shared" si="7"/>
        <v>257</v>
      </c>
      <c r="AH20" s="31">
        <f t="shared" si="7"/>
        <v>1370</v>
      </c>
    </row>
    <row r="21" spans="1:34" ht="18.75" customHeight="1">
      <c r="A21" s="22" t="s">
        <v>34</v>
      </c>
      <c r="B21" s="23">
        <v>1397</v>
      </c>
      <c r="C21" s="23">
        <v>3176</v>
      </c>
      <c r="D21" s="23">
        <v>1708</v>
      </c>
      <c r="E21" s="23">
        <v>1007</v>
      </c>
      <c r="F21" s="23">
        <v>749</v>
      </c>
      <c r="G21" s="23">
        <v>613</v>
      </c>
      <c r="H21" s="65">
        <f t="shared" si="1"/>
        <v>8650</v>
      </c>
      <c r="I21" s="23">
        <v>4</v>
      </c>
      <c r="J21" s="23">
        <v>58</v>
      </c>
      <c r="K21" s="23">
        <v>52</v>
      </c>
      <c r="L21" s="23">
        <v>38</v>
      </c>
      <c r="M21" s="23">
        <v>23</v>
      </c>
      <c r="N21" s="23">
        <v>32</v>
      </c>
      <c r="O21" s="54">
        <f t="shared" si="2"/>
        <v>207</v>
      </c>
      <c r="P21" s="54">
        <f t="shared" si="3"/>
        <v>1401</v>
      </c>
      <c r="Q21" s="54">
        <f t="shared" si="3"/>
        <v>3234</v>
      </c>
      <c r="R21" s="54">
        <f t="shared" si="3"/>
        <v>1760</v>
      </c>
      <c r="S21" s="54">
        <f t="shared" si="3"/>
        <v>1045</v>
      </c>
      <c r="T21" s="54">
        <f t="shared" si="3"/>
        <v>772</v>
      </c>
      <c r="U21" s="54">
        <f t="shared" si="3"/>
        <v>645</v>
      </c>
      <c r="V21" s="54">
        <f t="shared" si="4"/>
        <v>8857</v>
      </c>
      <c r="W21" s="23">
        <v>1409</v>
      </c>
      <c r="X21" s="23">
        <v>454</v>
      </c>
      <c r="Y21" s="23">
        <v>395</v>
      </c>
      <c r="Z21" s="65">
        <f t="shared" si="5"/>
        <v>2258</v>
      </c>
      <c r="AA21" s="23">
        <v>10</v>
      </c>
      <c r="AB21" s="23">
        <v>13</v>
      </c>
      <c r="AC21" s="23">
        <v>11</v>
      </c>
      <c r="AD21" s="30">
        <f t="shared" si="6"/>
        <v>34</v>
      </c>
      <c r="AE21" s="30">
        <f t="shared" si="7"/>
        <v>1419</v>
      </c>
      <c r="AF21" s="30">
        <f t="shared" si="7"/>
        <v>467</v>
      </c>
      <c r="AG21" s="30">
        <f t="shared" si="7"/>
        <v>406</v>
      </c>
      <c r="AH21" s="31">
        <f t="shared" si="7"/>
        <v>2292</v>
      </c>
    </row>
    <row r="22" spans="1:34" ht="18.75" customHeight="1">
      <c r="A22" s="22" t="s">
        <v>35</v>
      </c>
      <c r="B22" s="23">
        <v>629</v>
      </c>
      <c r="C22" s="23">
        <v>1417</v>
      </c>
      <c r="D22" s="23">
        <v>791</v>
      </c>
      <c r="E22" s="23">
        <v>572</v>
      </c>
      <c r="F22" s="23">
        <v>419</v>
      </c>
      <c r="G22" s="23">
        <v>309</v>
      </c>
      <c r="H22" s="65">
        <f t="shared" si="1"/>
        <v>4137</v>
      </c>
      <c r="I22" s="23">
        <v>11</v>
      </c>
      <c r="J22" s="23">
        <v>37</v>
      </c>
      <c r="K22" s="23">
        <v>42</v>
      </c>
      <c r="L22" s="23">
        <v>33</v>
      </c>
      <c r="M22" s="23">
        <v>15</v>
      </c>
      <c r="N22" s="23">
        <v>12</v>
      </c>
      <c r="O22" s="54">
        <f t="shared" si="2"/>
        <v>150</v>
      </c>
      <c r="P22" s="54">
        <f t="shared" si="3"/>
        <v>640</v>
      </c>
      <c r="Q22" s="54">
        <f t="shared" si="3"/>
        <v>1454</v>
      </c>
      <c r="R22" s="54">
        <f t="shared" si="3"/>
        <v>833</v>
      </c>
      <c r="S22" s="54">
        <f t="shared" si="3"/>
        <v>605</v>
      </c>
      <c r="T22" s="54">
        <f t="shared" si="3"/>
        <v>434</v>
      </c>
      <c r="U22" s="54">
        <f t="shared" si="3"/>
        <v>321</v>
      </c>
      <c r="V22" s="54">
        <f t="shared" si="4"/>
        <v>4287</v>
      </c>
      <c r="W22" s="23">
        <v>663</v>
      </c>
      <c r="X22" s="23">
        <v>260</v>
      </c>
      <c r="Y22" s="23">
        <v>179</v>
      </c>
      <c r="Z22" s="65">
        <f t="shared" si="5"/>
        <v>1102</v>
      </c>
      <c r="AA22" s="23">
        <v>8</v>
      </c>
      <c r="AB22" s="23">
        <v>4</v>
      </c>
      <c r="AC22" s="23">
        <v>10</v>
      </c>
      <c r="AD22" s="30">
        <f t="shared" si="6"/>
        <v>22</v>
      </c>
      <c r="AE22" s="30">
        <f t="shared" si="7"/>
        <v>671</v>
      </c>
      <c r="AF22" s="30">
        <f t="shared" si="7"/>
        <v>264</v>
      </c>
      <c r="AG22" s="30">
        <f t="shared" si="7"/>
        <v>189</v>
      </c>
      <c r="AH22" s="31">
        <f t="shared" si="7"/>
        <v>1124</v>
      </c>
    </row>
    <row r="23" spans="1:34" ht="18.75" customHeight="1">
      <c r="A23" s="22" t="s">
        <v>36</v>
      </c>
      <c r="B23" s="23">
        <v>642</v>
      </c>
      <c r="C23" s="23">
        <v>1915</v>
      </c>
      <c r="D23" s="23">
        <v>1602</v>
      </c>
      <c r="E23" s="23">
        <v>1002</v>
      </c>
      <c r="F23" s="23">
        <v>608</v>
      </c>
      <c r="G23" s="23">
        <v>470</v>
      </c>
      <c r="H23" s="65">
        <f t="shared" si="1"/>
        <v>6239</v>
      </c>
      <c r="I23" s="23">
        <v>3</v>
      </c>
      <c r="J23" s="23">
        <v>49</v>
      </c>
      <c r="K23" s="23">
        <v>70</v>
      </c>
      <c r="L23" s="23">
        <v>46</v>
      </c>
      <c r="M23" s="23">
        <v>23</v>
      </c>
      <c r="N23" s="23">
        <v>18</v>
      </c>
      <c r="O23" s="54">
        <f t="shared" si="2"/>
        <v>209</v>
      </c>
      <c r="P23" s="54">
        <f aca="true" t="shared" si="8" ref="P23:U69">SUM(B23,I23)</f>
        <v>645</v>
      </c>
      <c r="Q23" s="54">
        <f t="shared" si="8"/>
        <v>1964</v>
      </c>
      <c r="R23" s="54">
        <f t="shared" si="8"/>
        <v>1672</v>
      </c>
      <c r="S23" s="54">
        <f t="shared" si="8"/>
        <v>1048</v>
      </c>
      <c r="T23" s="54">
        <f t="shared" si="8"/>
        <v>631</v>
      </c>
      <c r="U23" s="54">
        <f t="shared" si="8"/>
        <v>488</v>
      </c>
      <c r="V23" s="54">
        <f t="shared" si="4"/>
        <v>6448</v>
      </c>
      <c r="W23" s="23">
        <v>933</v>
      </c>
      <c r="X23" s="23">
        <v>336</v>
      </c>
      <c r="Y23" s="23">
        <v>271</v>
      </c>
      <c r="Z23" s="65">
        <f t="shared" si="5"/>
        <v>1540</v>
      </c>
      <c r="AA23" s="23">
        <v>5</v>
      </c>
      <c r="AB23" s="23">
        <v>5</v>
      </c>
      <c r="AC23" s="23">
        <v>10</v>
      </c>
      <c r="AD23" s="30">
        <f t="shared" si="6"/>
        <v>20</v>
      </c>
      <c r="AE23" s="30">
        <f t="shared" si="7"/>
        <v>938</v>
      </c>
      <c r="AF23" s="30">
        <f t="shared" si="7"/>
        <v>341</v>
      </c>
      <c r="AG23" s="30">
        <f t="shared" si="7"/>
        <v>281</v>
      </c>
      <c r="AH23" s="31">
        <f t="shared" si="7"/>
        <v>1560</v>
      </c>
    </row>
    <row r="24" spans="1:34" ht="18.75" customHeight="1">
      <c r="A24" s="22" t="s">
        <v>37</v>
      </c>
      <c r="B24" s="23">
        <v>361</v>
      </c>
      <c r="C24" s="23">
        <v>1222</v>
      </c>
      <c r="D24" s="23">
        <v>694</v>
      </c>
      <c r="E24" s="23">
        <v>463</v>
      </c>
      <c r="F24" s="23">
        <v>360</v>
      </c>
      <c r="G24" s="23">
        <v>283</v>
      </c>
      <c r="H24" s="65">
        <f t="shared" si="1"/>
        <v>3383</v>
      </c>
      <c r="I24" s="23">
        <v>3</v>
      </c>
      <c r="J24" s="23">
        <v>42</v>
      </c>
      <c r="K24" s="23">
        <v>27</v>
      </c>
      <c r="L24" s="23">
        <v>19</v>
      </c>
      <c r="M24" s="23">
        <v>12</v>
      </c>
      <c r="N24" s="23">
        <v>12</v>
      </c>
      <c r="O24" s="54">
        <f t="shared" si="2"/>
        <v>115</v>
      </c>
      <c r="P24" s="54">
        <f t="shared" si="8"/>
        <v>364</v>
      </c>
      <c r="Q24" s="54">
        <f t="shared" si="8"/>
        <v>1264</v>
      </c>
      <c r="R24" s="54">
        <f t="shared" si="8"/>
        <v>721</v>
      </c>
      <c r="S24" s="54">
        <f t="shared" si="8"/>
        <v>482</v>
      </c>
      <c r="T24" s="54">
        <f t="shared" si="8"/>
        <v>372</v>
      </c>
      <c r="U24" s="54">
        <f t="shared" si="8"/>
        <v>295</v>
      </c>
      <c r="V24" s="54">
        <f t="shared" si="4"/>
        <v>3498</v>
      </c>
      <c r="W24" s="23">
        <v>425</v>
      </c>
      <c r="X24" s="23">
        <v>326</v>
      </c>
      <c r="Y24" s="23">
        <v>219</v>
      </c>
      <c r="Z24" s="65">
        <f t="shared" si="5"/>
        <v>970</v>
      </c>
      <c r="AA24" s="23">
        <v>2</v>
      </c>
      <c r="AB24" s="23">
        <v>12</v>
      </c>
      <c r="AC24" s="23">
        <v>8</v>
      </c>
      <c r="AD24" s="30">
        <f t="shared" si="6"/>
        <v>22</v>
      </c>
      <c r="AE24" s="30">
        <f t="shared" si="7"/>
        <v>427</v>
      </c>
      <c r="AF24" s="30">
        <f t="shared" si="7"/>
        <v>338</v>
      </c>
      <c r="AG24" s="30">
        <f t="shared" si="7"/>
        <v>227</v>
      </c>
      <c r="AH24" s="31">
        <f t="shared" si="7"/>
        <v>992</v>
      </c>
    </row>
    <row r="25" spans="1:34" ht="18.75" customHeight="1">
      <c r="A25" s="22" t="s">
        <v>38</v>
      </c>
      <c r="B25" s="23">
        <v>802</v>
      </c>
      <c r="C25" s="23">
        <v>2768</v>
      </c>
      <c r="D25" s="23">
        <v>1687</v>
      </c>
      <c r="E25" s="23">
        <v>983</v>
      </c>
      <c r="F25" s="23">
        <v>814</v>
      </c>
      <c r="G25" s="23">
        <v>620</v>
      </c>
      <c r="H25" s="65">
        <f>SUM(B25:G25)</f>
        <v>7674</v>
      </c>
      <c r="I25" s="23">
        <v>8</v>
      </c>
      <c r="J25" s="23">
        <v>73</v>
      </c>
      <c r="K25" s="23">
        <v>93</v>
      </c>
      <c r="L25" s="23">
        <v>57</v>
      </c>
      <c r="M25" s="23">
        <v>36</v>
      </c>
      <c r="N25" s="23">
        <v>40</v>
      </c>
      <c r="O25" s="54">
        <f t="shared" si="2"/>
        <v>307</v>
      </c>
      <c r="P25" s="54">
        <f t="shared" si="8"/>
        <v>810</v>
      </c>
      <c r="Q25" s="54">
        <f t="shared" si="8"/>
        <v>2841</v>
      </c>
      <c r="R25" s="54">
        <f t="shared" si="8"/>
        <v>1780</v>
      </c>
      <c r="S25" s="54">
        <f t="shared" si="8"/>
        <v>1040</v>
      </c>
      <c r="T25" s="54">
        <f t="shared" si="8"/>
        <v>850</v>
      </c>
      <c r="U25" s="54">
        <f t="shared" si="8"/>
        <v>660</v>
      </c>
      <c r="V25" s="54">
        <f t="shared" si="4"/>
        <v>7981</v>
      </c>
      <c r="W25" s="23">
        <v>928</v>
      </c>
      <c r="X25" s="23">
        <v>519</v>
      </c>
      <c r="Y25" s="23">
        <v>519</v>
      </c>
      <c r="Z25" s="65">
        <f t="shared" si="5"/>
        <v>1966</v>
      </c>
      <c r="AA25" s="23">
        <v>9</v>
      </c>
      <c r="AB25" s="23">
        <v>25</v>
      </c>
      <c r="AC25" s="23">
        <v>11</v>
      </c>
      <c r="AD25" s="30">
        <f t="shared" si="6"/>
        <v>45</v>
      </c>
      <c r="AE25" s="30">
        <f t="shared" si="7"/>
        <v>937</v>
      </c>
      <c r="AF25" s="30">
        <f t="shared" si="7"/>
        <v>544</v>
      </c>
      <c r="AG25" s="30">
        <f t="shared" si="7"/>
        <v>530</v>
      </c>
      <c r="AH25" s="31">
        <f t="shared" si="7"/>
        <v>2011</v>
      </c>
    </row>
    <row r="26" spans="1:34" ht="18.75" customHeight="1">
      <c r="A26" s="22" t="s">
        <v>39</v>
      </c>
      <c r="B26" s="23">
        <v>1562</v>
      </c>
      <c r="C26" s="23">
        <v>3352</v>
      </c>
      <c r="D26" s="23">
        <v>1737</v>
      </c>
      <c r="E26" s="23">
        <v>1289</v>
      </c>
      <c r="F26" s="23">
        <v>918</v>
      </c>
      <c r="G26" s="23">
        <v>631</v>
      </c>
      <c r="H26" s="65">
        <f>SUM(B26:G26)</f>
        <v>9489</v>
      </c>
      <c r="I26" s="23">
        <v>17</v>
      </c>
      <c r="J26" s="23">
        <v>100</v>
      </c>
      <c r="K26" s="23">
        <v>99</v>
      </c>
      <c r="L26" s="23">
        <v>57</v>
      </c>
      <c r="M26" s="23">
        <v>40</v>
      </c>
      <c r="N26" s="23">
        <v>47</v>
      </c>
      <c r="O26" s="54">
        <f t="shared" si="2"/>
        <v>360</v>
      </c>
      <c r="P26" s="54">
        <f t="shared" si="8"/>
        <v>1579</v>
      </c>
      <c r="Q26" s="54">
        <f t="shared" si="8"/>
        <v>3452</v>
      </c>
      <c r="R26" s="54">
        <f t="shared" si="8"/>
        <v>1836</v>
      </c>
      <c r="S26" s="54">
        <f t="shared" si="8"/>
        <v>1346</v>
      </c>
      <c r="T26" s="54">
        <f t="shared" si="8"/>
        <v>958</v>
      </c>
      <c r="U26" s="54">
        <f t="shared" si="8"/>
        <v>678</v>
      </c>
      <c r="V26" s="54">
        <f t="shared" si="4"/>
        <v>9849</v>
      </c>
      <c r="W26" s="23">
        <v>1200</v>
      </c>
      <c r="X26" s="23">
        <v>587</v>
      </c>
      <c r="Y26" s="23">
        <v>532</v>
      </c>
      <c r="Z26" s="65">
        <f t="shared" si="5"/>
        <v>2319</v>
      </c>
      <c r="AA26" s="23">
        <v>13</v>
      </c>
      <c r="AB26" s="23">
        <v>16</v>
      </c>
      <c r="AC26" s="23">
        <v>18</v>
      </c>
      <c r="AD26" s="30">
        <f t="shared" si="6"/>
        <v>47</v>
      </c>
      <c r="AE26" s="30">
        <f t="shared" si="7"/>
        <v>1213</v>
      </c>
      <c r="AF26" s="30">
        <f t="shared" si="7"/>
        <v>603</v>
      </c>
      <c r="AG26" s="30">
        <f t="shared" si="7"/>
        <v>550</v>
      </c>
      <c r="AH26" s="31">
        <f t="shared" si="7"/>
        <v>2366</v>
      </c>
    </row>
    <row r="27" spans="1:34" ht="18.75" customHeight="1">
      <c r="A27" s="22" t="s">
        <v>40</v>
      </c>
      <c r="B27" s="23">
        <v>874</v>
      </c>
      <c r="C27" s="23">
        <v>3336</v>
      </c>
      <c r="D27" s="23">
        <v>2268</v>
      </c>
      <c r="E27" s="23">
        <v>1589</v>
      </c>
      <c r="F27" s="23">
        <v>1053</v>
      </c>
      <c r="G27" s="23">
        <v>945</v>
      </c>
      <c r="H27" s="65">
        <f>SUM(B27:G27)</f>
        <v>10065</v>
      </c>
      <c r="I27" s="23">
        <v>7</v>
      </c>
      <c r="J27" s="23">
        <v>102</v>
      </c>
      <c r="K27" s="23">
        <v>114</v>
      </c>
      <c r="L27" s="23">
        <v>99</v>
      </c>
      <c r="M27" s="23">
        <v>64</v>
      </c>
      <c r="N27" s="23">
        <v>60</v>
      </c>
      <c r="O27" s="54">
        <f t="shared" si="2"/>
        <v>446</v>
      </c>
      <c r="P27" s="54">
        <f t="shared" si="8"/>
        <v>881</v>
      </c>
      <c r="Q27" s="54">
        <f t="shared" si="8"/>
        <v>3438</v>
      </c>
      <c r="R27" s="54">
        <f t="shared" si="8"/>
        <v>2382</v>
      </c>
      <c r="S27" s="54">
        <f t="shared" si="8"/>
        <v>1688</v>
      </c>
      <c r="T27" s="54">
        <f t="shared" si="8"/>
        <v>1117</v>
      </c>
      <c r="U27" s="54">
        <f t="shared" si="8"/>
        <v>1005</v>
      </c>
      <c r="V27" s="54">
        <f t="shared" si="4"/>
        <v>10511</v>
      </c>
      <c r="W27" s="23">
        <v>1262</v>
      </c>
      <c r="X27" s="23">
        <v>670</v>
      </c>
      <c r="Y27" s="23">
        <v>299</v>
      </c>
      <c r="Z27" s="65">
        <f t="shared" si="5"/>
        <v>2231</v>
      </c>
      <c r="AA27" s="23">
        <v>23</v>
      </c>
      <c r="AB27" s="23">
        <v>27</v>
      </c>
      <c r="AC27" s="23">
        <v>26</v>
      </c>
      <c r="AD27" s="30">
        <f t="shared" si="6"/>
        <v>76</v>
      </c>
      <c r="AE27" s="30">
        <f t="shared" si="7"/>
        <v>1285</v>
      </c>
      <c r="AF27" s="30">
        <f t="shared" si="7"/>
        <v>697</v>
      </c>
      <c r="AG27" s="30">
        <f t="shared" si="7"/>
        <v>325</v>
      </c>
      <c r="AH27" s="31">
        <f t="shared" si="7"/>
        <v>2307</v>
      </c>
    </row>
    <row r="28" spans="1:34" ht="18.75" customHeight="1">
      <c r="A28" s="22" t="s">
        <v>41</v>
      </c>
      <c r="B28" s="23">
        <v>720</v>
      </c>
      <c r="C28" s="23">
        <v>2005</v>
      </c>
      <c r="D28" s="23">
        <v>1272</v>
      </c>
      <c r="E28" s="23">
        <v>758</v>
      </c>
      <c r="F28" s="23">
        <v>585</v>
      </c>
      <c r="G28" s="23">
        <v>487</v>
      </c>
      <c r="H28" s="65">
        <f>SUM(B28:G28)</f>
        <v>5827</v>
      </c>
      <c r="I28" s="23">
        <v>9</v>
      </c>
      <c r="J28" s="23">
        <v>72</v>
      </c>
      <c r="K28" s="23">
        <v>69</v>
      </c>
      <c r="L28" s="23">
        <v>45</v>
      </c>
      <c r="M28" s="23">
        <v>21</v>
      </c>
      <c r="N28" s="23">
        <v>34</v>
      </c>
      <c r="O28" s="54">
        <f t="shared" si="2"/>
        <v>250</v>
      </c>
      <c r="P28" s="54">
        <f t="shared" si="8"/>
        <v>729</v>
      </c>
      <c r="Q28" s="54">
        <f t="shared" si="8"/>
        <v>2077</v>
      </c>
      <c r="R28" s="54">
        <f t="shared" si="8"/>
        <v>1341</v>
      </c>
      <c r="S28" s="54">
        <f t="shared" si="8"/>
        <v>803</v>
      </c>
      <c r="T28" s="54">
        <f t="shared" si="8"/>
        <v>606</v>
      </c>
      <c r="U28" s="54">
        <f t="shared" si="8"/>
        <v>521</v>
      </c>
      <c r="V28" s="54">
        <f t="shared" si="4"/>
        <v>6077</v>
      </c>
      <c r="W28" s="23">
        <v>1028</v>
      </c>
      <c r="X28" s="23">
        <v>597</v>
      </c>
      <c r="Y28" s="23">
        <v>230</v>
      </c>
      <c r="Z28" s="65">
        <f t="shared" si="5"/>
        <v>1855</v>
      </c>
      <c r="AA28" s="23">
        <v>13</v>
      </c>
      <c r="AB28" s="23">
        <v>16</v>
      </c>
      <c r="AC28" s="23">
        <v>11</v>
      </c>
      <c r="AD28" s="30">
        <f t="shared" si="6"/>
        <v>40</v>
      </c>
      <c r="AE28" s="30">
        <f t="shared" si="7"/>
        <v>1041</v>
      </c>
      <c r="AF28" s="30">
        <f t="shared" si="7"/>
        <v>613</v>
      </c>
      <c r="AG28" s="30">
        <f t="shared" si="7"/>
        <v>241</v>
      </c>
      <c r="AH28" s="31">
        <f t="shared" si="7"/>
        <v>1895</v>
      </c>
    </row>
    <row r="29" spans="1:34" ht="18.75" customHeight="1">
      <c r="A29" s="22" t="s">
        <v>42</v>
      </c>
      <c r="B29" s="23">
        <v>748</v>
      </c>
      <c r="C29" s="23">
        <v>1893</v>
      </c>
      <c r="D29" s="23">
        <v>1285</v>
      </c>
      <c r="E29" s="23">
        <v>944</v>
      </c>
      <c r="F29" s="23">
        <v>800</v>
      </c>
      <c r="G29" s="23">
        <v>668</v>
      </c>
      <c r="H29" s="65">
        <f>SUM(B29:G29)</f>
        <v>6338</v>
      </c>
      <c r="I29" s="23">
        <v>11</v>
      </c>
      <c r="J29" s="23">
        <v>84</v>
      </c>
      <c r="K29" s="23">
        <v>113</v>
      </c>
      <c r="L29" s="23">
        <v>72</v>
      </c>
      <c r="M29" s="23">
        <v>59</v>
      </c>
      <c r="N29" s="23">
        <v>55</v>
      </c>
      <c r="O29" s="54">
        <f t="shared" si="2"/>
        <v>394</v>
      </c>
      <c r="P29" s="54">
        <f t="shared" si="8"/>
        <v>759</v>
      </c>
      <c r="Q29" s="54">
        <f t="shared" si="8"/>
        <v>1977</v>
      </c>
      <c r="R29" s="54">
        <f t="shared" si="8"/>
        <v>1398</v>
      </c>
      <c r="S29" s="54">
        <f t="shared" si="8"/>
        <v>1016</v>
      </c>
      <c r="T29" s="54">
        <f t="shared" si="8"/>
        <v>859</v>
      </c>
      <c r="U29" s="54">
        <f t="shared" si="8"/>
        <v>723</v>
      </c>
      <c r="V29" s="54">
        <f t="shared" si="4"/>
        <v>6732</v>
      </c>
      <c r="W29" s="23">
        <v>996</v>
      </c>
      <c r="X29" s="23">
        <v>629</v>
      </c>
      <c r="Y29" s="23">
        <v>272</v>
      </c>
      <c r="Z29" s="65">
        <f t="shared" si="5"/>
        <v>1897</v>
      </c>
      <c r="AA29" s="23">
        <v>20</v>
      </c>
      <c r="AB29" s="23">
        <v>20</v>
      </c>
      <c r="AC29" s="23">
        <v>23</v>
      </c>
      <c r="AD29" s="30">
        <f t="shared" si="6"/>
        <v>63</v>
      </c>
      <c r="AE29" s="30">
        <f t="shared" si="7"/>
        <v>1016</v>
      </c>
      <c r="AF29" s="30">
        <f t="shared" si="7"/>
        <v>649</v>
      </c>
      <c r="AG29" s="30">
        <f t="shared" si="7"/>
        <v>295</v>
      </c>
      <c r="AH29" s="31">
        <f t="shared" si="7"/>
        <v>1960</v>
      </c>
    </row>
    <row r="30" spans="1:34" ht="18.75" customHeight="1">
      <c r="A30" s="24" t="s">
        <v>43</v>
      </c>
      <c r="B30" s="25">
        <f>SUM(B7:B29)</f>
        <v>17365</v>
      </c>
      <c r="C30" s="25">
        <f aca="true" t="shared" si="9" ref="C30:AH30">SUM(C7:C29)</f>
        <v>43339</v>
      </c>
      <c r="D30" s="25">
        <f t="shared" si="9"/>
        <v>26757</v>
      </c>
      <c r="E30" s="25">
        <f t="shared" si="9"/>
        <v>17926</v>
      </c>
      <c r="F30" s="25">
        <f t="shared" si="9"/>
        <v>13046</v>
      </c>
      <c r="G30" s="25">
        <f t="shared" si="9"/>
        <v>10690</v>
      </c>
      <c r="H30" s="25">
        <f t="shared" si="9"/>
        <v>129123</v>
      </c>
      <c r="I30" s="25">
        <f t="shared" si="9"/>
        <v>161</v>
      </c>
      <c r="J30" s="25">
        <f t="shared" si="9"/>
        <v>1221</v>
      </c>
      <c r="K30" s="25">
        <f t="shared" si="9"/>
        <v>1304</v>
      </c>
      <c r="L30" s="25">
        <f t="shared" si="9"/>
        <v>852</v>
      </c>
      <c r="M30" s="25">
        <f t="shared" si="9"/>
        <v>554</v>
      </c>
      <c r="N30" s="25">
        <f t="shared" si="9"/>
        <v>618</v>
      </c>
      <c r="O30" s="55">
        <f t="shared" si="9"/>
        <v>4710</v>
      </c>
      <c r="P30" s="55">
        <f>SUM(P7:P29)</f>
        <v>17526</v>
      </c>
      <c r="Q30" s="55">
        <f t="shared" si="9"/>
        <v>44560</v>
      </c>
      <c r="R30" s="55">
        <f t="shared" si="9"/>
        <v>28061</v>
      </c>
      <c r="S30" s="55">
        <f t="shared" si="9"/>
        <v>18778</v>
      </c>
      <c r="T30" s="55">
        <f t="shared" si="9"/>
        <v>13600</v>
      </c>
      <c r="U30" s="55">
        <f t="shared" si="9"/>
        <v>11308</v>
      </c>
      <c r="V30" s="55">
        <f t="shared" si="9"/>
        <v>133833</v>
      </c>
      <c r="W30" s="25">
        <f t="shared" si="9"/>
        <v>19490</v>
      </c>
      <c r="X30" s="25">
        <f t="shared" si="9"/>
        <v>8530</v>
      </c>
      <c r="Y30" s="25">
        <f t="shared" si="9"/>
        <v>5847</v>
      </c>
      <c r="Z30" s="25">
        <f t="shared" si="9"/>
        <v>33867</v>
      </c>
      <c r="AA30" s="25">
        <f t="shared" si="9"/>
        <v>199</v>
      </c>
      <c r="AB30" s="25">
        <f t="shared" si="9"/>
        <v>229</v>
      </c>
      <c r="AC30" s="25">
        <f t="shared" si="9"/>
        <v>250</v>
      </c>
      <c r="AD30" s="9">
        <f t="shared" si="9"/>
        <v>678</v>
      </c>
      <c r="AE30" s="9">
        <f t="shared" si="9"/>
        <v>19689</v>
      </c>
      <c r="AF30" s="9">
        <f>SUM(AF7:AF29)</f>
        <v>8759</v>
      </c>
      <c r="AG30" s="9">
        <f t="shared" si="9"/>
        <v>6097</v>
      </c>
      <c r="AH30" s="10">
        <f t="shared" si="9"/>
        <v>34545</v>
      </c>
    </row>
    <row r="31" spans="1:34" ht="18.75" customHeight="1">
      <c r="A31" s="22" t="s">
        <v>44</v>
      </c>
      <c r="B31" s="23">
        <v>778</v>
      </c>
      <c r="C31" s="23">
        <v>2289</v>
      </c>
      <c r="D31" s="23">
        <v>1474</v>
      </c>
      <c r="E31" s="23">
        <v>945</v>
      </c>
      <c r="F31" s="23">
        <v>589</v>
      </c>
      <c r="G31" s="23">
        <v>511</v>
      </c>
      <c r="H31" s="65">
        <f aca="true" t="shared" si="10" ref="H31:H56">SUM(B31:G31)</f>
        <v>6586</v>
      </c>
      <c r="I31" s="23">
        <v>3</v>
      </c>
      <c r="J31" s="23">
        <v>50</v>
      </c>
      <c r="K31" s="23">
        <v>92</v>
      </c>
      <c r="L31" s="23">
        <v>58</v>
      </c>
      <c r="M31" s="23">
        <v>36</v>
      </c>
      <c r="N31" s="23">
        <v>40</v>
      </c>
      <c r="O31" s="54">
        <f aca="true" t="shared" si="11" ref="O31:O71">SUM(I31:N31)</f>
        <v>279</v>
      </c>
      <c r="P31" s="54">
        <f t="shared" si="8"/>
        <v>781</v>
      </c>
      <c r="Q31" s="54">
        <f t="shared" si="8"/>
        <v>2339</v>
      </c>
      <c r="R31" s="54">
        <f>SUM(D31,K31)</f>
        <v>1566</v>
      </c>
      <c r="S31" s="54">
        <f>SUM(E31,L31)</f>
        <v>1003</v>
      </c>
      <c r="T31" s="54">
        <f>SUM(F31,M31)</f>
        <v>625</v>
      </c>
      <c r="U31" s="54">
        <f>SUM(G31,N31)</f>
        <v>551</v>
      </c>
      <c r="V31" s="54">
        <f>SUM(P31:U31)</f>
        <v>6865</v>
      </c>
      <c r="W31" s="23">
        <v>1103</v>
      </c>
      <c r="X31" s="23">
        <v>492</v>
      </c>
      <c r="Y31" s="23">
        <v>669</v>
      </c>
      <c r="Z31" s="65">
        <f t="shared" si="5"/>
        <v>2264</v>
      </c>
      <c r="AA31" s="23">
        <v>22</v>
      </c>
      <c r="AB31" s="23">
        <v>9</v>
      </c>
      <c r="AC31" s="23">
        <v>46</v>
      </c>
      <c r="AD31" s="30">
        <f>SUM(AA31,AB31,AC31)</f>
        <v>77</v>
      </c>
      <c r="AE31" s="30">
        <f>SUM(W31,AA31)</f>
        <v>1125</v>
      </c>
      <c r="AF31" s="30">
        <f>SUM(X31,AB31)</f>
        <v>501</v>
      </c>
      <c r="AG31" s="30">
        <f>SUM(Y31,AC31)</f>
        <v>715</v>
      </c>
      <c r="AH31" s="31">
        <f>SUM(Z31,AD31)</f>
        <v>2341</v>
      </c>
    </row>
    <row r="32" spans="1:34" ht="18.75" customHeight="1">
      <c r="A32" s="22" t="s">
        <v>45</v>
      </c>
      <c r="B32" s="23">
        <v>404</v>
      </c>
      <c r="C32" s="23">
        <v>852</v>
      </c>
      <c r="D32" s="23">
        <v>418</v>
      </c>
      <c r="E32" s="23">
        <v>216</v>
      </c>
      <c r="F32" s="23">
        <v>183</v>
      </c>
      <c r="G32" s="23">
        <v>142</v>
      </c>
      <c r="H32" s="65">
        <f t="shared" si="10"/>
        <v>2215</v>
      </c>
      <c r="I32" s="23">
        <v>4</v>
      </c>
      <c r="J32" s="23">
        <v>28</v>
      </c>
      <c r="K32" s="23">
        <v>31</v>
      </c>
      <c r="L32" s="23">
        <v>18</v>
      </c>
      <c r="M32" s="23">
        <v>8</v>
      </c>
      <c r="N32" s="23">
        <v>19</v>
      </c>
      <c r="O32" s="54">
        <f t="shared" si="11"/>
        <v>108</v>
      </c>
      <c r="P32" s="54">
        <f t="shared" si="8"/>
        <v>408</v>
      </c>
      <c r="Q32" s="54">
        <f t="shared" si="8"/>
        <v>880</v>
      </c>
      <c r="R32" s="54">
        <f t="shared" si="8"/>
        <v>449</v>
      </c>
      <c r="S32" s="54">
        <f t="shared" si="8"/>
        <v>234</v>
      </c>
      <c r="T32" s="54">
        <f t="shared" si="8"/>
        <v>191</v>
      </c>
      <c r="U32" s="54">
        <f t="shared" si="8"/>
        <v>161</v>
      </c>
      <c r="V32" s="54">
        <f aca="true" t="shared" si="12" ref="V32:V71">SUM(P32:U32)</f>
        <v>2323</v>
      </c>
      <c r="W32" s="23">
        <v>475</v>
      </c>
      <c r="X32" s="23">
        <v>246</v>
      </c>
      <c r="Y32" s="23">
        <v>76</v>
      </c>
      <c r="Z32" s="65">
        <f t="shared" si="5"/>
        <v>797</v>
      </c>
      <c r="AA32" s="23">
        <v>5</v>
      </c>
      <c r="AB32" s="23">
        <v>4</v>
      </c>
      <c r="AC32" s="23">
        <v>2</v>
      </c>
      <c r="AD32" s="30">
        <f aca="true" t="shared" si="13" ref="AD32:AD71">SUM(AA32,AB32,AC32)</f>
        <v>11</v>
      </c>
      <c r="AE32" s="30">
        <f aca="true" t="shared" si="14" ref="AE32:AH71">SUM(W32,AA32)</f>
        <v>480</v>
      </c>
      <c r="AF32" s="30">
        <f t="shared" si="14"/>
        <v>250</v>
      </c>
      <c r="AG32" s="30">
        <f t="shared" si="14"/>
        <v>78</v>
      </c>
      <c r="AH32" s="31">
        <f t="shared" si="14"/>
        <v>808</v>
      </c>
    </row>
    <row r="33" spans="1:34" ht="18.75" customHeight="1">
      <c r="A33" s="22" t="s">
        <v>46</v>
      </c>
      <c r="B33" s="23">
        <v>280</v>
      </c>
      <c r="C33" s="23">
        <v>814</v>
      </c>
      <c r="D33" s="23">
        <v>596</v>
      </c>
      <c r="E33" s="23">
        <v>350</v>
      </c>
      <c r="F33" s="23">
        <v>213</v>
      </c>
      <c r="G33" s="23">
        <v>192</v>
      </c>
      <c r="H33" s="65">
        <f t="shared" si="10"/>
        <v>2445</v>
      </c>
      <c r="I33" s="23">
        <v>2</v>
      </c>
      <c r="J33" s="23">
        <v>27</v>
      </c>
      <c r="K33" s="23">
        <v>27</v>
      </c>
      <c r="L33" s="23">
        <v>11</v>
      </c>
      <c r="M33" s="23">
        <v>5</v>
      </c>
      <c r="N33" s="23">
        <v>7</v>
      </c>
      <c r="O33" s="54">
        <f t="shared" si="11"/>
        <v>79</v>
      </c>
      <c r="P33" s="54">
        <f t="shared" si="8"/>
        <v>282</v>
      </c>
      <c r="Q33" s="54">
        <f t="shared" si="8"/>
        <v>841</v>
      </c>
      <c r="R33" s="54">
        <f t="shared" si="8"/>
        <v>623</v>
      </c>
      <c r="S33" s="54">
        <f t="shared" si="8"/>
        <v>361</v>
      </c>
      <c r="T33" s="54">
        <f t="shared" si="8"/>
        <v>218</v>
      </c>
      <c r="U33" s="54">
        <f t="shared" si="8"/>
        <v>199</v>
      </c>
      <c r="V33" s="54">
        <f t="shared" si="12"/>
        <v>2524</v>
      </c>
      <c r="W33" s="23">
        <v>442</v>
      </c>
      <c r="X33" s="23">
        <v>226</v>
      </c>
      <c r="Y33" s="23">
        <v>98</v>
      </c>
      <c r="Z33" s="65">
        <f t="shared" si="5"/>
        <v>766</v>
      </c>
      <c r="AA33" s="23">
        <v>4</v>
      </c>
      <c r="AB33" s="23">
        <v>5</v>
      </c>
      <c r="AC33" s="23">
        <v>1</v>
      </c>
      <c r="AD33" s="30">
        <f t="shared" si="13"/>
        <v>10</v>
      </c>
      <c r="AE33" s="30">
        <f t="shared" si="14"/>
        <v>446</v>
      </c>
      <c r="AF33" s="30">
        <f t="shared" si="14"/>
        <v>231</v>
      </c>
      <c r="AG33" s="30">
        <f t="shared" si="14"/>
        <v>99</v>
      </c>
      <c r="AH33" s="31">
        <f t="shared" si="14"/>
        <v>776</v>
      </c>
    </row>
    <row r="34" spans="1:34" ht="18.75" customHeight="1">
      <c r="A34" s="22" t="s">
        <v>47</v>
      </c>
      <c r="B34" s="23">
        <v>287</v>
      </c>
      <c r="C34" s="23">
        <v>852</v>
      </c>
      <c r="D34" s="23">
        <v>553</v>
      </c>
      <c r="E34" s="23">
        <v>343</v>
      </c>
      <c r="F34" s="23">
        <v>256</v>
      </c>
      <c r="G34" s="23">
        <v>235</v>
      </c>
      <c r="H34" s="65">
        <f t="shared" si="10"/>
        <v>2526</v>
      </c>
      <c r="I34" s="23">
        <v>1</v>
      </c>
      <c r="J34" s="23">
        <v>16</v>
      </c>
      <c r="K34" s="23">
        <v>34</v>
      </c>
      <c r="L34" s="23">
        <v>16</v>
      </c>
      <c r="M34" s="23">
        <v>14</v>
      </c>
      <c r="N34" s="23">
        <v>8</v>
      </c>
      <c r="O34" s="54">
        <f t="shared" si="11"/>
        <v>89</v>
      </c>
      <c r="P34" s="54">
        <f t="shared" si="8"/>
        <v>288</v>
      </c>
      <c r="Q34" s="54">
        <f t="shared" si="8"/>
        <v>868</v>
      </c>
      <c r="R34" s="54">
        <f t="shared" si="8"/>
        <v>587</v>
      </c>
      <c r="S34" s="54">
        <f t="shared" si="8"/>
        <v>359</v>
      </c>
      <c r="T34" s="54">
        <f t="shared" si="8"/>
        <v>270</v>
      </c>
      <c r="U34" s="54">
        <f t="shared" si="8"/>
        <v>243</v>
      </c>
      <c r="V34" s="54">
        <f t="shared" si="12"/>
        <v>2615</v>
      </c>
      <c r="W34" s="23">
        <v>409</v>
      </c>
      <c r="X34" s="23">
        <v>179</v>
      </c>
      <c r="Y34" s="23">
        <v>76</v>
      </c>
      <c r="Z34" s="65">
        <f t="shared" si="5"/>
        <v>664</v>
      </c>
      <c r="AA34" s="23">
        <v>3</v>
      </c>
      <c r="AB34" s="23">
        <v>3</v>
      </c>
      <c r="AC34" s="23">
        <v>3</v>
      </c>
      <c r="AD34" s="30">
        <f t="shared" si="13"/>
        <v>9</v>
      </c>
      <c r="AE34" s="30">
        <f t="shared" si="14"/>
        <v>412</v>
      </c>
      <c r="AF34" s="30">
        <f t="shared" si="14"/>
        <v>182</v>
      </c>
      <c r="AG34" s="30">
        <f t="shared" si="14"/>
        <v>79</v>
      </c>
      <c r="AH34" s="31">
        <f t="shared" si="14"/>
        <v>673</v>
      </c>
    </row>
    <row r="35" spans="1:34" ht="18.75" customHeight="1">
      <c r="A35" s="22" t="s">
        <v>48</v>
      </c>
      <c r="B35" s="23">
        <v>219</v>
      </c>
      <c r="C35" s="23">
        <v>429</v>
      </c>
      <c r="D35" s="23">
        <v>259</v>
      </c>
      <c r="E35" s="23">
        <v>146</v>
      </c>
      <c r="F35" s="23">
        <v>115</v>
      </c>
      <c r="G35" s="23">
        <v>80</v>
      </c>
      <c r="H35" s="65">
        <f t="shared" si="10"/>
        <v>1248</v>
      </c>
      <c r="I35" s="23">
        <v>3</v>
      </c>
      <c r="J35" s="23">
        <v>20</v>
      </c>
      <c r="K35" s="23">
        <v>24</v>
      </c>
      <c r="L35" s="23">
        <v>14</v>
      </c>
      <c r="M35" s="23">
        <v>14</v>
      </c>
      <c r="N35" s="23">
        <v>10</v>
      </c>
      <c r="O35" s="54">
        <f t="shared" si="11"/>
        <v>85</v>
      </c>
      <c r="P35" s="54">
        <f t="shared" si="8"/>
        <v>222</v>
      </c>
      <c r="Q35" s="54">
        <f t="shared" si="8"/>
        <v>449</v>
      </c>
      <c r="R35" s="54">
        <f t="shared" si="8"/>
        <v>283</v>
      </c>
      <c r="S35" s="54">
        <f t="shared" si="8"/>
        <v>160</v>
      </c>
      <c r="T35" s="54">
        <f t="shared" si="8"/>
        <v>129</v>
      </c>
      <c r="U35" s="54">
        <f t="shared" si="8"/>
        <v>90</v>
      </c>
      <c r="V35" s="54">
        <f t="shared" si="12"/>
        <v>1333</v>
      </c>
      <c r="W35" s="23">
        <v>425</v>
      </c>
      <c r="X35" s="23">
        <v>129</v>
      </c>
      <c r="Y35" s="23">
        <v>97</v>
      </c>
      <c r="Z35" s="65">
        <f t="shared" si="5"/>
        <v>651</v>
      </c>
      <c r="AA35" s="23">
        <v>8</v>
      </c>
      <c r="AB35" s="23">
        <v>6</v>
      </c>
      <c r="AC35" s="23">
        <v>2</v>
      </c>
      <c r="AD35" s="30">
        <f t="shared" si="13"/>
        <v>16</v>
      </c>
      <c r="AE35" s="30">
        <f t="shared" si="14"/>
        <v>433</v>
      </c>
      <c r="AF35" s="30">
        <f t="shared" si="14"/>
        <v>135</v>
      </c>
      <c r="AG35" s="30">
        <f t="shared" si="14"/>
        <v>99</v>
      </c>
      <c r="AH35" s="31">
        <f t="shared" si="14"/>
        <v>667</v>
      </c>
    </row>
    <row r="36" spans="1:34" ht="18.75" customHeight="1">
      <c r="A36" s="22" t="s">
        <v>49</v>
      </c>
      <c r="B36" s="23">
        <v>379</v>
      </c>
      <c r="C36" s="23">
        <v>1012</v>
      </c>
      <c r="D36" s="23">
        <v>647</v>
      </c>
      <c r="E36" s="23">
        <v>388</v>
      </c>
      <c r="F36" s="23">
        <v>276</v>
      </c>
      <c r="G36" s="23">
        <v>151</v>
      </c>
      <c r="H36" s="65">
        <f t="shared" si="10"/>
        <v>2853</v>
      </c>
      <c r="I36" s="23">
        <v>2</v>
      </c>
      <c r="J36" s="23">
        <v>43</v>
      </c>
      <c r="K36" s="23">
        <v>51</v>
      </c>
      <c r="L36" s="23">
        <v>20</v>
      </c>
      <c r="M36" s="23">
        <v>13</v>
      </c>
      <c r="N36" s="23">
        <v>18</v>
      </c>
      <c r="O36" s="54">
        <f t="shared" si="11"/>
        <v>147</v>
      </c>
      <c r="P36" s="54">
        <f t="shared" si="8"/>
        <v>381</v>
      </c>
      <c r="Q36" s="54">
        <f t="shared" si="8"/>
        <v>1055</v>
      </c>
      <c r="R36" s="54">
        <f t="shared" si="8"/>
        <v>698</v>
      </c>
      <c r="S36" s="54">
        <f t="shared" si="8"/>
        <v>408</v>
      </c>
      <c r="T36" s="54">
        <f t="shared" si="8"/>
        <v>289</v>
      </c>
      <c r="U36" s="54">
        <f t="shared" si="8"/>
        <v>169</v>
      </c>
      <c r="V36" s="54">
        <f t="shared" si="12"/>
        <v>3000</v>
      </c>
      <c r="W36" s="23">
        <v>563</v>
      </c>
      <c r="X36" s="23">
        <v>262</v>
      </c>
      <c r="Y36" s="23">
        <v>162</v>
      </c>
      <c r="Z36" s="65">
        <f t="shared" si="5"/>
        <v>987</v>
      </c>
      <c r="AA36" s="23">
        <v>2</v>
      </c>
      <c r="AB36" s="23">
        <v>3</v>
      </c>
      <c r="AC36" s="23">
        <v>7</v>
      </c>
      <c r="AD36" s="30">
        <f t="shared" si="13"/>
        <v>12</v>
      </c>
      <c r="AE36" s="30">
        <f t="shared" si="14"/>
        <v>565</v>
      </c>
      <c r="AF36" s="30">
        <f t="shared" si="14"/>
        <v>265</v>
      </c>
      <c r="AG36" s="30">
        <f t="shared" si="14"/>
        <v>169</v>
      </c>
      <c r="AH36" s="31">
        <f t="shared" si="14"/>
        <v>999</v>
      </c>
    </row>
    <row r="37" spans="1:34" ht="18.75" customHeight="1">
      <c r="A37" s="22" t="s">
        <v>50</v>
      </c>
      <c r="B37" s="23">
        <v>133</v>
      </c>
      <c r="C37" s="23">
        <v>406</v>
      </c>
      <c r="D37" s="23">
        <v>277</v>
      </c>
      <c r="E37" s="23">
        <v>199</v>
      </c>
      <c r="F37" s="23">
        <v>144</v>
      </c>
      <c r="G37" s="23">
        <v>83</v>
      </c>
      <c r="H37" s="65">
        <f t="shared" si="10"/>
        <v>1242</v>
      </c>
      <c r="I37" s="23">
        <v>3</v>
      </c>
      <c r="J37" s="23">
        <v>18</v>
      </c>
      <c r="K37" s="23">
        <v>19</v>
      </c>
      <c r="L37" s="23">
        <v>14</v>
      </c>
      <c r="M37" s="23">
        <v>11</v>
      </c>
      <c r="N37" s="23">
        <v>14</v>
      </c>
      <c r="O37" s="54">
        <f t="shared" si="11"/>
        <v>79</v>
      </c>
      <c r="P37" s="54">
        <f t="shared" si="8"/>
        <v>136</v>
      </c>
      <c r="Q37" s="54">
        <f t="shared" si="8"/>
        <v>424</v>
      </c>
      <c r="R37" s="54">
        <f t="shared" si="8"/>
        <v>296</v>
      </c>
      <c r="S37" s="54">
        <f t="shared" si="8"/>
        <v>213</v>
      </c>
      <c r="T37" s="54">
        <f t="shared" si="8"/>
        <v>155</v>
      </c>
      <c r="U37" s="54">
        <f t="shared" si="8"/>
        <v>97</v>
      </c>
      <c r="V37" s="54">
        <f t="shared" si="12"/>
        <v>1321</v>
      </c>
      <c r="W37" s="23">
        <v>277</v>
      </c>
      <c r="X37" s="23">
        <v>159</v>
      </c>
      <c r="Y37" s="23">
        <v>83</v>
      </c>
      <c r="Z37" s="65">
        <f t="shared" si="5"/>
        <v>519</v>
      </c>
      <c r="AA37" s="23">
        <v>7</v>
      </c>
      <c r="AB37" s="23">
        <v>4</v>
      </c>
      <c r="AC37" s="23">
        <v>2</v>
      </c>
      <c r="AD37" s="30">
        <f t="shared" si="13"/>
        <v>13</v>
      </c>
      <c r="AE37" s="30">
        <f t="shared" si="14"/>
        <v>284</v>
      </c>
      <c r="AF37" s="30">
        <f t="shared" si="14"/>
        <v>163</v>
      </c>
      <c r="AG37" s="30">
        <f t="shared" si="14"/>
        <v>85</v>
      </c>
      <c r="AH37" s="31">
        <f t="shared" si="14"/>
        <v>532</v>
      </c>
    </row>
    <row r="38" spans="1:34" ht="18.75" customHeight="1">
      <c r="A38" s="22" t="s">
        <v>51</v>
      </c>
      <c r="B38" s="23">
        <v>432</v>
      </c>
      <c r="C38" s="23">
        <v>1165</v>
      </c>
      <c r="D38" s="23">
        <v>559</v>
      </c>
      <c r="E38" s="23">
        <v>339</v>
      </c>
      <c r="F38" s="23">
        <v>220</v>
      </c>
      <c r="G38" s="23">
        <v>215</v>
      </c>
      <c r="H38" s="65">
        <f t="shared" si="10"/>
        <v>2930</v>
      </c>
      <c r="I38" s="23">
        <v>4</v>
      </c>
      <c r="J38" s="23">
        <v>37</v>
      </c>
      <c r="K38" s="23">
        <v>33</v>
      </c>
      <c r="L38" s="23">
        <v>22</v>
      </c>
      <c r="M38" s="23">
        <v>10</v>
      </c>
      <c r="N38" s="23">
        <v>15</v>
      </c>
      <c r="O38" s="54">
        <f t="shared" si="11"/>
        <v>121</v>
      </c>
      <c r="P38" s="54">
        <f t="shared" si="8"/>
        <v>436</v>
      </c>
      <c r="Q38" s="54">
        <f t="shared" si="8"/>
        <v>1202</v>
      </c>
      <c r="R38" s="54">
        <f t="shared" si="8"/>
        <v>592</v>
      </c>
      <c r="S38" s="54">
        <f t="shared" si="8"/>
        <v>361</v>
      </c>
      <c r="T38" s="54">
        <f t="shared" si="8"/>
        <v>230</v>
      </c>
      <c r="U38" s="54">
        <f t="shared" si="8"/>
        <v>230</v>
      </c>
      <c r="V38" s="54">
        <f t="shared" si="12"/>
        <v>3051</v>
      </c>
      <c r="W38" s="23">
        <v>414</v>
      </c>
      <c r="X38" s="23">
        <v>254</v>
      </c>
      <c r="Y38" s="23">
        <v>220</v>
      </c>
      <c r="Z38" s="65">
        <f t="shared" si="5"/>
        <v>888</v>
      </c>
      <c r="AA38" s="23">
        <v>5</v>
      </c>
      <c r="AB38" s="23">
        <v>4</v>
      </c>
      <c r="AC38" s="23">
        <v>6</v>
      </c>
      <c r="AD38" s="30">
        <f t="shared" si="13"/>
        <v>15</v>
      </c>
      <c r="AE38" s="30">
        <f t="shared" si="14"/>
        <v>419</v>
      </c>
      <c r="AF38" s="30">
        <f t="shared" si="14"/>
        <v>258</v>
      </c>
      <c r="AG38" s="30">
        <f t="shared" si="14"/>
        <v>226</v>
      </c>
      <c r="AH38" s="31">
        <f t="shared" si="14"/>
        <v>903</v>
      </c>
    </row>
    <row r="39" spans="1:34" ht="18.75" customHeight="1">
      <c r="A39" s="22" t="s">
        <v>52</v>
      </c>
      <c r="B39" s="23">
        <v>488</v>
      </c>
      <c r="C39" s="23">
        <v>1809</v>
      </c>
      <c r="D39" s="23">
        <v>1316</v>
      </c>
      <c r="E39" s="23">
        <v>812</v>
      </c>
      <c r="F39" s="23">
        <v>546</v>
      </c>
      <c r="G39" s="23">
        <v>520</v>
      </c>
      <c r="H39" s="65">
        <f t="shared" si="10"/>
        <v>5491</v>
      </c>
      <c r="I39" s="23">
        <v>2</v>
      </c>
      <c r="J39" s="23">
        <v>38</v>
      </c>
      <c r="K39" s="23">
        <v>88</v>
      </c>
      <c r="L39" s="23">
        <v>45</v>
      </c>
      <c r="M39" s="23">
        <v>37</v>
      </c>
      <c r="N39" s="23">
        <v>34</v>
      </c>
      <c r="O39" s="54">
        <f t="shared" si="11"/>
        <v>244</v>
      </c>
      <c r="P39" s="54">
        <f t="shared" si="8"/>
        <v>490</v>
      </c>
      <c r="Q39" s="54">
        <f t="shared" si="8"/>
        <v>1847</v>
      </c>
      <c r="R39" s="54">
        <f t="shared" si="8"/>
        <v>1404</v>
      </c>
      <c r="S39" s="54">
        <f t="shared" si="8"/>
        <v>857</v>
      </c>
      <c r="T39" s="54">
        <f t="shared" si="8"/>
        <v>583</v>
      </c>
      <c r="U39" s="54">
        <f t="shared" si="8"/>
        <v>554</v>
      </c>
      <c r="V39" s="54">
        <f t="shared" si="12"/>
        <v>5735</v>
      </c>
      <c r="W39" s="23">
        <v>826</v>
      </c>
      <c r="X39" s="23">
        <v>405</v>
      </c>
      <c r="Y39" s="23">
        <v>330</v>
      </c>
      <c r="Z39" s="65">
        <f t="shared" si="5"/>
        <v>1561</v>
      </c>
      <c r="AA39" s="23">
        <v>14</v>
      </c>
      <c r="AB39" s="23">
        <v>8</v>
      </c>
      <c r="AC39" s="23">
        <v>13</v>
      </c>
      <c r="AD39" s="30">
        <f t="shared" si="13"/>
        <v>35</v>
      </c>
      <c r="AE39" s="30">
        <f t="shared" si="14"/>
        <v>840</v>
      </c>
      <c r="AF39" s="30">
        <f t="shared" si="14"/>
        <v>413</v>
      </c>
      <c r="AG39" s="30">
        <f t="shared" si="14"/>
        <v>343</v>
      </c>
      <c r="AH39" s="31">
        <f t="shared" si="14"/>
        <v>1596</v>
      </c>
    </row>
    <row r="40" spans="1:34" ht="18.75" customHeight="1">
      <c r="A40" s="22" t="s">
        <v>53</v>
      </c>
      <c r="B40" s="23">
        <v>236</v>
      </c>
      <c r="C40" s="23">
        <v>569</v>
      </c>
      <c r="D40" s="23">
        <v>334</v>
      </c>
      <c r="E40" s="23">
        <v>174</v>
      </c>
      <c r="F40" s="23">
        <v>125</v>
      </c>
      <c r="G40" s="23">
        <v>111</v>
      </c>
      <c r="H40" s="65">
        <f t="shared" si="10"/>
        <v>1549</v>
      </c>
      <c r="I40" s="23">
        <v>1</v>
      </c>
      <c r="J40" s="23">
        <v>13</v>
      </c>
      <c r="K40" s="23">
        <v>15</v>
      </c>
      <c r="L40" s="23">
        <v>4</v>
      </c>
      <c r="M40" s="23">
        <v>6</v>
      </c>
      <c r="N40" s="23">
        <v>6</v>
      </c>
      <c r="O40" s="54">
        <f t="shared" si="11"/>
        <v>45</v>
      </c>
      <c r="P40" s="54">
        <f t="shared" si="8"/>
        <v>237</v>
      </c>
      <c r="Q40" s="54">
        <f t="shared" si="8"/>
        <v>582</v>
      </c>
      <c r="R40" s="54">
        <f t="shared" si="8"/>
        <v>349</v>
      </c>
      <c r="S40" s="54">
        <f t="shared" si="8"/>
        <v>178</v>
      </c>
      <c r="T40" s="54">
        <f t="shared" si="8"/>
        <v>131</v>
      </c>
      <c r="U40" s="54">
        <f t="shared" si="8"/>
        <v>117</v>
      </c>
      <c r="V40" s="54">
        <f t="shared" si="12"/>
        <v>1594</v>
      </c>
      <c r="W40" s="23">
        <v>282</v>
      </c>
      <c r="X40" s="23">
        <v>104</v>
      </c>
      <c r="Y40" s="23">
        <v>47</v>
      </c>
      <c r="Z40" s="65">
        <f t="shared" si="5"/>
        <v>433</v>
      </c>
      <c r="AA40" s="23">
        <v>2</v>
      </c>
      <c r="AB40" s="23">
        <v>4</v>
      </c>
      <c r="AC40" s="23">
        <v>0</v>
      </c>
      <c r="AD40" s="30">
        <f t="shared" si="13"/>
        <v>6</v>
      </c>
      <c r="AE40" s="30">
        <f t="shared" si="14"/>
        <v>284</v>
      </c>
      <c r="AF40" s="30">
        <f t="shared" si="14"/>
        <v>108</v>
      </c>
      <c r="AG40" s="30">
        <f t="shared" si="14"/>
        <v>47</v>
      </c>
      <c r="AH40" s="31">
        <f t="shared" si="14"/>
        <v>439</v>
      </c>
    </row>
    <row r="41" spans="1:34" ht="18.75" customHeight="1">
      <c r="A41" s="22" t="s">
        <v>54</v>
      </c>
      <c r="B41" s="23">
        <v>330</v>
      </c>
      <c r="C41" s="23">
        <v>892</v>
      </c>
      <c r="D41" s="23">
        <v>410</v>
      </c>
      <c r="E41" s="23">
        <v>227</v>
      </c>
      <c r="F41" s="23">
        <v>153</v>
      </c>
      <c r="G41" s="23">
        <v>144</v>
      </c>
      <c r="H41" s="65">
        <f t="shared" si="10"/>
        <v>2156</v>
      </c>
      <c r="I41" s="23">
        <v>4</v>
      </c>
      <c r="J41" s="23">
        <v>29</v>
      </c>
      <c r="K41" s="23">
        <v>25</v>
      </c>
      <c r="L41" s="23">
        <v>14</v>
      </c>
      <c r="M41" s="23">
        <v>7</v>
      </c>
      <c r="N41" s="23">
        <v>12</v>
      </c>
      <c r="O41" s="54">
        <f t="shared" si="11"/>
        <v>91</v>
      </c>
      <c r="P41" s="54">
        <f t="shared" si="8"/>
        <v>334</v>
      </c>
      <c r="Q41" s="54">
        <f t="shared" si="8"/>
        <v>921</v>
      </c>
      <c r="R41" s="54">
        <f t="shared" si="8"/>
        <v>435</v>
      </c>
      <c r="S41" s="54">
        <f t="shared" si="8"/>
        <v>241</v>
      </c>
      <c r="T41" s="54">
        <f t="shared" si="8"/>
        <v>160</v>
      </c>
      <c r="U41" s="54">
        <f t="shared" si="8"/>
        <v>156</v>
      </c>
      <c r="V41" s="54">
        <f t="shared" si="12"/>
        <v>2247</v>
      </c>
      <c r="W41" s="23">
        <v>442</v>
      </c>
      <c r="X41" s="23">
        <v>192</v>
      </c>
      <c r="Y41" s="23">
        <v>113</v>
      </c>
      <c r="Z41" s="65">
        <f t="shared" si="5"/>
        <v>747</v>
      </c>
      <c r="AA41" s="23">
        <v>1</v>
      </c>
      <c r="AB41" s="23">
        <v>5</v>
      </c>
      <c r="AC41" s="23">
        <v>3</v>
      </c>
      <c r="AD41" s="30">
        <f t="shared" si="13"/>
        <v>9</v>
      </c>
      <c r="AE41" s="30">
        <f t="shared" si="14"/>
        <v>443</v>
      </c>
      <c r="AF41" s="30">
        <f t="shared" si="14"/>
        <v>197</v>
      </c>
      <c r="AG41" s="30">
        <f t="shared" si="14"/>
        <v>116</v>
      </c>
      <c r="AH41" s="31">
        <f t="shared" si="14"/>
        <v>756</v>
      </c>
    </row>
    <row r="42" spans="1:34" ht="18.75" customHeight="1">
      <c r="A42" s="22" t="s">
        <v>55</v>
      </c>
      <c r="B42" s="23">
        <v>403</v>
      </c>
      <c r="C42" s="23">
        <v>744</v>
      </c>
      <c r="D42" s="23">
        <v>471</v>
      </c>
      <c r="E42" s="23">
        <v>253</v>
      </c>
      <c r="F42" s="23">
        <v>163</v>
      </c>
      <c r="G42" s="23">
        <v>129</v>
      </c>
      <c r="H42" s="65">
        <f t="shared" si="10"/>
        <v>2163</v>
      </c>
      <c r="I42" s="23">
        <v>6</v>
      </c>
      <c r="J42" s="23">
        <v>27</v>
      </c>
      <c r="K42" s="23">
        <v>22</v>
      </c>
      <c r="L42" s="23">
        <v>17</v>
      </c>
      <c r="M42" s="23">
        <v>12</v>
      </c>
      <c r="N42" s="23">
        <v>9</v>
      </c>
      <c r="O42" s="54">
        <f t="shared" si="11"/>
        <v>93</v>
      </c>
      <c r="P42" s="54">
        <f t="shared" si="8"/>
        <v>409</v>
      </c>
      <c r="Q42" s="54">
        <f t="shared" si="8"/>
        <v>771</v>
      </c>
      <c r="R42" s="54">
        <f t="shared" si="8"/>
        <v>493</v>
      </c>
      <c r="S42" s="54">
        <f t="shared" si="8"/>
        <v>270</v>
      </c>
      <c r="T42" s="54">
        <f t="shared" si="8"/>
        <v>175</v>
      </c>
      <c r="U42" s="54">
        <f t="shared" si="8"/>
        <v>138</v>
      </c>
      <c r="V42" s="54">
        <f t="shared" si="12"/>
        <v>2256</v>
      </c>
      <c r="W42" s="23">
        <v>368</v>
      </c>
      <c r="X42" s="23">
        <v>248</v>
      </c>
      <c r="Y42" s="23">
        <v>128</v>
      </c>
      <c r="Z42" s="65">
        <f t="shared" si="5"/>
        <v>744</v>
      </c>
      <c r="AA42" s="23">
        <v>1</v>
      </c>
      <c r="AB42" s="23">
        <v>6</v>
      </c>
      <c r="AC42" s="23">
        <v>4</v>
      </c>
      <c r="AD42" s="30">
        <f t="shared" si="13"/>
        <v>11</v>
      </c>
      <c r="AE42" s="30">
        <f t="shared" si="14"/>
        <v>369</v>
      </c>
      <c r="AF42" s="30">
        <f t="shared" si="14"/>
        <v>254</v>
      </c>
      <c r="AG42" s="30">
        <f t="shared" si="14"/>
        <v>132</v>
      </c>
      <c r="AH42" s="31">
        <f t="shared" si="14"/>
        <v>755</v>
      </c>
    </row>
    <row r="43" spans="1:34" ht="18.75" customHeight="1">
      <c r="A43" s="22" t="s">
        <v>56</v>
      </c>
      <c r="B43" s="23">
        <v>225</v>
      </c>
      <c r="C43" s="23">
        <v>722</v>
      </c>
      <c r="D43" s="23">
        <v>379</v>
      </c>
      <c r="E43" s="23">
        <v>195</v>
      </c>
      <c r="F43" s="23">
        <v>140</v>
      </c>
      <c r="G43" s="23">
        <v>126</v>
      </c>
      <c r="H43" s="65">
        <f t="shared" si="10"/>
        <v>1787</v>
      </c>
      <c r="I43" s="23">
        <v>4</v>
      </c>
      <c r="J43" s="23">
        <v>24</v>
      </c>
      <c r="K43" s="23">
        <v>31</v>
      </c>
      <c r="L43" s="23">
        <v>16</v>
      </c>
      <c r="M43" s="23">
        <v>8</v>
      </c>
      <c r="N43" s="23">
        <v>10</v>
      </c>
      <c r="O43" s="54">
        <f t="shared" si="11"/>
        <v>93</v>
      </c>
      <c r="P43" s="54">
        <f t="shared" si="8"/>
        <v>229</v>
      </c>
      <c r="Q43" s="54">
        <f t="shared" si="8"/>
        <v>746</v>
      </c>
      <c r="R43" s="54">
        <f t="shared" si="8"/>
        <v>410</v>
      </c>
      <c r="S43" s="54">
        <f t="shared" si="8"/>
        <v>211</v>
      </c>
      <c r="T43" s="54">
        <f t="shared" si="8"/>
        <v>148</v>
      </c>
      <c r="U43" s="54">
        <f t="shared" si="8"/>
        <v>136</v>
      </c>
      <c r="V43" s="54">
        <f t="shared" si="12"/>
        <v>1880</v>
      </c>
      <c r="W43" s="23">
        <v>499</v>
      </c>
      <c r="X43" s="23">
        <v>178</v>
      </c>
      <c r="Y43" s="23">
        <v>100</v>
      </c>
      <c r="Z43" s="65">
        <f t="shared" si="5"/>
        <v>777</v>
      </c>
      <c r="AA43" s="23">
        <v>4</v>
      </c>
      <c r="AB43" s="23">
        <v>5</v>
      </c>
      <c r="AC43" s="23">
        <v>5</v>
      </c>
      <c r="AD43" s="30">
        <f t="shared" si="13"/>
        <v>14</v>
      </c>
      <c r="AE43" s="30">
        <f t="shared" si="14"/>
        <v>503</v>
      </c>
      <c r="AF43" s="30">
        <f t="shared" si="14"/>
        <v>183</v>
      </c>
      <c r="AG43" s="30">
        <f t="shared" si="14"/>
        <v>105</v>
      </c>
      <c r="AH43" s="31">
        <f t="shared" si="14"/>
        <v>791</v>
      </c>
    </row>
    <row r="44" spans="1:34" ht="18.75" customHeight="1">
      <c r="A44" s="22" t="s">
        <v>57</v>
      </c>
      <c r="B44" s="23">
        <v>154</v>
      </c>
      <c r="C44" s="23">
        <v>494</v>
      </c>
      <c r="D44" s="23">
        <v>322</v>
      </c>
      <c r="E44" s="23">
        <v>182</v>
      </c>
      <c r="F44" s="23">
        <v>109</v>
      </c>
      <c r="G44" s="23">
        <v>141</v>
      </c>
      <c r="H44" s="65">
        <f t="shared" si="10"/>
        <v>1402</v>
      </c>
      <c r="I44" s="23">
        <v>3</v>
      </c>
      <c r="J44" s="23">
        <v>14</v>
      </c>
      <c r="K44" s="23">
        <v>13</v>
      </c>
      <c r="L44" s="23">
        <v>5</v>
      </c>
      <c r="M44" s="23">
        <v>6</v>
      </c>
      <c r="N44" s="23">
        <v>6</v>
      </c>
      <c r="O44" s="54">
        <f t="shared" si="11"/>
        <v>47</v>
      </c>
      <c r="P44" s="54">
        <f t="shared" si="8"/>
        <v>157</v>
      </c>
      <c r="Q44" s="54">
        <f t="shared" si="8"/>
        <v>508</v>
      </c>
      <c r="R44" s="54">
        <f t="shared" si="8"/>
        <v>335</v>
      </c>
      <c r="S44" s="54">
        <f t="shared" si="8"/>
        <v>187</v>
      </c>
      <c r="T44" s="54">
        <f t="shared" si="8"/>
        <v>115</v>
      </c>
      <c r="U44" s="54">
        <f t="shared" si="8"/>
        <v>147</v>
      </c>
      <c r="V44" s="54">
        <f t="shared" si="12"/>
        <v>1449</v>
      </c>
      <c r="W44" s="23">
        <v>276</v>
      </c>
      <c r="X44" s="23">
        <v>80</v>
      </c>
      <c r="Y44" s="23">
        <v>76</v>
      </c>
      <c r="Z44" s="65">
        <f t="shared" si="5"/>
        <v>432</v>
      </c>
      <c r="AA44" s="23">
        <v>6</v>
      </c>
      <c r="AB44" s="23">
        <v>4</v>
      </c>
      <c r="AC44" s="23">
        <v>4</v>
      </c>
      <c r="AD44" s="30">
        <f t="shared" si="13"/>
        <v>14</v>
      </c>
      <c r="AE44" s="30">
        <f t="shared" si="14"/>
        <v>282</v>
      </c>
      <c r="AF44" s="30">
        <f t="shared" si="14"/>
        <v>84</v>
      </c>
      <c r="AG44" s="30">
        <f t="shared" si="14"/>
        <v>80</v>
      </c>
      <c r="AH44" s="31">
        <f t="shared" si="14"/>
        <v>446</v>
      </c>
    </row>
    <row r="45" spans="1:34" ht="18.75" customHeight="1">
      <c r="A45" s="22" t="s">
        <v>58</v>
      </c>
      <c r="B45" s="23">
        <v>201</v>
      </c>
      <c r="C45" s="23">
        <v>280</v>
      </c>
      <c r="D45" s="23">
        <v>143</v>
      </c>
      <c r="E45" s="23">
        <v>121</v>
      </c>
      <c r="F45" s="23">
        <v>69</v>
      </c>
      <c r="G45" s="23">
        <v>100</v>
      </c>
      <c r="H45" s="65">
        <f t="shared" si="10"/>
        <v>914</v>
      </c>
      <c r="I45" s="23">
        <v>6</v>
      </c>
      <c r="J45" s="23">
        <v>11</v>
      </c>
      <c r="K45" s="23">
        <v>8</v>
      </c>
      <c r="L45" s="23">
        <v>5</v>
      </c>
      <c r="M45" s="23">
        <v>5</v>
      </c>
      <c r="N45" s="23">
        <v>11</v>
      </c>
      <c r="O45" s="54">
        <f t="shared" si="11"/>
        <v>46</v>
      </c>
      <c r="P45" s="54">
        <f t="shared" si="8"/>
        <v>207</v>
      </c>
      <c r="Q45" s="54">
        <f t="shared" si="8"/>
        <v>291</v>
      </c>
      <c r="R45" s="54">
        <f t="shared" si="8"/>
        <v>151</v>
      </c>
      <c r="S45" s="54">
        <f t="shared" si="8"/>
        <v>126</v>
      </c>
      <c r="T45" s="54">
        <f t="shared" si="8"/>
        <v>74</v>
      </c>
      <c r="U45" s="54">
        <f t="shared" si="8"/>
        <v>111</v>
      </c>
      <c r="V45" s="54">
        <f t="shared" si="12"/>
        <v>960</v>
      </c>
      <c r="W45" s="23">
        <v>182</v>
      </c>
      <c r="X45" s="23">
        <v>103</v>
      </c>
      <c r="Y45" s="23">
        <v>53</v>
      </c>
      <c r="Z45" s="65">
        <f t="shared" si="5"/>
        <v>338</v>
      </c>
      <c r="AA45" s="23">
        <v>2</v>
      </c>
      <c r="AB45" s="23">
        <v>1</v>
      </c>
      <c r="AC45" s="23">
        <v>1</v>
      </c>
      <c r="AD45" s="30">
        <f t="shared" si="13"/>
        <v>4</v>
      </c>
      <c r="AE45" s="30">
        <f t="shared" si="14"/>
        <v>184</v>
      </c>
      <c r="AF45" s="30">
        <f t="shared" si="14"/>
        <v>104</v>
      </c>
      <c r="AG45" s="30">
        <f t="shared" si="14"/>
        <v>54</v>
      </c>
      <c r="AH45" s="31">
        <f t="shared" si="14"/>
        <v>342</v>
      </c>
    </row>
    <row r="46" spans="1:34" ht="18.75" customHeight="1">
      <c r="A46" s="22" t="s">
        <v>59</v>
      </c>
      <c r="B46" s="23">
        <v>88</v>
      </c>
      <c r="C46" s="23">
        <v>281</v>
      </c>
      <c r="D46" s="23">
        <v>126</v>
      </c>
      <c r="E46" s="23">
        <v>95</v>
      </c>
      <c r="F46" s="23">
        <v>60</v>
      </c>
      <c r="G46" s="23">
        <v>33</v>
      </c>
      <c r="H46" s="65">
        <f t="shared" si="10"/>
        <v>683</v>
      </c>
      <c r="I46" s="23">
        <v>0</v>
      </c>
      <c r="J46" s="23">
        <v>7</v>
      </c>
      <c r="K46" s="23">
        <v>13</v>
      </c>
      <c r="L46" s="23">
        <v>5</v>
      </c>
      <c r="M46" s="23">
        <v>7</v>
      </c>
      <c r="N46" s="23">
        <v>2</v>
      </c>
      <c r="O46" s="54">
        <f t="shared" si="11"/>
        <v>34</v>
      </c>
      <c r="P46" s="54">
        <f t="shared" si="8"/>
        <v>88</v>
      </c>
      <c r="Q46" s="54">
        <f t="shared" si="8"/>
        <v>288</v>
      </c>
      <c r="R46" s="54">
        <f t="shared" si="8"/>
        <v>139</v>
      </c>
      <c r="S46" s="54">
        <f t="shared" si="8"/>
        <v>100</v>
      </c>
      <c r="T46" s="54">
        <f t="shared" si="8"/>
        <v>67</v>
      </c>
      <c r="U46" s="54">
        <f t="shared" si="8"/>
        <v>35</v>
      </c>
      <c r="V46" s="54">
        <f t="shared" si="12"/>
        <v>717</v>
      </c>
      <c r="W46" s="23">
        <v>180</v>
      </c>
      <c r="X46" s="23">
        <v>44</v>
      </c>
      <c r="Y46" s="23">
        <v>32</v>
      </c>
      <c r="Z46" s="65">
        <f t="shared" si="5"/>
        <v>256</v>
      </c>
      <c r="AA46" s="23">
        <v>5</v>
      </c>
      <c r="AB46" s="23">
        <v>3</v>
      </c>
      <c r="AC46" s="23">
        <v>0</v>
      </c>
      <c r="AD46" s="30">
        <f t="shared" si="13"/>
        <v>8</v>
      </c>
      <c r="AE46" s="30">
        <f t="shared" si="14"/>
        <v>185</v>
      </c>
      <c r="AF46" s="30">
        <f t="shared" si="14"/>
        <v>47</v>
      </c>
      <c r="AG46" s="30">
        <f t="shared" si="14"/>
        <v>32</v>
      </c>
      <c r="AH46" s="31">
        <f t="shared" si="14"/>
        <v>264</v>
      </c>
    </row>
    <row r="47" spans="1:34" ht="18.75" customHeight="1">
      <c r="A47" s="22" t="s">
        <v>60</v>
      </c>
      <c r="B47" s="23">
        <v>147</v>
      </c>
      <c r="C47" s="23">
        <v>331</v>
      </c>
      <c r="D47" s="23">
        <v>208</v>
      </c>
      <c r="E47" s="23">
        <v>129</v>
      </c>
      <c r="F47" s="23">
        <v>79</v>
      </c>
      <c r="G47" s="23">
        <v>74</v>
      </c>
      <c r="H47" s="65">
        <f t="shared" si="10"/>
        <v>968</v>
      </c>
      <c r="I47" s="23">
        <v>1</v>
      </c>
      <c r="J47" s="23">
        <v>13</v>
      </c>
      <c r="K47" s="23">
        <v>10</v>
      </c>
      <c r="L47" s="23">
        <v>3</v>
      </c>
      <c r="M47" s="23">
        <v>6</v>
      </c>
      <c r="N47" s="23">
        <v>5</v>
      </c>
      <c r="O47" s="54">
        <f t="shared" si="11"/>
        <v>38</v>
      </c>
      <c r="P47" s="54">
        <f t="shared" si="8"/>
        <v>148</v>
      </c>
      <c r="Q47" s="54">
        <f t="shared" si="8"/>
        <v>344</v>
      </c>
      <c r="R47" s="54">
        <f t="shared" si="8"/>
        <v>218</v>
      </c>
      <c r="S47" s="54">
        <f t="shared" si="8"/>
        <v>132</v>
      </c>
      <c r="T47" s="54">
        <f t="shared" si="8"/>
        <v>85</v>
      </c>
      <c r="U47" s="54">
        <f t="shared" si="8"/>
        <v>79</v>
      </c>
      <c r="V47" s="54">
        <f t="shared" si="12"/>
        <v>1006</v>
      </c>
      <c r="W47" s="23">
        <v>199</v>
      </c>
      <c r="X47" s="23">
        <v>35</v>
      </c>
      <c r="Y47" s="23">
        <v>105</v>
      </c>
      <c r="Z47" s="65">
        <f t="shared" si="5"/>
        <v>339</v>
      </c>
      <c r="AA47" s="23">
        <v>2</v>
      </c>
      <c r="AB47" s="23">
        <v>0</v>
      </c>
      <c r="AC47" s="23">
        <v>0</v>
      </c>
      <c r="AD47" s="30">
        <f t="shared" si="13"/>
        <v>2</v>
      </c>
      <c r="AE47" s="30">
        <f t="shared" si="14"/>
        <v>201</v>
      </c>
      <c r="AF47" s="30">
        <f t="shared" si="14"/>
        <v>35</v>
      </c>
      <c r="AG47" s="30">
        <f t="shared" si="14"/>
        <v>105</v>
      </c>
      <c r="AH47" s="31">
        <f t="shared" si="14"/>
        <v>341</v>
      </c>
    </row>
    <row r="48" spans="1:34" ht="18.75" customHeight="1">
      <c r="A48" s="22" t="s">
        <v>61</v>
      </c>
      <c r="B48" s="23">
        <v>88</v>
      </c>
      <c r="C48" s="23">
        <v>308</v>
      </c>
      <c r="D48" s="23">
        <v>188</v>
      </c>
      <c r="E48" s="23">
        <v>115</v>
      </c>
      <c r="F48" s="23">
        <v>72</v>
      </c>
      <c r="G48" s="23">
        <v>46</v>
      </c>
      <c r="H48" s="65">
        <f t="shared" si="10"/>
        <v>817</v>
      </c>
      <c r="I48" s="23">
        <v>2</v>
      </c>
      <c r="J48" s="23">
        <v>19</v>
      </c>
      <c r="K48" s="23">
        <v>10</v>
      </c>
      <c r="L48" s="23">
        <v>6</v>
      </c>
      <c r="M48" s="23">
        <v>8</v>
      </c>
      <c r="N48" s="23">
        <v>6</v>
      </c>
      <c r="O48" s="54">
        <f t="shared" si="11"/>
        <v>51</v>
      </c>
      <c r="P48" s="54">
        <f t="shared" si="8"/>
        <v>90</v>
      </c>
      <c r="Q48" s="54">
        <f t="shared" si="8"/>
        <v>327</v>
      </c>
      <c r="R48" s="54">
        <f t="shared" si="8"/>
        <v>198</v>
      </c>
      <c r="S48" s="54">
        <f t="shared" si="8"/>
        <v>121</v>
      </c>
      <c r="T48" s="54">
        <f t="shared" si="8"/>
        <v>80</v>
      </c>
      <c r="U48" s="54">
        <f t="shared" si="8"/>
        <v>52</v>
      </c>
      <c r="V48" s="54">
        <f t="shared" si="12"/>
        <v>868</v>
      </c>
      <c r="W48" s="23">
        <v>212</v>
      </c>
      <c r="X48" s="23">
        <v>104</v>
      </c>
      <c r="Y48" s="23">
        <v>37</v>
      </c>
      <c r="Z48" s="65">
        <f t="shared" si="5"/>
        <v>353</v>
      </c>
      <c r="AA48" s="23">
        <v>8</v>
      </c>
      <c r="AB48" s="23">
        <v>6</v>
      </c>
      <c r="AC48" s="23">
        <v>2</v>
      </c>
      <c r="AD48" s="30">
        <f t="shared" si="13"/>
        <v>16</v>
      </c>
      <c r="AE48" s="30">
        <f t="shared" si="14"/>
        <v>220</v>
      </c>
      <c r="AF48" s="30">
        <f t="shared" si="14"/>
        <v>110</v>
      </c>
      <c r="AG48" s="30">
        <f t="shared" si="14"/>
        <v>39</v>
      </c>
      <c r="AH48" s="31">
        <f t="shared" si="14"/>
        <v>369</v>
      </c>
    </row>
    <row r="49" spans="1:34" ht="18.75" customHeight="1">
      <c r="A49" s="22" t="s">
        <v>62</v>
      </c>
      <c r="B49" s="23">
        <v>131</v>
      </c>
      <c r="C49" s="23">
        <v>367</v>
      </c>
      <c r="D49" s="23">
        <v>250</v>
      </c>
      <c r="E49" s="23">
        <v>101</v>
      </c>
      <c r="F49" s="23">
        <v>79</v>
      </c>
      <c r="G49" s="23">
        <v>47</v>
      </c>
      <c r="H49" s="65">
        <f t="shared" si="10"/>
        <v>975</v>
      </c>
      <c r="I49" s="23">
        <v>1</v>
      </c>
      <c r="J49" s="23">
        <v>7</v>
      </c>
      <c r="K49" s="23">
        <v>11</v>
      </c>
      <c r="L49" s="23">
        <v>14</v>
      </c>
      <c r="M49" s="23">
        <v>4</v>
      </c>
      <c r="N49" s="23">
        <v>3</v>
      </c>
      <c r="O49" s="54">
        <f t="shared" si="11"/>
        <v>40</v>
      </c>
      <c r="P49" s="54">
        <f t="shared" si="8"/>
        <v>132</v>
      </c>
      <c r="Q49" s="54">
        <f t="shared" si="8"/>
        <v>374</v>
      </c>
      <c r="R49" s="54">
        <f t="shared" si="8"/>
        <v>261</v>
      </c>
      <c r="S49" s="54">
        <f t="shared" si="8"/>
        <v>115</v>
      </c>
      <c r="T49" s="54">
        <f t="shared" si="8"/>
        <v>83</v>
      </c>
      <c r="U49" s="54">
        <f t="shared" si="8"/>
        <v>50</v>
      </c>
      <c r="V49" s="54">
        <f t="shared" si="12"/>
        <v>1015</v>
      </c>
      <c r="W49" s="23">
        <v>231</v>
      </c>
      <c r="X49" s="23">
        <v>80</v>
      </c>
      <c r="Y49" s="23">
        <v>77</v>
      </c>
      <c r="Z49" s="65">
        <f t="shared" si="5"/>
        <v>388</v>
      </c>
      <c r="AA49" s="23">
        <v>1</v>
      </c>
      <c r="AB49" s="23">
        <v>1</v>
      </c>
      <c r="AC49" s="23">
        <v>3</v>
      </c>
      <c r="AD49" s="30">
        <f t="shared" si="13"/>
        <v>5</v>
      </c>
      <c r="AE49" s="30">
        <f t="shared" si="14"/>
        <v>232</v>
      </c>
      <c r="AF49" s="30">
        <f t="shared" si="14"/>
        <v>81</v>
      </c>
      <c r="AG49" s="30">
        <f t="shared" si="14"/>
        <v>80</v>
      </c>
      <c r="AH49" s="31">
        <f t="shared" si="14"/>
        <v>393</v>
      </c>
    </row>
    <row r="50" spans="1:34" ht="18.75" customHeight="1">
      <c r="A50" s="22" t="s">
        <v>63</v>
      </c>
      <c r="B50" s="23">
        <v>204</v>
      </c>
      <c r="C50" s="23">
        <v>551</v>
      </c>
      <c r="D50" s="23">
        <v>264</v>
      </c>
      <c r="E50" s="23">
        <v>109</v>
      </c>
      <c r="F50" s="23">
        <v>101</v>
      </c>
      <c r="G50" s="23">
        <v>87</v>
      </c>
      <c r="H50" s="65">
        <f t="shared" si="10"/>
        <v>1316</v>
      </c>
      <c r="I50" s="23">
        <v>2</v>
      </c>
      <c r="J50" s="23">
        <v>25</v>
      </c>
      <c r="K50" s="23">
        <v>21</v>
      </c>
      <c r="L50" s="23">
        <v>6</v>
      </c>
      <c r="M50" s="23">
        <v>4</v>
      </c>
      <c r="N50" s="23">
        <v>5</v>
      </c>
      <c r="O50" s="54">
        <f t="shared" si="11"/>
        <v>63</v>
      </c>
      <c r="P50" s="54">
        <f t="shared" si="8"/>
        <v>206</v>
      </c>
      <c r="Q50" s="54">
        <f t="shared" si="8"/>
        <v>576</v>
      </c>
      <c r="R50" s="54">
        <f t="shared" si="8"/>
        <v>285</v>
      </c>
      <c r="S50" s="54">
        <f t="shared" si="8"/>
        <v>115</v>
      </c>
      <c r="T50" s="54">
        <f t="shared" si="8"/>
        <v>105</v>
      </c>
      <c r="U50" s="54">
        <f t="shared" si="8"/>
        <v>92</v>
      </c>
      <c r="V50" s="54">
        <f t="shared" si="12"/>
        <v>1379</v>
      </c>
      <c r="W50" s="23">
        <v>239</v>
      </c>
      <c r="X50" s="23">
        <v>120</v>
      </c>
      <c r="Y50" s="23">
        <v>96</v>
      </c>
      <c r="Z50" s="65">
        <f t="shared" si="5"/>
        <v>455</v>
      </c>
      <c r="AA50" s="23">
        <v>2</v>
      </c>
      <c r="AB50" s="23">
        <v>4</v>
      </c>
      <c r="AC50" s="23">
        <v>5</v>
      </c>
      <c r="AD50" s="30">
        <f t="shared" si="13"/>
        <v>11</v>
      </c>
      <c r="AE50" s="30">
        <f t="shared" si="14"/>
        <v>241</v>
      </c>
      <c r="AF50" s="30">
        <f t="shared" si="14"/>
        <v>124</v>
      </c>
      <c r="AG50" s="30">
        <f t="shared" si="14"/>
        <v>101</v>
      </c>
      <c r="AH50" s="31">
        <f t="shared" si="14"/>
        <v>466</v>
      </c>
    </row>
    <row r="51" spans="1:34" ht="18.75" customHeight="1">
      <c r="A51" s="22" t="s">
        <v>64</v>
      </c>
      <c r="B51" s="23">
        <v>107</v>
      </c>
      <c r="C51" s="23">
        <v>287</v>
      </c>
      <c r="D51" s="23">
        <v>163</v>
      </c>
      <c r="E51" s="23">
        <v>114</v>
      </c>
      <c r="F51" s="23">
        <v>62</v>
      </c>
      <c r="G51" s="23">
        <v>51</v>
      </c>
      <c r="H51" s="65">
        <f t="shared" si="10"/>
        <v>784</v>
      </c>
      <c r="I51" s="23">
        <v>3</v>
      </c>
      <c r="J51" s="23">
        <v>14</v>
      </c>
      <c r="K51" s="23">
        <v>17</v>
      </c>
      <c r="L51" s="23">
        <v>8</v>
      </c>
      <c r="M51" s="23">
        <v>6</v>
      </c>
      <c r="N51" s="23">
        <v>3</v>
      </c>
      <c r="O51" s="54">
        <f t="shared" si="11"/>
        <v>51</v>
      </c>
      <c r="P51" s="54">
        <f t="shared" si="8"/>
        <v>110</v>
      </c>
      <c r="Q51" s="54">
        <f t="shared" si="8"/>
        <v>301</v>
      </c>
      <c r="R51" s="54">
        <f t="shared" si="8"/>
        <v>180</v>
      </c>
      <c r="S51" s="54">
        <f t="shared" si="8"/>
        <v>122</v>
      </c>
      <c r="T51" s="54">
        <f t="shared" si="8"/>
        <v>68</v>
      </c>
      <c r="U51" s="54">
        <f t="shared" si="8"/>
        <v>54</v>
      </c>
      <c r="V51" s="54">
        <f t="shared" si="12"/>
        <v>835</v>
      </c>
      <c r="W51" s="23">
        <v>204</v>
      </c>
      <c r="X51" s="23">
        <v>60</v>
      </c>
      <c r="Y51" s="23">
        <v>28</v>
      </c>
      <c r="Z51" s="65">
        <f t="shared" si="5"/>
        <v>292</v>
      </c>
      <c r="AA51" s="23">
        <v>4</v>
      </c>
      <c r="AB51" s="23">
        <v>2</v>
      </c>
      <c r="AC51" s="23">
        <v>1</v>
      </c>
      <c r="AD51" s="30">
        <f t="shared" si="13"/>
        <v>7</v>
      </c>
      <c r="AE51" s="30">
        <f t="shared" si="14"/>
        <v>208</v>
      </c>
      <c r="AF51" s="30">
        <f t="shared" si="14"/>
        <v>62</v>
      </c>
      <c r="AG51" s="30">
        <f t="shared" si="14"/>
        <v>29</v>
      </c>
      <c r="AH51" s="31">
        <f t="shared" si="14"/>
        <v>299</v>
      </c>
    </row>
    <row r="52" spans="1:34" ht="18.75" customHeight="1">
      <c r="A52" s="22" t="s">
        <v>65</v>
      </c>
      <c r="B52" s="23">
        <v>105</v>
      </c>
      <c r="C52" s="23">
        <v>469</v>
      </c>
      <c r="D52" s="23">
        <v>265</v>
      </c>
      <c r="E52" s="23">
        <v>180</v>
      </c>
      <c r="F52" s="23">
        <v>126</v>
      </c>
      <c r="G52" s="23">
        <v>89</v>
      </c>
      <c r="H52" s="65">
        <f t="shared" si="10"/>
        <v>1234</v>
      </c>
      <c r="I52" s="23">
        <v>6</v>
      </c>
      <c r="J52" s="23">
        <v>30</v>
      </c>
      <c r="K52" s="23">
        <v>30</v>
      </c>
      <c r="L52" s="23">
        <v>12</v>
      </c>
      <c r="M52" s="23">
        <v>10</v>
      </c>
      <c r="N52" s="23">
        <v>17</v>
      </c>
      <c r="O52" s="54">
        <f t="shared" si="11"/>
        <v>105</v>
      </c>
      <c r="P52" s="54">
        <f t="shared" si="8"/>
        <v>111</v>
      </c>
      <c r="Q52" s="54">
        <f t="shared" si="8"/>
        <v>499</v>
      </c>
      <c r="R52" s="54">
        <f t="shared" si="8"/>
        <v>295</v>
      </c>
      <c r="S52" s="54">
        <f t="shared" si="8"/>
        <v>192</v>
      </c>
      <c r="T52" s="54">
        <f t="shared" si="8"/>
        <v>136</v>
      </c>
      <c r="U52" s="54">
        <f t="shared" si="8"/>
        <v>106</v>
      </c>
      <c r="V52" s="54">
        <f t="shared" si="12"/>
        <v>1339</v>
      </c>
      <c r="W52" s="23">
        <v>263</v>
      </c>
      <c r="X52" s="23">
        <v>144</v>
      </c>
      <c r="Y52" s="23">
        <v>69</v>
      </c>
      <c r="Z52" s="65">
        <f t="shared" si="5"/>
        <v>476</v>
      </c>
      <c r="AA52" s="23">
        <v>4</v>
      </c>
      <c r="AB52" s="23">
        <v>9</v>
      </c>
      <c r="AC52" s="23">
        <v>2</v>
      </c>
      <c r="AD52" s="30">
        <f t="shared" si="13"/>
        <v>15</v>
      </c>
      <c r="AE52" s="30">
        <f t="shared" si="14"/>
        <v>267</v>
      </c>
      <c r="AF52" s="30">
        <f t="shared" si="14"/>
        <v>153</v>
      </c>
      <c r="AG52" s="30">
        <f t="shared" si="14"/>
        <v>71</v>
      </c>
      <c r="AH52" s="31">
        <f t="shared" si="14"/>
        <v>491</v>
      </c>
    </row>
    <row r="53" spans="1:34" ht="18.75" customHeight="1">
      <c r="A53" s="22" t="s">
        <v>66</v>
      </c>
      <c r="B53" s="23">
        <v>189</v>
      </c>
      <c r="C53" s="23">
        <v>199</v>
      </c>
      <c r="D53" s="23">
        <v>126</v>
      </c>
      <c r="E53" s="23">
        <v>84</v>
      </c>
      <c r="F53" s="23">
        <v>58</v>
      </c>
      <c r="G53" s="23">
        <v>38</v>
      </c>
      <c r="H53" s="65">
        <f t="shared" si="10"/>
        <v>694</v>
      </c>
      <c r="I53" s="23">
        <v>4</v>
      </c>
      <c r="J53" s="23">
        <v>13</v>
      </c>
      <c r="K53" s="23">
        <v>13</v>
      </c>
      <c r="L53" s="23">
        <v>3</v>
      </c>
      <c r="M53" s="23">
        <v>7</v>
      </c>
      <c r="N53" s="23">
        <v>1</v>
      </c>
      <c r="O53" s="54">
        <f t="shared" si="11"/>
        <v>41</v>
      </c>
      <c r="P53" s="54">
        <f t="shared" si="8"/>
        <v>193</v>
      </c>
      <c r="Q53" s="54">
        <f t="shared" si="8"/>
        <v>212</v>
      </c>
      <c r="R53" s="54">
        <f t="shared" si="8"/>
        <v>139</v>
      </c>
      <c r="S53" s="54">
        <f t="shared" si="8"/>
        <v>87</v>
      </c>
      <c r="T53" s="54">
        <f t="shared" si="8"/>
        <v>65</v>
      </c>
      <c r="U53" s="54">
        <f t="shared" si="8"/>
        <v>39</v>
      </c>
      <c r="V53" s="54">
        <f t="shared" si="12"/>
        <v>735</v>
      </c>
      <c r="W53" s="23">
        <v>172</v>
      </c>
      <c r="X53" s="23">
        <v>61</v>
      </c>
      <c r="Y53" s="23">
        <v>24</v>
      </c>
      <c r="Z53" s="65">
        <f t="shared" si="5"/>
        <v>257</v>
      </c>
      <c r="AA53" s="23">
        <v>3</v>
      </c>
      <c r="AB53" s="23">
        <v>1</v>
      </c>
      <c r="AC53" s="23">
        <v>3</v>
      </c>
      <c r="AD53" s="30">
        <f t="shared" si="13"/>
        <v>7</v>
      </c>
      <c r="AE53" s="30">
        <f t="shared" si="14"/>
        <v>175</v>
      </c>
      <c r="AF53" s="30">
        <f t="shared" si="14"/>
        <v>62</v>
      </c>
      <c r="AG53" s="30">
        <f t="shared" si="14"/>
        <v>27</v>
      </c>
      <c r="AH53" s="31">
        <f t="shared" si="14"/>
        <v>264</v>
      </c>
    </row>
    <row r="54" spans="1:34" ht="18.75" customHeight="1">
      <c r="A54" s="22" t="s">
        <v>67</v>
      </c>
      <c r="B54" s="23">
        <v>79</v>
      </c>
      <c r="C54" s="23">
        <v>180</v>
      </c>
      <c r="D54" s="23">
        <v>87</v>
      </c>
      <c r="E54" s="23">
        <v>47</v>
      </c>
      <c r="F54" s="23">
        <v>43</v>
      </c>
      <c r="G54" s="23">
        <v>28</v>
      </c>
      <c r="H54" s="65">
        <f t="shared" si="10"/>
        <v>464</v>
      </c>
      <c r="I54" s="23">
        <v>1</v>
      </c>
      <c r="J54" s="23">
        <v>12</v>
      </c>
      <c r="K54" s="23">
        <v>9</v>
      </c>
      <c r="L54" s="23">
        <v>0</v>
      </c>
      <c r="M54" s="23">
        <v>4</v>
      </c>
      <c r="N54" s="23">
        <v>4</v>
      </c>
      <c r="O54" s="54">
        <f t="shared" si="11"/>
        <v>30</v>
      </c>
      <c r="P54" s="54">
        <f t="shared" si="8"/>
        <v>80</v>
      </c>
      <c r="Q54" s="54">
        <f t="shared" si="8"/>
        <v>192</v>
      </c>
      <c r="R54" s="54">
        <f t="shared" si="8"/>
        <v>96</v>
      </c>
      <c r="S54" s="54">
        <f t="shared" si="8"/>
        <v>47</v>
      </c>
      <c r="T54" s="54">
        <f t="shared" si="8"/>
        <v>47</v>
      </c>
      <c r="U54" s="54">
        <f t="shared" si="8"/>
        <v>32</v>
      </c>
      <c r="V54" s="54">
        <f t="shared" si="12"/>
        <v>494</v>
      </c>
      <c r="W54" s="23">
        <v>121</v>
      </c>
      <c r="X54" s="23">
        <v>38</v>
      </c>
      <c r="Y54" s="23">
        <v>22</v>
      </c>
      <c r="Z54" s="65">
        <f t="shared" si="5"/>
        <v>181</v>
      </c>
      <c r="AA54" s="23">
        <v>3</v>
      </c>
      <c r="AB54" s="23">
        <v>2</v>
      </c>
      <c r="AC54" s="23">
        <v>6</v>
      </c>
      <c r="AD54" s="30">
        <f t="shared" si="13"/>
        <v>11</v>
      </c>
      <c r="AE54" s="30">
        <f t="shared" si="14"/>
        <v>124</v>
      </c>
      <c r="AF54" s="30">
        <f t="shared" si="14"/>
        <v>40</v>
      </c>
      <c r="AG54" s="30">
        <f t="shared" si="14"/>
        <v>28</v>
      </c>
      <c r="AH54" s="31">
        <f t="shared" si="14"/>
        <v>192</v>
      </c>
    </row>
    <row r="55" spans="1:34" ht="18.75" customHeight="1">
      <c r="A55" s="22" t="s">
        <v>68</v>
      </c>
      <c r="B55" s="23">
        <v>127</v>
      </c>
      <c r="C55" s="23">
        <v>282</v>
      </c>
      <c r="D55" s="23">
        <v>168</v>
      </c>
      <c r="E55" s="23">
        <v>114</v>
      </c>
      <c r="F55" s="23">
        <v>84</v>
      </c>
      <c r="G55" s="23">
        <v>50</v>
      </c>
      <c r="H55" s="65">
        <f t="shared" si="10"/>
        <v>825</v>
      </c>
      <c r="I55" s="23">
        <v>1</v>
      </c>
      <c r="J55" s="23">
        <v>15</v>
      </c>
      <c r="K55" s="23">
        <v>9</v>
      </c>
      <c r="L55" s="23">
        <v>7</v>
      </c>
      <c r="M55" s="23">
        <v>4</v>
      </c>
      <c r="N55" s="23">
        <v>3</v>
      </c>
      <c r="O55" s="54">
        <f t="shared" si="11"/>
        <v>39</v>
      </c>
      <c r="P55" s="54">
        <f t="shared" si="8"/>
        <v>128</v>
      </c>
      <c r="Q55" s="54">
        <f t="shared" si="8"/>
        <v>297</v>
      </c>
      <c r="R55" s="54">
        <f t="shared" si="8"/>
        <v>177</v>
      </c>
      <c r="S55" s="54">
        <f t="shared" si="8"/>
        <v>121</v>
      </c>
      <c r="T55" s="54">
        <f t="shared" si="8"/>
        <v>88</v>
      </c>
      <c r="U55" s="54">
        <f t="shared" si="8"/>
        <v>53</v>
      </c>
      <c r="V55" s="54">
        <f t="shared" si="12"/>
        <v>864</v>
      </c>
      <c r="W55" s="23">
        <v>317</v>
      </c>
      <c r="X55" s="23">
        <v>65</v>
      </c>
      <c r="Y55" s="23">
        <v>42</v>
      </c>
      <c r="Z55" s="65">
        <f t="shared" si="5"/>
        <v>424</v>
      </c>
      <c r="AA55" s="23">
        <v>1</v>
      </c>
      <c r="AB55" s="23">
        <v>0</v>
      </c>
      <c r="AC55" s="23">
        <v>1</v>
      </c>
      <c r="AD55" s="30">
        <f t="shared" si="13"/>
        <v>2</v>
      </c>
      <c r="AE55" s="30">
        <f t="shared" si="14"/>
        <v>318</v>
      </c>
      <c r="AF55" s="30">
        <f t="shared" si="14"/>
        <v>65</v>
      </c>
      <c r="AG55" s="30">
        <f t="shared" si="14"/>
        <v>43</v>
      </c>
      <c r="AH55" s="31">
        <f t="shared" si="14"/>
        <v>426</v>
      </c>
    </row>
    <row r="56" spans="1:34" ht="18.75" customHeight="1">
      <c r="A56" s="22" t="s">
        <v>69</v>
      </c>
      <c r="B56" s="23">
        <v>365</v>
      </c>
      <c r="C56" s="23">
        <v>871</v>
      </c>
      <c r="D56" s="23">
        <v>517</v>
      </c>
      <c r="E56" s="23">
        <v>330</v>
      </c>
      <c r="F56" s="23">
        <v>219</v>
      </c>
      <c r="G56" s="23">
        <v>191</v>
      </c>
      <c r="H56" s="65">
        <f t="shared" si="10"/>
        <v>2493</v>
      </c>
      <c r="I56" s="23">
        <v>3</v>
      </c>
      <c r="J56" s="23">
        <v>42</v>
      </c>
      <c r="K56" s="23">
        <v>28</v>
      </c>
      <c r="L56" s="23">
        <v>13</v>
      </c>
      <c r="M56" s="23">
        <v>13</v>
      </c>
      <c r="N56" s="23">
        <v>12</v>
      </c>
      <c r="O56" s="54">
        <f t="shared" si="11"/>
        <v>111</v>
      </c>
      <c r="P56" s="54">
        <f t="shared" si="8"/>
        <v>368</v>
      </c>
      <c r="Q56" s="54">
        <f t="shared" si="8"/>
        <v>913</v>
      </c>
      <c r="R56" s="54">
        <f t="shared" si="8"/>
        <v>545</v>
      </c>
      <c r="S56" s="54">
        <f t="shared" si="8"/>
        <v>343</v>
      </c>
      <c r="T56" s="54">
        <f t="shared" si="8"/>
        <v>232</v>
      </c>
      <c r="U56" s="54">
        <f t="shared" si="8"/>
        <v>203</v>
      </c>
      <c r="V56" s="54">
        <f t="shared" si="12"/>
        <v>2604</v>
      </c>
      <c r="W56" s="23">
        <v>534</v>
      </c>
      <c r="X56" s="23">
        <v>189</v>
      </c>
      <c r="Y56" s="23">
        <v>121</v>
      </c>
      <c r="Z56" s="65">
        <f t="shared" si="5"/>
        <v>844</v>
      </c>
      <c r="AA56" s="23">
        <v>4</v>
      </c>
      <c r="AB56" s="23">
        <v>4</v>
      </c>
      <c r="AC56" s="23">
        <v>3</v>
      </c>
      <c r="AD56" s="30">
        <f t="shared" si="13"/>
        <v>11</v>
      </c>
      <c r="AE56" s="30">
        <f t="shared" si="14"/>
        <v>538</v>
      </c>
      <c r="AF56" s="30">
        <f t="shared" si="14"/>
        <v>193</v>
      </c>
      <c r="AG56" s="30">
        <f t="shared" si="14"/>
        <v>124</v>
      </c>
      <c r="AH56" s="31">
        <f t="shared" si="14"/>
        <v>855</v>
      </c>
    </row>
    <row r="57" spans="1:34" ht="18.75" customHeight="1">
      <c r="A57" s="24" t="s">
        <v>70</v>
      </c>
      <c r="B57" s="25">
        <f>SUM(B31:B56)</f>
        <v>6579</v>
      </c>
      <c r="C57" s="25">
        <f aca="true" t="shared" si="15" ref="C57:AC57">SUM(C31:C56)</f>
        <v>17455</v>
      </c>
      <c r="D57" s="25">
        <f t="shared" si="15"/>
        <v>10520</v>
      </c>
      <c r="E57" s="25">
        <f t="shared" si="15"/>
        <v>6308</v>
      </c>
      <c r="F57" s="25">
        <f t="shared" si="15"/>
        <v>4284</v>
      </c>
      <c r="G57" s="25">
        <f t="shared" si="15"/>
        <v>3614</v>
      </c>
      <c r="H57" s="25">
        <f>SUM(H31:H56)</f>
        <v>48760</v>
      </c>
      <c r="I57" s="25">
        <f t="shared" si="15"/>
        <v>72</v>
      </c>
      <c r="J57" s="25">
        <f t="shared" si="15"/>
        <v>592</v>
      </c>
      <c r="K57" s="25">
        <f t="shared" si="15"/>
        <v>684</v>
      </c>
      <c r="L57" s="25">
        <f t="shared" si="15"/>
        <v>356</v>
      </c>
      <c r="M57" s="25">
        <f t="shared" si="15"/>
        <v>265</v>
      </c>
      <c r="N57" s="25">
        <f t="shared" si="15"/>
        <v>280</v>
      </c>
      <c r="O57" s="55">
        <f>SUM(O31:O56)</f>
        <v>2249</v>
      </c>
      <c r="P57" s="55">
        <f t="shared" si="15"/>
        <v>6651</v>
      </c>
      <c r="Q57" s="55">
        <f t="shared" si="15"/>
        <v>18047</v>
      </c>
      <c r="R57" s="55">
        <f t="shared" si="15"/>
        <v>11204</v>
      </c>
      <c r="S57" s="55">
        <f t="shared" si="15"/>
        <v>6664</v>
      </c>
      <c r="T57" s="55">
        <f t="shared" si="15"/>
        <v>4549</v>
      </c>
      <c r="U57" s="55">
        <f t="shared" si="15"/>
        <v>3894</v>
      </c>
      <c r="V57" s="55">
        <f t="shared" si="15"/>
        <v>51009</v>
      </c>
      <c r="W57" s="25">
        <f t="shared" si="15"/>
        <v>9655</v>
      </c>
      <c r="X57" s="25">
        <f t="shared" si="15"/>
        <v>4197</v>
      </c>
      <c r="Y57" s="25">
        <f t="shared" si="15"/>
        <v>2981</v>
      </c>
      <c r="Z57" s="25">
        <f t="shared" si="15"/>
        <v>16833</v>
      </c>
      <c r="AA57" s="25">
        <f t="shared" si="15"/>
        <v>123</v>
      </c>
      <c r="AB57" s="25">
        <f t="shared" si="15"/>
        <v>103</v>
      </c>
      <c r="AC57" s="25">
        <f t="shared" si="15"/>
        <v>125</v>
      </c>
      <c r="AD57" s="9">
        <f>SUM(AD31:AD56)</f>
        <v>351</v>
      </c>
      <c r="AE57" s="9">
        <f>SUM(AE31:AE56)</f>
        <v>9778</v>
      </c>
      <c r="AF57" s="9">
        <f>SUM(AF31:AF56)</f>
        <v>4300</v>
      </c>
      <c r="AG57" s="9">
        <f>SUM(AG31:AG56)</f>
        <v>3106</v>
      </c>
      <c r="AH57" s="10">
        <f>SUM(AH31:AH56)</f>
        <v>17184</v>
      </c>
    </row>
    <row r="58" spans="1:34" ht="18.75" customHeight="1">
      <c r="A58" s="22" t="s">
        <v>71</v>
      </c>
      <c r="B58" s="23">
        <v>35</v>
      </c>
      <c r="C58" s="23">
        <v>79</v>
      </c>
      <c r="D58" s="23">
        <v>64</v>
      </c>
      <c r="E58" s="23">
        <v>32</v>
      </c>
      <c r="F58" s="23">
        <v>26</v>
      </c>
      <c r="G58" s="23">
        <v>15</v>
      </c>
      <c r="H58" s="65">
        <f>SUM(B58:G58)</f>
        <v>251</v>
      </c>
      <c r="I58" s="23">
        <v>1</v>
      </c>
      <c r="J58" s="23">
        <v>11</v>
      </c>
      <c r="K58" s="23">
        <v>12</v>
      </c>
      <c r="L58" s="23">
        <v>3</v>
      </c>
      <c r="M58" s="23">
        <v>0</v>
      </c>
      <c r="N58" s="23">
        <v>2</v>
      </c>
      <c r="O58" s="54">
        <f t="shared" si="11"/>
        <v>29</v>
      </c>
      <c r="P58" s="54">
        <f t="shared" si="8"/>
        <v>36</v>
      </c>
      <c r="Q58" s="54">
        <f t="shared" si="8"/>
        <v>90</v>
      </c>
      <c r="R58" s="54">
        <f t="shared" si="8"/>
        <v>76</v>
      </c>
      <c r="S58" s="54">
        <f t="shared" si="8"/>
        <v>35</v>
      </c>
      <c r="T58" s="54">
        <f t="shared" si="8"/>
        <v>26</v>
      </c>
      <c r="U58" s="54">
        <f t="shared" si="8"/>
        <v>17</v>
      </c>
      <c r="V58" s="54">
        <f t="shared" si="12"/>
        <v>280</v>
      </c>
      <c r="W58" s="111">
        <v>107</v>
      </c>
      <c r="X58" s="111">
        <v>26</v>
      </c>
      <c r="Y58" s="111">
        <v>25</v>
      </c>
      <c r="Z58" s="65">
        <f t="shared" si="5"/>
        <v>158</v>
      </c>
      <c r="AA58" s="23">
        <v>1</v>
      </c>
      <c r="AB58" s="23">
        <v>3</v>
      </c>
      <c r="AC58" s="23">
        <v>1</v>
      </c>
      <c r="AD58" s="30">
        <f t="shared" si="13"/>
        <v>5</v>
      </c>
      <c r="AE58" s="30">
        <f t="shared" si="14"/>
        <v>108</v>
      </c>
      <c r="AF58" s="30">
        <f t="shared" si="14"/>
        <v>29</v>
      </c>
      <c r="AG58" s="30">
        <f t="shared" si="14"/>
        <v>26</v>
      </c>
      <c r="AH58" s="31">
        <f t="shared" si="14"/>
        <v>163</v>
      </c>
    </row>
    <row r="59" spans="1:34" ht="18.75" customHeight="1">
      <c r="A59" s="22" t="s">
        <v>72</v>
      </c>
      <c r="B59" s="23">
        <v>22</v>
      </c>
      <c r="C59" s="23">
        <v>93</v>
      </c>
      <c r="D59" s="23">
        <v>38</v>
      </c>
      <c r="E59" s="23">
        <v>19</v>
      </c>
      <c r="F59" s="23">
        <v>18</v>
      </c>
      <c r="G59" s="23">
        <v>7</v>
      </c>
      <c r="H59" s="65">
        <f>SUM(B59:G59)</f>
        <v>197</v>
      </c>
      <c r="I59" s="23">
        <v>0</v>
      </c>
      <c r="J59" s="23">
        <v>6</v>
      </c>
      <c r="K59" s="23">
        <v>4</v>
      </c>
      <c r="L59" s="23">
        <v>1</v>
      </c>
      <c r="M59" s="23">
        <v>1</v>
      </c>
      <c r="N59" s="23">
        <v>0</v>
      </c>
      <c r="O59" s="54">
        <f t="shared" si="11"/>
        <v>12</v>
      </c>
      <c r="P59" s="54">
        <f t="shared" si="8"/>
        <v>22</v>
      </c>
      <c r="Q59" s="54">
        <f t="shared" si="8"/>
        <v>99</v>
      </c>
      <c r="R59" s="54">
        <f t="shared" si="8"/>
        <v>42</v>
      </c>
      <c r="S59" s="54">
        <f t="shared" si="8"/>
        <v>20</v>
      </c>
      <c r="T59" s="54">
        <f t="shared" si="8"/>
        <v>19</v>
      </c>
      <c r="U59" s="54">
        <f t="shared" si="8"/>
        <v>7</v>
      </c>
      <c r="V59" s="54">
        <f t="shared" si="12"/>
        <v>209</v>
      </c>
      <c r="W59" s="111">
        <v>79</v>
      </c>
      <c r="X59" s="111">
        <v>17</v>
      </c>
      <c r="Y59" s="111">
        <v>11</v>
      </c>
      <c r="Z59" s="65">
        <f t="shared" si="5"/>
        <v>107</v>
      </c>
      <c r="AA59" s="23">
        <v>0</v>
      </c>
      <c r="AB59" s="23">
        <v>0</v>
      </c>
      <c r="AC59" s="23">
        <v>0</v>
      </c>
      <c r="AD59" s="30">
        <f t="shared" si="13"/>
        <v>0</v>
      </c>
      <c r="AE59" s="30">
        <f t="shared" si="14"/>
        <v>79</v>
      </c>
      <c r="AF59" s="30">
        <f t="shared" si="14"/>
        <v>17</v>
      </c>
      <c r="AG59" s="30">
        <f t="shared" si="14"/>
        <v>11</v>
      </c>
      <c r="AH59" s="31">
        <f t="shared" si="14"/>
        <v>107</v>
      </c>
    </row>
    <row r="60" spans="1:34" ht="18.75" customHeight="1">
      <c r="A60" s="22" t="s">
        <v>73</v>
      </c>
      <c r="B60" s="23">
        <v>8</v>
      </c>
      <c r="C60" s="23">
        <v>12</v>
      </c>
      <c r="D60" s="23">
        <v>7</v>
      </c>
      <c r="E60" s="23">
        <v>10</v>
      </c>
      <c r="F60" s="23">
        <v>3</v>
      </c>
      <c r="G60" s="23">
        <v>3</v>
      </c>
      <c r="H60" s="65">
        <f>SUM(B60:G60)</f>
        <v>43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54">
        <f t="shared" si="11"/>
        <v>0</v>
      </c>
      <c r="P60" s="54">
        <f t="shared" si="8"/>
        <v>8</v>
      </c>
      <c r="Q60" s="54">
        <f t="shared" si="8"/>
        <v>12</v>
      </c>
      <c r="R60" s="54">
        <f t="shared" si="8"/>
        <v>7</v>
      </c>
      <c r="S60" s="54">
        <f t="shared" si="8"/>
        <v>10</v>
      </c>
      <c r="T60" s="54">
        <f t="shared" si="8"/>
        <v>3</v>
      </c>
      <c r="U60" s="54">
        <f t="shared" si="8"/>
        <v>3</v>
      </c>
      <c r="V60" s="54">
        <f t="shared" si="12"/>
        <v>43</v>
      </c>
      <c r="W60" s="111">
        <v>42</v>
      </c>
      <c r="X60" s="111">
        <v>3</v>
      </c>
      <c r="Y60" s="111">
        <v>2</v>
      </c>
      <c r="Z60" s="65">
        <f t="shared" si="5"/>
        <v>47</v>
      </c>
      <c r="AA60" s="23">
        <v>0</v>
      </c>
      <c r="AB60" s="23">
        <v>0</v>
      </c>
      <c r="AC60" s="23">
        <v>0</v>
      </c>
      <c r="AD60" s="30">
        <f t="shared" si="13"/>
        <v>0</v>
      </c>
      <c r="AE60" s="30">
        <f t="shared" si="14"/>
        <v>42</v>
      </c>
      <c r="AF60" s="30">
        <f t="shared" si="14"/>
        <v>3</v>
      </c>
      <c r="AG60" s="30">
        <f t="shared" si="14"/>
        <v>2</v>
      </c>
      <c r="AH60" s="31">
        <f t="shared" si="14"/>
        <v>47</v>
      </c>
    </row>
    <row r="61" spans="1:34" ht="18.75" customHeight="1">
      <c r="A61" s="22" t="s">
        <v>74</v>
      </c>
      <c r="B61" s="23">
        <v>11</v>
      </c>
      <c r="C61" s="23">
        <v>52</v>
      </c>
      <c r="D61" s="23">
        <v>17</v>
      </c>
      <c r="E61" s="23">
        <v>13</v>
      </c>
      <c r="F61" s="23">
        <v>6</v>
      </c>
      <c r="G61" s="23">
        <v>5</v>
      </c>
      <c r="H61" s="65">
        <f>SUM(B61:G61)</f>
        <v>104</v>
      </c>
      <c r="I61" s="23">
        <v>0</v>
      </c>
      <c r="J61" s="23">
        <v>3</v>
      </c>
      <c r="K61" s="23">
        <v>0</v>
      </c>
      <c r="L61" s="23">
        <v>1</v>
      </c>
      <c r="M61" s="23">
        <v>0</v>
      </c>
      <c r="N61" s="23">
        <v>0</v>
      </c>
      <c r="O61" s="54">
        <f t="shared" si="11"/>
        <v>4</v>
      </c>
      <c r="P61" s="54">
        <f t="shared" si="8"/>
        <v>11</v>
      </c>
      <c r="Q61" s="54">
        <f t="shared" si="8"/>
        <v>55</v>
      </c>
      <c r="R61" s="54">
        <f t="shared" si="8"/>
        <v>17</v>
      </c>
      <c r="S61" s="54">
        <f t="shared" si="8"/>
        <v>14</v>
      </c>
      <c r="T61" s="54">
        <f t="shared" si="8"/>
        <v>6</v>
      </c>
      <c r="U61" s="54">
        <f t="shared" si="8"/>
        <v>5</v>
      </c>
      <c r="V61" s="54">
        <f t="shared" si="12"/>
        <v>108</v>
      </c>
      <c r="W61" s="111">
        <v>117</v>
      </c>
      <c r="X61" s="111">
        <v>3</v>
      </c>
      <c r="Y61" s="111">
        <v>5</v>
      </c>
      <c r="Z61" s="65">
        <f t="shared" si="5"/>
        <v>125</v>
      </c>
      <c r="AA61" s="23">
        <v>3</v>
      </c>
      <c r="AB61" s="23">
        <v>0</v>
      </c>
      <c r="AC61" s="23">
        <v>0</v>
      </c>
      <c r="AD61" s="30">
        <f t="shared" si="13"/>
        <v>3</v>
      </c>
      <c r="AE61" s="30">
        <f t="shared" si="14"/>
        <v>120</v>
      </c>
      <c r="AF61" s="30">
        <f t="shared" si="14"/>
        <v>3</v>
      </c>
      <c r="AG61" s="30">
        <f t="shared" si="14"/>
        <v>5</v>
      </c>
      <c r="AH61" s="31">
        <f t="shared" si="14"/>
        <v>128</v>
      </c>
    </row>
    <row r="62" spans="1:34" ht="18.75" customHeight="1">
      <c r="A62" s="24" t="s">
        <v>75</v>
      </c>
      <c r="B62" s="25">
        <f>SUM(B58:B61)</f>
        <v>76</v>
      </c>
      <c r="C62" s="25">
        <f aca="true" t="shared" si="16" ref="C62:AH62">SUM(C58:C61)</f>
        <v>236</v>
      </c>
      <c r="D62" s="25">
        <f t="shared" si="16"/>
        <v>126</v>
      </c>
      <c r="E62" s="25">
        <f t="shared" si="16"/>
        <v>74</v>
      </c>
      <c r="F62" s="25">
        <f t="shared" si="16"/>
        <v>53</v>
      </c>
      <c r="G62" s="25">
        <f t="shared" si="16"/>
        <v>30</v>
      </c>
      <c r="H62" s="25">
        <f t="shared" si="16"/>
        <v>595</v>
      </c>
      <c r="I62" s="25">
        <f t="shared" si="16"/>
        <v>1</v>
      </c>
      <c r="J62" s="25">
        <f t="shared" si="16"/>
        <v>20</v>
      </c>
      <c r="K62" s="25">
        <f t="shared" si="16"/>
        <v>16</v>
      </c>
      <c r="L62" s="25">
        <f t="shared" si="16"/>
        <v>5</v>
      </c>
      <c r="M62" s="25">
        <f t="shared" si="16"/>
        <v>1</v>
      </c>
      <c r="N62" s="25">
        <f t="shared" si="16"/>
        <v>2</v>
      </c>
      <c r="O62" s="55">
        <f t="shared" si="16"/>
        <v>45</v>
      </c>
      <c r="P62" s="55">
        <f t="shared" si="16"/>
        <v>77</v>
      </c>
      <c r="Q62" s="55">
        <f>SUM(Q58:Q61)</f>
        <v>256</v>
      </c>
      <c r="R62" s="55">
        <f t="shared" si="16"/>
        <v>142</v>
      </c>
      <c r="S62" s="55">
        <f t="shared" si="16"/>
        <v>79</v>
      </c>
      <c r="T62" s="55">
        <f t="shared" si="16"/>
        <v>54</v>
      </c>
      <c r="U62" s="55">
        <f t="shared" si="16"/>
        <v>32</v>
      </c>
      <c r="V62" s="55">
        <f t="shared" si="16"/>
        <v>640</v>
      </c>
      <c r="W62" s="25">
        <f t="shared" si="16"/>
        <v>345</v>
      </c>
      <c r="X62" s="25">
        <f t="shared" si="16"/>
        <v>49</v>
      </c>
      <c r="Y62" s="25">
        <f t="shared" si="16"/>
        <v>43</v>
      </c>
      <c r="Z62" s="25">
        <f t="shared" si="16"/>
        <v>437</v>
      </c>
      <c r="AA62" s="25">
        <f t="shared" si="16"/>
        <v>4</v>
      </c>
      <c r="AB62" s="25">
        <f t="shared" si="16"/>
        <v>3</v>
      </c>
      <c r="AC62" s="25">
        <f t="shared" si="16"/>
        <v>1</v>
      </c>
      <c r="AD62" s="9">
        <f>SUM(AD58:AD61)</f>
        <v>8</v>
      </c>
      <c r="AE62" s="9">
        <f t="shared" si="16"/>
        <v>349</v>
      </c>
      <c r="AF62" s="9">
        <f t="shared" si="16"/>
        <v>52</v>
      </c>
      <c r="AG62" s="9">
        <f t="shared" si="16"/>
        <v>44</v>
      </c>
      <c r="AH62" s="10">
        <f t="shared" si="16"/>
        <v>445</v>
      </c>
    </row>
    <row r="63" spans="1:34" ht="18.75" customHeight="1">
      <c r="A63" s="22" t="s">
        <v>76</v>
      </c>
      <c r="B63" s="23">
        <v>26</v>
      </c>
      <c r="C63" s="23">
        <v>96</v>
      </c>
      <c r="D63" s="23">
        <v>40</v>
      </c>
      <c r="E63" s="23">
        <v>39</v>
      </c>
      <c r="F63" s="23">
        <v>16</v>
      </c>
      <c r="G63" s="23">
        <v>14</v>
      </c>
      <c r="H63" s="65">
        <f>SUM(B63:G63)</f>
        <v>231</v>
      </c>
      <c r="I63" s="23">
        <v>0</v>
      </c>
      <c r="J63" s="23">
        <v>0</v>
      </c>
      <c r="K63" s="23">
        <v>0</v>
      </c>
      <c r="L63" s="23">
        <v>1</v>
      </c>
      <c r="M63" s="23">
        <v>0</v>
      </c>
      <c r="N63" s="23">
        <v>0</v>
      </c>
      <c r="O63" s="54">
        <f t="shared" si="11"/>
        <v>1</v>
      </c>
      <c r="P63" s="54">
        <f t="shared" si="8"/>
        <v>26</v>
      </c>
      <c r="Q63" s="54">
        <f t="shared" si="8"/>
        <v>96</v>
      </c>
      <c r="R63" s="54">
        <f t="shared" si="8"/>
        <v>40</v>
      </c>
      <c r="S63" s="54">
        <f t="shared" si="8"/>
        <v>40</v>
      </c>
      <c r="T63" s="54">
        <f t="shared" si="8"/>
        <v>16</v>
      </c>
      <c r="U63" s="54">
        <f t="shared" si="8"/>
        <v>14</v>
      </c>
      <c r="V63" s="54">
        <f t="shared" si="12"/>
        <v>232</v>
      </c>
      <c r="W63" s="23">
        <v>102</v>
      </c>
      <c r="X63" s="23">
        <v>3</v>
      </c>
      <c r="Y63" s="23">
        <v>3</v>
      </c>
      <c r="Z63" s="65">
        <f>SUM(W63:Y63)</f>
        <v>108</v>
      </c>
      <c r="AA63" s="23">
        <v>0</v>
      </c>
      <c r="AB63" s="23">
        <v>0</v>
      </c>
      <c r="AC63" s="23">
        <v>0</v>
      </c>
      <c r="AD63" s="30">
        <f t="shared" si="13"/>
        <v>0</v>
      </c>
      <c r="AE63" s="30">
        <f t="shared" si="14"/>
        <v>102</v>
      </c>
      <c r="AF63" s="30">
        <f t="shared" si="14"/>
        <v>3</v>
      </c>
      <c r="AG63" s="30">
        <f t="shared" si="14"/>
        <v>3</v>
      </c>
      <c r="AH63" s="31">
        <f>SUM(Z63,AD63)</f>
        <v>108</v>
      </c>
    </row>
    <row r="64" spans="1:34" ht="18.75" customHeight="1">
      <c r="A64" s="22" t="s">
        <v>77</v>
      </c>
      <c r="B64" s="23">
        <v>0</v>
      </c>
      <c r="C64" s="23">
        <v>3</v>
      </c>
      <c r="D64" s="23">
        <v>1</v>
      </c>
      <c r="E64" s="23">
        <v>2</v>
      </c>
      <c r="F64" s="23">
        <v>0</v>
      </c>
      <c r="G64" s="23">
        <v>1</v>
      </c>
      <c r="H64" s="65">
        <f>SUM(B64:G64)</f>
        <v>7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54">
        <f t="shared" si="11"/>
        <v>0</v>
      </c>
      <c r="P64" s="54">
        <f t="shared" si="8"/>
        <v>0</v>
      </c>
      <c r="Q64" s="54">
        <f t="shared" si="8"/>
        <v>3</v>
      </c>
      <c r="R64" s="54">
        <f t="shared" si="8"/>
        <v>1</v>
      </c>
      <c r="S64" s="54">
        <f t="shared" si="8"/>
        <v>2</v>
      </c>
      <c r="T64" s="54">
        <f t="shared" si="8"/>
        <v>0</v>
      </c>
      <c r="U64" s="54">
        <f t="shared" si="8"/>
        <v>1</v>
      </c>
      <c r="V64" s="54">
        <f t="shared" si="12"/>
        <v>7</v>
      </c>
      <c r="W64" s="23">
        <v>5</v>
      </c>
      <c r="X64" s="23">
        <v>0</v>
      </c>
      <c r="Y64" s="23">
        <v>0</v>
      </c>
      <c r="Z64" s="65">
        <f aca="true" t="shared" si="17" ref="Z64:Z71">SUM(W64:Y64)</f>
        <v>5</v>
      </c>
      <c r="AA64" s="23">
        <v>0</v>
      </c>
      <c r="AB64" s="23">
        <v>0</v>
      </c>
      <c r="AC64" s="23">
        <v>0</v>
      </c>
      <c r="AD64" s="30">
        <f t="shared" si="13"/>
        <v>0</v>
      </c>
      <c r="AE64" s="30">
        <f t="shared" si="14"/>
        <v>5</v>
      </c>
      <c r="AF64" s="30">
        <f t="shared" si="14"/>
        <v>0</v>
      </c>
      <c r="AG64" s="30">
        <f t="shared" si="14"/>
        <v>0</v>
      </c>
      <c r="AH64" s="31">
        <f>SUM(Z64,AD64)</f>
        <v>5</v>
      </c>
    </row>
    <row r="65" spans="1:34" ht="18.75" customHeight="1">
      <c r="A65" s="22" t="s">
        <v>78</v>
      </c>
      <c r="B65" s="23">
        <v>9</v>
      </c>
      <c r="C65" s="23">
        <v>43</v>
      </c>
      <c r="D65" s="23">
        <v>19</v>
      </c>
      <c r="E65" s="23">
        <v>7</v>
      </c>
      <c r="F65" s="23">
        <v>6</v>
      </c>
      <c r="G65" s="23">
        <v>11</v>
      </c>
      <c r="H65" s="65">
        <f aca="true" t="shared" si="18" ref="H65:H71">SUM(B65:G65)</f>
        <v>95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54">
        <f t="shared" si="11"/>
        <v>0</v>
      </c>
      <c r="P65" s="54">
        <f t="shared" si="8"/>
        <v>9</v>
      </c>
      <c r="Q65" s="54">
        <f t="shared" si="8"/>
        <v>43</v>
      </c>
      <c r="R65" s="54">
        <f t="shared" si="8"/>
        <v>19</v>
      </c>
      <c r="S65" s="54">
        <f t="shared" si="8"/>
        <v>7</v>
      </c>
      <c r="T65" s="54">
        <f t="shared" si="8"/>
        <v>6</v>
      </c>
      <c r="U65" s="54">
        <f t="shared" si="8"/>
        <v>11</v>
      </c>
      <c r="V65" s="54">
        <f t="shared" si="12"/>
        <v>95</v>
      </c>
      <c r="W65" s="23">
        <v>29</v>
      </c>
      <c r="X65" s="23">
        <v>4</v>
      </c>
      <c r="Y65" s="23">
        <v>0</v>
      </c>
      <c r="Z65" s="65">
        <f t="shared" si="17"/>
        <v>33</v>
      </c>
      <c r="AA65" s="23">
        <v>0</v>
      </c>
      <c r="AB65" s="23">
        <v>0</v>
      </c>
      <c r="AC65" s="23">
        <v>0</v>
      </c>
      <c r="AD65" s="30">
        <f t="shared" si="13"/>
        <v>0</v>
      </c>
      <c r="AE65" s="30">
        <f t="shared" si="14"/>
        <v>29</v>
      </c>
      <c r="AF65" s="30">
        <f t="shared" si="14"/>
        <v>4</v>
      </c>
      <c r="AG65" s="30">
        <f t="shared" si="14"/>
        <v>0</v>
      </c>
      <c r="AH65" s="31">
        <f t="shared" si="14"/>
        <v>33</v>
      </c>
    </row>
    <row r="66" spans="1:34" ht="18.75" customHeight="1">
      <c r="A66" s="22" t="s">
        <v>79</v>
      </c>
      <c r="B66" s="23">
        <v>9</v>
      </c>
      <c r="C66" s="23">
        <v>16</v>
      </c>
      <c r="D66" s="23">
        <v>12</v>
      </c>
      <c r="E66" s="23">
        <v>2</v>
      </c>
      <c r="F66" s="23">
        <v>4</v>
      </c>
      <c r="G66" s="23">
        <v>1</v>
      </c>
      <c r="H66" s="65">
        <f t="shared" si="18"/>
        <v>44</v>
      </c>
      <c r="I66" s="23">
        <v>0</v>
      </c>
      <c r="J66" s="23">
        <v>0</v>
      </c>
      <c r="K66" s="23">
        <v>0</v>
      </c>
      <c r="L66" s="23">
        <v>2</v>
      </c>
      <c r="M66" s="23">
        <v>0</v>
      </c>
      <c r="N66" s="23">
        <v>0</v>
      </c>
      <c r="O66" s="54">
        <f t="shared" si="11"/>
        <v>2</v>
      </c>
      <c r="P66" s="54">
        <f t="shared" si="8"/>
        <v>9</v>
      </c>
      <c r="Q66" s="54">
        <f t="shared" si="8"/>
        <v>16</v>
      </c>
      <c r="R66" s="54">
        <f t="shared" si="8"/>
        <v>12</v>
      </c>
      <c r="S66" s="54">
        <f t="shared" si="8"/>
        <v>4</v>
      </c>
      <c r="T66" s="54">
        <f t="shared" si="8"/>
        <v>4</v>
      </c>
      <c r="U66" s="54">
        <f t="shared" si="8"/>
        <v>1</v>
      </c>
      <c r="V66" s="54">
        <f t="shared" si="12"/>
        <v>46</v>
      </c>
      <c r="W66" s="23">
        <v>32</v>
      </c>
      <c r="X66" s="23">
        <v>0</v>
      </c>
      <c r="Y66" s="23">
        <v>0</v>
      </c>
      <c r="Z66" s="65">
        <f t="shared" si="17"/>
        <v>32</v>
      </c>
      <c r="AA66" s="23">
        <v>0</v>
      </c>
      <c r="AB66" s="23">
        <v>0</v>
      </c>
      <c r="AC66" s="23">
        <v>0</v>
      </c>
      <c r="AD66" s="30">
        <f t="shared" si="13"/>
        <v>0</v>
      </c>
      <c r="AE66" s="30">
        <f t="shared" si="14"/>
        <v>32</v>
      </c>
      <c r="AF66" s="30">
        <f t="shared" si="14"/>
        <v>0</v>
      </c>
      <c r="AG66" s="30">
        <f t="shared" si="14"/>
        <v>0</v>
      </c>
      <c r="AH66" s="31">
        <f t="shared" si="14"/>
        <v>32</v>
      </c>
    </row>
    <row r="67" spans="1:34" ht="18.75" customHeight="1">
      <c r="A67" s="22" t="s">
        <v>80</v>
      </c>
      <c r="B67" s="23">
        <v>13</v>
      </c>
      <c r="C67" s="23">
        <v>33</v>
      </c>
      <c r="D67" s="23">
        <v>40</v>
      </c>
      <c r="E67" s="23">
        <v>14</v>
      </c>
      <c r="F67" s="23">
        <v>2</v>
      </c>
      <c r="G67" s="23">
        <v>4</v>
      </c>
      <c r="H67" s="65">
        <f t="shared" si="18"/>
        <v>106</v>
      </c>
      <c r="I67" s="23">
        <v>0</v>
      </c>
      <c r="J67" s="23">
        <v>0</v>
      </c>
      <c r="K67" s="23">
        <v>2</v>
      </c>
      <c r="L67" s="23">
        <v>1</v>
      </c>
      <c r="M67" s="23">
        <v>0</v>
      </c>
      <c r="N67" s="23">
        <v>0</v>
      </c>
      <c r="O67" s="54">
        <f t="shared" si="11"/>
        <v>3</v>
      </c>
      <c r="P67" s="54">
        <f t="shared" si="8"/>
        <v>13</v>
      </c>
      <c r="Q67" s="54">
        <f t="shared" si="8"/>
        <v>33</v>
      </c>
      <c r="R67" s="54">
        <f t="shared" si="8"/>
        <v>42</v>
      </c>
      <c r="S67" s="54">
        <f t="shared" si="8"/>
        <v>15</v>
      </c>
      <c r="T67" s="54">
        <f t="shared" si="8"/>
        <v>2</v>
      </c>
      <c r="U67" s="54">
        <f t="shared" si="8"/>
        <v>4</v>
      </c>
      <c r="V67" s="54">
        <f t="shared" si="12"/>
        <v>109</v>
      </c>
      <c r="W67" s="23">
        <v>59</v>
      </c>
      <c r="X67" s="23">
        <v>16</v>
      </c>
      <c r="Y67" s="23">
        <v>3</v>
      </c>
      <c r="Z67" s="65">
        <f t="shared" si="17"/>
        <v>78</v>
      </c>
      <c r="AA67" s="23">
        <v>0</v>
      </c>
      <c r="AB67" s="23">
        <v>0</v>
      </c>
      <c r="AC67" s="23">
        <v>0</v>
      </c>
      <c r="AD67" s="30">
        <f t="shared" si="13"/>
        <v>0</v>
      </c>
      <c r="AE67" s="30">
        <f t="shared" si="14"/>
        <v>59</v>
      </c>
      <c r="AF67" s="30">
        <f t="shared" si="14"/>
        <v>16</v>
      </c>
      <c r="AG67" s="30">
        <f t="shared" si="14"/>
        <v>3</v>
      </c>
      <c r="AH67" s="31">
        <f t="shared" si="14"/>
        <v>78</v>
      </c>
    </row>
    <row r="68" spans="1:34" ht="18.75" customHeight="1">
      <c r="A68" s="22" t="s">
        <v>81</v>
      </c>
      <c r="B68" s="23">
        <v>1</v>
      </c>
      <c r="C68" s="23">
        <v>2</v>
      </c>
      <c r="D68" s="23">
        <v>0</v>
      </c>
      <c r="E68" s="23">
        <v>3</v>
      </c>
      <c r="F68" s="23">
        <v>0</v>
      </c>
      <c r="G68" s="23">
        <v>0</v>
      </c>
      <c r="H68" s="65">
        <f t="shared" si="18"/>
        <v>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54">
        <f t="shared" si="11"/>
        <v>0</v>
      </c>
      <c r="P68" s="54">
        <f t="shared" si="8"/>
        <v>1</v>
      </c>
      <c r="Q68" s="54">
        <f t="shared" si="8"/>
        <v>2</v>
      </c>
      <c r="R68" s="54">
        <f t="shared" si="8"/>
        <v>0</v>
      </c>
      <c r="S68" s="54">
        <f t="shared" si="8"/>
        <v>3</v>
      </c>
      <c r="T68" s="54">
        <f t="shared" si="8"/>
        <v>0</v>
      </c>
      <c r="U68" s="54">
        <f t="shared" si="8"/>
        <v>0</v>
      </c>
      <c r="V68" s="54">
        <f t="shared" si="12"/>
        <v>6</v>
      </c>
      <c r="W68" s="23">
        <v>1</v>
      </c>
      <c r="X68" s="23">
        <v>0</v>
      </c>
      <c r="Y68" s="23">
        <v>0</v>
      </c>
      <c r="Z68" s="65">
        <f t="shared" si="17"/>
        <v>1</v>
      </c>
      <c r="AA68" s="23">
        <v>0</v>
      </c>
      <c r="AB68" s="23">
        <v>0</v>
      </c>
      <c r="AC68" s="23">
        <v>0</v>
      </c>
      <c r="AD68" s="30">
        <f t="shared" si="13"/>
        <v>0</v>
      </c>
      <c r="AE68" s="30">
        <f t="shared" si="14"/>
        <v>1</v>
      </c>
      <c r="AF68" s="30">
        <f t="shared" si="14"/>
        <v>0</v>
      </c>
      <c r="AG68" s="30">
        <f t="shared" si="14"/>
        <v>0</v>
      </c>
      <c r="AH68" s="31">
        <f t="shared" si="14"/>
        <v>1</v>
      </c>
    </row>
    <row r="69" spans="1:34" ht="18.75" customHeight="1">
      <c r="A69" s="22" t="s">
        <v>82</v>
      </c>
      <c r="B69" s="23">
        <v>20</v>
      </c>
      <c r="C69" s="23">
        <v>37</v>
      </c>
      <c r="D69" s="23">
        <v>41</v>
      </c>
      <c r="E69" s="23">
        <v>27</v>
      </c>
      <c r="F69" s="23">
        <v>21</v>
      </c>
      <c r="G69" s="23">
        <v>13</v>
      </c>
      <c r="H69" s="65">
        <f t="shared" si="18"/>
        <v>159</v>
      </c>
      <c r="I69" s="23">
        <v>0</v>
      </c>
      <c r="J69" s="23">
        <v>3</v>
      </c>
      <c r="K69" s="23">
        <v>0</v>
      </c>
      <c r="L69" s="23">
        <v>1</v>
      </c>
      <c r="M69" s="23">
        <v>1</v>
      </c>
      <c r="N69" s="23">
        <v>3</v>
      </c>
      <c r="O69" s="54">
        <f t="shared" si="11"/>
        <v>8</v>
      </c>
      <c r="P69" s="54">
        <f t="shared" si="8"/>
        <v>20</v>
      </c>
      <c r="Q69" s="54">
        <f aca="true" t="shared" si="19" ref="Q69:U71">SUM(C69,J69)</f>
        <v>40</v>
      </c>
      <c r="R69" s="54">
        <f t="shared" si="19"/>
        <v>41</v>
      </c>
      <c r="S69" s="54">
        <f t="shared" si="19"/>
        <v>28</v>
      </c>
      <c r="T69" s="54">
        <f t="shared" si="19"/>
        <v>22</v>
      </c>
      <c r="U69" s="54">
        <f t="shared" si="19"/>
        <v>16</v>
      </c>
      <c r="V69" s="54">
        <f t="shared" si="12"/>
        <v>167</v>
      </c>
      <c r="W69" s="23">
        <v>88</v>
      </c>
      <c r="X69" s="23">
        <v>1</v>
      </c>
      <c r="Y69" s="23">
        <v>3</v>
      </c>
      <c r="Z69" s="65">
        <f t="shared" si="17"/>
        <v>92</v>
      </c>
      <c r="AA69" s="23">
        <v>1</v>
      </c>
      <c r="AB69" s="23">
        <v>0</v>
      </c>
      <c r="AC69" s="23">
        <v>0</v>
      </c>
      <c r="AD69" s="30">
        <f t="shared" si="13"/>
        <v>1</v>
      </c>
      <c r="AE69" s="30">
        <f t="shared" si="14"/>
        <v>89</v>
      </c>
      <c r="AF69" s="30">
        <f t="shared" si="14"/>
        <v>1</v>
      </c>
      <c r="AG69" s="30">
        <f t="shared" si="14"/>
        <v>3</v>
      </c>
      <c r="AH69" s="31">
        <f t="shared" si="14"/>
        <v>93</v>
      </c>
    </row>
    <row r="70" spans="1:34" ht="18.75" customHeight="1">
      <c r="A70" s="22" t="s">
        <v>83</v>
      </c>
      <c r="B70" s="23">
        <v>0</v>
      </c>
      <c r="C70" s="23">
        <v>1</v>
      </c>
      <c r="D70" s="23">
        <v>1</v>
      </c>
      <c r="E70" s="23">
        <v>0</v>
      </c>
      <c r="F70" s="23">
        <v>0</v>
      </c>
      <c r="G70" s="23">
        <v>0</v>
      </c>
      <c r="H70" s="65">
        <f t="shared" si="18"/>
        <v>2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54">
        <f t="shared" si="11"/>
        <v>0</v>
      </c>
      <c r="P70" s="54">
        <f>SUM(B70,I70)</f>
        <v>0</v>
      </c>
      <c r="Q70" s="54">
        <f t="shared" si="19"/>
        <v>1</v>
      </c>
      <c r="R70" s="54">
        <f t="shared" si="19"/>
        <v>1</v>
      </c>
      <c r="S70" s="54">
        <f t="shared" si="19"/>
        <v>0</v>
      </c>
      <c r="T70" s="54">
        <f t="shared" si="19"/>
        <v>0</v>
      </c>
      <c r="U70" s="54">
        <f t="shared" si="19"/>
        <v>0</v>
      </c>
      <c r="V70" s="54">
        <f t="shared" si="12"/>
        <v>2</v>
      </c>
      <c r="W70" s="23">
        <v>3</v>
      </c>
      <c r="X70" s="23">
        <v>0</v>
      </c>
      <c r="Y70" s="23">
        <v>0</v>
      </c>
      <c r="Z70" s="65">
        <f t="shared" si="17"/>
        <v>3</v>
      </c>
      <c r="AA70" s="23">
        <v>0</v>
      </c>
      <c r="AB70" s="23">
        <v>0</v>
      </c>
      <c r="AC70" s="23">
        <v>0</v>
      </c>
      <c r="AD70" s="30">
        <f t="shared" si="13"/>
        <v>0</v>
      </c>
      <c r="AE70" s="30">
        <f t="shared" si="14"/>
        <v>3</v>
      </c>
      <c r="AF70" s="30">
        <f t="shared" si="14"/>
        <v>0</v>
      </c>
      <c r="AG70" s="30">
        <f t="shared" si="14"/>
        <v>0</v>
      </c>
      <c r="AH70" s="31">
        <f t="shared" si="14"/>
        <v>3</v>
      </c>
    </row>
    <row r="71" spans="1:34" ht="18.75" customHeight="1">
      <c r="A71" s="22" t="s">
        <v>84</v>
      </c>
      <c r="B71" s="23">
        <v>2</v>
      </c>
      <c r="C71" s="23">
        <v>8</v>
      </c>
      <c r="D71" s="23">
        <v>7</v>
      </c>
      <c r="E71" s="23">
        <v>2</v>
      </c>
      <c r="F71" s="23">
        <v>1</v>
      </c>
      <c r="G71" s="23">
        <v>3</v>
      </c>
      <c r="H71" s="65">
        <f t="shared" si="18"/>
        <v>23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54">
        <f t="shared" si="11"/>
        <v>0</v>
      </c>
      <c r="P71" s="54">
        <f>SUM(B71,I71)</f>
        <v>2</v>
      </c>
      <c r="Q71" s="54">
        <f t="shared" si="19"/>
        <v>8</v>
      </c>
      <c r="R71" s="54">
        <f t="shared" si="19"/>
        <v>7</v>
      </c>
      <c r="S71" s="54">
        <f t="shared" si="19"/>
        <v>2</v>
      </c>
      <c r="T71" s="54">
        <f t="shared" si="19"/>
        <v>1</v>
      </c>
      <c r="U71" s="54">
        <f t="shared" si="19"/>
        <v>3</v>
      </c>
      <c r="V71" s="54">
        <f t="shared" si="12"/>
        <v>23</v>
      </c>
      <c r="W71" s="23">
        <v>7</v>
      </c>
      <c r="X71" s="23">
        <v>0</v>
      </c>
      <c r="Y71" s="23">
        <v>1</v>
      </c>
      <c r="Z71" s="65">
        <f t="shared" si="17"/>
        <v>8</v>
      </c>
      <c r="AA71" s="23">
        <v>0</v>
      </c>
      <c r="AB71" s="23">
        <v>0</v>
      </c>
      <c r="AC71" s="23">
        <v>0</v>
      </c>
      <c r="AD71" s="30">
        <f t="shared" si="13"/>
        <v>0</v>
      </c>
      <c r="AE71" s="30">
        <f t="shared" si="14"/>
        <v>7</v>
      </c>
      <c r="AF71" s="30">
        <f t="shared" si="14"/>
        <v>0</v>
      </c>
      <c r="AG71" s="30">
        <f t="shared" si="14"/>
        <v>1</v>
      </c>
      <c r="AH71" s="31">
        <f t="shared" si="14"/>
        <v>8</v>
      </c>
    </row>
    <row r="72" spans="1:34" ht="18.75" customHeight="1" thickBot="1">
      <c r="A72" s="26" t="s">
        <v>85</v>
      </c>
      <c r="B72" s="11">
        <f>SUM(B63:B71)</f>
        <v>80</v>
      </c>
      <c r="C72" s="11">
        <f aca="true" t="shared" si="20" ref="C72:AH72">SUM(C63:C71)</f>
        <v>239</v>
      </c>
      <c r="D72" s="11">
        <f t="shared" si="20"/>
        <v>161</v>
      </c>
      <c r="E72" s="11">
        <f t="shared" si="20"/>
        <v>96</v>
      </c>
      <c r="F72" s="11">
        <f t="shared" si="20"/>
        <v>50</v>
      </c>
      <c r="G72" s="11">
        <f t="shared" si="20"/>
        <v>47</v>
      </c>
      <c r="H72" s="11">
        <f t="shared" si="20"/>
        <v>673</v>
      </c>
      <c r="I72" s="11">
        <f t="shared" si="20"/>
        <v>0</v>
      </c>
      <c r="J72" s="11">
        <f t="shared" si="20"/>
        <v>3</v>
      </c>
      <c r="K72" s="11">
        <f t="shared" si="20"/>
        <v>2</v>
      </c>
      <c r="L72" s="11">
        <f t="shared" si="20"/>
        <v>5</v>
      </c>
      <c r="M72" s="11">
        <f t="shared" si="20"/>
        <v>1</v>
      </c>
      <c r="N72" s="11">
        <f t="shared" si="20"/>
        <v>3</v>
      </c>
      <c r="O72" s="11">
        <f t="shared" si="20"/>
        <v>14</v>
      </c>
      <c r="P72" s="11">
        <f t="shared" si="20"/>
        <v>80</v>
      </c>
      <c r="Q72" s="11">
        <f t="shared" si="20"/>
        <v>242</v>
      </c>
      <c r="R72" s="11">
        <f t="shared" si="20"/>
        <v>163</v>
      </c>
      <c r="S72" s="11">
        <f t="shared" si="20"/>
        <v>101</v>
      </c>
      <c r="T72" s="11">
        <f t="shared" si="20"/>
        <v>51</v>
      </c>
      <c r="U72" s="11">
        <f t="shared" si="20"/>
        <v>50</v>
      </c>
      <c r="V72" s="11">
        <f t="shared" si="20"/>
        <v>687</v>
      </c>
      <c r="W72" s="11">
        <f t="shared" si="20"/>
        <v>326</v>
      </c>
      <c r="X72" s="11">
        <f t="shared" si="20"/>
        <v>24</v>
      </c>
      <c r="Y72" s="11">
        <f t="shared" si="20"/>
        <v>10</v>
      </c>
      <c r="Z72" s="11">
        <f>SUM(Z63:Z71)</f>
        <v>360</v>
      </c>
      <c r="AA72" s="11">
        <f t="shared" si="20"/>
        <v>1</v>
      </c>
      <c r="AB72" s="11">
        <f t="shared" si="20"/>
        <v>0</v>
      </c>
      <c r="AC72" s="11">
        <f t="shared" si="20"/>
        <v>0</v>
      </c>
      <c r="AD72" s="11">
        <f>SUM(AD63:AD71)</f>
        <v>1</v>
      </c>
      <c r="AE72" s="11">
        <f t="shared" si="20"/>
        <v>327</v>
      </c>
      <c r="AF72" s="11">
        <f t="shared" si="20"/>
        <v>24</v>
      </c>
      <c r="AG72" s="11">
        <f t="shared" si="20"/>
        <v>10</v>
      </c>
      <c r="AH72" s="12">
        <f t="shared" si="20"/>
        <v>361</v>
      </c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17"/>
  <sheetViews>
    <sheetView workbookViewId="0" topLeftCell="A1">
      <pane xSplit="1" ySplit="6" topLeftCell="CC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D1" sqref="CD1"/>
    </sheetView>
  </sheetViews>
  <sheetFormatPr defaultColWidth="8.796875" defaultRowHeight="14.25"/>
  <cols>
    <col min="1" max="1" width="12.3984375" style="1" customWidth="1"/>
    <col min="2" max="2" width="6.8984375" style="1" customWidth="1"/>
    <col min="3" max="3" width="9" style="1" customWidth="1"/>
    <col min="4" max="4" width="8.8984375" style="1" customWidth="1"/>
    <col min="5" max="8" width="9.59765625" style="1" customWidth="1"/>
    <col min="9" max="9" width="9.19921875" style="1" customWidth="1"/>
    <col min="10" max="10" width="7.3984375" style="1" customWidth="1"/>
    <col min="11" max="11" width="7.8984375" style="1" customWidth="1"/>
    <col min="12" max="17" width="9.59765625" style="1" customWidth="1"/>
    <col min="18" max="18" width="7.3984375" style="1" customWidth="1"/>
    <col min="19" max="25" width="9.59765625" style="1" customWidth="1"/>
    <col min="26" max="26" width="7.09765625" style="1" customWidth="1"/>
    <col min="27" max="43" width="9.59765625" style="1" customWidth="1"/>
    <col min="44" max="44" width="10.5" style="1" customWidth="1"/>
    <col min="45" max="57" width="9.59765625" style="1" customWidth="1"/>
    <col min="58" max="58" width="8.19921875" style="1" customWidth="1"/>
    <col min="59" max="59" width="8" style="1" customWidth="1"/>
    <col min="60" max="100" width="9.59765625" style="1" customWidth="1"/>
    <col min="101" max="16384" width="9" style="1" customWidth="1"/>
  </cols>
  <sheetData>
    <row r="1" spans="1:90" ht="17.25">
      <c r="A1" s="3" t="s">
        <v>114</v>
      </c>
      <c r="C1" s="3"/>
      <c r="D1" s="13"/>
      <c r="E1" s="13"/>
      <c r="AG1" s="41"/>
      <c r="AV1" s="38"/>
      <c r="AW1" s="38"/>
      <c r="AX1" s="38"/>
      <c r="BM1" s="41"/>
      <c r="CD1" s="37" t="s">
        <v>145</v>
      </c>
      <c r="CL1" s="42"/>
    </row>
    <row r="2" spans="1:89" ht="15" customHeight="1" thickBot="1">
      <c r="A2" s="35"/>
      <c r="B2" s="50"/>
      <c r="C2" s="50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89" ht="15" customHeight="1">
      <c r="A3" s="153" t="s">
        <v>0</v>
      </c>
      <c r="B3" s="144" t="s">
        <v>117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6"/>
      <c r="AH3" s="141" t="s">
        <v>116</v>
      </c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3"/>
      <c r="AX3" s="147" t="s">
        <v>118</v>
      </c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8"/>
      <c r="BN3" s="141" t="s">
        <v>119</v>
      </c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22"/>
      <c r="CD3" s="51" t="s">
        <v>132</v>
      </c>
      <c r="CE3" s="52"/>
      <c r="CF3" s="52"/>
      <c r="CG3" s="52"/>
      <c r="CH3" s="52"/>
      <c r="CI3" s="52"/>
      <c r="CJ3" s="52"/>
      <c r="CK3" s="53"/>
    </row>
    <row r="4" spans="1:98" ht="14.25">
      <c r="A4" s="154"/>
      <c r="B4" s="150" t="s">
        <v>1</v>
      </c>
      <c r="C4" s="151"/>
      <c r="D4" s="151"/>
      <c r="E4" s="151"/>
      <c r="F4" s="151"/>
      <c r="G4" s="151"/>
      <c r="H4" s="151"/>
      <c r="I4" s="152"/>
      <c r="J4" s="150" t="s">
        <v>10</v>
      </c>
      <c r="K4" s="151"/>
      <c r="L4" s="151"/>
      <c r="M4" s="151"/>
      <c r="N4" s="151"/>
      <c r="O4" s="151"/>
      <c r="P4" s="151"/>
      <c r="Q4" s="152"/>
      <c r="R4" s="150" t="s">
        <v>11</v>
      </c>
      <c r="S4" s="151"/>
      <c r="T4" s="151"/>
      <c r="U4" s="151"/>
      <c r="V4" s="151"/>
      <c r="W4" s="151"/>
      <c r="X4" s="151"/>
      <c r="Y4" s="152"/>
      <c r="Z4" s="150" t="s">
        <v>12</v>
      </c>
      <c r="AA4" s="151"/>
      <c r="AB4" s="151"/>
      <c r="AC4" s="151"/>
      <c r="AD4" s="151"/>
      <c r="AE4" s="151"/>
      <c r="AF4" s="151"/>
      <c r="AG4" s="152"/>
      <c r="AH4" s="150" t="s">
        <v>13</v>
      </c>
      <c r="AI4" s="151"/>
      <c r="AJ4" s="151"/>
      <c r="AK4" s="151"/>
      <c r="AL4" s="151"/>
      <c r="AM4" s="151"/>
      <c r="AN4" s="151"/>
      <c r="AO4" s="156"/>
      <c r="AP4" s="157" t="s">
        <v>14</v>
      </c>
      <c r="AQ4" s="151"/>
      <c r="AR4" s="151"/>
      <c r="AS4" s="151"/>
      <c r="AT4" s="151"/>
      <c r="AU4" s="151"/>
      <c r="AV4" s="151"/>
      <c r="AW4" s="158"/>
      <c r="AX4" s="162" t="s">
        <v>15</v>
      </c>
      <c r="AY4" s="151"/>
      <c r="AZ4" s="151"/>
      <c r="BA4" s="151"/>
      <c r="BB4" s="151"/>
      <c r="BC4" s="151"/>
      <c r="BD4" s="151"/>
      <c r="BE4" s="152"/>
      <c r="BF4" s="150" t="s">
        <v>128</v>
      </c>
      <c r="BG4" s="151"/>
      <c r="BH4" s="151"/>
      <c r="BI4" s="151"/>
      <c r="BJ4" s="151"/>
      <c r="BK4" s="151"/>
      <c r="BL4" s="151"/>
      <c r="BM4" s="152"/>
      <c r="BN4" s="150" t="s">
        <v>16</v>
      </c>
      <c r="BO4" s="151"/>
      <c r="BP4" s="151"/>
      <c r="BQ4" s="151"/>
      <c r="BR4" s="151"/>
      <c r="BS4" s="151"/>
      <c r="BT4" s="151"/>
      <c r="BU4" s="156"/>
      <c r="BV4" s="157" t="s">
        <v>17</v>
      </c>
      <c r="BW4" s="151"/>
      <c r="BX4" s="151"/>
      <c r="BY4" s="151"/>
      <c r="BZ4" s="151"/>
      <c r="CA4" s="151"/>
      <c r="CB4" s="151"/>
      <c r="CC4" s="158"/>
      <c r="CD4" s="159" t="s">
        <v>18</v>
      </c>
      <c r="CE4" s="160"/>
      <c r="CF4" s="160"/>
      <c r="CG4" s="160"/>
      <c r="CH4" s="160"/>
      <c r="CI4" s="160"/>
      <c r="CJ4" s="160"/>
      <c r="CK4" s="161"/>
      <c r="CL4" s="13"/>
      <c r="CM4" s="13"/>
      <c r="CN4" s="13"/>
      <c r="CO4" s="13"/>
      <c r="CP4" s="13"/>
      <c r="CQ4" s="13"/>
      <c r="CR4" s="13"/>
      <c r="CS4" s="13"/>
      <c r="CT4" s="13"/>
    </row>
    <row r="5" spans="1:98" ht="15.75" customHeight="1" thickBot="1">
      <c r="A5" s="155"/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43" t="s">
        <v>2</v>
      </c>
      <c r="S5" s="34" t="s">
        <v>3</v>
      </c>
      <c r="T5" s="34" t="s">
        <v>4</v>
      </c>
      <c r="U5" s="34" t="s">
        <v>5</v>
      </c>
      <c r="V5" s="34" t="s">
        <v>6</v>
      </c>
      <c r="W5" s="34" t="s">
        <v>7</v>
      </c>
      <c r="X5" s="34" t="s">
        <v>8</v>
      </c>
      <c r="Y5" s="34" t="s">
        <v>9</v>
      </c>
      <c r="Z5" s="34" t="s">
        <v>2</v>
      </c>
      <c r="AA5" s="34" t="s">
        <v>3</v>
      </c>
      <c r="AB5" s="34" t="s">
        <v>4</v>
      </c>
      <c r="AC5" s="34" t="s">
        <v>5</v>
      </c>
      <c r="AD5" s="34" t="s">
        <v>6</v>
      </c>
      <c r="AE5" s="34" t="s">
        <v>7</v>
      </c>
      <c r="AF5" s="34" t="s">
        <v>8</v>
      </c>
      <c r="AG5" s="34" t="s">
        <v>9</v>
      </c>
      <c r="AH5" s="34" t="s">
        <v>2</v>
      </c>
      <c r="AI5" s="34" t="s">
        <v>3</v>
      </c>
      <c r="AJ5" s="34" t="s">
        <v>4</v>
      </c>
      <c r="AK5" s="34" t="s">
        <v>5</v>
      </c>
      <c r="AL5" s="34" t="s">
        <v>6</v>
      </c>
      <c r="AM5" s="34" t="s">
        <v>7</v>
      </c>
      <c r="AN5" s="34" t="s">
        <v>8</v>
      </c>
      <c r="AO5" s="44" t="s">
        <v>9</v>
      </c>
      <c r="AP5" s="45" t="s">
        <v>2</v>
      </c>
      <c r="AQ5" s="34" t="s">
        <v>3</v>
      </c>
      <c r="AR5" s="34" t="s">
        <v>4</v>
      </c>
      <c r="AS5" s="34" t="s">
        <v>5</v>
      </c>
      <c r="AT5" s="34" t="s">
        <v>6</v>
      </c>
      <c r="AU5" s="34" t="s">
        <v>7</v>
      </c>
      <c r="AV5" s="34" t="s">
        <v>8</v>
      </c>
      <c r="AW5" s="46" t="s">
        <v>9</v>
      </c>
      <c r="AX5" s="43" t="s">
        <v>2</v>
      </c>
      <c r="AY5" s="34" t="s">
        <v>3</v>
      </c>
      <c r="AZ5" s="34" t="s">
        <v>4</v>
      </c>
      <c r="BA5" s="34" t="s">
        <v>5</v>
      </c>
      <c r="BB5" s="34" t="s">
        <v>6</v>
      </c>
      <c r="BC5" s="34" t="s">
        <v>7</v>
      </c>
      <c r="BD5" s="34" t="s">
        <v>8</v>
      </c>
      <c r="BE5" s="34" t="s">
        <v>9</v>
      </c>
      <c r="BF5" s="34" t="s">
        <v>2</v>
      </c>
      <c r="BG5" s="34" t="s">
        <v>3</v>
      </c>
      <c r="BH5" s="34" t="s">
        <v>4</v>
      </c>
      <c r="BI5" s="34" t="s">
        <v>5</v>
      </c>
      <c r="BJ5" s="34" t="s">
        <v>6</v>
      </c>
      <c r="BK5" s="34" t="s">
        <v>7</v>
      </c>
      <c r="BL5" s="34" t="s">
        <v>8</v>
      </c>
      <c r="BM5" s="34" t="s">
        <v>9</v>
      </c>
      <c r="BN5" s="34" t="s">
        <v>2</v>
      </c>
      <c r="BO5" s="34" t="s">
        <v>3</v>
      </c>
      <c r="BP5" s="34" t="s">
        <v>4</v>
      </c>
      <c r="BQ5" s="34" t="s">
        <v>5</v>
      </c>
      <c r="BR5" s="34" t="s">
        <v>6</v>
      </c>
      <c r="BS5" s="34" t="s">
        <v>7</v>
      </c>
      <c r="BT5" s="34" t="s">
        <v>8</v>
      </c>
      <c r="BU5" s="44" t="s">
        <v>9</v>
      </c>
      <c r="BV5" s="45" t="s">
        <v>2</v>
      </c>
      <c r="BW5" s="34" t="s">
        <v>3</v>
      </c>
      <c r="BX5" s="34" t="s">
        <v>4</v>
      </c>
      <c r="BY5" s="34" t="s">
        <v>5</v>
      </c>
      <c r="BZ5" s="34" t="s">
        <v>6</v>
      </c>
      <c r="CA5" s="34" t="s">
        <v>7</v>
      </c>
      <c r="CB5" s="34" t="s">
        <v>8</v>
      </c>
      <c r="CC5" s="46" t="s">
        <v>9</v>
      </c>
      <c r="CD5" s="43" t="s">
        <v>2</v>
      </c>
      <c r="CE5" s="34" t="s">
        <v>3</v>
      </c>
      <c r="CF5" s="34" t="s">
        <v>4</v>
      </c>
      <c r="CG5" s="34" t="s">
        <v>5</v>
      </c>
      <c r="CH5" s="34" t="s">
        <v>6</v>
      </c>
      <c r="CI5" s="34" t="s">
        <v>7</v>
      </c>
      <c r="CJ5" s="34" t="s">
        <v>8</v>
      </c>
      <c r="CK5" s="44" t="s">
        <v>9</v>
      </c>
      <c r="CL5" s="13"/>
      <c r="CM5" s="13"/>
      <c r="CN5" s="13"/>
      <c r="CO5" s="13"/>
      <c r="CP5" s="13"/>
      <c r="CQ5" s="13"/>
      <c r="CR5" s="13"/>
      <c r="CS5" s="13"/>
      <c r="CT5" s="13"/>
    </row>
    <row r="6" spans="1:89" s="13" customFormat="1" ht="19.5" customHeight="1" thickTop="1">
      <c r="A6" s="36" t="s">
        <v>19</v>
      </c>
      <c r="B6" s="20">
        <f aca="true" t="shared" si="0" ref="B6:H6">SUM(,B30,B57,B62,B72)</f>
        <v>0</v>
      </c>
      <c r="C6" s="20">
        <f t="shared" si="0"/>
        <v>28225</v>
      </c>
      <c r="D6" s="20">
        <f t="shared" si="0"/>
        <v>93117</v>
      </c>
      <c r="E6" s="20">
        <f t="shared" si="0"/>
        <v>69523</v>
      </c>
      <c r="F6" s="20">
        <f t="shared" si="0"/>
        <v>52350</v>
      </c>
      <c r="G6" s="20">
        <f t="shared" si="0"/>
        <v>43663</v>
      </c>
      <c r="H6" s="20">
        <f t="shared" si="0"/>
        <v>44566</v>
      </c>
      <c r="I6" s="20">
        <f aca="true" t="shared" si="1" ref="I6:I37">SUM(B6:H6)</f>
        <v>331444</v>
      </c>
      <c r="J6" s="20">
        <f aca="true" t="shared" si="2" ref="J6:P6">SUM(,J30,J57,J62,J72)</f>
        <v>0</v>
      </c>
      <c r="K6" s="20">
        <f t="shared" si="2"/>
        <v>86</v>
      </c>
      <c r="L6" s="20">
        <f t="shared" si="2"/>
        <v>1620</v>
      </c>
      <c r="M6" s="20">
        <f t="shared" si="2"/>
        <v>3062</v>
      </c>
      <c r="N6" s="20">
        <f t="shared" si="2"/>
        <v>3573</v>
      </c>
      <c r="O6" s="20">
        <f t="shared" si="2"/>
        <v>3579</v>
      </c>
      <c r="P6" s="20">
        <f t="shared" si="2"/>
        <v>2993</v>
      </c>
      <c r="Q6" s="20">
        <f aca="true" t="shared" si="3" ref="Q6:Q37">SUM(J6:P6)</f>
        <v>14913</v>
      </c>
      <c r="R6" s="20">
        <f aca="true" t="shared" si="4" ref="R6:X6">SUM(,R30,R57,R62,R72)</f>
        <v>0</v>
      </c>
      <c r="S6" s="20">
        <f t="shared" si="4"/>
        <v>25290</v>
      </c>
      <c r="T6" s="20">
        <f t="shared" si="4"/>
        <v>69217</v>
      </c>
      <c r="U6" s="20">
        <f t="shared" si="4"/>
        <v>46380</v>
      </c>
      <c r="V6" s="20">
        <f t="shared" si="4"/>
        <v>32118</v>
      </c>
      <c r="W6" s="20">
        <f t="shared" si="4"/>
        <v>24945</v>
      </c>
      <c r="X6" s="20">
        <f t="shared" si="4"/>
        <v>24358</v>
      </c>
      <c r="Y6" s="20">
        <f aca="true" t="shared" si="5" ref="Y6:Y37">SUM(R6:X6)</f>
        <v>222308</v>
      </c>
      <c r="Z6" s="20">
        <f aca="true" t="shared" si="6" ref="Z6:AF6">SUM(,Z30,Z57,Z62,Z72)</f>
        <v>0</v>
      </c>
      <c r="AA6" s="20">
        <f t="shared" si="6"/>
        <v>352</v>
      </c>
      <c r="AB6" s="20">
        <f t="shared" si="6"/>
        <v>1076</v>
      </c>
      <c r="AC6" s="20">
        <f t="shared" si="6"/>
        <v>846</v>
      </c>
      <c r="AD6" s="20">
        <f t="shared" si="6"/>
        <v>721</v>
      </c>
      <c r="AE6" s="20">
        <f t="shared" si="6"/>
        <v>527</v>
      </c>
      <c r="AF6" s="20">
        <f t="shared" si="6"/>
        <v>290</v>
      </c>
      <c r="AG6" s="20">
        <f aca="true" t="shared" si="7" ref="AG6:AG37">SUM(Z6:AF6)</f>
        <v>3812</v>
      </c>
      <c r="AH6" s="20">
        <f aca="true" t="shared" si="8" ref="AH6:AN6">SUM(,AH30,AH57,AH62,AH72)</f>
        <v>0</v>
      </c>
      <c r="AI6" s="20">
        <f t="shared" si="8"/>
        <v>486</v>
      </c>
      <c r="AJ6" s="20">
        <f t="shared" si="8"/>
        <v>1034</v>
      </c>
      <c r="AK6" s="20">
        <f t="shared" si="8"/>
        <v>690</v>
      </c>
      <c r="AL6" s="20">
        <f t="shared" si="8"/>
        <v>500</v>
      </c>
      <c r="AM6" s="20">
        <f t="shared" si="8"/>
        <v>329</v>
      </c>
      <c r="AN6" s="20">
        <f t="shared" si="8"/>
        <v>127</v>
      </c>
      <c r="AO6" s="21">
        <f aca="true" t="shared" si="9" ref="AO6:AO37">SUM(AH6:AN6)</f>
        <v>3166</v>
      </c>
      <c r="AP6" s="29">
        <f aca="true" t="shared" si="10" ref="AP6:AV6">SUM(,AP30,AP57,AP62,AP72)</f>
        <v>0</v>
      </c>
      <c r="AQ6" s="20">
        <f t="shared" si="10"/>
        <v>54439</v>
      </c>
      <c r="AR6" s="20">
        <f t="shared" si="10"/>
        <v>166064</v>
      </c>
      <c r="AS6" s="20">
        <f t="shared" si="10"/>
        <v>120501</v>
      </c>
      <c r="AT6" s="20">
        <f t="shared" si="10"/>
        <v>89262</v>
      </c>
      <c r="AU6" s="20">
        <f t="shared" si="10"/>
        <v>73043</v>
      </c>
      <c r="AV6" s="20">
        <f t="shared" si="10"/>
        <v>72334</v>
      </c>
      <c r="AW6" s="64">
        <f aca="true" t="shared" si="11" ref="AW6:AW37">SUM(AP6:AV6)</f>
        <v>575643</v>
      </c>
      <c r="AX6" s="29">
        <f aca="true" t="shared" si="12" ref="AX6:BD6">SUM(,AX30,AX57,AX62,AX72)</f>
        <v>17</v>
      </c>
      <c r="AY6" s="20">
        <f t="shared" si="12"/>
        <v>99</v>
      </c>
      <c r="AZ6" s="20">
        <f t="shared" si="12"/>
        <v>2427</v>
      </c>
      <c r="BA6" s="20">
        <f t="shared" si="12"/>
        <v>4314</v>
      </c>
      <c r="BB6" s="20">
        <f t="shared" si="12"/>
        <v>5921</v>
      </c>
      <c r="BC6" s="20">
        <f t="shared" si="12"/>
        <v>9379</v>
      </c>
      <c r="BD6" s="20">
        <f t="shared" si="12"/>
        <v>8962</v>
      </c>
      <c r="BE6" s="20">
        <f aca="true" t="shared" si="13" ref="BE6:BE37">SUM(AX6:BD6)</f>
        <v>31119</v>
      </c>
      <c r="BF6" s="20">
        <f aca="true" t="shared" si="14" ref="BF6:BL6">SUM(,BF30,BF57,BF62,BF72)</f>
        <v>0</v>
      </c>
      <c r="BG6" s="20">
        <f t="shared" si="14"/>
        <v>0</v>
      </c>
      <c r="BH6" s="20">
        <f t="shared" si="14"/>
        <v>1334</v>
      </c>
      <c r="BI6" s="20">
        <f t="shared" si="14"/>
        <v>3083</v>
      </c>
      <c r="BJ6" s="20">
        <f t="shared" si="14"/>
        <v>3742</v>
      </c>
      <c r="BK6" s="20">
        <f t="shared" si="14"/>
        <v>3855</v>
      </c>
      <c r="BL6" s="20">
        <f t="shared" si="14"/>
        <v>1970</v>
      </c>
      <c r="BM6" s="20">
        <f aca="true" t="shared" si="15" ref="BM6:BM37">SUM(BF6:BL6)</f>
        <v>13984</v>
      </c>
      <c r="BN6" s="20">
        <f aca="true" t="shared" si="16" ref="BN6:BT6">SUM(,BN30,BN57,BN62,BN72)</f>
        <v>0</v>
      </c>
      <c r="BO6" s="20">
        <f t="shared" si="16"/>
        <v>0</v>
      </c>
      <c r="BP6" s="20">
        <f t="shared" si="16"/>
        <v>155</v>
      </c>
      <c r="BQ6" s="20">
        <f t="shared" si="16"/>
        <v>513</v>
      </c>
      <c r="BR6" s="20">
        <f t="shared" si="16"/>
        <v>1005</v>
      </c>
      <c r="BS6" s="20">
        <f t="shared" si="16"/>
        <v>2871</v>
      </c>
      <c r="BT6" s="20">
        <f t="shared" si="16"/>
        <v>5134</v>
      </c>
      <c r="BU6" s="21">
        <f aca="true" t="shared" si="17" ref="BU6:BU37">SUM(BN6:BT6)</f>
        <v>9678</v>
      </c>
      <c r="BV6" s="29">
        <f aca="true" t="shared" si="18" ref="BV6:CB6">SUM(,BV30,BV57,BV62,BV72)</f>
        <v>17</v>
      </c>
      <c r="BW6" s="20">
        <f t="shared" si="18"/>
        <v>99</v>
      </c>
      <c r="BX6" s="20">
        <f t="shared" si="18"/>
        <v>3916</v>
      </c>
      <c r="BY6" s="20">
        <f t="shared" si="18"/>
        <v>7910</v>
      </c>
      <c r="BZ6" s="20">
        <f t="shared" si="18"/>
        <v>10668</v>
      </c>
      <c r="CA6" s="20">
        <f t="shared" si="18"/>
        <v>16105</v>
      </c>
      <c r="CB6" s="20">
        <f t="shared" si="18"/>
        <v>16066</v>
      </c>
      <c r="CC6" s="64">
        <f aca="true" t="shared" si="19" ref="CC6:CC37">SUM(BV6:CB6)</f>
        <v>54781</v>
      </c>
      <c r="CD6" s="29">
        <f aca="true" t="shared" si="20" ref="CD6:CJ6">SUM(,CD30,CD57,CD62,CD72)</f>
        <v>17</v>
      </c>
      <c r="CE6" s="20">
        <f t="shared" si="20"/>
        <v>54538</v>
      </c>
      <c r="CF6" s="20">
        <f t="shared" si="20"/>
        <v>169980</v>
      </c>
      <c r="CG6" s="20">
        <f t="shared" si="20"/>
        <v>128411</v>
      </c>
      <c r="CH6" s="20">
        <f t="shared" si="20"/>
        <v>99930</v>
      </c>
      <c r="CI6" s="20">
        <f t="shared" si="20"/>
        <v>89148</v>
      </c>
      <c r="CJ6" s="20">
        <f t="shared" si="20"/>
        <v>88400</v>
      </c>
      <c r="CK6" s="21">
        <f aca="true" t="shared" si="21" ref="CK6:CK37">SUM(CD6:CJ6)</f>
        <v>630424</v>
      </c>
    </row>
    <row r="7" spans="1:89" s="13" customFormat="1" ht="18.75" customHeight="1">
      <c r="A7" s="28" t="s">
        <v>20</v>
      </c>
      <c r="B7" s="30"/>
      <c r="C7" s="23">
        <v>158</v>
      </c>
      <c r="D7" s="23">
        <v>365</v>
      </c>
      <c r="E7" s="23">
        <v>401</v>
      </c>
      <c r="F7" s="23">
        <v>298</v>
      </c>
      <c r="G7" s="23">
        <v>284</v>
      </c>
      <c r="H7" s="23">
        <v>329</v>
      </c>
      <c r="I7" s="30">
        <f t="shared" si="1"/>
        <v>1835</v>
      </c>
      <c r="J7" s="30"/>
      <c r="K7" s="23">
        <v>0</v>
      </c>
      <c r="L7" s="23">
        <v>8</v>
      </c>
      <c r="M7" s="23">
        <v>19</v>
      </c>
      <c r="N7" s="23">
        <v>16</v>
      </c>
      <c r="O7" s="23">
        <v>14</v>
      </c>
      <c r="P7" s="23">
        <v>14</v>
      </c>
      <c r="Q7" s="30">
        <f t="shared" si="3"/>
        <v>71</v>
      </c>
      <c r="R7" s="30"/>
      <c r="S7" s="23">
        <v>128</v>
      </c>
      <c r="T7" s="23">
        <v>269</v>
      </c>
      <c r="U7" s="23">
        <v>219</v>
      </c>
      <c r="V7" s="23">
        <v>161</v>
      </c>
      <c r="W7" s="23">
        <v>126</v>
      </c>
      <c r="X7" s="23">
        <v>174</v>
      </c>
      <c r="Y7" s="30">
        <f t="shared" si="5"/>
        <v>1077</v>
      </c>
      <c r="Z7" s="30"/>
      <c r="AA7" s="23">
        <v>0</v>
      </c>
      <c r="AB7" s="23">
        <v>5</v>
      </c>
      <c r="AC7" s="23">
        <v>2</v>
      </c>
      <c r="AD7" s="23">
        <v>3</v>
      </c>
      <c r="AE7" s="23">
        <v>3</v>
      </c>
      <c r="AF7" s="23">
        <v>2</v>
      </c>
      <c r="AG7" s="30">
        <f t="shared" si="7"/>
        <v>15</v>
      </c>
      <c r="AH7" s="30"/>
      <c r="AI7" s="23">
        <v>2</v>
      </c>
      <c r="AJ7" s="23">
        <v>3</v>
      </c>
      <c r="AK7" s="23">
        <v>1</v>
      </c>
      <c r="AL7" s="23">
        <v>0</v>
      </c>
      <c r="AM7" s="23">
        <v>2</v>
      </c>
      <c r="AN7" s="23">
        <v>2</v>
      </c>
      <c r="AO7" s="31">
        <f t="shared" si="9"/>
        <v>10</v>
      </c>
      <c r="AP7" s="32"/>
      <c r="AQ7" s="23">
        <v>288</v>
      </c>
      <c r="AR7" s="23">
        <v>650</v>
      </c>
      <c r="AS7" s="23">
        <v>642</v>
      </c>
      <c r="AT7" s="23">
        <v>478</v>
      </c>
      <c r="AU7" s="23">
        <v>429</v>
      </c>
      <c r="AV7" s="23">
        <v>521</v>
      </c>
      <c r="AW7" s="114">
        <f t="shared" si="11"/>
        <v>3008</v>
      </c>
      <c r="AX7" s="119">
        <v>0</v>
      </c>
      <c r="AY7" s="60">
        <v>0</v>
      </c>
      <c r="AZ7" s="60">
        <v>4</v>
      </c>
      <c r="BA7" s="60">
        <v>21</v>
      </c>
      <c r="BB7" s="60">
        <v>20</v>
      </c>
      <c r="BC7" s="60">
        <v>42</v>
      </c>
      <c r="BD7" s="60">
        <v>40</v>
      </c>
      <c r="BE7" s="30">
        <f t="shared" si="13"/>
        <v>127</v>
      </c>
      <c r="BF7" s="30"/>
      <c r="BG7" s="30"/>
      <c r="BH7" s="60">
        <v>4</v>
      </c>
      <c r="BI7" s="60">
        <v>14</v>
      </c>
      <c r="BJ7" s="60">
        <v>14</v>
      </c>
      <c r="BK7" s="60">
        <v>21</v>
      </c>
      <c r="BL7" s="60">
        <v>12</v>
      </c>
      <c r="BM7" s="30">
        <f t="shared" si="15"/>
        <v>65</v>
      </c>
      <c r="BN7" s="30"/>
      <c r="BO7" s="30"/>
      <c r="BP7" s="60">
        <v>0</v>
      </c>
      <c r="BQ7" s="60">
        <v>1</v>
      </c>
      <c r="BR7" s="60">
        <v>3</v>
      </c>
      <c r="BS7" s="60">
        <v>11</v>
      </c>
      <c r="BT7" s="60">
        <v>17</v>
      </c>
      <c r="BU7" s="31">
        <f t="shared" si="17"/>
        <v>32</v>
      </c>
      <c r="BV7" s="119">
        <v>0</v>
      </c>
      <c r="BW7" s="60">
        <v>0</v>
      </c>
      <c r="BX7" s="60">
        <v>8</v>
      </c>
      <c r="BY7" s="60">
        <v>36</v>
      </c>
      <c r="BZ7" s="60">
        <v>37</v>
      </c>
      <c r="CA7" s="60">
        <v>74</v>
      </c>
      <c r="CB7" s="60">
        <v>69</v>
      </c>
      <c r="CC7" s="114">
        <f t="shared" si="19"/>
        <v>224</v>
      </c>
      <c r="CD7" s="113">
        <v>0</v>
      </c>
      <c r="CE7" s="23">
        <v>288</v>
      </c>
      <c r="CF7" s="23">
        <v>658</v>
      </c>
      <c r="CG7" s="23">
        <v>678</v>
      </c>
      <c r="CH7" s="23">
        <v>515</v>
      </c>
      <c r="CI7" s="23">
        <v>503</v>
      </c>
      <c r="CJ7" s="23">
        <v>590</v>
      </c>
      <c r="CK7" s="31">
        <f t="shared" si="21"/>
        <v>3232</v>
      </c>
    </row>
    <row r="8" spans="1:91" s="13" customFormat="1" ht="18.75" customHeight="1">
      <c r="A8" s="22" t="s">
        <v>21</v>
      </c>
      <c r="B8" s="30"/>
      <c r="C8" s="23">
        <v>389</v>
      </c>
      <c r="D8" s="23">
        <v>839</v>
      </c>
      <c r="E8" s="23">
        <v>668</v>
      </c>
      <c r="F8" s="23">
        <v>539</v>
      </c>
      <c r="G8" s="23">
        <v>395</v>
      </c>
      <c r="H8" s="23">
        <v>332</v>
      </c>
      <c r="I8" s="30">
        <f t="shared" si="1"/>
        <v>3162</v>
      </c>
      <c r="J8" s="30"/>
      <c r="K8" s="23">
        <v>3</v>
      </c>
      <c r="L8" s="23">
        <v>14</v>
      </c>
      <c r="M8" s="23">
        <v>30</v>
      </c>
      <c r="N8" s="23">
        <v>35</v>
      </c>
      <c r="O8" s="23">
        <v>27</v>
      </c>
      <c r="P8" s="23">
        <v>12</v>
      </c>
      <c r="Q8" s="30">
        <f t="shared" si="3"/>
        <v>121</v>
      </c>
      <c r="R8" s="30"/>
      <c r="S8" s="23">
        <v>318</v>
      </c>
      <c r="T8" s="23">
        <v>559</v>
      </c>
      <c r="U8" s="23">
        <v>379</v>
      </c>
      <c r="V8" s="23">
        <v>292</v>
      </c>
      <c r="W8" s="23">
        <v>207</v>
      </c>
      <c r="X8" s="23">
        <v>162</v>
      </c>
      <c r="Y8" s="30">
        <f t="shared" si="5"/>
        <v>1917</v>
      </c>
      <c r="Z8" s="30"/>
      <c r="AA8" s="23">
        <v>5</v>
      </c>
      <c r="AB8" s="23">
        <v>11</v>
      </c>
      <c r="AC8" s="23">
        <v>12</v>
      </c>
      <c r="AD8" s="23">
        <v>7</v>
      </c>
      <c r="AE8" s="23">
        <v>5</v>
      </c>
      <c r="AF8" s="23">
        <v>4</v>
      </c>
      <c r="AG8" s="30">
        <f t="shared" si="7"/>
        <v>44</v>
      </c>
      <c r="AH8" s="30"/>
      <c r="AI8" s="23">
        <v>3</v>
      </c>
      <c r="AJ8" s="23">
        <v>6</v>
      </c>
      <c r="AK8" s="23">
        <v>4</v>
      </c>
      <c r="AL8" s="23">
        <v>6</v>
      </c>
      <c r="AM8" s="23">
        <v>1</v>
      </c>
      <c r="AN8" s="23">
        <v>0</v>
      </c>
      <c r="AO8" s="31">
        <f t="shared" si="9"/>
        <v>20</v>
      </c>
      <c r="AP8" s="32"/>
      <c r="AQ8" s="23">
        <v>718</v>
      </c>
      <c r="AR8" s="23">
        <v>1429</v>
      </c>
      <c r="AS8" s="23">
        <v>1093</v>
      </c>
      <c r="AT8" s="23">
        <v>879</v>
      </c>
      <c r="AU8" s="23">
        <v>635</v>
      </c>
      <c r="AV8" s="23">
        <v>510</v>
      </c>
      <c r="AW8" s="114">
        <f t="shared" si="11"/>
        <v>5264</v>
      </c>
      <c r="AX8" s="119">
        <v>0</v>
      </c>
      <c r="AY8" s="60">
        <v>0</v>
      </c>
      <c r="AZ8" s="60">
        <v>15</v>
      </c>
      <c r="BA8" s="60">
        <v>29</v>
      </c>
      <c r="BB8" s="60">
        <v>44</v>
      </c>
      <c r="BC8" s="60">
        <v>115</v>
      </c>
      <c r="BD8" s="60">
        <v>93</v>
      </c>
      <c r="BE8" s="30">
        <f t="shared" si="13"/>
        <v>296</v>
      </c>
      <c r="BF8" s="30"/>
      <c r="BG8" s="30"/>
      <c r="BH8" s="60">
        <v>4</v>
      </c>
      <c r="BI8" s="60">
        <v>17</v>
      </c>
      <c r="BJ8" s="60">
        <v>33</v>
      </c>
      <c r="BK8" s="60">
        <v>29</v>
      </c>
      <c r="BL8" s="60">
        <v>17</v>
      </c>
      <c r="BM8" s="30">
        <f t="shared" si="15"/>
        <v>100</v>
      </c>
      <c r="BN8" s="30"/>
      <c r="BO8" s="30"/>
      <c r="BP8" s="60">
        <v>0</v>
      </c>
      <c r="BQ8" s="60">
        <v>5</v>
      </c>
      <c r="BR8" s="60">
        <v>9</v>
      </c>
      <c r="BS8" s="60">
        <v>20</v>
      </c>
      <c r="BT8" s="60">
        <v>23</v>
      </c>
      <c r="BU8" s="31">
        <f t="shared" si="17"/>
        <v>57</v>
      </c>
      <c r="BV8" s="119">
        <v>0</v>
      </c>
      <c r="BW8" s="60">
        <v>0</v>
      </c>
      <c r="BX8" s="60">
        <v>19</v>
      </c>
      <c r="BY8" s="60">
        <v>51</v>
      </c>
      <c r="BZ8" s="60">
        <v>86</v>
      </c>
      <c r="CA8" s="60">
        <v>164</v>
      </c>
      <c r="CB8" s="60">
        <v>133</v>
      </c>
      <c r="CC8" s="114">
        <f t="shared" si="19"/>
        <v>453</v>
      </c>
      <c r="CD8" s="113">
        <v>0</v>
      </c>
      <c r="CE8" s="23">
        <v>718</v>
      </c>
      <c r="CF8" s="23">
        <v>1448</v>
      </c>
      <c r="CG8" s="23">
        <v>1144</v>
      </c>
      <c r="CH8" s="23">
        <v>965</v>
      </c>
      <c r="CI8" s="23">
        <v>799</v>
      </c>
      <c r="CJ8" s="23">
        <v>643</v>
      </c>
      <c r="CK8" s="31">
        <f t="shared" si="21"/>
        <v>5717</v>
      </c>
      <c r="CM8" s="13" t="s">
        <v>120</v>
      </c>
    </row>
    <row r="9" spans="1:91" s="13" customFormat="1" ht="18.75" customHeight="1">
      <c r="A9" s="22" t="s">
        <v>22</v>
      </c>
      <c r="B9" s="30"/>
      <c r="C9" s="23">
        <v>533</v>
      </c>
      <c r="D9" s="23">
        <v>1470</v>
      </c>
      <c r="E9" s="23">
        <v>1005</v>
      </c>
      <c r="F9" s="23">
        <v>691</v>
      </c>
      <c r="G9" s="23">
        <v>737</v>
      </c>
      <c r="H9" s="23">
        <v>746</v>
      </c>
      <c r="I9" s="30">
        <f t="shared" si="1"/>
        <v>5182</v>
      </c>
      <c r="J9" s="30"/>
      <c r="K9" s="23">
        <v>4</v>
      </c>
      <c r="L9" s="23">
        <v>34</v>
      </c>
      <c r="M9" s="23">
        <v>65</v>
      </c>
      <c r="N9" s="23">
        <v>50</v>
      </c>
      <c r="O9" s="23">
        <v>60</v>
      </c>
      <c r="P9" s="23">
        <v>42</v>
      </c>
      <c r="Q9" s="30">
        <f t="shared" si="3"/>
        <v>255</v>
      </c>
      <c r="R9" s="30"/>
      <c r="S9" s="23">
        <v>462</v>
      </c>
      <c r="T9" s="23">
        <v>1055</v>
      </c>
      <c r="U9" s="23">
        <v>726</v>
      </c>
      <c r="V9" s="23">
        <v>488</v>
      </c>
      <c r="W9" s="23">
        <v>454</v>
      </c>
      <c r="X9" s="23">
        <v>426</v>
      </c>
      <c r="Y9" s="30">
        <f t="shared" si="5"/>
        <v>3611</v>
      </c>
      <c r="Z9" s="30"/>
      <c r="AA9" s="23">
        <v>10</v>
      </c>
      <c r="AB9" s="23">
        <v>22</v>
      </c>
      <c r="AC9" s="23">
        <v>13</v>
      </c>
      <c r="AD9" s="23">
        <v>7</v>
      </c>
      <c r="AE9" s="23">
        <v>7</v>
      </c>
      <c r="AF9" s="23">
        <v>4</v>
      </c>
      <c r="AG9" s="30">
        <f t="shared" si="7"/>
        <v>63</v>
      </c>
      <c r="AH9" s="30"/>
      <c r="AI9" s="23">
        <v>13</v>
      </c>
      <c r="AJ9" s="23">
        <v>24</v>
      </c>
      <c r="AK9" s="23">
        <v>12</v>
      </c>
      <c r="AL9" s="23">
        <v>3</v>
      </c>
      <c r="AM9" s="23">
        <v>3</v>
      </c>
      <c r="AN9" s="23">
        <v>2</v>
      </c>
      <c r="AO9" s="31">
        <f t="shared" si="9"/>
        <v>57</v>
      </c>
      <c r="AP9" s="32"/>
      <c r="AQ9" s="23">
        <v>1022</v>
      </c>
      <c r="AR9" s="23">
        <v>2605</v>
      </c>
      <c r="AS9" s="23">
        <v>1821</v>
      </c>
      <c r="AT9" s="23">
        <v>1239</v>
      </c>
      <c r="AU9" s="23">
        <v>1261</v>
      </c>
      <c r="AV9" s="23">
        <v>1220</v>
      </c>
      <c r="AW9" s="114">
        <f t="shared" si="11"/>
        <v>9168</v>
      </c>
      <c r="AX9" s="119">
        <v>4</v>
      </c>
      <c r="AY9" s="60">
        <v>7</v>
      </c>
      <c r="AZ9" s="60">
        <v>46</v>
      </c>
      <c r="BA9" s="60">
        <v>78</v>
      </c>
      <c r="BB9" s="60">
        <v>103</v>
      </c>
      <c r="BC9" s="60">
        <v>191</v>
      </c>
      <c r="BD9" s="60">
        <v>147</v>
      </c>
      <c r="BE9" s="30">
        <f t="shared" si="13"/>
        <v>576</v>
      </c>
      <c r="BF9" s="30"/>
      <c r="BG9" s="30"/>
      <c r="BH9" s="60">
        <v>20</v>
      </c>
      <c r="BI9" s="60">
        <v>46</v>
      </c>
      <c r="BJ9" s="60">
        <v>49</v>
      </c>
      <c r="BK9" s="60">
        <v>53</v>
      </c>
      <c r="BL9" s="60">
        <v>30</v>
      </c>
      <c r="BM9" s="30">
        <f t="shared" si="15"/>
        <v>198</v>
      </c>
      <c r="BN9" s="30"/>
      <c r="BO9" s="30"/>
      <c r="BP9" s="60">
        <v>2</v>
      </c>
      <c r="BQ9" s="60">
        <v>13</v>
      </c>
      <c r="BR9" s="60">
        <v>12</v>
      </c>
      <c r="BS9" s="60">
        <v>37</v>
      </c>
      <c r="BT9" s="60">
        <v>61</v>
      </c>
      <c r="BU9" s="31">
        <f t="shared" si="17"/>
        <v>125</v>
      </c>
      <c r="BV9" s="119">
        <v>4</v>
      </c>
      <c r="BW9" s="60">
        <v>7</v>
      </c>
      <c r="BX9" s="60">
        <v>68</v>
      </c>
      <c r="BY9" s="60">
        <v>137</v>
      </c>
      <c r="BZ9" s="60">
        <v>164</v>
      </c>
      <c r="CA9" s="60">
        <v>281</v>
      </c>
      <c r="CB9" s="60">
        <v>238</v>
      </c>
      <c r="CC9" s="114">
        <f t="shared" si="19"/>
        <v>899</v>
      </c>
      <c r="CD9" s="113">
        <v>4</v>
      </c>
      <c r="CE9" s="23">
        <v>1029</v>
      </c>
      <c r="CF9" s="23">
        <v>2673</v>
      </c>
      <c r="CG9" s="23">
        <v>1958</v>
      </c>
      <c r="CH9" s="23">
        <v>1403</v>
      </c>
      <c r="CI9" s="23">
        <v>1542</v>
      </c>
      <c r="CJ9" s="23">
        <v>1458</v>
      </c>
      <c r="CK9" s="31">
        <f t="shared" si="21"/>
        <v>10067</v>
      </c>
      <c r="CM9" s="13" t="s">
        <v>121</v>
      </c>
    </row>
    <row r="10" spans="1:91" s="13" customFormat="1" ht="18.75" customHeight="1">
      <c r="A10" s="22" t="s">
        <v>23</v>
      </c>
      <c r="B10" s="30"/>
      <c r="C10" s="23">
        <v>609</v>
      </c>
      <c r="D10" s="23">
        <v>2795</v>
      </c>
      <c r="E10" s="23">
        <v>1886</v>
      </c>
      <c r="F10" s="23">
        <v>1629</v>
      </c>
      <c r="G10" s="23">
        <v>1387</v>
      </c>
      <c r="H10" s="23">
        <v>1329</v>
      </c>
      <c r="I10" s="30">
        <f t="shared" si="1"/>
        <v>9635</v>
      </c>
      <c r="J10" s="30"/>
      <c r="K10" s="23">
        <v>1</v>
      </c>
      <c r="L10" s="23">
        <v>20</v>
      </c>
      <c r="M10" s="23">
        <v>42</v>
      </c>
      <c r="N10" s="23">
        <v>81</v>
      </c>
      <c r="O10" s="23">
        <v>68</v>
      </c>
      <c r="P10" s="23">
        <v>48</v>
      </c>
      <c r="Q10" s="30">
        <f t="shared" si="3"/>
        <v>260</v>
      </c>
      <c r="R10" s="30"/>
      <c r="S10" s="23">
        <v>564</v>
      </c>
      <c r="T10" s="23">
        <v>2148</v>
      </c>
      <c r="U10" s="23">
        <v>1275</v>
      </c>
      <c r="V10" s="23">
        <v>1008</v>
      </c>
      <c r="W10" s="23">
        <v>808</v>
      </c>
      <c r="X10" s="23">
        <v>721</v>
      </c>
      <c r="Y10" s="30">
        <f t="shared" si="5"/>
        <v>6524</v>
      </c>
      <c r="Z10" s="30"/>
      <c r="AA10" s="23">
        <v>10</v>
      </c>
      <c r="AB10" s="23">
        <v>33</v>
      </c>
      <c r="AC10" s="23">
        <v>18</v>
      </c>
      <c r="AD10" s="23">
        <v>28</v>
      </c>
      <c r="AE10" s="23">
        <v>17</v>
      </c>
      <c r="AF10" s="23">
        <v>12</v>
      </c>
      <c r="AG10" s="30">
        <f t="shared" si="7"/>
        <v>118</v>
      </c>
      <c r="AH10" s="30"/>
      <c r="AI10" s="23">
        <v>15</v>
      </c>
      <c r="AJ10" s="23">
        <v>30</v>
      </c>
      <c r="AK10" s="23">
        <v>14</v>
      </c>
      <c r="AL10" s="23">
        <v>19</v>
      </c>
      <c r="AM10" s="23">
        <v>9</v>
      </c>
      <c r="AN10" s="23">
        <v>2</v>
      </c>
      <c r="AO10" s="31">
        <f t="shared" si="9"/>
        <v>89</v>
      </c>
      <c r="AP10" s="32"/>
      <c r="AQ10" s="23">
        <v>1199</v>
      </c>
      <c r="AR10" s="23">
        <v>5026</v>
      </c>
      <c r="AS10" s="23">
        <v>3235</v>
      </c>
      <c r="AT10" s="23">
        <v>2765</v>
      </c>
      <c r="AU10" s="23">
        <v>2289</v>
      </c>
      <c r="AV10" s="23">
        <v>2112</v>
      </c>
      <c r="AW10" s="114">
        <f t="shared" si="11"/>
        <v>16626</v>
      </c>
      <c r="AX10" s="119">
        <v>0</v>
      </c>
      <c r="AY10" s="60">
        <v>0</v>
      </c>
      <c r="AZ10" s="60">
        <v>59</v>
      </c>
      <c r="BA10" s="60">
        <v>130</v>
      </c>
      <c r="BB10" s="60">
        <v>168</v>
      </c>
      <c r="BC10" s="60">
        <v>258</v>
      </c>
      <c r="BD10" s="60">
        <v>247</v>
      </c>
      <c r="BE10" s="30">
        <f t="shared" si="13"/>
        <v>862</v>
      </c>
      <c r="BF10" s="30"/>
      <c r="BG10" s="30"/>
      <c r="BH10" s="60">
        <v>29</v>
      </c>
      <c r="BI10" s="60">
        <v>68</v>
      </c>
      <c r="BJ10" s="60">
        <v>66</v>
      </c>
      <c r="BK10" s="60">
        <v>73</v>
      </c>
      <c r="BL10" s="60">
        <v>36</v>
      </c>
      <c r="BM10" s="30">
        <f t="shared" si="15"/>
        <v>272</v>
      </c>
      <c r="BN10" s="30"/>
      <c r="BO10" s="30"/>
      <c r="BP10" s="60">
        <v>4</v>
      </c>
      <c r="BQ10" s="60">
        <v>16</v>
      </c>
      <c r="BR10" s="60">
        <v>20</v>
      </c>
      <c r="BS10" s="60">
        <v>65</v>
      </c>
      <c r="BT10" s="60">
        <v>113</v>
      </c>
      <c r="BU10" s="31">
        <f t="shared" si="17"/>
        <v>218</v>
      </c>
      <c r="BV10" s="119">
        <v>0</v>
      </c>
      <c r="BW10" s="60">
        <v>0</v>
      </c>
      <c r="BX10" s="60">
        <v>92</v>
      </c>
      <c r="BY10" s="60">
        <v>214</v>
      </c>
      <c r="BZ10" s="60">
        <v>254</v>
      </c>
      <c r="CA10" s="60">
        <v>396</v>
      </c>
      <c r="CB10" s="60">
        <v>396</v>
      </c>
      <c r="CC10" s="114">
        <f t="shared" si="19"/>
        <v>1352</v>
      </c>
      <c r="CD10" s="113">
        <v>0</v>
      </c>
      <c r="CE10" s="23">
        <v>1199</v>
      </c>
      <c r="CF10" s="23">
        <v>5118</v>
      </c>
      <c r="CG10" s="23">
        <v>3449</v>
      </c>
      <c r="CH10" s="23">
        <v>3019</v>
      </c>
      <c r="CI10" s="23">
        <v>2685</v>
      </c>
      <c r="CJ10" s="23">
        <v>2508</v>
      </c>
      <c r="CK10" s="31">
        <f t="shared" si="21"/>
        <v>17978</v>
      </c>
      <c r="CM10" s="13" t="s">
        <v>122</v>
      </c>
    </row>
    <row r="11" spans="1:106" s="13" customFormat="1" ht="18.75" customHeight="1">
      <c r="A11" s="22" t="s">
        <v>24</v>
      </c>
      <c r="B11" s="30"/>
      <c r="C11" s="23">
        <v>597</v>
      </c>
      <c r="D11" s="23">
        <v>1660</v>
      </c>
      <c r="E11" s="23">
        <v>1354</v>
      </c>
      <c r="F11" s="23">
        <v>1166</v>
      </c>
      <c r="G11" s="23">
        <v>1008</v>
      </c>
      <c r="H11" s="23">
        <v>1018</v>
      </c>
      <c r="I11" s="30">
        <f t="shared" si="1"/>
        <v>6803</v>
      </c>
      <c r="J11" s="30"/>
      <c r="K11" s="23">
        <v>0</v>
      </c>
      <c r="L11" s="23">
        <v>18</v>
      </c>
      <c r="M11" s="23">
        <v>48</v>
      </c>
      <c r="N11" s="23">
        <v>66</v>
      </c>
      <c r="O11" s="23">
        <v>78</v>
      </c>
      <c r="P11" s="23">
        <v>54</v>
      </c>
      <c r="Q11" s="30">
        <f t="shared" si="3"/>
        <v>264</v>
      </c>
      <c r="R11" s="30"/>
      <c r="S11" s="23">
        <v>555</v>
      </c>
      <c r="T11" s="23">
        <v>1224</v>
      </c>
      <c r="U11" s="23">
        <v>864</v>
      </c>
      <c r="V11" s="23">
        <v>690</v>
      </c>
      <c r="W11" s="23">
        <v>553</v>
      </c>
      <c r="X11" s="23">
        <v>522</v>
      </c>
      <c r="Y11" s="30">
        <f t="shared" si="5"/>
        <v>4408</v>
      </c>
      <c r="Z11" s="30"/>
      <c r="AA11" s="23">
        <v>10</v>
      </c>
      <c r="AB11" s="23">
        <v>12</v>
      </c>
      <c r="AC11" s="23">
        <v>16</v>
      </c>
      <c r="AD11" s="23">
        <v>20</v>
      </c>
      <c r="AE11" s="23">
        <v>18</v>
      </c>
      <c r="AF11" s="23">
        <v>8</v>
      </c>
      <c r="AG11" s="30">
        <f t="shared" si="7"/>
        <v>84</v>
      </c>
      <c r="AH11" s="30"/>
      <c r="AI11" s="23">
        <v>15</v>
      </c>
      <c r="AJ11" s="23">
        <v>25</v>
      </c>
      <c r="AK11" s="23">
        <v>13</v>
      </c>
      <c r="AL11" s="23">
        <v>8</v>
      </c>
      <c r="AM11" s="23">
        <v>10</v>
      </c>
      <c r="AN11" s="23">
        <v>3</v>
      </c>
      <c r="AO11" s="31">
        <f t="shared" si="9"/>
        <v>74</v>
      </c>
      <c r="AP11" s="32"/>
      <c r="AQ11" s="23">
        <v>1177</v>
      </c>
      <c r="AR11" s="23">
        <v>2939</v>
      </c>
      <c r="AS11" s="23">
        <v>2295</v>
      </c>
      <c r="AT11" s="23">
        <v>1950</v>
      </c>
      <c r="AU11" s="23">
        <v>1667</v>
      </c>
      <c r="AV11" s="23">
        <v>1605</v>
      </c>
      <c r="AW11" s="114">
        <f t="shared" si="11"/>
        <v>11633</v>
      </c>
      <c r="AX11" s="119">
        <v>0</v>
      </c>
      <c r="AY11" s="60">
        <v>3</v>
      </c>
      <c r="AZ11" s="60">
        <v>26</v>
      </c>
      <c r="BA11" s="60">
        <v>65</v>
      </c>
      <c r="BB11" s="60">
        <v>94</v>
      </c>
      <c r="BC11" s="60">
        <v>143</v>
      </c>
      <c r="BD11" s="60">
        <v>180</v>
      </c>
      <c r="BE11" s="30">
        <f t="shared" si="13"/>
        <v>511</v>
      </c>
      <c r="BF11" s="30"/>
      <c r="BG11" s="30"/>
      <c r="BH11" s="60">
        <v>17</v>
      </c>
      <c r="BI11" s="60">
        <v>39</v>
      </c>
      <c r="BJ11" s="60">
        <v>61</v>
      </c>
      <c r="BK11" s="60">
        <v>63</v>
      </c>
      <c r="BL11" s="60">
        <v>40</v>
      </c>
      <c r="BM11" s="30">
        <f t="shared" si="15"/>
        <v>220</v>
      </c>
      <c r="BN11" s="30"/>
      <c r="BO11" s="30"/>
      <c r="BP11" s="60">
        <v>2</v>
      </c>
      <c r="BQ11" s="60">
        <v>8</v>
      </c>
      <c r="BR11" s="60">
        <v>17</v>
      </c>
      <c r="BS11" s="60">
        <v>59</v>
      </c>
      <c r="BT11" s="60">
        <v>121</v>
      </c>
      <c r="BU11" s="31">
        <f t="shared" si="17"/>
        <v>207</v>
      </c>
      <c r="BV11" s="119">
        <v>0</v>
      </c>
      <c r="BW11" s="60">
        <v>3</v>
      </c>
      <c r="BX11" s="60">
        <v>45</v>
      </c>
      <c r="BY11" s="60">
        <v>112</v>
      </c>
      <c r="BZ11" s="60">
        <v>172</v>
      </c>
      <c r="CA11" s="60">
        <v>265</v>
      </c>
      <c r="CB11" s="60">
        <v>341</v>
      </c>
      <c r="CC11" s="114">
        <f t="shared" si="19"/>
        <v>938</v>
      </c>
      <c r="CD11" s="113">
        <v>0</v>
      </c>
      <c r="CE11" s="23">
        <v>1180</v>
      </c>
      <c r="CF11" s="23">
        <v>2984</v>
      </c>
      <c r="CG11" s="23">
        <v>2407</v>
      </c>
      <c r="CH11" s="23">
        <v>2122</v>
      </c>
      <c r="CI11" s="23">
        <v>1932</v>
      </c>
      <c r="CJ11" s="23">
        <v>1946</v>
      </c>
      <c r="CK11" s="31">
        <f t="shared" si="21"/>
        <v>12571</v>
      </c>
      <c r="CP11"/>
      <c r="CQ11"/>
      <c r="CR11"/>
      <c r="CS11"/>
      <c r="CT11"/>
      <c r="CU11"/>
      <c r="CV11"/>
      <c r="CW11"/>
      <c r="CX11" s="1"/>
      <c r="CY11" s="1"/>
      <c r="CZ11" s="1"/>
      <c r="DA11" s="1"/>
      <c r="DB11" s="1"/>
    </row>
    <row r="12" spans="1:89" s="13" customFormat="1" ht="18.75" customHeight="1">
      <c r="A12" s="22" t="s">
        <v>25</v>
      </c>
      <c r="B12" s="30"/>
      <c r="C12" s="23">
        <v>480</v>
      </c>
      <c r="D12" s="23">
        <v>1659</v>
      </c>
      <c r="E12" s="23">
        <v>1308</v>
      </c>
      <c r="F12" s="23">
        <v>882</v>
      </c>
      <c r="G12" s="23">
        <v>733</v>
      </c>
      <c r="H12" s="23">
        <v>813</v>
      </c>
      <c r="I12" s="30">
        <f t="shared" si="1"/>
        <v>5875</v>
      </c>
      <c r="J12" s="30"/>
      <c r="K12" s="23">
        <v>0</v>
      </c>
      <c r="L12" s="23">
        <v>16</v>
      </c>
      <c r="M12" s="23">
        <v>59</v>
      </c>
      <c r="N12" s="23">
        <v>76</v>
      </c>
      <c r="O12" s="23">
        <v>71</v>
      </c>
      <c r="P12" s="23">
        <v>45</v>
      </c>
      <c r="Q12" s="30">
        <f t="shared" si="3"/>
        <v>267</v>
      </c>
      <c r="R12" s="30"/>
      <c r="S12" s="23">
        <v>418</v>
      </c>
      <c r="T12" s="23">
        <v>1272</v>
      </c>
      <c r="U12" s="23">
        <v>896</v>
      </c>
      <c r="V12" s="23">
        <v>674</v>
      </c>
      <c r="W12" s="23">
        <v>482</v>
      </c>
      <c r="X12" s="23">
        <v>534</v>
      </c>
      <c r="Y12" s="30">
        <f t="shared" si="5"/>
        <v>4276</v>
      </c>
      <c r="Z12" s="30"/>
      <c r="AA12" s="23">
        <v>12</v>
      </c>
      <c r="AB12" s="23">
        <v>31</v>
      </c>
      <c r="AC12" s="23">
        <v>21</v>
      </c>
      <c r="AD12" s="23">
        <v>9</v>
      </c>
      <c r="AE12" s="23">
        <v>6</v>
      </c>
      <c r="AF12" s="23">
        <v>8</v>
      </c>
      <c r="AG12" s="30">
        <f t="shared" si="7"/>
        <v>87</v>
      </c>
      <c r="AH12" s="30"/>
      <c r="AI12" s="23">
        <v>15</v>
      </c>
      <c r="AJ12" s="23">
        <v>29</v>
      </c>
      <c r="AK12" s="23">
        <v>13</v>
      </c>
      <c r="AL12" s="23">
        <v>12</v>
      </c>
      <c r="AM12" s="23">
        <v>4</v>
      </c>
      <c r="AN12" s="23">
        <v>2</v>
      </c>
      <c r="AO12" s="31">
        <f t="shared" si="9"/>
        <v>75</v>
      </c>
      <c r="AP12" s="32"/>
      <c r="AQ12" s="23">
        <v>925</v>
      </c>
      <c r="AR12" s="23">
        <v>3007</v>
      </c>
      <c r="AS12" s="23">
        <v>2297</v>
      </c>
      <c r="AT12" s="23">
        <v>1653</v>
      </c>
      <c r="AU12" s="23">
        <v>1296</v>
      </c>
      <c r="AV12" s="23">
        <v>1402</v>
      </c>
      <c r="AW12" s="114">
        <f t="shared" si="11"/>
        <v>10580</v>
      </c>
      <c r="AX12" s="119">
        <v>0</v>
      </c>
      <c r="AY12" s="60">
        <v>10</v>
      </c>
      <c r="AZ12" s="60">
        <v>37</v>
      </c>
      <c r="BA12" s="60">
        <v>66</v>
      </c>
      <c r="BB12" s="60">
        <v>100</v>
      </c>
      <c r="BC12" s="60">
        <v>174</v>
      </c>
      <c r="BD12" s="60">
        <v>166</v>
      </c>
      <c r="BE12" s="30">
        <f t="shared" si="13"/>
        <v>553</v>
      </c>
      <c r="BF12" s="30"/>
      <c r="BG12" s="30"/>
      <c r="BH12" s="60">
        <v>27</v>
      </c>
      <c r="BI12" s="60">
        <v>59</v>
      </c>
      <c r="BJ12" s="60">
        <v>79</v>
      </c>
      <c r="BK12" s="60">
        <v>83</v>
      </c>
      <c r="BL12" s="60">
        <v>40</v>
      </c>
      <c r="BM12" s="30">
        <f t="shared" si="15"/>
        <v>288</v>
      </c>
      <c r="BN12" s="30"/>
      <c r="BO12" s="30"/>
      <c r="BP12" s="60">
        <v>2</v>
      </c>
      <c r="BQ12" s="60">
        <v>12</v>
      </c>
      <c r="BR12" s="60">
        <v>22</v>
      </c>
      <c r="BS12" s="60">
        <v>42</v>
      </c>
      <c r="BT12" s="60">
        <v>87</v>
      </c>
      <c r="BU12" s="31">
        <f t="shared" si="17"/>
        <v>165</v>
      </c>
      <c r="BV12" s="119">
        <v>0</v>
      </c>
      <c r="BW12" s="60">
        <v>10</v>
      </c>
      <c r="BX12" s="60">
        <v>66</v>
      </c>
      <c r="BY12" s="60">
        <v>137</v>
      </c>
      <c r="BZ12" s="60">
        <v>201</v>
      </c>
      <c r="CA12" s="60">
        <v>299</v>
      </c>
      <c r="CB12" s="60">
        <v>293</v>
      </c>
      <c r="CC12" s="114">
        <f t="shared" si="19"/>
        <v>1006</v>
      </c>
      <c r="CD12" s="113">
        <v>0</v>
      </c>
      <c r="CE12" s="23">
        <v>935</v>
      </c>
      <c r="CF12" s="23">
        <v>3073</v>
      </c>
      <c r="CG12" s="23">
        <v>2434</v>
      </c>
      <c r="CH12" s="23">
        <v>1854</v>
      </c>
      <c r="CI12" s="23">
        <v>1595</v>
      </c>
      <c r="CJ12" s="23">
        <v>1695</v>
      </c>
      <c r="CK12" s="31">
        <f t="shared" si="21"/>
        <v>11586</v>
      </c>
    </row>
    <row r="13" spans="1:91" s="13" customFormat="1" ht="18.75" customHeight="1">
      <c r="A13" s="22" t="s">
        <v>26</v>
      </c>
      <c r="B13" s="30"/>
      <c r="C13" s="23">
        <v>1125</v>
      </c>
      <c r="D13" s="23">
        <v>2211</v>
      </c>
      <c r="E13" s="23">
        <v>1201</v>
      </c>
      <c r="F13" s="23">
        <v>1040</v>
      </c>
      <c r="G13" s="23">
        <v>887</v>
      </c>
      <c r="H13" s="23">
        <v>837</v>
      </c>
      <c r="I13" s="30">
        <f t="shared" si="1"/>
        <v>7301</v>
      </c>
      <c r="J13" s="30"/>
      <c r="K13" s="23">
        <v>3</v>
      </c>
      <c r="L13" s="23">
        <v>48</v>
      </c>
      <c r="M13" s="23">
        <v>45</v>
      </c>
      <c r="N13" s="23">
        <v>55</v>
      </c>
      <c r="O13" s="23">
        <v>66</v>
      </c>
      <c r="P13" s="23">
        <v>55</v>
      </c>
      <c r="Q13" s="30">
        <f t="shared" si="3"/>
        <v>272</v>
      </c>
      <c r="R13" s="30"/>
      <c r="S13" s="23">
        <v>940</v>
      </c>
      <c r="T13" s="23">
        <v>1435</v>
      </c>
      <c r="U13" s="23">
        <v>732</v>
      </c>
      <c r="V13" s="23">
        <v>604</v>
      </c>
      <c r="W13" s="23">
        <v>426</v>
      </c>
      <c r="X13" s="23">
        <v>399</v>
      </c>
      <c r="Y13" s="30">
        <f t="shared" si="5"/>
        <v>4536</v>
      </c>
      <c r="Z13" s="30"/>
      <c r="AA13" s="23">
        <v>20</v>
      </c>
      <c r="AB13" s="23">
        <v>29</v>
      </c>
      <c r="AC13" s="23">
        <v>17</v>
      </c>
      <c r="AD13" s="23">
        <v>15</v>
      </c>
      <c r="AE13" s="23">
        <v>10</v>
      </c>
      <c r="AF13" s="23">
        <v>7</v>
      </c>
      <c r="AG13" s="30">
        <f t="shared" si="7"/>
        <v>98</v>
      </c>
      <c r="AH13" s="30"/>
      <c r="AI13" s="23">
        <v>32</v>
      </c>
      <c r="AJ13" s="23">
        <v>26</v>
      </c>
      <c r="AK13" s="23">
        <v>15</v>
      </c>
      <c r="AL13" s="23">
        <v>16</v>
      </c>
      <c r="AM13" s="23">
        <v>7</v>
      </c>
      <c r="AN13" s="23">
        <v>1</v>
      </c>
      <c r="AO13" s="31">
        <f t="shared" si="9"/>
        <v>97</v>
      </c>
      <c r="AP13" s="32"/>
      <c r="AQ13" s="23">
        <v>2120</v>
      </c>
      <c r="AR13" s="23">
        <v>3749</v>
      </c>
      <c r="AS13" s="23">
        <v>2010</v>
      </c>
      <c r="AT13" s="23">
        <v>1730</v>
      </c>
      <c r="AU13" s="23">
        <v>1396</v>
      </c>
      <c r="AV13" s="23">
        <v>1299</v>
      </c>
      <c r="AW13" s="114">
        <f t="shared" si="11"/>
        <v>12304</v>
      </c>
      <c r="AX13" s="119">
        <v>0</v>
      </c>
      <c r="AY13" s="60">
        <v>3</v>
      </c>
      <c r="AZ13" s="60">
        <v>71</v>
      </c>
      <c r="BA13" s="60">
        <v>109</v>
      </c>
      <c r="BB13" s="60">
        <v>133</v>
      </c>
      <c r="BC13" s="60">
        <v>188</v>
      </c>
      <c r="BD13" s="60">
        <v>158</v>
      </c>
      <c r="BE13" s="30">
        <f t="shared" si="13"/>
        <v>662</v>
      </c>
      <c r="BF13" s="30"/>
      <c r="BG13" s="30"/>
      <c r="BH13" s="60">
        <v>39</v>
      </c>
      <c r="BI13" s="60">
        <v>109</v>
      </c>
      <c r="BJ13" s="60">
        <v>117</v>
      </c>
      <c r="BK13" s="60">
        <v>90</v>
      </c>
      <c r="BL13" s="60">
        <v>49</v>
      </c>
      <c r="BM13" s="30">
        <f t="shared" si="15"/>
        <v>404</v>
      </c>
      <c r="BN13" s="30"/>
      <c r="BO13" s="30"/>
      <c r="BP13" s="60">
        <v>0</v>
      </c>
      <c r="BQ13" s="60">
        <v>10</v>
      </c>
      <c r="BR13" s="60">
        <v>22</v>
      </c>
      <c r="BS13" s="60">
        <v>36</v>
      </c>
      <c r="BT13" s="60">
        <v>40</v>
      </c>
      <c r="BU13" s="31">
        <f t="shared" si="17"/>
        <v>108</v>
      </c>
      <c r="BV13" s="119">
        <v>0</v>
      </c>
      <c r="BW13" s="60">
        <v>3</v>
      </c>
      <c r="BX13" s="60">
        <v>110</v>
      </c>
      <c r="BY13" s="60">
        <v>228</v>
      </c>
      <c r="BZ13" s="60">
        <v>272</v>
      </c>
      <c r="CA13" s="60">
        <v>314</v>
      </c>
      <c r="CB13" s="60">
        <v>247</v>
      </c>
      <c r="CC13" s="114">
        <f t="shared" si="19"/>
        <v>1174</v>
      </c>
      <c r="CD13" s="113">
        <v>0</v>
      </c>
      <c r="CE13" s="23">
        <v>2123</v>
      </c>
      <c r="CF13" s="23">
        <v>3859</v>
      </c>
      <c r="CG13" s="23">
        <v>2238</v>
      </c>
      <c r="CH13" s="23">
        <v>2002</v>
      </c>
      <c r="CI13" s="23">
        <v>1710</v>
      </c>
      <c r="CJ13" s="23">
        <v>1546</v>
      </c>
      <c r="CK13" s="31">
        <f t="shared" si="21"/>
        <v>13478</v>
      </c>
      <c r="CM13" s="13" t="s">
        <v>123</v>
      </c>
    </row>
    <row r="14" spans="1:91" s="13" customFormat="1" ht="18.75" customHeight="1">
      <c r="A14" s="22" t="s">
        <v>27</v>
      </c>
      <c r="B14" s="30"/>
      <c r="C14" s="23">
        <v>906</v>
      </c>
      <c r="D14" s="23">
        <v>2691</v>
      </c>
      <c r="E14" s="23">
        <v>1862</v>
      </c>
      <c r="F14" s="23">
        <v>1405</v>
      </c>
      <c r="G14" s="23">
        <v>1200</v>
      </c>
      <c r="H14" s="23">
        <v>1060</v>
      </c>
      <c r="I14" s="30">
        <f t="shared" si="1"/>
        <v>9124</v>
      </c>
      <c r="J14" s="30"/>
      <c r="K14" s="23">
        <v>2</v>
      </c>
      <c r="L14" s="23">
        <v>59</v>
      </c>
      <c r="M14" s="23">
        <v>100</v>
      </c>
      <c r="N14" s="23">
        <v>138</v>
      </c>
      <c r="O14" s="23">
        <v>131</v>
      </c>
      <c r="P14" s="23">
        <v>89</v>
      </c>
      <c r="Q14" s="30">
        <f t="shared" si="3"/>
        <v>519</v>
      </c>
      <c r="R14" s="30"/>
      <c r="S14" s="23">
        <v>800</v>
      </c>
      <c r="T14" s="23">
        <v>2031</v>
      </c>
      <c r="U14" s="23">
        <v>1274</v>
      </c>
      <c r="V14" s="23">
        <v>925</v>
      </c>
      <c r="W14" s="23">
        <v>707</v>
      </c>
      <c r="X14" s="23">
        <v>580</v>
      </c>
      <c r="Y14" s="30">
        <f t="shared" si="5"/>
        <v>6317</v>
      </c>
      <c r="Z14" s="30"/>
      <c r="AA14" s="23">
        <v>21</v>
      </c>
      <c r="AB14" s="23">
        <v>45</v>
      </c>
      <c r="AC14" s="23">
        <v>16</v>
      </c>
      <c r="AD14" s="23">
        <v>23</v>
      </c>
      <c r="AE14" s="23">
        <v>11</v>
      </c>
      <c r="AF14" s="23">
        <v>3</v>
      </c>
      <c r="AG14" s="30">
        <f t="shared" si="7"/>
        <v>119</v>
      </c>
      <c r="AH14" s="30"/>
      <c r="AI14" s="23">
        <v>21</v>
      </c>
      <c r="AJ14" s="23">
        <v>37</v>
      </c>
      <c r="AK14" s="23">
        <v>17</v>
      </c>
      <c r="AL14" s="23">
        <v>16</v>
      </c>
      <c r="AM14" s="23">
        <v>5</v>
      </c>
      <c r="AN14" s="23">
        <v>1</v>
      </c>
      <c r="AO14" s="31">
        <f t="shared" si="9"/>
        <v>97</v>
      </c>
      <c r="AP14" s="32"/>
      <c r="AQ14" s="23">
        <v>1750</v>
      </c>
      <c r="AR14" s="23">
        <v>4863</v>
      </c>
      <c r="AS14" s="23">
        <v>3269</v>
      </c>
      <c r="AT14" s="23">
        <v>2507</v>
      </c>
      <c r="AU14" s="23">
        <v>2054</v>
      </c>
      <c r="AV14" s="23">
        <v>1733</v>
      </c>
      <c r="AW14" s="114">
        <f t="shared" si="11"/>
        <v>16176</v>
      </c>
      <c r="AX14" s="119">
        <v>0</v>
      </c>
      <c r="AY14" s="60">
        <v>3</v>
      </c>
      <c r="AZ14" s="60">
        <v>37</v>
      </c>
      <c r="BA14" s="60">
        <v>114</v>
      </c>
      <c r="BB14" s="60">
        <v>205</v>
      </c>
      <c r="BC14" s="60">
        <v>363</v>
      </c>
      <c r="BD14" s="60">
        <v>268</v>
      </c>
      <c r="BE14" s="30">
        <f t="shared" si="13"/>
        <v>990</v>
      </c>
      <c r="BF14" s="30"/>
      <c r="BG14" s="30"/>
      <c r="BH14" s="60">
        <v>30</v>
      </c>
      <c r="BI14" s="60">
        <v>91</v>
      </c>
      <c r="BJ14" s="60">
        <v>130</v>
      </c>
      <c r="BK14" s="60">
        <v>131</v>
      </c>
      <c r="BL14" s="60">
        <v>75</v>
      </c>
      <c r="BM14" s="30">
        <f t="shared" si="15"/>
        <v>457</v>
      </c>
      <c r="BN14" s="30"/>
      <c r="BO14" s="30"/>
      <c r="BP14" s="60">
        <v>1</v>
      </c>
      <c r="BQ14" s="60">
        <v>11</v>
      </c>
      <c r="BR14" s="60">
        <v>17</v>
      </c>
      <c r="BS14" s="60">
        <v>71</v>
      </c>
      <c r="BT14" s="60">
        <v>103</v>
      </c>
      <c r="BU14" s="31">
        <f t="shared" si="17"/>
        <v>203</v>
      </c>
      <c r="BV14" s="119">
        <v>0</v>
      </c>
      <c r="BW14" s="60">
        <v>3</v>
      </c>
      <c r="BX14" s="60">
        <v>68</v>
      </c>
      <c r="BY14" s="60">
        <v>216</v>
      </c>
      <c r="BZ14" s="60">
        <v>352</v>
      </c>
      <c r="CA14" s="60">
        <v>565</v>
      </c>
      <c r="CB14" s="60">
        <v>446</v>
      </c>
      <c r="CC14" s="114">
        <f t="shared" si="19"/>
        <v>1650</v>
      </c>
      <c r="CD14" s="113">
        <v>0</v>
      </c>
      <c r="CE14" s="23">
        <v>1753</v>
      </c>
      <c r="CF14" s="23">
        <v>4931</v>
      </c>
      <c r="CG14" s="23">
        <v>3485</v>
      </c>
      <c r="CH14" s="23">
        <v>2859</v>
      </c>
      <c r="CI14" s="23">
        <v>2619</v>
      </c>
      <c r="CJ14" s="23">
        <v>2179</v>
      </c>
      <c r="CK14" s="31">
        <f t="shared" si="21"/>
        <v>17826</v>
      </c>
      <c r="CM14" s="13" t="s">
        <v>124</v>
      </c>
    </row>
    <row r="15" spans="1:89" s="13" customFormat="1" ht="18.75" customHeight="1">
      <c r="A15" s="22" t="s">
        <v>28</v>
      </c>
      <c r="B15" s="30"/>
      <c r="C15" s="23">
        <v>1492</v>
      </c>
      <c r="D15" s="23">
        <v>3150</v>
      </c>
      <c r="E15" s="23">
        <v>1787</v>
      </c>
      <c r="F15" s="23">
        <v>1616</v>
      </c>
      <c r="G15" s="23">
        <v>1145</v>
      </c>
      <c r="H15" s="23">
        <v>1129</v>
      </c>
      <c r="I15" s="30">
        <f t="shared" si="1"/>
        <v>10319</v>
      </c>
      <c r="J15" s="30"/>
      <c r="K15" s="23">
        <v>5</v>
      </c>
      <c r="L15" s="23">
        <v>80</v>
      </c>
      <c r="M15" s="23">
        <v>127</v>
      </c>
      <c r="N15" s="23">
        <v>145</v>
      </c>
      <c r="O15" s="23">
        <v>99</v>
      </c>
      <c r="P15" s="23">
        <v>71</v>
      </c>
      <c r="Q15" s="30">
        <f t="shared" si="3"/>
        <v>527</v>
      </c>
      <c r="R15" s="30"/>
      <c r="S15" s="23">
        <v>1311</v>
      </c>
      <c r="T15" s="23">
        <v>2129</v>
      </c>
      <c r="U15" s="23">
        <v>1127</v>
      </c>
      <c r="V15" s="23">
        <v>896</v>
      </c>
      <c r="W15" s="23">
        <v>650</v>
      </c>
      <c r="X15" s="23">
        <v>608</v>
      </c>
      <c r="Y15" s="30">
        <f t="shared" si="5"/>
        <v>6721</v>
      </c>
      <c r="Z15" s="30"/>
      <c r="AA15" s="23">
        <v>9</v>
      </c>
      <c r="AB15" s="23">
        <v>37</v>
      </c>
      <c r="AC15" s="23">
        <v>24</v>
      </c>
      <c r="AD15" s="23">
        <v>21</v>
      </c>
      <c r="AE15" s="23">
        <v>9</v>
      </c>
      <c r="AF15" s="23">
        <v>8</v>
      </c>
      <c r="AG15" s="30">
        <f t="shared" si="7"/>
        <v>108</v>
      </c>
      <c r="AH15" s="30"/>
      <c r="AI15" s="23">
        <v>22</v>
      </c>
      <c r="AJ15" s="23">
        <v>24</v>
      </c>
      <c r="AK15" s="23">
        <v>13</v>
      </c>
      <c r="AL15" s="23">
        <v>17</v>
      </c>
      <c r="AM15" s="23">
        <v>1</v>
      </c>
      <c r="AN15" s="23">
        <v>3</v>
      </c>
      <c r="AO15" s="31">
        <f t="shared" si="9"/>
        <v>80</v>
      </c>
      <c r="AP15" s="32"/>
      <c r="AQ15" s="23">
        <v>2839</v>
      </c>
      <c r="AR15" s="23">
        <v>5420</v>
      </c>
      <c r="AS15" s="23">
        <v>3078</v>
      </c>
      <c r="AT15" s="23">
        <v>2695</v>
      </c>
      <c r="AU15" s="23">
        <v>1904</v>
      </c>
      <c r="AV15" s="23">
        <v>1819</v>
      </c>
      <c r="AW15" s="114">
        <f t="shared" si="11"/>
        <v>17755</v>
      </c>
      <c r="AX15" s="119">
        <v>1</v>
      </c>
      <c r="AY15" s="60">
        <v>5</v>
      </c>
      <c r="AZ15" s="60">
        <v>68</v>
      </c>
      <c r="BA15" s="60">
        <v>113</v>
      </c>
      <c r="BB15" s="60">
        <v>185</v>
      </c>
      <c r="BC15" s="60">
        <v>295</v>
      </c>
      <c r="BD15" s="60">
        <v>251</v>
      </c>
      <c r="BE15" s="30">
        <f t="shared" si="13"/>
        <v>918</v>
      </c>
      <c r="BF15" s="30"/>
      <c r="BG15" s="30"/>
      <c r="BH15" s="60">
        <v>42</v>
      </c>
      <c r="BI15" s="60">
        <v>102</v>
      </c>
      <c r="BJ15" s="60">
        <v>123</v>
      </c>
      <c r="BK15" s="60">
        <v>92</v>
      </c>
      <c r="BL15" s="60">
        <v>44</v>
      </c>
      <c r="BM15" s="30">
        <f t="shared" si="15"/>
        <v>403</v>
      </c>
      <c r="BN15" s="30"/>
      <c r="BO15" s="30"/>
      <c r="BP15" s="60">
        <v>5</v>
      </c>
      <c r="BQ15" s="60">
        <v>7</v>
      </c>
      <c r="BR15" s="60">
        <v>34</v>
      </c>
      <c r="BS15" s="60">
        <v>80</v>
      </c>
      <c r="BT15" s="60">
        <v>111</v>
      </c>
      <c r="BU15" s="31">
        <f t="shared" si="17"/>
        <v>237</v>
      </c>
      <c r="BV15" s="119">
        <v>1</v>
      </c>
      <c r="BW15" s="60">
        <v>5</v>
      </c>
      <c r="BX15" s="60">
        <v>115</v>
      </c>
      <c r="BY15" s="60">
        <v>222</v>
      </c>
      <c r="BZ15" s="60">
        <v>342</v>
      </c>
      <c r="CA15" s="60">
        <v>467</v>
      </c>
      <c r="CB15" s="60">
        <v>406</v>
      </c>
      <c r="CC15" s="114">
        <f t="shared" si="19"/>
        <v>1558</v>
      </c>
      <c r="CD15" s="113">
        <v>1</v>
      </c>
      <c r="CE15" s="23">
        <v>2844</v>
      </c>
      <c r="CF15" s="23">
        <v>5535</v>
      </c>
      <c r="CG15" s="23">
        <v>3300</v>
      </c>
      <c r="CH15" s="23">
        <v>3037</v>
      </c>
      <c r="CI15" s="23">
        <v>2371</v>
      </c>
      <c r="CJ15" s="23">
        <v>2225</v>
      </c>
      <c r="CK15" s="31">
        <f t="shared" si="21"/>
        <v>19313</v>
      </c>
    </row>
    <row r="16" spans="1:91" s="13" customFormat="1" ht="18.75" customHeight="1">
      <c r="A16" s="22" t="s">
        <v>29</v>
      </c>
      <c r="B16" s="30"/>
      <c r="C16" s="23">
        <v>609</v>
      </c>
      <c r="D16" s="23">
        <v>2176</v>
      </c>
      <c r="E16" s="23">
        <v>1638</v>
      </c>
      <c r="F16" s="23">
        <v>1109</v>
      </c>
      <c r="G16" s="23">
        <v>988</v>
      </c>
      <c r="H16" s="23">
        <v>1166</v>
      </c>
      <c r="I16" s="30">
        <f t="shared" si="1"/>
        <v>7686</v>
      </c>
      <c r="J16" s="30"/>
      <c r="K16" s="23">
        <v>2</v>
      </c>
      <c r="L16" s="23">
        <v>27</v>
      </c>
      <c r="M16" s="23">
        <v>82</v>
      </c>
      <c r="N16" s="23">
        <v>81</v>
      </c>
      <c r="O16" s="23">
        <v>79</v>
      </c>
      <c r="P16" s="23">
        <v>80</v>
      </c>
      <c r="Q16" s="30">
        <f t="shared" si="3"/>
        <v>351</v>
      </c>
      <c r="R16" s="30"/>
      <c r="S16" s="23">
        <v>563</v>
      </c>
      <c r="T16" s="23">
        <v>1603</v>
      </c>
      <c r="U16" s="23">
        <v>1056</v>
      </c>
      <c r="V16" s="23">
        <v>702</v>
      </c>
      <c r="W16" s="23">
        <v>592</v>
      </c>
      <c r="X16" s="23">
        <v>597</v>
      </c>
      <c r="Y16" s="30">
        <f t="shared" si="5"/>
        <v>5113</v>
      </c>
      <c r="Z16" s="30"/>
      <c r="AA16" s="23">
        <v>5</v>
      </c>
      <c r="AB16" s="23">
        <v>36</v>
      </c>
      <c r="AC16" s="23">
        <v>25</v>
      </c>
      <c r="AD16" s="23">
        <v>17</v>
      </c>
      <c r="AE16" s="23">
        <v>15</v>
      </c>
      <c r="AF16" s="23">
        <v>14</v>
      </c>
      <c r="AG16" s="30">
        <f t="shared" si="7"/>
        <v>112</v>
      </c>
      <c r="AH16" s="30"/>
      <c r="AI16" s="23">
        <v>16</v>
      </c>
      <c r="AJ16" s="23">
        <v>44</v>
      </c>
      <c r="AK16" s="23">
        <v>26</v>
      </c>
      <c r="AL16" s="23">
        <v>13</v>
      </c>
      <c r="AM16" s="23">
        <v>11</v>
      </c>
      <c r="AN16" s="23">
        <v>5</v>
      </c>
      <c r="AO16" s="31">
        <f t="shared" si="9"/>
        <v>115</v>
      </c>
      <c r="AP16" s="32"/>
      <c r="AQ16" s="23">
        <v>1195</v>
      </c>
      <c r="AR16" s="23">
        <v>3886</v>
      </c>
      <c r="AS16" s="23">
        <v>2827</v>
      </c>
      <c r="AT16" s="23">
        <v>1922</v>
      </c>
      <c r="AU16" s="23">
        <v>1685</v>
      </c>
      <c r="AV16" s="23">
        <v>1862</v>
      </c>
      <c r="AW16" s="114">
        <f t="shared" si="11"/>
        <v>13377</v>
      </c>
      <c r="AX16" s="119">
        <v>1</v>
      </c>
      <c r="AY16" s="60">
        <v>0</v>
      </c>
      <c r="AZ16" s="60">
        <v>101</v>
      </c>
      <c r="BA16" s="60">
        <v>157</v>
      </c>
      <c r="BB16" s="60">
        <v>182</v>
      </c>
      <c r="BC16" s="60">
        <v>289</v>
      </c>
      <c r="BD16" s="60">
        <v>200</v>
      </c>
      <c r="BE16" s="30">
        <f t="shared" si="13"/>
        <v>930</v>
      </c>
      <c r="BF16" s="30"/>
      <c r="BG16" s="30"/>
      <c r="BH16" s="60">
        <v>24</v>
      </c>
      <c r="BI16" s="60">
        <v>56</v>
      </c>
      <c r="BJ16" s="60">
        <v>44</v>
      </c>
      <c r="BK16" s="60">
        <v>57</v>
      </c>
      <c r="BL16" s="60">
        <v>31</v>
      </c>
      <c r="BM16" s="30">
        <f t="shared" si="15"/>
        <v>212</v>
      </c>
      <c r="BN16" s="30"/>
      <c r="BO16" s="30"/>
      <c r="BP16" s="60">
        <v>5</v>
      </c>
      <c r="BQ16" s="60">
        <v>9</v>
      </c>
      <c r="BR16" s="60">
        <v>15</v>
      </c>
      <c r="BS16" s="60">
        <v>46</v>
      </c>
      <c r="BT16" s="60">
        <v>112</v>
      </c>
      <c r="BU16" s="31">
        <f t="shared" si="17"/>
        <v>187</v>
      </c>
      <c r="BV16" s="119">
        <v>1</v>
      </c>
      <c r="BW16" s="60">
        <v>0</v>
      </c>
      <c r="BX16" s="60">
        <v>130</v>
      </c>
      <c r="BY16" s="60">
        <v>222</v>
      </c>
      <c r="BZ16" s="60">
        <v>241</v>
      </c>
      <c r="CA16" s="60">
        <v>392</v>
      </c>
      <c r="CB16" s="60">
        <v>343</v>
      </c>
      <c r="CC16" s="114">
        <f t="shared" si="19"/>
        <v>1329</v>
      </c>
      <c r="CD16" s="113">
        <v>1</v>
      </c>
      <c r="CE16" s="23">
        <v>1195</v>
      </c>
      <c r="CF16" s="23">
        <v>4016</v>
      </c>
      <c r="CG16" s="23">
        <v>3049</v>
      </c>
      <c r="CH16" s="23">
        <v>2163</v>
      </c>
      <c r="CI16" s="23">
        <v>2077</v>
      </c>
      <c r="CJ16" s="23">
        <v>2205</v>
      </c>
      <c r="CK16" s="31">
        <f t="shared" si="21"/>
        <v>14706</v>
      </c>
      <c r="CM16" s="13" t="s">
        <v>125</v>
      </c>
    </row>
    <row r="17" spans="1:91" s="13" customFormat="1" ht="18.75" customHeight="1">
      <c r="A17" s="22" t="s">
        <v>30</v>
      </c>
      <c r="B17" s="30"/>
      <c r="C17" s="23">
        <v>1203</v>
      </c>
      <c r="D17" s="23">
        <v>4827</v>
      </c>
      <c r="E17" s="23">
        <v>3923</v>
      </c>
      <c r="F17" s="23">
        <v>3098</v>
      </c>
      <c r="G17" s="23">
        <v>2731</v>
      </c>
      <c r="H17" s="23">
        <v>3084</v>
      </c>
      <c r="I17" s="30">
        <f t="shared" si="1"/>
        <v>18866</v>
      </c>
      <c r="J17" s="30"/>
      <c r="K17" s="23">
        <v>2</v>
      </c>
      <c r="L17" s="23">
        <v>52</v>
      </c>
      <c r="M17" s="23">
        <v>95</v>
      </c>
      <c r="N17" s="23">
        <v>127</v>
      </c>
      <c r="O17" s="23">
        <v>137</v>
      </c>
      <c r="P17" s="23">
        <v>138</v>
      </c>
      <c r="Q17" s="30">
        <f t="shared" si="3"/>
        <v>551</v>
      </c>
      <c r="R17" s="30"/>
      <c r="S17" s="23">
        <v>1117</v>
      </c>
      <c r="T17" s="23">
        <v>3668</v>
      </c>
      <c r="U17" s="23">
        <v>2733</v>
      </c>
      <c r="V17" s="23">
        <v>1977</v>
      </c>
      <c r="W17" s="23">
        <v>1664</v>
      </c>
      <c r="X17" s="23">
        <v>1781</v>
      </c>
      <c r="Y17" s="30">
        <f t="shared" si="5"/>
        <v>12940</v>
      </c>
      <c r="Z17" s="30"/>
      <c r="AA17" s="23">
        <v>18</v>
      </c>
      <c r="AB17" s="23">
        <v>71</v>
      </c>
      <c r="AC17" s="23">
        <v>59</v>
      </c>
      <c r="AD17" s="23">
        <v>45</v>
      </c>
      <c r="AE17" s="23">
        <v>34</v>
      </c>
      <c r="AF17" s="23">
        <v>24</v>
      </c>
      <c r="AG17" s="30">
        <f t="shared" si="7"/>
        <v>251</v>
      </c>
      <c r="AH17" s="30"/>
      <c r="AI17" s="23">
        <v>20</v>
      </c>
      <c r="AJ17" s="23">
        <v>48</v>
      </c>
      <c r="AK17" s="23">
        <v>41</v>
      </c>
      <c r="AL17" s="23">
        <v>35</v>
      </c>
      <c r="AM17" s="23">
        <v>13</v>
      </c>
      <c r="AN17" s="23">
        <v>7</v>
      </c>
      <c r="AO17" s="31">
        <f t="shared" si="9"/>
        <v>164</v>
      </c>
      <c r="AP17" s="32"/>
      <c r="AQ17" s="23">
        <v>2360</v>
      </c>
      <c r="AR17" s="23">
        <v>8666</v>
      </c>
      <c r="AS17" s="23">
        <v>6851</v>
      </c>
      <c r="AT17" s="23">
        <v>5282</v>
      </c>
      <c r="AU17" s="23">
        <v>4579</v>
      </c>
      <c r="AV17" s="23">
        <v>5034</v>
      </c>
      <c r="AW17" s="114">
        <f t="shared" si="11"/>
        <v>32772</v>
      </c>
      <c r="AX17" s="119">
        <v>0</v>
      </c>
      <c r="AY17" s="60">
        <v>5</v>
      </c>
      <c r="AZ17" s="60">
        <v>98</v>
      </c>
      <c r="BA17" s="60">
        <v>174</v>
      </c>
      <c r="BB17" s="60">
        <v>282</v>
      </c>
      <c r="BC17" s="60">
        <v>433</v>
      </c>
      <c r="BD17" s="60">
        <v>509</v>
      </c>
      <c r="BE17" s="30">
        <f t="shared" si="13"/>
        <v>1501</v>
      </c>
      <c r="BF17" s="30"/>
      <c r="BG17" s="30"/>
      <c r="BH17" s="60">
        <v>52</v>
      </c>
      <c r="BI17" s="60">
        <v>149</v>
      </c>
      <c r="BJ17" s="60">
        <v>137</v>
      </c>
      <c r="BK17" s="60">
        <v>142</v>
      </c>
      <c r="BL17" s="60">
        <v>75</v>
      </c>
      <c r="BM17" s="30">
        <f t="shared" si="15"/>
        <v>555</v>
      </c>
      <c r="BN17" s="30"/>
      <c r="BO17" s="30"/>
      <c r="BP17" s="60">
        <v>5</v>
      </c>
      <c r="BQ17" s="60">
        <v>27</v>
      </c>
      <c r="BR17" s="60">
        <v>54</v>
      </c>
      <c r="BS17" s="60">
        <v>126</v>
      </c>
      <c r="BT17" s="60">
        <v>330</v>
      </c>
      <c r="BU17" s="31">
        <f t="shared" si="17"/>
        <v>542</v>
      </c>
      <c r="BV17" s="119">
        <v>0</v>
      </c>
      <c r="BW17" s="60">
        <v>5</v>
      </c>
      <c r="BX17" s="60">
        <v>155</v>
      </c>
      <c r="BY17" s="60">
        <v>350</v>
      </c>
      <c r="BZ17" s="60">
        <v>473</v>
      </c>
      <c r="CA17" s="60">
        <v>701</v>
      </c>
      <c r="CB17" s="60">
        <v>914</v>
      </c>
      <c r="CC17" s="114">
        <f t="shared" si="19"/>
        <v>2598</v>
      </c>
      <c r="CD17" s="113">
        <v>0</v>
      </c>
      <c r="CE17" s="23">
        <v>2365</v>
      </c>
      <c r="CF17" s="23">
        <v>8821</v>
      </c>
      <c r="CG17" s="23">
        <v>7201</v>
      </c>
      <c r="CH17" s="23">
        <v>5755</v>
      </c>
      <c r="CI17" s="23">
        <v>5280</v>
      </c>
      <c r="CJ17" s="23">
        <v>5948</v>
      </c>
      <c r="CK17" s="31">
        <f t="shared" si="21"/>
        <v>35370</v>
      </c>
      <c r="CM17" s="13" t="s">
        <v>127</v>
      </c>
    </row>
    <row r="18" spans="1:103" s="13" customFormat="1" ht="18.75" customHeight="1">
      <c r="A18" s="22" t="s">
        <v>31</v>
      </c>
      <c r="B18" s="30"/>
      <c r="C18" s="23">
        <v>2019</v>
      </c>
      <c r="D18" s="23">
        <v>5726</v>
      </c>
      <c r="E18" s="23">
        <v>5247</v>
      </c>
      <c r="F18" s="23">
        <v>4166</v>
      </c>
      <c r="G18" s="23">
        <v>3600</v>
      </c>
      <c r="H18" s="23">
        <v>3505</v>
      </c>
      <c r="I18" s="30">
        <f t="shared" si="1"/>
        <v>24263</v>
      </c>
      <c r="J18" s="30"/>
      <c r="K18" s="23">
        <v>2</v>
      </c>
      <c r="L18" s="23">
        <v>55</v>
      </c>
      <c r="M18" s="23">
        <v>139</v>
      </c>
      <c r="N18" s="23">
        <v>211</v>
      </c>
      <c r="O18" s="23">
        <v>209</v>
      </c>
      <c r="P18" s="23">
        <v>160</v>
      </c>
      <c r="Q18" s="30">
        <f t="shared" si="3"/>
        <v>776</v>
      </c>
      <c r="R18" s="30"/>
      <c r="S18" s="23">
        <v>1855</v>
      </c>
      <c r="T18" s="23">
        <v>4374</v>
      </c>
      <c r="U18" s="23">
        <v>3455</v>
      </c>
      <c r="V18" s="23">
        <v>2460</v>
      </c>
      <c r="W18" s="23">
        <v>1907</v>
      </c>
      <c r="X18" s="23">
        <v>1873</v>
      </c>
      <c r="Y18" s="30">
        <f t="shared" si="5"/>
        <v>15924</v>
      </c>
      <c r="Z18" s="30"/>
      <c r="AA18" s="23">
        <v>17</v>
      </c>
      <c r="AB18" s="23">
        <v>66</v>
      </c>
      <c r="AC18" s="23">
        <v>81</v>
      </c>
      <c r="AD18" s="23">
        <v>60</v>
      </c>
      <c r="AE18" s="23">
        <v>44</v>
      </c>
      <c r="AF18" s="23">
        <v>22</v>
      </c>
      <c r="AG18" s="30">
        <f t="shared" si="7"/>
        <v>290</v>
      </c>
      <c r="AH18" s="30"/>
      <c r="AI18" s="23">
        <v>34</v>
      </c>
      <c r="AJ18" s="23">
        <v>59</v>
      </c>
      <c r="AK18" s="23">
        <v>65</v>
      </c>
      <c r="AL18" s="23">
        <v>35</v>
      </c>
      <c r="AM18" s="23">
        <v>22</v>
      </c>
      <c r="AN18" s="23">
        <v>9</v>
      </c>
      <c r="AO18" s="31">
        <f t="shared" si="9"/>
        <v>224</v>
      </c>
      <c r="AP18" s="32"/>
      <c r="AQ18" s="23">
        <v>3927</v>
      </c>
      <c r="AR18" s="23">
        <v>10280</v>
      </c>
      <c r="AS18" s="23">
        <v>8987</v>
      </c>
      <c r="AT18" s="23">
        <v>6932</v>
      </c>
      <c r="AU18" s="23">
        <v>5782</v>
      </c>
      <c r="AV18" s="23">
        <v>5569</v>
      </c>
      <c r="AW18" s="114">
        <f t="shared" si="11"/>
        <v>41477</v>
      </c>
      <c r="AX18" s="119">
        <v>0</v>
      </c>
      <c r="AY18" s="60">
        <v>6</v>
      </c>
      <c r="AZ18" s="60">
        <v>104</v>
      </c>
      <c r="BA18" s="60">
        <v>233</v>
      </c>
      <c r="BB18" s="60">
        <v>323</v>
      </c>
      <c r="BC18" s="60">
        <v>491</v>
      </c>
      <c r="BD18" s="60">
        <v>554</v>
      </c>
      <c r="BE18" s="30">
        <f t="shared" si="13"/>
        <v>1711</v>
      </c>
      <c r="BF18" s="30"/>
      <c r="BG18" s="30"/>
      <c r="BH18" s="60">
        <v>52</v>
      </c>
      <c r="BI18" s="60">
        <v>158</v>
      </c>
      <c r="BJ18" s="60">
        <v>218</v>
      </c>
      <c r="BK18" s="60">
        <v>253</v>
      </c>
      <c r="BL18" s="60">
        <v>97</v>
      </c>
      <c r="BM18" s="30">
        <f t="shared" si="15"/>
        <v>778</v>
      </c>
      <c r="BN18" s="30"/>
      <c r="BO18" s="30"/>
      <c r="BP18" s="60">
        <v>8</v>
      </c>
      <c r="BQ18" s="60">
        <v>31</v>
      </c>
      <c r="BR18" s="60">
        <v>59</v>
      </c>
      <c r="BS18" s="60">
        <v>174</v>
      </c>
      <c r="BT18" s="60">
        <v>386</v>
      </c>
      <c r="BU18" s="31">
        <f t="shared" si="17"/>
        <v>658</v>
      </c>
      <c r="BV18" s="119">
        <v>0</v>
      </c>
      <c r="BW18" s="60">
        <v>6</v>
      </c>
      <c r="BX18" s="60">
        <v>164</v>
      </c>
      <c r="BY18" s="60">
        <v>422</v>
      </c>
      <c r="BZ18" s="60">
        <v>600</v>
      </c>
      <c r="CA18" s="60">
        <v>918</v>
      </c>
      <c r="CB18" s="60">
        <v>1037</v>
      </c>
      <c r="CC18" s="114">
        <f t="shared" si="19"/>
        <v>3147</v>
      </c>
      <c r="CD18" s="113">
        <v>0</v>
      </c>
      <c r="CE18" s="23">
        <v>3933</v>
      </c>
      <c r="CF18" s="23">
        <v>10444</v>
      </c>
      <c r="CG18" s="23">
        <v>9409</v>
      </c>
      <c r="CH18" s="23">
        <v>7532</v>
      </c>
      <c r="CI18" s="23">
        <v>6700</v>
      </c>
      <c r="CJ18" s="23">
        <v>6606</v>
      </c>
      <c r="CK18" s="31">
        <f t="shared" si="21"/>
        <v>44624</v>
      </c>
      <c r="CM18" s="13" t="s">
        <v>126</v>
      </c>
      <c r="CN18"/>
      <c r="CO18"/>
      <c r="CP18"/>
      <c r="CQ18"/>
      <c r="CR18"/>
      <c r="CS18"/>
      <c r="CT18"/>
      <c r="CU18" s="1"/>
      <c r="CV18" s="1"/>
      <c r="CW18" s="1"/>
      <c r="CX18" s="1"/>
      <c r="CY18" s="1"/>
    </row>
    <row r="19" spans="1:103" s="13" customFormat="1" ht="18.75" customHeight="1">
      <c r="A19" s="22" t="s">
        <v>32</v>
      </c>
      <c r="B19" s="30"/>
      <c r="C19" s="23">
        <v>661</v>
      </c>
      <c r="D19" s="23">
        <v>1915</v>
      </c>
      <c r="E19" s="23">
        <v>1363</v>
      </c>
      <c r="F19" s="23">
        <v>946</v>
      </c>
      <c r="G19" s="23">
        <v>869</v>
      </c>
      <c r="H19" s="23">
        <v>870</v>
      </c>
      <c r="I19" s="30">
        <f t="shared" si="1"/>
        <v>6624</v>
      </c>
      <c r="J19" s="30"/>
      <c r="K19" s="23">
        <v>2</v>
      </c>
      <c r="L19" s="23">
        <v>33</v>
      </c>
      <c r="M19" s="23">
        <v>69</v>
      </c>
      <c r="N19" s="23">
        <v>54</v>
      </c>
      <c r="O19" s="23">
        <v>71</v>
      </c>
      <c r="P19" s="23">
        <v>53</v>
      </c>
      <c r="Q19" s="30">
        <f t="shared" si="3"/>
        <v>282</v>
      </c>
      <c r="R19" s="30"/>
      <c r="S19" s="23">
        <v>603</v>
      </c>
      <c r="T19" s="23">
        <v>1424</v>
      </c>
      <c r="U19" s="23">
        <v>906</v>
      </c>
      <c r="V19" s="23">
        <v>585</v>
      </c>
      <c r="W19" s="23">
        <v>486</v>
      </c>
      <c r="X19" s="23">
        <v>529</v>
      </c>
      <c r="Y19" s="30">
        <f t="shared" si="5"/>
        <v>4533</v>
      </c>
      <c r="Z19" s="30"/>
      <c r="AA19" s="23">
        <v>12</v>
      </c>
      <c r="AB19" s="23">
        <v>20</v>
      </c>
      <c r="AC19" s="23">
        <v>11</v>
      </c>
      <c r="AD19" s="23">
        <v>13</v>
      </c>
      <c r="AE19" s="23">
        <v>9</v>
      </c>
      <c r="AF19" s="23">
        <v>5</v>
      </c>
      <c r="AG19" s="30">
        <f t="shared" si="7"/>
        <v>70</v>
      </c>
      <c r="AH19" s="30"/>
      <c r="AI19" s="23">
        <v>12</v>
      </c>
      <c r="AJ19" s="23">
        <v>24</v>
      </c>
      <c r="AK19" s="23">
        <v>15</v>
      </c>
      <c r="AL19" s="23">
        <v>7</v>
      </c>
      <c r="AM19" s="23">
        <v>5</v>
      </c>
      <c r="AN19" s="23">
        <v>1</v>
      </c>
      <c r="AO19" s="31">
        <f t="shared" si="9"/>
        <v>64</v>
      </c>
      <c r="AP19" s="32"/>
      <c r="AQ19" s="23">
        <v>1290</v>
      </c>
      <c r="AR19" s="23">
        <v>3416</v>
      </c>
      <c r="AS19" s="23">
        <v>2364</v>
      </c>
      <c r="AT19" s="23">
        <v>1605</v>
      </c>
      <c r="AU19" s="23">
        <v>1440</v>
      </c>
      <c r="AV19" s="23">
        <v>1458</v>
      </c>
      <c r="AW19" s="114">
        <f t="shared" si="11"/>
        <v>11573</v>
      </c>
      <c r="AX19" s="119">
        <v>1</v>
      </c>
      <c r="AY19" s="60">
        <v>3</v>
      </c>
      <c r="AZ19" s="60">
        <v>27</v>
      </c>
      <c r="BA19" s="60">
        <v>59</v>
      </c>
      <c r="BB19" s="60">
        <v>98</v>
      </c>
      <c r="BC19" s="60">
        <v>139</v>
      </c>
      <c r="BD19" s="60">
        <v>208</v>
      </c>
      <c r="BE19" s="30">
        <f t="shared" si="13"/>
        <v>535</v>
      </c>
      <c r="BF19" s="30"/>
      <c r="BG19" s="30"/>
      <c r="BH19" s="60">
        <v>19</v>
      </c>
      <c r="BI19" s="60">
        <v>39</v>
      </c>
      <c r="BJ19" s="60">
        <v>43</v>
      </c>
      <c r="BK19" s="60">
        <v>55</v>
      </c>
      <c r="BL19" s="60">
        <v>19</v>
      </c>
      <c r="BM19" s="30">
        <f t="shared" si="15"/>
        <v>175</v>
      </c>
      <c r="BN19" s="30"/>
      <c r="BO19" s="30"/>
      <c r="BP19" s="60">
        <v>0</v>
      </c>
      <c r="BQ19" s="60">
        <v>12</v>
      </c>
      <c r="BR19" s="60">
        <v>13</v>
      </c>
      <c r="BS19" s="60">
        <v>38</v>
      </c>
      <c r="BT19" s="60">
        <v>78</v>
      </c>
      <c r="BU19" s="31">
        <f t="shared" si="17"/>
        <v>141</v>
      </c>
      <c r="BV19" s="119">
        <v>1</v>
      </c>
      <c r="BW19" s="60">
        <v>3</v>
      </c>
      <c r="BX19" s="60">
        <v>46</v>
      </c>
      <c r="BY19" s="60">
        <v>110</v>
      </c>
      <c r="BZ19" s="60">
        <v>154</v>
      </c>
      <c r="CA19" s="60">
        <v>232</v>
      </c>
      <c r="CB19" s="60">
        <v>305</v>
      </c>
      <c r="CC19" s="114">
        <f t="shared" si="19"/>
        <v>851</v>
      </c>
      <c r="CD19" s="113">
        <v>1</v>
      </c>
      <c r="CE19" s="23">
        <v>1293</v>
      </c>
      <c r="CF19" s="23">
        <v>3462</v>
      </c>
      <c r="CG19" s="23">
        <v>2474</v>
      </c>
      <c r="CH19" s="23">
        <v>1759</v>
      </c>
      <c r="CI19" s="23">
        <v>1672</v>
      </c>
      <c r="CJ19" s="23">
        <v>1763</v>
      </c>
      <c r="CK19" s="31">
        <f t="shared" si="21"/>
        <v>12424</v>
      </c>
      <c r="CM19"/>
      <c r="CN19"/>
      <c r="CO19"/>
      <c r="CP19"/>
      <c r="CQ19"/>
      <c r="CR19"/>
      <c r="CS19"/>
      <c r="CT19"/>
      <c r="CU19" s="1"/>
      <c r="CV19" s="1"/>
      <c r="CW19" s="1"/>
      <c r="CX19" s="1"/>
      <c r="CY19" s="1"/>
    </row>
    <row r="20" spans="1:103" s="13" customFormat="1" ht="18.75" customHeight="1">
      <c r="A20" s="22" t="s">
        <v>33</v>
      </c>
      <c r="B20" s="30"/>
      <c r="C20" s="23">
        <v>575</v>
      </c>
      <c r="D20" s="23">
        <v>2764</v>
      </c>
      <c r="E20" s="23">
        <v>2082</v>
      </c>
      <c r="F20" s="23">
        <v>1684</v>
      </c>
      <c r="G20" s="23">
        <v>1376</v>
      </c>
      <c r="H20" s="23">
        <v>1549</v>
      </c>
      <c r="I20" s="30">
        <f t="shared" si="1"/>
        <v>10030</v>
      </c>
      <c r="J20" s="30"/>
      <c r="K20" s="23">
        <v>1</v>
      </c>
      <c r="L20" s="23">
        <v>23</v>
      </c>
      <c r="M20" s="23">
        <v>51</v>
      </c>
      <c r="N20" s="23">
        <v>75</v>
      </c>
      <c r="O20" s="23">
        <v>89</v>
      </c>
      <c r="P20" s="23">
        <v>71</v>
      </c>
      <c r="Q20" s="30">
        <f t="shared" si="3"/>
        <v>310</v>
      </c>
      <c r="R20" s="30"/>
      <c r="S20" s="23">
        <v>526</v>
      </c>
      <c r="T20" s="23">
        <v>2098</v>
      </c>
      <c r="U20" s="23">
        <v>1392</v>
      </c>
      <c r="V20" s="23">
        <v>985</v>
      </c>
      <c r="W20" s="23">
        <v>796</v>
      </c>
      <c r="X20" s="23">
        <v>775</v>
      </c>
      <c r="Y20" s="30">
        <f t="shared" si="5"/>
        <v>6572</v>
      </c>
      <c r="Z20" s="30"/>
      <c r="AA20" s="23">
        <v>4</v>
      </c>
      <c r="AB20" s="23">
        <v>28</v>
      </c>
      <c r="AC20" s="23">
        <v>14</v>
      </c>
      <c r="AD20" s="23">
        <v>23</v>
      </c>
      <c r="AE20" s="23">
        <v>21</v>
      </c>
      <c r="AF20" s="23">
        <v>14</v>
      </c>
      <c r="AG20" s="30">
        <f t="shared" si="7"/>
        <v>104</v>
      </c>
      <c r="AH20" s="30"/>
      <c r="AI20" s="23">
        <v>9</v>
      </c>
      <c r="AJ20" s="23">
        <v>28</v>
      </c>
      <c r="AK20" s="23">
        <v>22</v>
      </c>
      <c r="AL20" s="23">
        <v>16</v>
      </c>
      <c r="AM20" s="23">
        <v>7</v>
      </c>
      <c r="AN20" s="23">
        <v>6</v>
      </c>
      <c r="AO20" s="31">
        <f t="shared" si="9"/>
        <v>88</v>
      </c>
      <c r="AP20" s="32"/>
      <c r="AQ20" s="23">
        <v>1115</v>
      </c>
      <c r="AR20" s="23">
        <v>4941</v>
      </c>
      <c r="AS20" s="23">
        <v>3561</v>
      </c>
      <c r="AT20" s="23">
        <v>2783</v>
      </c>
      <c r="AU20" s="23">
        <v>2289</v>
      </c>
      <c r="AV20" s="23">
        <v>2415</v>
      </c>
      <c r="AW20" s="114">
        <f t="shared" si="11"/>
        <v>17104</v>
      </c>
      <c r="AX20" s="119">
        <v>0</v>
      </c>
      <c r="AY20" s="60">
        <v>0</v>
      </c>
      <c r="AZ20" s="60">
        <v>75</v>
      </c>
      <c r="BA20" s="60">
        <v>100</v>
      </c>
      <c r="BB20" s="60">
        <v>134</v>
      </c>
      <c r="BC20" s="60">
        <v>278</v>
      </c>
      <c r="BD20" s="60">
        <v>196</v>
      </c>
      <c r="BE20" s="30">
        <f t="shared" si="13"/>
        <v>783</v>
      </c>
      <c r="BF20" s="30"/>
      <c r="BG20" s="30"/>
      <c r="BH20" s="60">
        <v>26</v>
      </c>
      <c r="BI20" s="60">
        <v>74</v>
      </c>
      <c r="BJ20" s="60">
        <v>97</v>
      </c>
      <c r="BK20" s="60">
        <v>110</v>
      </c>
      <c r="BL20" s="60">
        <v>43</v>
      </c>
      <c r="BM20" s="30">
        <f t="shared" si="15"/>
        <v>350</v>
      </c>
      <c r="BN20" s="30"/>
      <c r="BO20" s="30"/>
      <c r="BP20" s="60">
        <v>7</v>
      </c>
      <c r="BQ20" s="60">
        <v>18</v>
      </c>
      <c r="BR20" s="60">
        <v>29</v>
      </c>
      <c r="BS20" s="60">
        <v>84</v>
      </c>
      <c r="BT20" s="60">
        <v>128</v>
      </c>
      <c r="BU20" s="31">
        <f t="shared" si="17"/>
        <v>266</v>
      </c>
      <c r="BV20" s="119">
        <v>0</v>
      </c>
      <c r="BW20" s="60">
        <v>0</v>
      </c>
      <c r="BX20" s="60">
        <v>108</v>
      </c>
      <c r="BY20" s="60">
        <v>192</v>
      </c>
      <c r="BZ20" s="60">
        <v>260</v>
      </c>
      <c r="CA20" s="60">
        <v>472</v>
      </c>
      <c r="CB20" s="60">
        <v>367</v>
      </c>
      <c r="CC20" s="114">
        <f t="shared" si="19"/>
        <v>1399</v>
      </c>
      <c r="CD20" s="113">
        <v>0</v>
      </c>
      <c r="CE20" s="23">
        <v>1115</v>
      </c>
      <c r="CF20" s="23">
        <v>5049</v>
      </c>
      <c r="CG20" s="23">
        <v>3753</v>
      </c>
      <c r="CH20" s="23">
        <v>3043</v>
      </c>
      <c r="CI20" s="23">
        <v>2761</v>
      </c>
      <c r="CJ20" s="23">
        <v>2782</v>
      </c>
      <c r="CK20" s="31">
        <f t="shared" si="21"/>
        <v>18503</v>
      </c>
      <c r="CM20"/>
      <c r="CN20"/>
      <c r="CO20"/>
      <c r="CP20"/>
      <c r="CQ20"/>
      <c r="CR20"/>
      <c r="CS20"/>
      <c r="CT20"/>
      <c r="CU20" s="1"/>
      <c r="CV20" s="1"/>
      <c r="CW20" s="1"/>
      <c r="CX20" s="1"/>
      <c r="CY20" s="1"/>
    </row>
    <row r="21" spans="1:89" s="13" customFormat="1" ht="18.75" customHeight="1">
      <c r="A21" s="22" t="s">
        <v>34</v>
      </c>
      <c r="B21" s="30"/>
      <c r="C21" s="23">
        <v>1628</v>
      </c>
      <c r="D21" s="23">
        <v>4846</v>
      </c>
      <c r="E21" s="23">
        <v>3227</v>
      </c>
      <c r="F21" s="23">
        <v>2230</v>
      </c>
      <c r="G21" s="23">
        <v>1873</v>
      </c>
      <c r="H21" s="23">
        <v>1983</v>
      </c>
      <c r="I21" s="30">
        <f t="shared" si="1"/>
        <v>15787</v>
      </c>
      <c r="J21" s="30"/>
      <c r="K21" s="23">
        <v>4</v>
      </c>
      <c r="L21" s="23">
        <v>72</v>
      </c>
      <c r="M21" s="23">
        <v>141</v>
      </c>
      <c r="N21" s="23">
        <v>131</v>
      </c>
      <c r="O21" s="23">
        <v>132</v>
      </c>
      <c r="P21" s="23">
        <v>106</v>
      </c>
      <c r="Q21" s="30">
        <f t="shared" si="3"/>
        <v>586</v>
      </c>
      <c r="R21" s="30"/>
      <c r="S21" s="23">
        <v>1454</v>
      </c>
      <c r="T21" s="23">
        <v>3609</v>
      </c>
      <c r="U21" s="23">
        <v>2132</v>
      </c>
      <c r="V21" s="23">
        <v>1308</v>
      </c>
      <c r="W21" s="23">
        <v>1090</v>
      </c>
      <c r="X21" s="23">
        <v>1026</v>
      </c>
      <c r="Y21" s="30">
        <f t="shared" si="5"/>
        <v>10619</v>
      </c>
      <c r="Z21" s="30"/>
      <c r="AA21" s="23">
        <v>37</v>
      </c>
      <c r="AB21" s="23">
        <v>65</v>
      </c>
      <c r="AC21" s="23">
        <v>57</v>
      </c>
      <c r="AD21" s="23">
        <v>43</v>
      </c>
      <c r="AE21" s="23">
        <v>39</v>
      </c>
      <c r="AF21" s="23">
        <v>15</v>
      </c>
      <c r="AG21" s="30">
        <f t="shared" si="7"/>
        <v>256</v>
      </c>
      <c r="AH21" s="30"/>
      <c r="AI21" s="23">
        <v>35</v>
      </c>
      <c r="AJ21" s="23">
        <v>90</v>
      </c>
      <c r="AK21" s="23">
        <v>39</v>
      </c>
      <c r="AL21" s="23">
        <v>29</v>
      </c>
      <c r="AM21" s="23">
        <v>27</v>
      </c>
      <c r="AN21" s="23">
        <v>15</v>
      </c>
      <c r="AO21" s="31">
        <f t="shared" si="9"/>
        <v>235</v>
      </c>
      <c r="AP21" s="32"/>
      <c r="AQ21" s="23">
        <v>3158</v>
      </c>
      <c r="AR21" s="23">
        <v>8682</v>
      </c>
      <c r="AS21" s="23">
        <v>5596</v>
      </c>
      <c r="AT21" s="23">
        <v>3741</v>
      </c>
      <c r="AU21" s="23">
        <v>3161</v>
      </c>
      <c r="AV21" s="23">
        <v>3145</v>
      </c>
      <c r="AW21" s="114">
        <f t="shared" si="11"/>
        <v>27483</v>
      </c>
      <c r="AX21" s="119">
        <v>0</v>
      </c>
      <c r="AY21" s="60">
        <v>4</v>
      </c>
      <c r="AZ21" s="60">
        <v>106</v>
      </c>
      <c r="BA21" s="60">
        <v>211</v>
      </c>
      <c r="BB21" s="60">
        <v>261</v>
      </c>
      <c r="BC21" s="60">
        <v>466</v>
      </c>
      <c r="BD21" s="60">
        <v>392</v>
      </c>
      <c r="BE21" s="30">
        <f t="shared" si="13"/>
        <v>1440</v>
      </c>
      <c r="BF21" s="30"/>
      <c r="BG21" s="30"/>
      <c r="BH21" s="60">
        <v>52</v>
      </c>
      <c r="BI21" s="60">
        <v>92</v>
      </c>
      <c r="BJ21" s="60">
        <v>143</v>
      </c>
      <c r="BK21" s="60">
        <v>143</v>
      </c>
      <c r="BL21" s="60">
        <v>49</v>
      </c>
      <c r="BM21" s="30">
        <f t="shared" si="15"/>
        <v>479</v>
      </c>
      <c r="BN21" s="30"/>
      <c r="BO21" s="30"/>
      <c r="BP21" s="60">
        <v>14</v>
      </c>
      <c r="BQ21" s="60">
        <v>18</v>
      </c>
      <c r="BR21" s="60">
        <v>53</v>
      </c>
      <c r="BS21" s="60">
        <v>132</v>
      </c>
      <c r="BT21" s="60">
        <v>200</v>
      </c>
      <c r="BU21" s="31">
        <f t="shared" si="17"/>
        <v>417</v>
      </c>
      <c r="BV21" s="119">
        <v>0</v>
      </c>
      <c r="BW21" s="60">
        <v>4</v>
      </c>
      <c r="BX21" s="60">
        <v>172</v>
      </c>
      <c r="BY21" s="60">
        <v>321</v>
      </c>
      <c r="BZ21" s="60">
        <v>457</v>
      </c>
      <c r="CA21" s="60">
        <v>741</v>
      </c>
      <c r="CB21" s="60">
        <v>641</v>
      </c>
      <c r="CC21" s="114">
        <f t="shared" si="19"/>
        <v>2336</v>
      </c>
      <c r="CD21" s="113">
        <v>0</v>
      </c>
      <c r="CE21" s="23">
        <v>3162</v>
      </c>
      <c r="CF21" s="23">
        <v>8854</v>
      </c>
      <c r="CG21" s="23">
        <v>5917</v>
      </c>
      <c r="CH21" s="23">
        <v>4198</v>
      </c>
      <c r="CI21" s="23">
        <v>3902</v>
      </c>
      <c r="CJ21" s="23">
        <v>3786</v>
      </c>
      <c r="CK21" s="31">
        <f t="shared" si="21"/>
        <v>29819</v>
      </c>
    </row>
    <row r="22" spans="1:89" s="13" customFormat="1" ht="18.75" customHeight="1">
      <c r="A22" s="22" t="s">
        <v>35</v>
      </c>
      <c r="B22" s="30"/>
      <c r="C22" s="23">
        <v>784</v>
      </c>
      <c r="D22" s="23">
        <v>2207</v>
      </c>
      <c r="E22" s="23">
        <v>1674</v>
      </c>
      <c r="F22" s="23">
        <v>1391</v>
      </c>
      <c r="G22" s="23">
        <v>1119</v>
      </c>
      <c r="H22" s="23">
        <v>1057</v>
      </c>
      <c r="I22" s="30">
        <f t="shared" si="1"/>
        <v>8232</v>
      </c>
      <c r="J22" s="30"/>
      <c r="K22" s="23">
        <v>0</v>
      </c>
      <c r="L22" s="23">
        <v>19</v>
      </c>
      <c r="M22" s="23">
        <v>57</v>
      </c>
      <c r="N22" s="23">
        <v>72</v>
      </c>
      <c r="O22" s="23">
        <v>64</v>
      </c>
      <c r="P22" s="23">
        <v>57</v>
      </c>
      <c r="Q22" s="30">
        <f t="shared" si="3"/>
        <v>269</v>
      </c>
      <c r="R22" s="30"/>
      <c r="S22" s="23">
        <v>685</v>
      </c>
      <c r="T22" s="23">
        <v>1589</v>
      </c>
      <c r="U22" s="23">
        <v>1023</v>
      </c>
      <c r="V22" s="23">
        <v>774</v>
      </c>
      <c r="W22" s="23">
        <v>556</v>
      </c>
      <c r="X22" s="23">
        <v>532</v>
      </c>
      <c r="Y22" s="30">
        <f t="shared" si="5"/>
        <v>5159</v>
      </c>
      <c r="Z22" s="30"/>
      <c r="AA22" s="23">
        <v>9</v>
      </c>
      <c r="AB22" s="23">
        <v>29</v>
      </c>
      <c r="AC22" s="23">
        <v>26</v>
      </c>
      <c r="AD22" s="23">
        <v>23</v>
      </c>
      <c r="AE22" s="23">
        <v>14</v>
      </c>
      <c r="AF22" s="23">
        <v>9</v>
      </c>
      <c r="AG22" s="30">
        <f t="shared" si="7"/>
        <v>110</v>
      </c>
      <c r="AH22" s="30"/>
      <c r="AI22" s="23">
        <v>9</v>
      </c>
      <c r="AJ22" s="23">
        <v>26</v>
      </c>
      <c r="AK22" s="23">
        <v>15</v>
      </c>
      <c r="AL22" s="23">
        <v>10</v>
      </c>
      <c r="AM22" s="23">
        <v>9</v>
      </c>
      <c r="AN22" s="23">
        <v>6</v>
      </c>
      <c r="AO22" s="31">
        <f t="shared" si="9"/>
        <v>75</v>
      </c>
      <c r="AP22" s="32"/>
      <c r="AQ22" s="23">
        <v>1487</v>
      </c>
      <c r="AR22" s="23">
        <v>3870</v>
      </c>
      <c r="AS22" s="23">
        <v>2795</v>
      </c>
      <c r="AT22" s="23">
        <v>2270</v>
      </c>
      <c r="AU22" s="23">
        <v>1762</v>
      </c>
      <c r="AV22" s="23">
        <v>1661</v>
      </c>
      <c r="AW22" s="114">
        <f t="shared" si="11"/>
        <v>13845</v>
      </c>
      <c r="AX22" s="119">
        <v>0</v>
      </c>
      <c r="AY22" s="60">
        <v>1</v>
      </c>
      <c r="AZ22" s="60">
        <v>51</v>
      </c>
      <c r="BA22" s="60">
        <v>101</v>
      </c>
      <c r="BB22" s="60">
        <v>137</v>
      </c>
      <c r="BC22" s="60">
        <v>208</v>
      </c>
      <c r="BD22" s="60">
        <v>205</v>
      </c>
      <c r="BE22" s="30">
        <f t="shared" si="13"/>
        <v>703</v>
      </c>
      <c r="BF22" s="30"/>
      <c r="BG22" s="30"/>
      <c r="BH22" s="60">
        <v>21</v>
      </c>
      <c r="BI22" s="60">
        <v>66</v>
      </c>
      <c r="BJ22" s="60">
        <v>87</v>
      </c>
      <c r="BK22" s="60">
        <v>68</v>
      </c>
      <c r="BL22" s="60">
        <v>32</v>
      </c>
      <c r="BM22" s="30">
        <f t="shared" si="15"/>
        <v>274</v>
      </c>
      <c r="BN22" s="30"/>
      <c r="BO22" s="30"/>
      <c r="BP22" s="60">
        <v>2</v>
      </c>
      <c r="BQ22" s="60">
        <v>9</v>
      </c>
      <c r="BR22" s="60">
        <v>24</v>
      </c>
      <c r="BS22" s="60">
        <v>79</v>
      </c>
      <c r="BT22" s="60">
        <v>101</v>
      </c>
      <c r="BU22" s="31">
        <f t="shared" si="17"/>
        <v>215</v>
      </c>
      <c r="BV22" s="119">
        <v>0</v>
      </c>
      <c r="BW22" s="60">
        <v>1</v>
      </c>
      <c r="BX22" s="60">
        <v>74</v>
      </c>
      <c r="BY22" s="60">
        <v>176</v>
      </c>
      <c r="BZ22" s="60">
        <v>248</v>
      </c>
      <c r="CA22" s="60">
        <v>355</v>
      </c>
      <c r="CB22" s="60">
        <v>338</v>
      </c>
      <c r="CC22" s="114">
        <f t="shared" si="19"/>
        <v>1192</v>
      </c>
      <c r="CD22" s="113">
        <v>0</v>
      </c>
      <c r="CE22" s="23">
        <v>1488</v>
      </c>
      <c r="CF22" s="23">
        <v>3944</v>
      </c>
      <c r="CG22" s="23">
        <v>2971</v>
      </c>
      <c r="CH22" s="23">
        <v>2518</v>
      </c>
      <c r="CI22" s="23">
        <v>2117</v>
      </c>
      <c r="CJ22" s="23">
        <v>1999</v>
      </c>
      <c r="CK22" s="31">
        <f t="shared" si="21"/>
        <v>15037</v>
      </c>
    </row>
    <row r="23" spans="1:89" s="13" customFormat="1" ht="18.75" customHeight="1">
      <c r="A23" s="22" t="s">
        <v>36</v>
      </c>
      <c r="B23" s="30"/>
      <c r="C23" s="23">
        <v>767</v>
      </c>
      <c r="D23" s="23">
        <v>2929</v>
      </c>
      <c r="E23" s="23">
        <v>2971</v>
      </c>
      <c r="F23" s="23">
        <v>2128</v>
      </c>
      <c r="G23" s="23">
        <v>1460</v>
      </c>
      <c r="H23" s="23">
        <v>1489</v>
      </c>
      <c r="I23" s="30">
        <f t="shared" si="1"/>
        <v>11744</v>
      </c>
      <c r="J23" s="30"/>
      <c r="K23" s="23">
        <v>0</v>
      </c>
      <c r="L23" s="23">
        <v>44</v>
      </c>
      <c r="M23" s="23">
        <v>104</v>
      </c>
      <c r="N23" s="23">
        <v>131</v>
      </c>
      <c r="O23" s="23">
        <v>102</v>
      </c>
      <c r="P23" s="23">
        <v>104</v>
      </c>
      <c r="Q23" s="30">
        <f t="shared" si="3"/>
        <v>485</v>
      </c>
      <c r="R23" s="30"/>
      <c r="S23" s="23">
        <v>681</v>
      </c>
      <c r="T23" s="23">
        <v>2229</v>
      </c>
      <c r="U23" s="23">
        <v>1978</v>
      </c>
      <c r="V23" s="23">
        <v>1340</v>
      </c>
      <c r="W23" s="23">
        <v>892</v>
      </c>
      <c r="X23" s="23">
        <v>833</v>
      </c>
      <c r="Y23" s="30">
        <f t="shared" si="5"/>
        <v>7953</v>
      </c>
      <c r="Z23" s="30"/>
      <c r="AA23" s="23">
        <v>11</v>
      </c>
      <c r="AB23" s="23">
        <v>45</v>
      </c>
      <c r="AC23" s="23">
        <v>32</v>
      </c>
      <c r="AD23" s="23">
        <v>35</v>
      </c>
      <c r="AE23" s="23">
        <v>19</v>
      </c>
      <c r="AF23" s="23">
        <v>13</v>
      </c>
      <c r="AG23" s="30">
        <f t="shared" si="7"/>
        <v>155</v>
      </c>
      <c r="AH23" s="30"/>
      <c r="AI23" s="23">
        <v>11</v>
      </c>
      <c r="AJ23" s="23">
        <v>33</v>
      </c>
      <c r="AK23" s="23">
        <v>23</v>
      </c>
      <c r="AL23" s="23">
        <v>13</v>
      </c>
      <c r="AM23" s="23">
        <v>12</v>
      </c>
      <c r="AN23" s="23">
        <v>2</v>
      </c>
      <c r="AO23" s="31">
        <f t="shared" si="9"/>
        <v>94</v>
      </c>
      <c r="AP23" s="32"/>
      <c r="AQ23" s="23">
        <v>1470</v>
      </c>
      <c r="AR23" s="23">
        <v>5280</v>
      </c>
      <c r="AS23" s="23">
        <v>5108</v>
      </c>
      <c r="AT23" s="23">
        <v>3647</v>
      </c>
      <c r="AU23" s="23">
        <v>2485</v>
      </c>
      <c r="AV23" s="23">
        <v>2441</v>
      </c>
      <c r="AW23" s="114">
        <f t="shared" si="11"/>
        <v>20431</v>
      </c>
      <c r="AX23" s="119">
        <v>0</v>
      </c>
      <c r="AY23" s="60">
        <v>1</v>
      </c>
      <c r="AZ23" s="60">
        <v>52</v>
      </c>
      <c r="BA23" s="60">
        <v>114</v>
      </c>
      <c r="BB23" s="60">
        <v>166</v>
      </c>
      <c r="BC23" s="60">
        <v>281</v>
      </c>
      <c r="BD23" s="60">
        <v>315</v>
      </c>
      <c r="BE23" s="30">
        <f t="shared" si="13"/>
        <v>929</v>
      </c>
      <c r="BF23" s="30"/>
      <c r="BG23" s="30"/>
      <c r="BH23" s="60">
        <v>32</v>
      </c>
      <c r="BI23" s="60">
        <v>70</v>
      </c>
      <c r="BJ23" s="60">
        <v>95</v>
      </c>
      <c r="BK23" s="60">
        <v>99</v>
      </c>
      <c r="BL23" s="60">
        <v>56</v>
      </c>
      <c r="BM23" s="30">
        <f t="shared" si="15"/>
        <v>352</v>
      </c>
      <c r="BN23" s="30"/>
      <c r="BO23" s="30"/>
      <c r="BP23" s="60">
        <v>1</v>
      </c>
      <c r="BQ23" s="60">
        <v>16</v>
      </c>
      <c r="BR23" s="60">
        <v>27</v>
      </c>
      <c r="BS23" s="60">
        <v>75</v>
      </c>
      <c r="BT23" s="60">
        <v>171</v>
      </c>
      <c r="BU23" s="31">
        <f t="shared" si="17"/>
        <v>290</v>
      </c>
      <c r="BV23" s="119">
        <v>0</v>
      </c>
      <c r="BW23" s="60">
        <v>1</v>
      </c>
      <c r="BX23" s="60">
        <v>85</v>
      </c>
      <c r="BY23" s="60">
        <v>200</v>
      </c>
      <c r="BZ23" s="60">
        <v>288</v>
      </c>
      <c r="CA23" s="60">
        <v>455</v>
      </c>
      <c r="CB23" s="60">
        <v>542</v>
      </c>
      <c r="CC23" s="114">
        <f t="shared" si="19"/>
        <v>1571</v>
      </c>
      <c r="CD23" s="113">
        <v>0</v>
      </c>
      <c r="CE23" s="23">
        <v>1471</v>
      </c>
      <c r="CF23" s="23">
        <v>5365</v>
      </c>
      <c r="CG23" s="23">
        <v>5308</v>
      </c>
      <c r="CH23" s="23">
        <v>3935</v>
      </c>
      <c r="CI23" s="23">
        <v>2940</v>
      </c>
      <c r="CJ23" s="23">
        <v>2983</v>
      </c>
      <c r="CK23" s="31">
        <f t="shared" si="21"/>
        <v>22002</v>
      </c>
    </row>
    <row r="24" spans="1:89" s="13" customFormat="1" ht="18.75" customHeight="1">
      <c r="A24" s="22" t="s">
        <v>37</v>
      </c>
      <c r="B24" s="30"/>
      <c r="C24" s="23">
        <v>432</v>
      </c>
      <c r="D24" s="23">
        <v>2043</v>
      </c>
      <c r="E24" s="23">
        <v>1391</v>
      </c>
      <c r="F24" s="23">
        <v>1074</v>
      </c>
      <c r="G24" s="23">
        <v>1017</v>
      </c>
      <c r="H24" s="23">
        <v>908</v>
      </c>
      <c r="I24" s="30">
        <f t="shared" si="1"/>
        <v>6865</v>
      </c>
      <c r="J24" s="30"/>
      <c r="K24" s="23">
        <v>0</v>
      </c>
      <c r="L24" s="23">
        <v>14</v>
      </c>
      <c r="M24" s="23">
        <v>34</v>
      </c>
      <c r="N24" s="23">
        <v>55</v>
      </c>
      <c r="O24" s="23">
        <v>63</v>
      </c>
      <c r="P24" s="23">
        <v>65</v>
      </c>
      <c r="Q24" s="30">
        <f t="shared" si="3"/>
        <v>231</v>
      </c>
      <c r="R24" s="30"/>
      <c r="S24" s="23">
        <v>374</v>
      </c>
      <c r="T24" s="23">
        <v>1396</v>
      </c>
      <c r="U24" s="23">
        <v>851</v>
      </c>
      <c r="V24" s="23">
        <v>625</v>
      </c>
      <c r="W24" s="23">
        <v>552</v>
      </c>
      <c r="X24" s="23">
        <v>511</v>
      </c>
      <c r="Y24" s="30">
        <f t="shared" si="5"/>
        <v>4309</v>
      </c>
      <c r="Z24" s="30"/>
      <c r="AA24" s="23">
        <v>6</v>
      </c>
      <c r="AB24" s="23">
        <v>16</v>
      </c>
      <c r="AC24" s="23">
        <v>9</v>
      </c>
      <c r="AD24" s="23">
        <v>11</v>
      </c>
      <c r="AE24" s="23">
        <v>6</v>
      </c>
      <c r="AF24" s="23">
        <v>2</v>
      </c>
      <c r="AG24" s="30">
        <f t="shared" si="7"/>
        <v>50</v>
      </c>
      <c r="AH24" s="30"/>
      <c r="AI24" s="23">
        <v>7</v>
      </c>
      <c r="AJ24" s="23">
        <v>13</v>
      </c>
      <c r="AK24" s="23">
        <v>10</v>
      </c>
      <c r="AL24" s="23">
        <v>6</v>
      </c>
      <c r="AM24" s="23">
        <v>7</v>
      </c>
      <c r="AN24" s="23">
        <v>1</v>
      </c>
      <c r="AO24" s="31">
        <f t="shared" si="9"/>
        <v>44</v>
      </c>
      <c r="AP24" s="32"/>
      <c r="AQ24" s="23">
        <v>819</v>
      </c>
      <c r="AR24" s="23">
        <v>3482</v>
      </c>
      <c r="AS24" s="23">
        <v>2295</v>
      </c>
      <c r="AT24" s="23">
        <v>1771</v>
      </c>
      <c r="AU24" s="23">
        <v>1645</v>
      </c>
      <c r="AV24" s="23">
        <v>1487</v>
      </c>
      <c r="AW24" s="114">
        <f t="shared" si="11"/>
        <v>11499</v>
      </c>
      <c r="AX24" s="119">
        <v>0</v>
      </c>
      <c r="AY24" s="60">
        <v>1</v>
      </c>
      <c r="AZ24" s="60">
        <v>47</v>
      </c>
      <c r="BA24" s="60">
        <v>50</v>
      </c>
      <c r="BB24" s="60">
        <v>90</v>
      </c>
      <c r="BC24" s="60">
        <v>131</v>
      </c>
      <c r="BD24" s="60">
        <v>111</v>
      </c>
      <c r="BE24" s="30">
        <f t="shared" si="13"/>
        <v>430</v>
      </c>
      <c r="BF24" s="30"/>
      <c r="BG24" s="30"/>
      <c r="BH24" s="60">
        <v>29</v>
      </c>
      <c r="BI24" s="60">
        <v>80</v>
      </c>
      <c r="BJ24" s="60">
        <v>99</v>
      </c>
      <c r="BK24" s="60">
        <v>94</v>
      </c>
      <c r="BL24" s="60">
        <v>51</v>
      </c>
      <c r="BM24" s="30">
        <f t="shared" si="15"/>
        <v>353</v>
      </c>
      <c r="BN24" s="30"/>
      <c r="BO24" s="30"/>
      <c r="BP24" s="60">
        <v>5</v>
      </c>
      <c r="BQ24" s="60">
        <v>12</v>
      </c>
      <c r="BR24" s="60">
        <v>26</v>
      </c>
      <c r="BS24" s="60">
        <v>76</v>
      </c>
      <c r="BT24" s="60">
        <v>120</v>
      </c>
      <c r="BU24" s="31">
        <f t="shared" si="17"/>
        <v>239</v>
      </c>
      <c r="BV24" s="119">
        <v>0</v>
      </c>
      <c r="BW24" s="60">
        <v>1</v>
      </c>
      <c r="BX24" s="60">
        <v>81</v>
      </c>
      <c r="BY24" s="60">
        <v>142</v>
      </c>
      <c r="BZ24" s="60">
        <v>215</v>
      </c>
      <c r="CA24" s="60">
        <v>301</v>
      </c>
      <c r="CB24" s="60">
        <v>282</v>
      </c>
      <c r="CC24" s="114">
        <f t="shared" si="19"/>
        <v>1022</v>
      </c>
      <c r="CD24" s="113">
        <v>0</v>
      </c>
      <c r="CE24" s="23">
        <v>820</v>
      </c>
      <c r="CF24" s="23">
        <v>3563</v>
      </c>
      <c r="CG24" s="23">
        <v>2437</v>
      </c>
      <c r="CH24" s="23">
        <v>1986</v>
      </c>
      <c r="CI24" s="23">
        <v>1946</v>
      </c>
      <c r="CJ24" s="23">
        <v>1769</v>
      </c>
      <c r="CK24" s="31">
        <f t="shared" si="21"/>
        <v>12521</v>
      </c>
    </row>
    <row r="25" spans="1:89" s="13" customFormat="1" ht="18.75" customHeight="1">
      <c r="A25" s="22" t="s">
        <v>38</v>
      </c>
      <c r="B25" s="30"/>
      <c r="C25" s="23">
        <v>869</v>
      </c>
      <c r="D25" s="23">
        <v>3912</v>
      </c>
      <c r="E25" s="23">
        <v>3056</v>
      </c>
      <c r="F25" s="23">
        <v>1992</v>
      </c>
      <c r="G25" s="23">
        <v>1900</v>
      </c>
      <c r="H25" s="23">
        <v>1808</v>
      </c>
      <c r="I25" s="30">
        <f t="shared" si="1"/>
        <v>13537</v>
      </c>
      <c r="J25" s="30"/>
      <c r="K25" s="23">
        <v>2</v>
      </c>
      <c r="L25" s="23">
        <v>37</v>
      </c>
      <c r="M25" s="23">
        <v>102</v>
      </c>
      <c r="N25" s="23">
        <v>85</v>
      </c>
      <c r="O25" s="23">
        <v>117</v>
      </c>
      <c r="P25" s="23">
        <v>102</v>
      </c>
      <c r="Q25" s="30">
        <f t="shared" si="3"/>
        <v>445</v>
      </c>
      <c r="R25" s="30"/>
      <c r="S25" s="23">
        <v>794</v>
      </c>
      <c r="T25" s="23">
        <v>3001</v>
      </c>
      <c r="U25" s="23">
        <v>2007</v>
      </c>
      <c r="V25" s="23">
        <v>1247</v>
      </c>
      <c r="W25" s="23">
        <v>1099</v>
      </c>
      <c r="X25" s="23">
        <v>998</v>
      </c>
      <c r="Y25" s="30">
        <f t="shared" si="5"/>
        <v>9146</v>
      </c>
      <c r="Z25" s="30"/>
      <c r="AA25" s="23">
        <v>16</v>
      </c>
      <c r="AB25" s="23">
        <v>32</v>
      </c>
      <c r="AC25" s="23">
        <v>37</v>
      </c>
      <c r="AD25" s="23">
        <v>26</v>
      </c>
      <c r="AE25" s="23">
        <v>17</v>
      </c>
      <c r="AF25" s="23">
        <v>8</v>
      </c>
      <c r="AG25" s="30">
        <f t="shared" si="7"/>
        <v>136</v>
      </c>
      <c r="AH25" s="30"/>
      <c r="AI25" s="23">
        <v>24</v>
      </c>
      <c r="AJ25" s="23">
        <v>43</v>
      </c>
      <c r="AK25" s="23">
        <v>15</v>
      </c>
      <c r="AL25" s="23">
        <v>13</v>
      </c>
      <c r="AM25" s="23">
        <v>13</v>
      </c>
      <c r="AN25" s="23">
        <v>5</v>
      </c>
      <c r="AO25" s="31">
        <f t="shared" si="9"/>
        <v>113</v>
      </c>
      <c r="AP25" s="32"/>
      <c r="AQ25" s="23">
        <v>1705</v>
      </c>
      <c r="AR25" s="23">
        <v>7025</v>
      </c>
      <c r="AS25" s="23">
        <v>5217</v>
      </c>
      <c r="AT25" s="23">
        <v>3363</v>
      </c>
      <c r="AU25" s="23">
        <v>3146</v>
      </c>
      <c r="AV25" s="23">
        <v>2921</v>
      </c>
      <c r="AW25" s="114">
        <f t="shared" si="11"/>
        <v>23377</v>
      </c>
      <c r="AX25" s="119">
        <v>1</v>
      </c>
      <c r="AY25" s="60">
        <v>3</v>
      </c>
      <c r="AZ25" s="60">
        <v>87</v>
      </c>
      <c r="BA25" s="60">
        <v>133</v>
      </c>
      <c r="BB25" s="60">
        <v>171</v>
      </c>
      <c r="BC25" s="60">
        <v>289</v>
      </c>
      <c r="BD25" s="60">
        <v>255</v>
      </c>
      <c r="BE25" s="30">
        <f t="shared" si="13"/>
        <v>939</v>
      </c>
      <c r="BF25" s="30"/>
      <c r="BG25" s="30"/>
      <c r="BH25" s="60">
        <v>47</v>
      </c>
      <c r="BI25" s="60">
        <v>153</v>
      </c>
      <c r="BJ25" s="60">
        <v>139</v>
      </c>
      <c r="BK25" s="60">
        <v>153</v>
      </c>
      <c r="BL25" s="60">
        <v>72</v>
      </c>
      <c r="BM25" s="30">
        <f t="shared" si="15"/>
        <v>564</v>
      </c>
      <c r="BN25" s="30"/>
      <c r="BO25" s="30"/>
      <c r="BP25" s="60">
        <v>0</v>
      </c>
      <c r="BQ25" s="60">
        <v>33</v>
      </c>
      <c r="BR25" s="60">
        <v>59</v>
      </c>
      <c r="BS25" s="60">
        <v>189</v>
      </c>
      <c r="BT25" s="60">
        <v>266</v>
      </c>
      <c r="BU25" s="31">
        <f t="shared" si="17"/>
        <v>547</v>
      </c>
      <c r="BV25" s="119">
        <v>1</v>
      </c>
      <c r="BW25" s="60">
        <v>3</v>
      </c>
      <c r="BX25" s="60">
        <v>134</v>
      </c>
      <c r="BY25" s="60">
        <v>319</v>
      </c>
      <c r="BZ25" s="60">
        <v>369</v>
      </c>
      <c r="CA25" s="60">
        <v>631</v>
      </c>
      <c r="CB25" s="60">
        <v>593</v>
      </c>
      <c r="CC25" s="114">
        <f t="shared" si="19"/>
        <v>2050</v>
      </c>
      <c r="CD25" s="113">
        <v>1</v>
      </c>
      <c r="CE25" s="23">
        <v>1708</v>
      </c>
      <c r="CF25" s="23">
        <v>7159</v>
      </c>
      <c r="CG25" s="23">
        <v>5536</v>
      </c>
      <c r="CH25" s="23">
        <v>3732</v>
      </c>
      <c r="CI25" s="23">
        <v>3777</v>
      </c>
      <c r="CJ25" s="23">
        <v>3514</v>
      </c>
      <c r="CK25" s="31">
        <f t="shared" si="21"/>
        <v>25427</v>
      </c>
    </row>
    <row r="26" spans="1:89" s="13" customFormat="1" ht="18.75" customHeight="1">
      <c r="A26" s="22" t="s">
        <v>39</v>
      </c>
      <c r="B26" s="30"/>
      <c r="C26" s="23">
        <v>1859</v>
      </c>
      <c r="D26" s="23">
        <v>5113</v>
      </c>
      <c r="E26" s="23">
        <v>3251</v>
      </c>
      <c r="F26" s="23">
        <v>2829</v>
      </c>
      <c r="G26" s="23">
        <v>2366</v>
      </c>
      <c r="H26" s="23">
        <v>2041</v>
      </c>
      <c r="I26" s="30">
        <f t="shared" si="1"/>
        <v>17459</v>
      </c>
      <c r="J26" s="30"/>
      <c r="K26" s="23">
        <v>3</v>
      </c>
      <c r="L26" s="23">
        <v>97</v>
      </c>
      <c r="M26" s="23">
        <v>140</v>
      </c>
      <c r="N26" s="23">
        <v>183</v>
      </c>
      <c r="O26" s="23">
        <v>210</v>
      </c>
      <c r="P26" s="23">
        <v>133</v>
      </c>
      <c r="Q26" s="30">
        <f t="shared" si="3"/>
        <v>766</v>
      </c>
      <c r="R26" s="30"/>
      <c r="S26" s="23">
        <v>1639</v>
      </c>
      <c r="T26" s="23">
        <v>3762</v>
      </c>
      <c r="U26" s="23">
        <v>2113</v>
      </c>
      <c r="V26" s="23">
        <v>1646</v>
      </c>
      <c r="W26" s="23">
        <v>1286</v>
      </c>
      <c r="X26" s="23">
        <v>1046</v>
      </c>
      <c r="Y26" s="30">
        <f t="shared" si="5"/>
        <v>11492</v>
      </c>
      <c r="Z26" s="30"/>
      <c r="AA26" s="23">
        <v>28</v>
      </c>
      <c r="AB26" s="23">
        <v>61</v>
      </c>
      <c r="AC26" s="23">
        <v>39</v>
      </c>
      <c r="AD26" s="23">
        <v>35</v>
      </c>
      <c r="AE26" s="23">
        <v>24</v>
      </c>
      <c r="AF26" s="23">
        <v>11</v>
      </c>
      <c r="AG26" s="30">
        <f t="shared" si="7"/>
        <v>198</v>
      </c>
      <c r="AH26" s="30"/>
      <c r="AI26" s="23">
        <v>25</v>
      </c>
      <c r="AJ26" s="23">
        <v>61</v>
      </c>
      <c r="AK26" s="23">
        <v>34</v>
      </c>
      <c r="AL26" s="23">
        <v>25</v>
      </c>
      <c r="AM26" s="23">
        <v>14</v>
      </c>
      <c r="AN26" s="23">
        <v>2</v>
      </c>
      <c r="AO26" s="31">
        <f t="shared" si="9"/>
        <v>161</v>
      </c>
      <c r="AP26" s="32"/>
      <c r="AQ26" s="23">
        <v>3554</v>
      </c>
      <c r="AR26" s="23">
        <v>9094</v>
      </c>
      <c r="AS26" s="23">
        <v>5577</v>
      </c>
      <c r="AT26" s="23">
        <v>4718</v>
      </c>
      <c r="AU26" s="23">
        <v>3900</v>
      </c>
      <c r="AV26" s="23">
        <v>3233</v>
      </c>
      <c r="AW26" s="114">
        <f t="shared" si="11"/>
        <v>30076</v>
      </c>
      <c r="AX26" s="119">
        <v>0</v>
      </c>
      <c r="AY26" s="60">
        <v>0</v>
      </c>
      <c r="AZ26" s="60">
        <v>112</v>
      </c>
      <c r="BA26" s="60">
        <v>181</v>
      </c>
      <c r="BB26" s="60">
        <v>249</v>
      </c>
      <c r="BC26" s="60">
        <v>392</v>
      </c>
      <c r="BD26" s="60">
        <v>283</v>
      </c>
      <c r="BE26" s="30">
        <f t="shared" si="13"/>
        <v>1217</v>
      </c>
      <c r="BF26" s="30"/>
      <c r="BG26" s="30"/>
      <c r="BH26" s="60">
        <v>84</v>
      </c>
      <c r="BI26" s="60">
        <v>136</v>
      </c>
      <c r="BJ26" s="60">
        <v>188</v>
      </c>
      <c r="BK26" s="60">
        <v>166</v>
      </c>
      <c r="BL26" s="60">
        <v>56</v>
      </c>
      <c r="BM26" s="30">
        <f t="shared" si="15"/>
        <v>630</v>
      </c>
      <c r="BN26" s="30"/>
      <c r="BO26" s="30"/>
      <c r="BP26" s="60">
        <v>11</v>
      </c>
      <c r="BQ26" s="60">
        <v>38</v>
      </c>
      <c r="BR26" s="60">
        <v>85</v>
      </c>
      <c r="BS26" s="60">
        <v>214</v>
      </c>
      <c r="BT26" s="60">
        <v>224</v>
      </c>
      <c r="BU26" s="31">
        <f t="shared" si="17"/>
        <v>572</v>
      </c>
      <c r="BV26" s="119">
        <v>0</v>
      </c>
      <c r="BW26" s="60">
        <v>0</v>
      </c>
      <c r="BX26" s="60">
        <v>207</v>
      </c>
      <c r="BY26" s="60">
        <v>355</v>
      </c>
      <c r="BZ26" s="60">
        <v>522</v>
      </c>
      <c r="CA26" s="60">
        <v>772</v>
      </c>
      <c r="CB26" s="60">
        <v>563</v>
      </c>
      <c r="CC26" s="114">
        <f t="shared" si="19"/>
        <v>2419</v>
      </c>
      <c r="CD26" s="113">
        <v>0</v>
      </c>
      <c r="CE26" s="23">
        <v>3554</v>
      </c>
      <c r="CF26" s="23">
        <v>9301</v>
      </c>
      <c r="CG26" s="23">
        <v>5932</v>
      </c>
      <c r="CH26" s="23">
        <v>5240</v>
      </c>
      <c r="CI26" s="23">
        <v>4672</v>
      </c>
      <c r="CJ26" s="23">
        <v>3796</v>
      </c>
      <c r="CK26" s="31">
        <f t="shared" si="21"/>
        <v>32495</v>
      </c>
    </row>
    <row r="27" spans="1:89" s="13" customFormat="1" ht="18.75" customHeight="1">
      <c r="A27" s="22" t="s">
        <v>40</v>
      </c>
      <c r="B27" s="30"/>
      <c r="C27" s="23">
        <v>1007</v>
      </c>
      <c r="D27" s="23">
        <v>4875</v>
      </c>
      <c r="E27" s="23">
        <v>4022</v>
      </c>
      <c r="F27" s="23">
        <v>3335</v>
      </c>
      <c r="G27" s="23">
        <v>2466</v>
      </c>
      <c r="H27" s="23">
        <v>2887</v>
      </c>
      <c r="I27" s="30">
        <f t="shared" si="1"/>
        <v>18592</v>
      </c>
      <c r="J27" s="30"/>
      <c r="K27" s="23">
        <v>2</v>
      </c>
      <c r="L27" s="23">
        <v>43</v>
      </c>
      <c r="M27" s="23">
        <v>106</v>
      </c>
      <c r="N27" s="23">
        <v>166</v>
      </c>
      <c r="O27" s="23">
        <v>174</v>
      </c>
      <c r="P27" s="23">
        <v>171</v>
      </c>
      <c r="Q27" s="30">
        <f t="shared" si="3"/>
        <v>662</v>
      </c>
      <c r="R27" s="30"/>
      <c r="S27" s="23">
        <v>910</v>
      </c>
      <c r="T27" s="23">
        <v>3947</v>
      </c>
      <c r="U27" s="23">
        <v>3108</v>
      </c>
      <c r="V27" s="23">
        <v>2376</v>
      </c>
      <c r="W27" s="23">
        <v>1731</v>
      </c>
      <c r="X27" s="23">
        <v>1815</v>
      </c>
      <c r="Y27" s="30">
        <f t="shared" si="5"/>
        <v>13887</v>
      </c>
      <c r="Z27" s="30"/>
      <c r="AA27" s="23">
        <v>4</v>
      </c>
      <c r="AB27" s="23">
        <v>20</v>
      </c>
      <c r="AC27" s="23">
        <v>35</v>
      </c>
      <c r="AD27" s="23">
        <v>43</v>
      </c>
      <c r="AE27" s="23">
        <v>33</v>
      </c>
      <c r="AF27" s="23">
        <v>16</v>
      </c>
      <c r="AG27" s="30">
        <f t="shared" si="7"/>
        <v>151</v>
      </c>
      <c r="AH27" s="30"/>
      <c r="AI27" s="23">
        <v>5</v>
      </c>
      <c r="AJ27" s="23">
        <v>24</v>
      </c>
      <c r="AK27" s="23">
        <v>44</v>
      </c>
      <c r="AL27" s="23">
        <v>49</v>
      </c>
      <c r="AM27" s="23">
        <v>30</v>
      </c>
      <c r="AN27" s="23">
        <v>23</v>
      </c>
      <c r="AO27" s="31">
        <f t="shared" si="9"/>
        <v>175</v>
      </c>
      <c r="AP27" s="32"/>
      <c r="AQ27" s="23">
        <v>1928</v>
      </c>
      <c r="AR27" s="23">
        <v>8909</v>
      </c>
      <c r="AS27" s="23">
        <v>7315</v>
      </c>
      <c r="AT27" s="23">
        <v>5969</v>
      </c>
      <c r="AU27" s="23">
        <v>4434</v>
      </c>
      <c r="AV27" s="23">
        <v>4912</v>
      </c>
      <c r="AW27" s="114">
        <f t="shared" si="11"/>
        <v>33467</v>
      </c>
      <c r="AX27" s="119">
        <v>1</v>
      </c>
      <c r="AY27" s="60">
        <v>4</v>
      </c>
      <c r="AZ27" s="60">
        <v>82</v>
      </c>
      <c r="BA27" s="60">
        <v>176</v>
      </c>
      <c r="BB27" s="60">
        <v>259</v>
      </c>
      <c r="BC27" s="60">
        <v>413</v>
      </c>
      <c r="BD27" s="60">
        <v>362</v>
      </c>
      <c r="BE27" s="30">
        <f t="shared" si="13"/>
        <v>1297</v>
      </c>
      <c r="BF27" s="30"/>
      <c r="BG27" s="30"/>
      <c r="BH27" s="60">
        <v>60</v>
      </c>
      <c r="BI27" s="60">
        <v>133</v>
      </c>
      <c r="BJ27" s="60">
        <v>195</v>
      </c>
      <c r="BK27" s="60">
        <v>210</v>
      </c>
      <c r="BL27" s="60">
        <v>145</v>
      </c>
      <c r="BM27" s="30">
        <f t="shared" si="15"/>
        <v>743</v>
      </c>
      <c r="BN27" s="30"/>
      <c r="BO27" s="30"/>
      <c r="BP27" s="60">
        <v>9</v>
      </c>
      <c r="BQ27" s="60">
        <v>22</v>
      </c>
      <c r="BR27" s="60">
        <v>40</v>
      </c>
      <c r="BS27" s="60">
        <v>92</v>
      </c>
      <c r="BT27" s="60">
        <v>156</v>
      </c>
      <c r="BU27" s="31">
        <f t="shared" si="17"/>
        <v>319</v>
      </c>
      <c r="BV27" s="119">
        <v>1</v>
      </c>
      <c r="BW27" s="60">
        <v>4</v>
      </c>
      <c r="BX27" s="60">
        <v>151</v>
      </c>
      <c r="BY27" s="60">
        <v>331</v>
      </c>
      <c r="BZ27" s="60">
        <v>494</v>
      </c>
      <c r="CA27" s="60">
        <v>715</v>
      </c>
      <c r="CB27" s="60">
        <v>663</v>
      </c>
      <c r="CC27" s="114">
        <f t="shared" si="19"/>
        <v>2359</v>
      </c>
      <c r="CD27" s="113">
        <v>1</v>
      </c>
      <c r="CE27" s="23">
        <v>1932</v>
      </c>
      <c r="CF27" s="23">
        <v>9060</v>
      </c>
      <c r="CG27" s="23">
        <v>7646</v>
      </c>
      <c r="CH27" s="23">
        <v>6463</v>
      </c>
      <c r="CI27" s="23">
        <v>5149</v>
      </c>
      <c r="CJ27" s="23">
        <v>5575</v>
      </c>
      <c r="CK27" s="31">
        <f t="shared" si="21"/>
        <v>35826</v>
      </c>
    </row>
    <row r="28" spans="1:89" s="13" customFormat="1" ht="18.75" customHeight="1">
      <c r="A28" s="22" t="s">
        <v>41</v>
      </c>
      <c r="B28" s="30"/>
      <c r="C28" s="23">
        <v>896</v>
      </c>
      <c r="D28" s="23">
        <v>3100</v>
      </c>
      <c r="E28" s="23">
        <v>2329</v>
      </c>
      <c r="F28" s="23">
        <v>1673</v>
      </c>
      <c r="G28" s="23">
        <v>1425</v>
      </c>
      <c r="H28" s="23">
        <v>1436</v>
      </c>
      <c r="I28" s="30">
        <f t="shared" si="1"/>
        <v>10859</v>
      </c>
      <c r="J28" s="30"/>
      <c r="K28" s="23">
        <v>2</v>
      </c>
      <c r="L28" s="23">
        <v>31</v>
      </c>
      <c r="M28" s="23">
        <v>96</v>
      </c>
      <c r="N28" s="23">
        <v>104</v>
      </c>
      <c r="O28" s="23">
        <v>107</v>
      </c>
      <c r="P28" s="23">
        <v>97</v>
      </c>
      <c r="Q28" s="30">
        <f t="shared" si="3"/>
        <v>437</v>
      </c>
      <c r="R28" s="30"/>
      <c r="S28" s="23">
        <v>776</v>
      </c>
      <c r="T28" s="23">
        <v>2342</v>
      </c>
      <c r="U28" s="23">
        <v>1631</v>
      </c>
      <c r="V28" s="23">
        <v>1076</v>
      </c>
      <c r="W28" s="23">
        <v>896</v>
      </c>
      <c r="X28" s="23">
        <v>929</v>
      </c>
      <c r="Y28" s="30">
        <f t="shared" si="5"/>
        <v>7650</v>
      </c>
      <c r="Z28" s="30"/>
      <c r="AA28" s="23">
        <v>10</v>
      </c>
      <c r="AB28" s="23">
        <v>37</v>
      </c>
      <c r="AC28" s="23">
        <v>33</v>
      </c>
      <c r="AD28" s="23">
        <v>17</v>
      </c>
      <c r="AE28" s="23">
        <v>17</v>
      </c>
      <c r="AF28" s="23">
        <v>7</v>
      </c>
      <c r="AG28" s="30">
        <f t="shared" si="7"/>
        <v>121</v>
      </c>
      <c r="AH28" s="30"/>
      <c r="AI28" s="23">
        <v>12</v>
      </c>
      <c r="AJ28" s="23">
        <v>24</v>
      </c>
      <c r="AK28" s="23">
        <v>30</v>
      </c>
      <c r="AL28" s="23">
        <v>16</v>
      </c>
      <c r="AM28" s="23">
        <v>8</v>
      </c>
      <c r="AN28" s="23">
        <v>3</v>
      </c>
      <c r="AO28" s="31">
        <f t="shared" si="9"/>
        <v>93</v>
      </c>
      <c r="AP28" s="32"/>
      <c r="AQ28" s="23">
        <v>1696</v>
      </c>
      <c r="AR28" s="23">
        <v>5534</v>
      </c>
      <c r="AS28" s="23">
        <v>4119</v>
      </c>
      <c r="AT28" s="23">
        <v>2886</v>
      </c>
      <c r="AU28" s="23">
        <v>2453</v>
      </c>
      <c r="AV28" s="23">
        <v>2472</v>
      </c>
      <c r="AW28" s="114">
        <f t="shared" si="11"/>
        <v>19160</v>
      </c>
      <c r="AX28" s="119">
        <v>1</v>
      </c>
      <c r="AY28" s="60">
        <v>1</v>
      </c>
      <c r="AZ28" s="60">
        <v>106</v>
      </c>
      <c r="BA28" s="60">
        <v>146</v>
      </c>
      <c r="BB28" s="60">
        <v>221</v>
      </c>
      <c r="BC28" s="60">
        <v>276</v>
      </c>
      <c r="BD28" s="60">
        <v>302</v>
      </c>
      <c r="BE28" s="30">
        <f t="shared" si="13"/>
        <v>1053</v>
      </c>
      <c r="BF28" s="30"/>
      <c r="BG28" s="30"/>
      <c r="BH28" s="60">
        <v>68</v>
      </c>
      <c r="BI28" s="60">
        <v>127</v>
      </c>
      <c r="BJ28" s="60">
        <v>153</v>
      </c>
      <c r="BK28" s="60">
        <v>195</v>
      </c>
      <c r="BL28" s="60">
        <v>111</v>
      </c>
      <c r="BM28" s="30">
        <f t="shared" si="15"/>
        <v>654</v>
      </c>
      <c r="BN28" s="30"/>
      <c r="BO28" s="30"/>
      <c r="BP28" s="60">
        <v>14</v>
      </c>
      <c r="BQ28" s="60">
        <v>10</v>
      </c>
      <c r="BR28" s="60">
        <v>23</v>
      </c>
      <c r="BS28" s="60">
        <v>73</v>
      </c>
      <c r="BT28" s="60">
        <v>127</v>
      </c>
      <c r="BU28" s="31">
        <f t="shared" si="17"/>
        <v>247</v>
      </c>
      <c r="BV28" s="119">
        <v>1</v>
      </c>
      <c r="BW28" s="60">
        <v>1</v>
      </c>
      <c r="BX28" s="60">
        <v>188</v>
      </c>
      <c r="BY28" s="60">
        <v>283</v>
      </c>
      <c r="BZ28" s="60">
        <v>397</v>
      </c>
      <c r="CA28" s="60">
        <v>544</v>
      </c>
      <c r="CB28" s="60">
        <v>540</v>
      </c>
      <c r="CC28" s="114">
        <f t="shared" si="19"/>
        <v>1954</v>
      </c>
      <c r="CD28" s="113">
        <v>1</v>
      </c>
      <c r="CE28" s="23">
        <v>1697</v>
      </c>
      <c r="CF28" s="23">
        <v>5722</v>
      </c>
      <c r="CG28" s="23">
        <v>4402</v>
      </c>
      <c r="CH28" s="23">
        <v>3283</v>
      </c>
      <c r="CI28" s="23">
        <v>2997</v>
      </c>
      <c r="CJ28" s="23">
        <v>3012</v>
      </c>
      <c r="CK28" s="31">
        <f t="shared" si="21"/>
        <v>21114</v>
      </c>
    </row>
    <row r="29" spans="1:89" s="13" customFormat="1" ht="18.75" customHeight="1">
      <c r="A29" s="22" t="s">
        <v>42</v>
      </c>
      <c r="B29" s="30"/>
      <c r="C29" s="23">
        <v>844</v>
      </c>
      <c r="D29" s="23">
        <v>2892</v>
      </c>
      <c r="E29" s="23">
        <v>2375</v>
      </c>
      <c r="F29" s="23">
        <v>1953</v>
      </c>
      <c r="G29" s="23">
        <v>1925</v>
      </c>
      <c r="H29" s="23">
        <v>1933</v>
      </c>
      <c r="I29" s="30">
        <f t="shared" si="1"/>
        <v>11922</v>
      </c>
      <c r="J29" s="30"/>
      <c r="K29" s="23">
        <v>9</v>
      </c>
      <c r="L29" s="23">
        <v>68</v>
      </c>
      <c r="M29" s="23">
        <v>125</v>
      </c>
      <c r="N29" s="23">
        <v>184</v>
      </c>
      <c r="O29" s="23">
        <v>203</v>
      </c>
      <c r="P29" s="23">
        <v>217</v>
      </c>
      <c r="Q29" s="30">
        <f t="shared" si="3"/>
        <v>806</v>
      </c>
      <c r="R29" s="30"/>
      <c r="S29" s="23">
        <v>784</v>
      </c>
      <c r="T29" s="23">
        <v>2161</v>
      </c>
      <c r="U29" s="23">
        <v>1630</v>
      </c>
      <c r="V29" s="23">
        <v>1232</v>
      </c>
      <c r="W29" s="23">
        <v>1136</v>
      </c>
      <c r="X29" s="23">
        <v>1126</v>
      </c>
      <c r="Y29" s="30">
        <f t="shared" si="5"/>
        <v>8069</v>
      </c>
      <c r="Z29" s="30"/>
      <c r="AA29" s="23">
        <v>5</v>
      </c>
      <c r="AB29" s="23">
        <v>35</v>
      </c>
      <c r="AC29" s="23">
        <v>26</v>
      </c>
      <c r="AD29" s="23">
        <v>36</v>
      </c>
      <c r="AE29" s="23">
        <v>28</v>
      </c>
      <c r="AF29" s="23">
        <v>10</v>
      </c>
      <c r="AG29" s="30">
        <f t="shared" si="7"/>
        <v>140</v>
      </c>
      <c r="AH29" s="30"/>
      <c r="AI29" s="23">
        <v>18</v>
      </c>
      <c r="AJ29" s="23">
        <v>28</v>
      </c>
      <c r="AK29" s="23">
        <v>25</v>
      </c>
      <c r="AL29" s="23">
        <v>25</v>
      </c>
      <c r="AM29" s="23">
        <v>15</v>
      </c>
      <c r="AN29" s="23">
        <v>3</v>
      </c>
      <c r="AO29" s="31">
        <f t="shared" si="9"/>
        <v>114</v>
      </c>
      <c r="AP29" s="32"/>
      <c r="AQ29" s="23">
        <v>1660</v>
      </c>
      <c r="AR29" s="23">
        <v>5184</v>
      </c>
      <c r="AS29" s="23">
        <v>4181</v>
      </c>
      <c r="AT29" s="23">
        <v>3430</v>
      </c>
      <c r="AU29" s="23">
        <v>3307</v>
      </c>
      <c r="AV29" s="23">
        <v>3289</v>
      </c>
      <c r="AW29" s="114">
        <f t="shared" si="11"/>
        <v>21051</v>
      </c>
      <c r="AX29" s="119">
        <v>2</v>
      </c>
      <c r="AY29" s="60">
        <v>8</v>
      </c>
      <c r="AZ29" s="60">
        <v>87</v>
      </c>
      <c r="BA29" s="60">
        <v>126</v>
      </c>
      <c r="BB29" s="60">
        <v>196</v>
      </c>
      <c r="BC29" s="60">
        <v>329</v>
      </c>
      <c r="BD29" s="60">
        <v>252</v>
      </c>
      <c r="BE29" s="30">
        <f t="shared" si="13"/>
        <v>1000</v>
      </c>
      <c r="BF29" s="30"/>
      <c r="BG29" s="30"/>
      <c r="BH29" s="60">
        <v>44</v>
      </c>
      <c r="BI29" s="60">
        <v>144</v>
      </c>
      <c r="BJ29" s="60">
        <v>153</v>
      </c>
      <c r="BK29" s="60">
        <v>217</v>
      </c>
      <c r="BL29" s="60">
        <v>122</v>
      </c>
      <c r="BM29" s="30">
        <f t="shared" si="15"/>
        <v>680</v>
      </c>
      <c r="BN29" s="30"/>
      <c r="BO29" s="30"/>
      <c r="BP29" s="60">
        <v>6</v>
      </c>
      <c r="BQ29" s="60">
        <v>16</v>
      </c>
      <c r="BR29" s="60">
        <v>29</v>
      </c>
      <c r="BS29" s="60">
        <v>87</v>
      </c>
      <c r="BT29" s="60">
        <v>161</v>
      </c>
      <c r="BU29" s="31">
        <f t="shared" si="17"/>
        <v>299</v>
      </c>
      <c r="BV29" s="119">
        <v>2</v>
      </c>
      <c r="BW29" s="60">
        <v>8</v>
      </c>
      <c r="BX29" s="60">
        <v>137</v>
      </c>
      <c r="BY29" s="60">
        <v>286</v>
      </c>
      <c r="BZ29" s="60">
        <v>378</v>
      </c>
      <c r="CA29" s="60">
        <v>633</v>
      </c>
      <c r="CB29" s="60">
        <v>535</v>
      </c>
      <c r="CC29" s="114">
        <f t="shared" si="19"/>
        <v>1979</v>
      </c>
      <c r="CD29" s="113">
        <v>2</v>
      </c>
      <c r="CE29" s="23">
        <v>1668</v>
      </c>
      <c r="CF29" s="23">
        <v>5321</v>
      </c>
      <c r="CG29" s="23">
        <v>4467</v>
      </c>
      <c r="CH29" s="23">
        <v>3808</v>
      </c>
      <c r="CI29" s="23">
        <v>3940</v>
      </c>
      <c r="CJ29" s="23">
        <v>3824</v>
      </c>
      <c r="CK29" s="31">
        <f t="shared" si="21"/>
        <v>23030</v>
      </c>
    </row>
    <row r="30" spans="1:89" s="13" customFormat="1" ht="18.75" customHeight="1">
      <c r="A30" s="24" t="s">
        <v>43</v>
      </c>
      <c r="B30" s="9">
        <f aca="true" t="shared" si="22" ref="B30:H30">SUM(B7:B29)</f>
        <v>0</v>
      </c>
      <c r="C30" s="25">
        <f t="shared" si="22"/>
        <v>20442</v>
      </c>
      <c r="D30" s="25">
        <f t="shared" si="22"/>
        <v>66165</v>
      </c>
      <c r="E30" s="25">
        <f t="shared" si="22"/>
        <v>50021</v>
      </c>
      <c r="F30" s="25">
        <f t="shared" si="22"/>
        <v>38874</v>
      </c>
      <c r="G30" s="25">
        <f t="shared" si="22"/>
        <v>32891</v>
      </c>
      <c r="H30" s="25">
        <f t="shared" si="22"/>
        <v>33309</v>
      </c>
      <c r="I30" s="9">
        <f t="shared" si="1"/>
        <v>241702</v>
      </c>
      <c r="J30" s="9">
        <f aca="true" t="shared" si="23" ref="J30:P30">SUM(J7:J29)</f>
        <v>0</v>
      </c>
      <c r="K30" s="25">
        <f t="shared" si="23"/>
        <v>49</v>
      </c>
      <c r="L30" s="25">
        <f t="shared" si="23"/>
        <v>912</v>
      </c>
      <c r="M30" s="25">
        <f t="shared" si="23"/>
        <v>1876</v>
      </c>
      <c r="N30" s="25">
        <f t="shared" si="23"/>
        <v>2321</v>
      </c>
      <c r="O30" s="25">
        <f t="shared" si="23"/>
        <v>2371</v>
      </c>
      <c r="P30" s="25">
        <f t="shared" si="23"/>
        <v>1984</v>
      </c>
      <c r="Q30" s="9">
        <f t="shared" si="3"/>
        <v>9513</v>
      </c>
      <c r="R30" s="9">
        <f aca="true" t="shared" si="24" ref="R30:X30">SUM(R7:R29)</f>
        <v>0</v>
      </c>
      <c r="S30" s="55">
        <f t="shared" si="24"/>
        <v>18257</v>
      </c>
      <c r="T30" s="55">
        <f t="shared" si="24"/>
        <v>49325</v>
      </c>
      <c r="U30" s="55">
        <f t="shared" si="24"/>
        <v>33507</v>
      </c>
      <c r="V30" s="55">
        <f t="shared" si="24"/>
        <v>24071</v>
      </c>
      <c r="W30" s="55">
        <f t="shared" si="24"/>
        <v>19096</v>
      </c>
      <c r="X30" s="55">
        <f t="shared" si="24"/>
        <v>18497</v>
      </c>
      <c r="Y30" s="9">
        <f t="shared" si="5"/>
        <v>162753</v>
      </c>
      <c r="Z30" s="9">
        <f aca="true" t="shared" si="25" ref="Z30:AF30">SUM(Z7:Z29)</f>
        <v>0</v>
      </c>
      <c r="AA30" s="25">
        <f t="shared" si="25"/>
        <v>279</v>
      </c>
      <c r="AB30" s="25">
        <f t="shared" si="25"/>
        <v>786</v>
      </c>
      <c r="AC30" s="25">
        <f t="shared" si="25"/>
        <v>623</v>
      </c>
      <c r="AD30" s="25">
        <f t="shared" si="25"/>
        <v>560</v>
      </c>
      <c r="AE30" s="25">
        <f t="shared" si="25"/>
        <v>406</v>
      </c>
      <c r="AF30" s="25">
        <f t="shared" si="25"/>
        <v>226</v>
      </c>
      <c r="AG30" s="9">
        <f t="shared" si="7"/>
        <v>2880</v>
      </c>
      <c r="AH30" s="9">
        <f aca="true" t="shared" si="26" ref="AH30:AN30">SUM(AH7:AH29)</f>
        <v>0</v>
      </c>
      <c r="AI30" s="25">
        <f t="shared" si="26"/>
        <v>375</v>
      </c>
      <c r="AJ30" s="25">
        <f t="shared" si="26"/>
        <v>749</v>
      </c>
      <c r="AK30" s="25">
        <f t="shared" si="26"/>
        <v>506</v>
      </c>
      <c r="AL30" s="25">
        <f t="shared" si="26"/>
        <v>389</v>
      </c>
      <c r="AM30" s="25">
        <f t="shared" si="26"/>
        <v>235</v>
      </c>
      <c r="AN30" s="25">
        <f t="shared" si="26"/>
        <v>104</v>
      </c>
      <c r="AO30" s="10">
        <f t="shared" si="9"/>
        <v>2358</v>
      </c>
      <c r="AP30" s="33">
        <f aca="true" t="shared" si="27" ref="AP30:AV30">SUM(AP7:AP29)</f>
        <v>0</v>
      </c>
      <c r="AQ30" s="25">
        <f t="shared" si="27"/>
        <v>39402</v>
      </c>
      <c r="AR30" s="25">
        <f t="shared" si="27"/>
        <v>117937</v>
      </c>
      <c r="AS30" s="25">
        <f t="shared" si="27"/>
        <v>86533</v>
      </c>
      <c r="AT30" s="25">
        <f t="shared" si="27"/>
        <v>66215</v>
      </c>
      <c r="AU30" s="25">
        <f t="shared" si="27"/>
        <v>54999</v>
      </c>
      <c r="AV30" s="25">
        <f t="shared" si="27"/>
        <v>54120</v>
      </c>
      <c r="AW30" s="63">
        <f t="shared" si="11"/>
        <v>419206</v>
      </c>
      <c r="AX30" s="61">
        <f aca="true" t="shared" si="28" ref="AX30:BD30">SUM(AX7:AX29)</f>
        <v>12</v>
      </c>
      <c r="AY30" s="55">
        <f t="shared" si="28"/>
        <v>68</v>
      </c>
      <c r="AZ30" s="55">
        <f t="shared" si="28"/>
        <v>1498</v>
      </c>
      <c r="BA30" s="55">
        <f t="shared" si="28"/>
        <v>2686</v>
      </c>
      <c r="BB30" s="55">
        <f t="shared" si="28"/>
        <v>3821</v>
      </c>
      <c r="BC30" s="55">
        <f t="shared" si="28"/>
        <v>6184</v>
      </c>
      <c r="BD30" s="55">
        <f t="shared" si="28"/>
        <v>5694</v>
      </c>
      <c r="BE30" s="9">
        <f t="shared" si="13"/>
        <v>19963</v>
      </c>
      <c r="BF30" s="9">
        <f>SUM(,BF54,BF81,BF86,BF96)</f>
        <v>0</v>
      </c>
      <c r="BG30" s="9">
        <f>SUM(,BG54,BG81,BG86,BG96)</f>
        <v>0</v>
      </c>
      <c r="BH30" s="25">
        <f>SUM(BH7:BH29)</f>
        <v>822</v>
      </c>
      <c r="BI30" s="25">
        <f>SUM(BI7:BI29)</f>
        <v>2022</v>
      </c>
      <c r="BJ30" s="25">
        <f>SUM(BJ7:BJ29)</f>
        <v>2463</v>
      </c>
      <c r="BK30" s="25">
        <f>SUM(BK7:BK29)</f>
        <v>2597</v>
      </c>
      <c r="BL30" s="25">
        <f>SUM(BL7:BL29)</f>
        <v>1302</v>
      </c>
      <c r="BM30" s="9">
        <f t="shared" si="15"/>
        <v>9206</v>
      </c>
      <c r="BN30" s="55">
        <f aca="true" t="shared" si="29" ref="BN30:BT30">SUM(BN7:BN29)</f>
        <v>0</v>
      </c>
      <c r="BO30" s="55">
        <f t="shared" si="29"/>
        <v>0</v>
      </c>
      <c r="BP30" s="55">
        <f t="shared" si="29"/>
        <v>103</v>
      </c>
      <c r="BQ30" s="55">
        <f t="shared" si="29"/>
        <v>354</v>
      </c>
      <c r="BR30" s="55">
        <f t="shared" si="29"/>
        <v>692</v>
      </c>
      <c r="BS30" s="55">
        <f t="shared" si="29"/>
        <v>1906</v>
      </c>
      <c r="BT30" s="55">
        <f t="shared" si="29"/>
        <v>3236</v>
      </c>
      <c r="BU30" s="10">
        <f t="shared" si="17"/>
        <v>6291</v>
      </c>
      <c r="BV30" s="61">
        <f aca="true" t="shared" si="30" ref="BV30:CB30">SUM(BV7:BV29)</f>
        <v>12</v>
      </c>
      <c r="BW30" s="55">
        <f t="shared" si="30"/>
        <v>68</v>
      </c>
      <c r="BX30" s="55">
        <f t="shared" si="30"/>
        <v>2423</v>
      </c>
      <c r="BY30" s="55">
        <f t="shared" si="30"/>
        <v>5062</v>
      </c>
      <c r="BZ30" s="55">
        <f t="shared" si="30"/>
        <v>6976</v>
      </c>
      <c r="CA30" s="55">
        <f t="shared" si="30"/>
        <v>10687</v>
      </c>
      <c r="CB30" s="55">
        <f t="shared" si="30"/>
        <v>10232</v>
      </c>
      <c r="CC30" s="63">
        <f t="shared" si="19"/>
        <v>35460</v>
      </c>
      <c r="CD30" s="61">
        <f aca="true" t="shared" si="31" ref="CD30:CJ30">SUM(CD7:CD29)</f>
        <v>12</v>
      </c>
      <c r="CE30" s="55">
        <f t="shared" si="31"/>
        <v>39470</v>
      </c>
      <c r="CF30" s="55">
        <f t="shared" si="31"/>
        <v>120360</v>
      </c>
      <c r="CG30" s="55">
        <f t="shared" si="31"/>
        <v>91595</v>
      </c>
      <c r="CH30" s="55">
        <f t="shared" si="31"/>
        <v>73191</v>
      </c>
      <c r="CI30" s="55">
        <f t="shared" si="31"/>
        <v>65686</v>
      </c>
      <c r="CJ30" s="55">
        <f t="shared" si="31"/>
        <v>64352</v>
      </c>
      <c r="CK30" s="10">
        <f t="shared" si="21"/>
        <v>454666</v>
      </c>
    </row>
    <row r="31" spans="1:89" s="13" customFormat="1" ht="18.75" customHeight="1">
      <c r="A31" s="22" t="s">
        <v>44</v>
      </c>
      <c r="B31" s="30"/>
      <c r="C31" s="23">
        <v>828</v>
      </c>
      <c r="D31" s="23">
        <v>3157</v>
      </c>
      <c r="E31" s="23">
        <v>2453</v>
      </c>
      <c r="F31" s="23">
        <v>1939</v>
      </c>
      <c r="G31" s="23">
        <v>1450</v>
      </c>
      <c r="H31" s="23">
        <v>1551</v>
      </c>
      <c r="I31" s="30">
        <f t="shared" si="1"/>
        <v>11378</v>
      </c>
      <c r="J31" s="30"/>
      <c r="K31" s="23">
        <v>1</v>
      </c>
      <c r="L31" s="23">
        <v>71</v>
      </c>
      <c r="M31" s="23">
        <v>121</v>
      </c>
      <c r="N31" s="23">
        <v>136</v>
      </c>
      <c r="O31" s="23">
        <v>133</v>
      </c>
      <c r="P31" s="23">
        <v>100</v>
      </c>
      <c r="Q31" s="30">
        <f t="shared" si="3"/>
        <v>562</v>
      </c>
      <c r="R31" s="30"/>
      <c r="S31" s="23">
        <v>800</v>
      </c>
      <c r="T31" s="23">
        <v>2483</v>
      </c>
      <c r="U31" s="23">
        <v>1756</v>
      </c>
      <c r="V31" s="23">
        <v>1183</v>
      </c>
      <c r="W31" s="23">
        <v>813</v>
      </c>
      <c r="X31" s="23">
        <v>849</v>
      </c>
      <c r="Y31" s="30">
        <f t="shared" si="5"/>
        <v>7884</v>
      </c>
      <c r="Z31" s="30"/>
      <c r="AA31" s="23">
        <v>5</v>
      </c>
      <c r="AB31" s="23">
        <v>42</v>
      </c>
      <c r="AC31" s="23">
        <v>42</v>
      </c>
      <c r="AD31" s="23">
        <v>28</v>
      </c>
      <c r="AE31" s="23">
        <v>14</v>
      </c>
      <c r="AF31" s="23">
        <v>10</v>
      </c>
      <c r="AG31" s="30">
        <f t="shared" si="7"/>
        <v>141</v>
      </c>
      <c r="AH31" s="30"/>
      <c r="AI31" s="23">
        <v>14</v>
      </c>
      <c r="AJ31" s="23">
        <v>49</v>
      </c>
      <c r="AK31" s="23">
        <v>33</v>
      </c>
      <c r="AL31" s="23">
        <v>19</v>
      </c>
      <c r="AM31" s="23">
        <v>20</v>
      </c>
      <c r="AN31" s="23">
        <v>7</v>
      </c>
      <c r="AO31" s="31">
        <f t="shared" si="9"/>
        <v>142</v>
      </c>
      <c r="AP31" s="32"/>
      <c r="AQ31" s="23">
        <v>1648</v>
      </c>
      <c r="AR31" s="23">
        <v>5802</v>
      </c>
      <c r="AS31" s="23">
        <v>4405</v>
      </c>
      <c r="AT31" s="23">
        <v>3305</v>
      </c>
      <c r="AU31" s="23">
        <v>2430</v>
      </c>
      <c r="AV31" s="23">
        <v>2517</v>
      </c>
      <c r="AW31" s="114">
        <f t="shared" si="11"/>
        <v>20107</v>
      </c>
      <c r="AX31" s="119">
        <v>0</v>
      </c>
      <c r="AY31" s="60">
        <v>2</v>
      </c>
      <c r="AZ31" s="60">
        <v>65</v>
      </c>
      <c r="BA31" s="60">
        <v>168</v>
      </c>
      <c r="BB31" s="60">
        <v>215</v>
      </c>
      <c r="BC31" s="60">
        <v>343</v>
      </c>
      <c r="BD31" s="60">
        <v>340</v>
      </c>
      <c r="BE31" s="30">
        <f t="shared" si="13"/>
        <v>1133</v>
      </c>
      <c r="BF31" s="30"/>
      <c r="BG31" s="30"/>
      <c r="BH31" s="60">
        <v>31</v>
      </c>
      <c r="BI31" s="60">
        <v>112</v>
      </c>
      <c r="BJ31" s="60">
        <v>149</v>
      </c>
      <c r="BK31" s="60">
        <v>145</v>
      </c>
      <c r="BL31" s="60">
        <v>92</v>
      </c>
      <c r="BM31" s="30">
        <f t="shared" si="15"/>
        <v>529</v>
      </c>
      <c r="BN31" s="30"/>
      <c r="BO31" s="30"/>
      <c r="BP31" s="60">
        <v>9</v>
      </c>
      <c r="BQ31" s="60">
        <v>30</v>
      </c>
      <c r="BR31" s="60">
        <v>80</v>
      </c>
      <c r="BS31" s="60">
        <v>211</v>
      </c>
      <c r="BT31" s="60">
        <v>406</v>
      </c>
      <c r="BU31" s="31">
        <f t="shared" si="17"/>
        <v>736</v>
      </c>
      <c r="BV31" s="119">
        <v>0</v>
      </c>
      <c r="BW31" s="60">
        <v>2</v>
      </c>
      <c r="BX31" s="60">
        <v>105</v>
      </c>
      <c r="BY31" s="60">
        <v>310</v>
      </c>
      <c r="BZ31" s="60">
        <v>444</v>
      </c>
      <c r="CA31" s="60">
        <v>699</v>
      </c>
      <c r="CB31" s="60">
        <v>838</v>
      </c>
      <c r="CC31" s="114">
        <f t="shared" si="19"/>
        <v>2398</v>
      </c>
      <c r="CD31" s="113">
        <v>0</v>
      </c>
      <c r="CE31" s="23">
        <v>1650</v>
      </c>
      <c r="CF31" s="23">
        <v>5907</v>
      </c>
      <c r="CG31" s="23">
        <v>4715</v>
      </c>
      <c r="CH31" s="23">
        <v>3749</v>
      </c>
      <c r="CI31" s="23">
        <v>3129</v>
      </c>
      <c r="CJ31" s="23">
        <v>3355</v>
      </c>
      <c r="CK31" s="31">
        <f t="shared" si="21"/>
        <v>22505</v>
      </c>
    </row>
    <row r="32" spans="1:89" s="13" customFormat="1" ht="18.75" customHeight="1">
      <c r="A32" s="22" t="s">
        <v>45</v>
      </c>
      <c r="B32" s="30"/>
      <c r="C32" s="23">
        <v>467</v>
      </c>
      <c r="D32" s="23">
        <v>1275</v>
      </c>
      <c r="E32" s="23">
        <v>834</v>
      </c>
      <c r="F32" s="23">
        <v>512</v>
      </c>
      <c r="G32" s="23">
        <v>503</v>
      </c>
      <c r="H32" s="23">
        <v>478</v>
      </c>
      <c r="I32" s="30">
        <f t="shared" si="1"/>
        <v>4069</v>
      </c>
      <c r="J32" s="30"/>
      <c r="K32" s="23">
        <v>1</v>
      </c>
      <c r="L32" s="23">
        <v>38</v>
      </c>
      <c r="M32" s="23">
        <v>51</v>
      </c>
      <c r="N32" s="23">
        <v>42</v>
      </c>
      <c r="O32" s="23">
        <v>53</v>
      </c>
      <c r="P32" s="23">
        <v>36</v>
      </c>
      <c r="Q32" s="30">
        <f t="shared" si="3"/>
        <v>221</v>
      </c>
      <c r="R32" s="30"/>
      <c r="S32" s="23">
        <v>418</v>
      </c>
      <c r="T32" s="23">
        <v>953</v>
      </c>
      <c r="U32" s="23">
        <v>512</v>
      </c>
      <c r="V32" s="23">
        <v>303</v>
      </c>
      <c r="W32" s="23">
        <v>269</v>
      </c>
      <c r="X32" s="23">
        <v>272</v>
      </c>
      <c r="Y32" s="30">
        <f t="shared" si="5"/>
        <v>2727</v>
      </c>
      <c r="Z32" s="30"/>
      <c r="AA32" s="23">
        <v>3</v>
      </c>
      <c r="AB32" s="23">
        <v>9</v>
      </c>
      <c r="AC32" s="23">
        <v>14</v>
      </c>
      <c r="AD32" s="23">
        <v>2</v>
      </c>
      <c r="AE32" s="23">
        <v>3</v>
      </c>
      <c r="AF32" s="23">
        <v>3</v>
      </c>
      <c r="AG32" s="30">
        <f t="shared" si="7"/>
        <v>34</v>
      </c>
      <c r="AH32" s="30"/>
      <c r="AI32" s="23">
        <v>5</v>
      </c>
      <c r="AJ32" s="23">
        <v>10</v>
      </c>
      <c r="AK32" s="23">
        <v>9</v>
      </c>
      <c r="AL32" s="23">
        <v>2</v>
      </c>
      <c r="AM32" s="23">
        <v>3</v>
      </c>
      <c r="AN32" s="23">
        <v>1</v>
      </c>
      <c r="AO32" s="31">
        <f t="shared" si="9"/>
        <v>30</v>
      </c>
      <c r="AP32" s="32"/>
      <c r="AQ32" s="23">
        <v>894</v>
      </c>
      <c r="AR32" s="23">
        <v>2285</v>
      </c>
      <c r="AS32" s="23">
        <v>1420</v>
      </c>
      <c r="AT32" s="23">
        <v>861</v>
      </c>
      <c r="AU32" s="23">
        <v>831</v>
      </c>
      <c r="AV32" s="23">
        <v>790</v>
      </c>
      <c r="AW32" s="114">
        <f t="shared" si="11"/>
        <v>7081</v>
      </c>
      <c r="AX32" s="119">
        <v>0</v>
      </c>
      <c r="AY32" s="60">
        <v>0</v>
      </c>
      <c r="AZ32" s="60">
        <v>57</v>
      </c>
      <c r="BA32" s="60">
        <v>91</v>
      </c>
      <c r="BB32" s="60">
        <v>87</v>
      </c>
      <c r="BC32" s="60">
        <v>127</v>
      </c>
      <c r="BD32" s="60">
        <v>122</v>
      </c>
      <c r="BE32" s="30">
        <f t="shared" si="13"/>
        <v>484</v>
      </c>
      <c r="BF32" s="30"/>
      <c r="BG32" s="30"/>
      <c r="BH32" s="60">
        <v>26</v>
      </c>
      <c r="BI32" s="60">
        <v>62</v>
      </c>
      <c r="BJ32" s="60">
        <v>65</v>
      </c>
      <c r="BK32" s="60">
        <v>67</v>
      </c>
      <c r="BL32" s="60">
        <v>45</v>
      </c>
      <c r="BM32" s="30">
        <f t="shared" si="15"/>
        <v>265</v>
      </c>
      <c r="BN32" s="30"/>
      <c r="BO32" s="30"/>
      <c r="BP32" s="60">
        <v>4</v>
      </c>
      <c r="BQ32" s="60">
        <v>3</v>
      </c>
      <c r="BR32" s="60">
        <v>4</v>
      </c>
      <c r="BS32" s="60">
        <v>26</v>
      </c>
      <c r="BT32" s="60">
        <v>42</v>
      </c>
      <c r="BU32" s="31">
        <f t="shared" si="17"/>
        <v>79</v>
      </c>
      <c r="BV32" s="119">
        <v>0</v>
      </c>
      <c r="BW32" s="60">
        <v>0</v>
      </c>
      <c r="BX32" s="60">
        <v>87</v>
      </c>
      <c r="BY32" s="60">
        <v>156</v>
      </c>
      <c r="BZ32" s="60">
        <v>156</v>
      </c>
      <c r="CA32" s="60">
        <v>220</v>
      </c>
      <c r="CB32" s="60">
        <v>209</v>
      </c>
      <c r="CC32" s="114">
        <f t="shared" si="19"/>
        <v>828</v>
      </c>
      <c r="CD32" s="113">
        <v>0</v>
      </c>
      <c r="CE32" s="23">
        <v>894</v>
      </c>
      <c r="CF32" s="23">
        <v>2372</v>
      </c>
      <c r="CG32" s="23">
        <v>1576</v>
      </c>
      <c r="CH32" s="23">
        <v>1017</v>
      </c>
      <c r="CI32" s="23">
        <v>1051</v>
      </c>
      <c r="CJ32" s="23">
        <v>999</v>
      </c>
      <c r="CK32" s="31">
        <f t="shared" si="21"/>
        <v>7909</v>
      </c>
    </row>
    <row r="33" spans="1:89" s="13" customFormat="1" ht="18.75" customHeight="1">
      <c r="A33" s="22" t="s">
        <v>46</v>
      </c>
      <c r="B33" s="30"/>
      <c r="C33" s="23">
        <v>325</v>
      </c>
      <c r="D33" s="23">
        <v>1250</v>
      </c>
      <c r="E33" s="23">
        <v>1063</v>
      </c>
      <c r="F33" s="23">
        <v>782</v>
      </c>
      <c r="G33" s="23">
        <v>509</v>
      </c>
      <c r="H33" s="23">
        <v>569</v>
      </c>
      <c r="I33" s="30">
        <f t="shared" si="1"/>
        <v>4498</v>
      </c>
      <c r="J33" s="30"/>
      <c r="K33" s="23">
        <v>1</v>
      </c>
      <c r="L33" s="23">
        <v>15</v>
      </c>
      <c r="M33" s="23">
        <v>31</v>
      </c>
      <c r="N33" s="23">
        <v>42</v>
      </c>
      <c r="O33" s="23">
        <v>29</v>
      </c>
      <c r="P33" s="23">
        <v>44</v>
      </c>
      <c r="Q33" s="30">
        <f t="shared" si="3"/>
        <v>162</v>
      </c>
      <c r="R33" s="30"/>
      <c r="S33" s="23">
        <v>284</v>
      </c>
      <c r="T33" s="23">
        <v>904</v>
      </c>
      <c r="U33" s="23">
        <v>710</v>
      </c>
      <c r="V33" s="23">
        <v>453</v>
      </c>
      <c r="W33" s="23">
        <v>281</v>
      </c>
      <c r="X33" s="23">
        <v>308</v>
      </c>
      <c r="Y33" s="30">
        <f t="shared" si="5"/>
        <v>2940</v>
      </c>
      <c r="Z33" s="30"/>
      <c r="AA33" s="23">
        <v>2</v>
      </c>
      <c r="AB33" s="23">
        <v>16</v>
      </c>
      <c r="AC33" s="23">
        <v>12</v>
      </c>
      <c r="AD33" s="23">
        <v>11</v>
      </c>
      <c r="AE33" s="23">
        <v>5</v>
      </c>
      <c r="AF33" s="23">
        <v>5</v>
      </c>
      <c r="AG33" s="30">
        <f t="shared" si="7"/>
        <v>51</v>
      </c>
      <c r="AH33" s="30"/>
      <c r="AI33" s="23">
        <v>4</v>
      </c>
      <c r="AJ33" s="23">
        <v>16</v>
      </c>
      <c r="AK33" s="23">
        <v>8</v>
      </c>
      <c r="AL33" s="23">
        <v>2</v>
      </c>
      <c r="AM33" s="23">
        <v>2</v>
      </c>
      <c r="AN33" s="23">
        <v>0</v>
      </c>
      <c r="AO33" s="31">
        <f t="shared" si="9"/>
        <v>32</v>
      </c>
      <c r="AP33" s="32"/>
      <c r="AQ33" s="23">
        <v>616</v>
      </c>
      <c r="AR33" s="23">
        <v>2201</v>
      </c>
      <c r="AS33" s="23">
        <v>1824</v>
      </c>
      <c r="AT33" s="23">
        <v>1290</v>
      </c>
      <c r="AU33" s="23">
        <v>826</v>
      </c>
      <c r="AV33" s="23">
        <v>926</v>
      </c>
      <c r="AW33" s="114">
        <f t="shared" si="11"/>
        <v>7683</v>
      </c>
      <c r="AX33" s="119">
        <v>0</v>
      </c>
      <c r="AY33" s="60">
        <v>0</v>
      </c>
      <c r="AZ33" s="60">
        <v>17</v>
      </c>
      <c r="BA33" s="60">
        <v>54</v>
      </c>
      <c r="BB33" s="60">
        <v>86</v>
      </c>
      <c r="BC33" s="60">
        <v>98</v>
      </c>
      <c r="BD33" s="60">
        <v>191</v>
      </c>
      <c r="BE33" s="30">
        <f t="shared" si="13"/>
        <v>446</v>
      </c>
      <c r="BF33" s="30"/>
      <c r="BG33" s="30"/>
      <c r="BH33" s="60">
        <v>18</v>
      </c>
      <c r="BI33" s="60">
        <v>52</v>
      </c>
      <c r="BJ33" s="60">
        <v>68</v>
      </c>
      <c r="BK33" s="60">
        <v>62</v>
      </c>
      <c r="BL33" s="60">
        <v>38</v>
      </c>
      <c r="BM33" s="30">
        <f t="shared" si="15"/>
        <v>238</v>
      </c>
      <c r="BN33" s="30"/>
      <c r="BO33" s="30"/>
      <c r="BP33" s="60">
        <v>1</v>
      </c>
      <c r="BQ33" s="60">
        <v>4</v>
      </c>
      <c r="BR33" s="60">
        <v>10</v>
      </c>
      <c r="BS33" s="60">
        <v>24</v>
      </c>
      <c r="BT33" s="60">
        <v>60</v>
      </c>
      <c r="BU33" s="31">
        <f t="shared" si="17"/>
        <v>99</v>
      </c>
      <c r="BV33" s="119">
        <v>0</v>
      </c>
      <c r="BW33" s="60">
        <v>0</v>
      </c>
      <c r="BX33" s="60">
        <v>36</v>
      </c>
      <c r="BY33" s="60">
        <v>110</v>
      </c>
      <c r="BZ33" s="60">
        <v>164</v>
      </c>
      <c r="CA33" s="60">
        <v>184</v>
      </c>
      <c r="CB33" s="60">
        <v>289</v>
      </c>
      <c r="CC33" s="114">
        <f t="shared" si="19"/>
        <v>783</v>
      </c>
      <c r="CD33" s="113">
        <v>0</v>
      </c>
      <c r="CE33" s="23">
        <v>616</v>
      </c>
      <c r="CF33" s="23">
        <v>2237</v>
      </c>
      <c r="CG33" s="23">
        <v>1934</v>
      </c>
      <c r="CH33" s="23">
        <v>1454</v>
      </c>
      <c r="CI33" s="23">
        <v>1010</v>
      </c>
      <c r="CJ33" s="23">
        <v>1215</v>
      </c>
      <c r="CK33" s="31">
        <f t="shared" si="21"/>
        <v>8466</v>
      </c>
    </row>
    <row r="34" spans="1:89" s="13" customFormat="1" ht="18.75" customHeight="1">
      <c r="A34" s="22" t="s">
        <v>47</v>
      </c>
      <c r="B34" s="30"/>
      <c r="C34" s="23">
        <v>302</v>
      </c>
      <c r="D34" s="23">
        <v>1244</v>
      </c>
      <c r="E34" s="23">
        <v>1007</v>
      </c>
      <c r="F34" s="23">
        <v>750</v>
      </c>
      <c r="G34" s="23">
        <v>641</v>
      </c>
      <c r="H34" s="23">
        <v>684</v>
      </c>
      <c r="I34" s="30">
        <f t="shared" si="1"/>
        <v>4628</v>
      </c>
      <c r="J34" s="30"/>
      <c r="K34" s="23">
        <v>2</v>
      </c>
      <c r="L34" s="23">
        <v>19</v>
      </c>
      <c r="M34" s="23">
        <v>49</v>
      </c>
      <c r="N34" s="23">
        <v>43</v>
      </c>
      <c r="O34" s="23">
        <v>50</v>
      </c>
      <c r="P34" s="23">
        <v>51</v>
      </c>
      <c r="Q34" s="30">
        <f t="shared" si="3"/>
        <v>214</v>
      </c>
      <c r="R34" s="30"/>
      <c r="S34" s="23">
        <v>291</v>
      </c>
      <c r="T34" s="23">
        <v>918</v>
      </c>
      <c r="U34" s="23">
        <v>640</v>
      </c>
      <c r="V34" s="23">
        <v>416</v>
      </c>
      <c r="W34" s="23">
        <v>333</v>
      </c>
      <c r="X34" s="23">
        <v>306</v>
      </c>
      <c r="Y34" s="30">
        <f t="shared" si="5"/>
        <v>2904</v>
      </c>
      <c r="Z34" s="30"/>
      <c r="AA34" s="23">
        <v>2</v>
      </c>
      <c r="AB34" s="23">
        <v>10</v>
      </c>
      <c r="AC34" s="23">
        <v>7</v>
      </c>
      <c r="AD34" s="23">
        <v>6</v>
      </c>
      <c r="AE34" s="23">
        <v>4</v>
      </c>
      <c r="AF34" s="23">
        <v>6</v>
      </c>
      <c r="AG34" s="30">
        <f t="shared" si="7"/>
        <v>35</v>
      </c>
      <c r="AH34" s="30"/>
      <c r="AI34" s="23">
        <v>8</v>
      </c>
      <c r="AJ34" s="23">
        <v>9</v>
      </c>
      <c r="AK34" s="23">
        <v>8</v>
      </c>
      <c r="AL34" s="23">
        <v>5</v>
      </c>
      <c r="AM34" s="23">
        <v>5</v>
      </c>
      <c r="AN34" s="23">
        <v>0</v>
      </c>
      <c r="AO34" s="31">
        <f t="shared" si="9"/>
        <v>35</v>
      </c>
      <c r="AP34" s="32"/>
      <c r="AQ34" s="23">
        <v>605</v>
      </c>
      <c r="AR34" s="23">
        <v>2200</v>
      </c>
      <c r="AS34" s="23">
        <v>1711</v>
      </c>
      <c r="AT34" s="23">
        <v>1220</v>
      </c>
      <c r="AU34" s="23">
        <v>1033</v>
      </c>
      <c r="AV34" s="23">
        <v>1047</v>
      </c>
      <c r="AW34" s="114">
        <f t="shared" si="11"/>
        <v>7816</v>
      </c>
      <c r="AX34" s="119">
        <v>0</v>
      </c>
      <c r="AY34" s="60">
        <v>0</v>
      </c>
      <c r="AZ34" s="60">
        <v>31</v>
      </c>
      <c r="BA34" s="60">
        <v>77</v>
      </c>
      <c r="BB34" s="60">
        <v>73</v>
      </c>
      <c r="BC34" s="60">
        <v>134</v>
      </c>
      <c r="BD34" s="60">
        <v>105</v>
      </c>
      <c r="BE34" s="30">
        <f t="shared" si="13"/>
        <v>420</v>
      </c>
      <c r="BF34" s="30"/>
      <c r="BG34" s="30"/>
      <c r="BH34" s="60">
        <v>17</v>
      </c>
      <c r="BI34" s="60">
        <v>31</v>
      </c>
      <c r="BJ34" s="60">
        <v>54</v>
      </c>
      <c r="BK34" s="60">
        <v>68</v>
      </c>
      <c r="BL34" s="60">
        <v>24</v>
      </c>
      <c r="BM34" s="30">
        <f t="shared" si="15"/>
        <v>194</v>
      </c>
      <c r="BN34" s="30"/>
      <c r="BO34" s="30"/>
      <c r="BP34" s="60">
        <v>2</v>
      </c>
      <c r="BQ34" s="60">
        <v>8</v>
      </c>
      <c r="BR34" s="60">
        <v>6</v>
      </c>
      <c r="BS34" s="60">
        <v>24</v>
      </c>
      <c r="BT34" s="60">
        <v>39</v>
      </c>
      <c r="BU34" s="31">
        <f t="shared" si="17"/>
        <v>79</v>
      </c>
      <c r="BV34" s="119">
        <v>0</v>
      </c>
      <c r="BW34" s="60">
        <v>0</v>
      </c>
      <c r="BX34" s="60">
        <v>50</v>
      </c>
      <c r="BY34" s="60">
        <v>116</v>
      </c>
      <c r="BZ34" s="60">
        <v>133</v>
      </c>
      <c r="CA34" s="60">
        <v>226</v>
      </c>
      <c r="CB34" s="60">
        <v>168</v>
      </c>
      <c r="CC34" s="114">
        <f t="shared" si="19"/>
        <v>693</v>
      </c>
      <c r="CD34" s="113">
        <v>0</v>
      </c>
      <c r="CE34" s="23">
        <v>605</v>
      </c>
      <c r="CF34" s="23">
        <v>2250</v>
      </c>
      <c r="CG34" s="23">
        <v>1827</v>
      </c>
      <c r="CH34" s="23">
        <v>1353</v>
      </c>
      <c r="CI34" s="23">
        <v>1259</v>
      </c>
      <c r="CJ34" s="23">
        <v>1215</v>
      </c>
      <c r="CK34" s="31">
        <f t="shared" si="21"/>
        <v>8509</v>
      </c>
    </row>
    <row r="35" spans="1:89" s="13" customFormat="1" ht="18.75" customHeight="1">
      <c r="A35" s="22" t="s">
        <v>48</v>
      </c>
      <c r="B35" s="30"/>
      <c r="C35" s="23">
        <v>253</v>
      </c>
      <c r="D35" s="23">
        <v>621</v>
      </c>
      <c r="E35" s="23">
        <v>441</v>
      </c>
      <c r="F35" s="23">
        <v>263</v>
      </c>
      <c r="G35" s="23">
        <v>237</v>
      </c>
      <c r="H35" s="23">
        <v>215</v>
      </c>
      <c r="I35" s="30">
        <f t="shared" si="1"/>
        <v>2030</v>
      </c>
      <c r="J35" s="30"/>
      <c r="K35" s="23">
        <v>4</v>
      </c>
      <c r="L35" s="23">
        <v>27</v>
      </c>
      <c r="M35" s="23">
        <v>33</v>
      </c>
      <c r="N35" s="23">
        <v>35</v>
      </c>
      <c r="O35" s="23">
        <v>34</v>
      </c>
      <c r="P35" s="23">
        <v>30</v>
      </c>
      <c r="Q35" s="30">
        <f t="shared" si="3"/>
        <v>163</v>
      </c>
      <c r="R35" s="30"/>
      <c r="S35" s="23">
        <v>221</v>
      </c>
      <c r="T35" s="23">
        <v>474</v>
      </c>
      <c r="U35" s="23">
        <v>321</v>
      </c>
      <c r="V35" s="23">
        <v>177</v>
      </c>
      <c r="W35" s="23">
        <v>153</v>
      </c>
      <c r="X35" s="23">
        <v>119</v>
      </c>
      <c r="Y35" s="30">
        <f t="shared" si="5"/>
        <v>1465</v>
      </c>
      <c r="Z35" s="30"/>
      <c r="AA35" s="23">
        <v>8</v>
      </c>
      <c r="AB35" s="23">
        <v>7</v>
      </c>
      <c r="AC35" s="23">
        <v>10</v>
      </c>
      <c r="AD35" s="23">
        <v>10</v>
      </c>
      <c r="AE35" s="23">
        <v>7</v>
      </c>
      <c r="AF35" s="23">
        <v>6</v>
      </c>
      <c r="AG35" s="30">
        <f t="shared" si="7"/>
        <v>48</v>
      </c>
      <c r="AH35" s="30"/>
      <c r="AI35" s="23">
        <v>4</v>
      </c>
      <c r="AJ35" s="23">
        <v>8</v>
      </c>
      <c r="AK35" s="23">
        <v>9</v>
      </c>
      <c r="AL35" s="23">
        <v>6</v>
      </c>
      <c r="AM35" s="23">
        <v>4</v>
      </c>
      <c r="AN35" s="23">
        <v>1</v>
      </c>
      <c r="AO35" s="31">
        <f t="shared" si="9"/>
        <v>32</v>
      </c>
      <c r="AP35" s="32"/>
      <c r="AQ35" s="23">
        <v>490</v>
      </c>
      <c r="AR35" s="23">
        <v>1137</v>
      </c>
      <c r="AS35" s="23">
        <v>814</v>
      </c>
      <c r="AT35" s="23">
        <v>491</v>
      </c>
      <c r="AU35" s="23">
        <v>435</v>
      </c>
      <c r="AV35" s="23">
        <v>371</v>
      </c>
      <c r="AW35" s="114">
        <f t="shared" si="11"/>
        <v>3738</v>
      </c>
      <c r="AX35" s="119">
        <v>0</v>
      </c>
      <c r="AY35" s="60">
        <v>0</v>
      </c>
      <c r="AZ35" s="60">
        <v>46</v>
      </c>
      <c r="BA35" s="60">
        <v>69</v>
      </c>
      <c r="BB35" s="60">
        <v>79</v>
      </c>
      <c r="BC35" s="60">
        <v>148</v>
      </c>
      <c r="BD35" s="60">
        <v>94</v>
      </c>
      <c r="BE35" s="30">
        <f t="shared" si="13"/>
        <v>436</v>
      </c>
      <c r="BF35" s="30"/>
      <c r="BG35" s="30"/>
      <c r="BH35" s="60">
        <v>30</v>
      </c>
      <c r="BI35" s="60">
        <v>34</v>
      </c>
      <c r="BJ35" s="60">
        <v>38</v>
      </c>
      <c r="BK35" s="60">
        <v>26</v>
      </c>
      <c r="BL35" s="60">
        <v>8</v>
      </c>
      <c r="BM35" s="30">
        <f t="shared" si="15"/>
        <v>136</v>
      </c>
      <c r="BN35" s="30"/>
      <c r="BO35" s="30"/>
      <c r="BP35" s="60">
        <v>2</v>
      </c>
      <c r="BQ35" s="60">
        <v>6</v>
      </c>
      <c r="BR35" s="60">
        <v>7</v>
      </c>
      <c r="BS35" s="60">
        <v>38</v>
      </c>
      <c r="BT35" s="60">
        <v>45</v>
      </c>
      <c r="BU35" s="31">
        <f t="shared" si="17"/>
        <v>98</v>
      </c>
      <c r="BV35" s="119">
        <v>0</v>
      </c>
      <c r="BW35" s="60">
        <v>0</v>
      </c>
      <c r="BX35" s="60">
        <v>78</v>
      </c>
      <c r="BY35" s="60">
        <v>109</v>
      </c>
      <c r="BZ35" s="60">
        <v>124</v>
      </c>
      <c r="CA35" s="60">
        <v>212</v>
      </c>
      <c r="CB35" s="60">
        <v>147</v>
      </c>
      <c r="CC35" s="114">
        <f t="shared" si="19"/>
        <v>670</v>
      </c>
      <c r="CD35" s="113">
        <v>0</v>
      </c>
      <c r="CE35" s="23">
        <v>490</v>
      </c>
      <c r="CF35" s="23">
        <v>1215</v>
      </c>
      <c r="CG35" s="23">
        <v>923</v>
      </c>
      <c r="CH35" s="23">
        <v>615</v>
      </c>
      <c r="CI35" s="23">
        <v>647</v>
      </c>
      <c r="CJ35" s="23">
        <v>518</v>
      </c>
      <c r="CK35" s="31">
        <f t="shared" si="21"/>
        <v>4408</v>
      </c>
    </row>
    <row r="36" spans="1:89" s="13" customFormat="1" ht="18.75" customHeight="1">
      <c r="A36" s="22" t="s">
        <v>49</v>
      </c>
      <c r="B36" s="30"/>
      <c r="C36" s="23">
        <v>438</v>
      </c>
      <c r="D36" s="23">
        <v>1770</v>
      </c>
      <c r="E36" s="23">
        <v>1262</v>
      </c>
      <c r="F36" s="23">
        <v>788</v>
      </c>
      <c r="G36" s="23">
        <v>732</v>
      </c>
      <c r="H36" s="23">
        <v>503</v>
      </c>
      <c r="I36" s="30">
        <f t="shared" si="1"/>
        <v>5493</v>
      </c>
      <c r="J36" s="30"/>
      <c r="K36" s="23">
        <v>0</v>
      </c>
      <c r="L36" s="23">
        <v>51</v>
      </c>
      <c r="M36" s="23">
        <v>96</v>
      </c>
      <c r="N36" s="23">
        <v>93</v>
      </c>
      <c r="O36" s="23">
        <v>97</v>
      </c>
      <c r="P36" s="23">
        <v>55</v>
      </c>
      <c r="Q36" s="30">
        <f t="shared" si="3"/>
        <v>392</v>
      </c>
      <c r="R36" s="30"/>
      <c r="S36" s="23">
        <v>411</v>
      </c>
      <c r="T36" s="23">
        <v>1164</v>
      </c>
      <c r="U36" s="23">
        <v>768</v>
      </c>
      <c r="V36" s="23">
        <v>476</v>
      </c>
      <c r="W36" s="23">
        <v>373</v>
      </c>
      <c r="X36" s="23">
        <v>267</v>
      </c>
      <c r="Y36" s="30">
        <f t="shared" si="5"/>
        <v>3459</v>
      </c>
      <c r="Z36" s="30"/>
      <c r="AA36" s="23">
        <v>6</v>
      </c>
      <c r="AB36" s="23">
        <v>29</v>
      </c>
      <c r="AC36" s="23">
        <v>15</v>
      </c>
      <c r="AD36" s="23">
        <v>14</v>
      </c>
      <c r="AE36" s="23">
        <v>14</v>
      </c>
      <c r="AF36" s="23">
        <v>4</v>
      </c>
      <c r="AG36" s="30">
        <f t="shared" si="7"/>
        <v>82</v>
      </c>
      <c r="AH36" s="30"/>
      <c r="AI36" s="23">
        <v>5</v>
      </c>
      <c r="AJ36" s="23">
        <v>12</v>
      </c>
      <c r="AK36" s="23">
        <v>3</v>
      </c>
      <c r="AL36" s="23">
        <v>2</v>
      </c>
      <c r="AM36" s="23">
        <v>4</v>
      </c>
      <c r="AN36" s="23">
        <v>1</v>
      </c>
      <c r="AO36" s="31">
        <f t="shared" si="9"/>
        <v>27</v>
      </c>
      <c r="AP36" s="32"/>
      <c r="AQ36" s="23">
        <v>860</v>
      </c>
      <c r="AR36" s="23">
        <v>3026</v>
      </c>
      <c r="AS36" s="23">
        <v>2144</v>
      </c>
      <c r="AT36" s="23">
        <v>1373</v>
      </c>
      <c r="AU36" s="23">
        <v>1220</v>
      </c>
      <c r="AV36" s="23">
        <v>830</v>
      </c>
      <c r="AW36" s="114">
        <f t="shared" si="11"/>
        <v>9453</v>
      </c>
      <c r="AX36" s="119">
        <v>0</v>
      </c>
      <c r="AY36" s="60">
        <v>3</v>
      </c>
      <c r="AZ36" s="60">
        <v>42</v>
      </c>
      <c r="BA36" s="60">
        <v>105</v>
      </c>
      <c r="BB36" s="60">
        <v>106</v>
      </c>
      <c r="BC36" s="60">
        <v>168</v>
      </c>
      <c r="BD36" s="60">
        <v>143</v>
      </c>
      <c r="BE36" s="30">
        <f t="shared" si="13"/>
        <v>567</v>
      </c>
      <c r="BF36" s="30"/>
      <c r="BG36" s="30"/>
      <c r="BH36" s="60">
        <v>19</v>
      </c>
      <c r="BI36" s="60">
        <v>47</v>
      </c>
      <c r="BJ36" s="60">
        <v>80</v>
      </c>
      <c r="BK36" s="60">
        <v>69</v>
      </c>
      <c r="BL36" s="60">
        <v>48</v>
      </c>
      <c r="BM36" s="30">
        <f t="shared" si="15"/>
        <v>263</v>
      </c>
      <c r="BN36" s="30"/>
      <c r="BO36" s="30"/>
      <c r="BP36" s="60">
        <v>0</v>
      </c>
      <c r="BQ36" s="60">
        <v>7</v>
      </c>
      <c r="BR36" s="60">
        <v>15</v>
      </c>
      <c r="BS36" s="60">
        <v>41</v>
      </c>
      <c r="BT36" s="60">
        <v>107</v>
      </c>
      <c r="BU36" s="31">
        <f t="shared" si="17"/>
        <v>170</v>
      </c>
      <c r="BV36" s="119">
        <v>0</v>
      </c>
      <c r="BW36" s="60">
        <v>3</v>
      </c>
      <c r="BX36" s="60">
        <v>61</v>
      </c>
      <c r="BY36" s="60">
        <v>159</v>
      </c>
      <c r="BZ36" s="60">
        <v>201</v>
      </c>
      <c r="CA36" s="60">
        <v>278</v>
      </c>
      <c r="CB36" s="60">
        <v>298</v>
      </c>
      <c r="CC36" s="114">
        <f t="shared" si="19"/>
        <v>1000</v>
      </c>
      <c r="CD36" s="113">
        <v>0</v>
      </c>
      <c r="CE36" s="23">
        <v>863</v>
      </c>
      <c r="CF36" s="23">
        <v>3087</v>
      </c>
      <c r="CG36" s="23">
        <v>2303</v>
      </c>
      <c r="CH36" s="23">
        <v>1574</v>
      </c>
      <c r="CI36" s="23">
        <v>1498</v>
      </c>
      <c r="CJ36" s="23">
        <v>1128</v>
      </c>
      <c r="CK36" s="31">
        <f t="shared" si="21"/>
        <v>10453</v>
      </c>
    </row>
    <row r="37" spans="1:89" s="13" customFormat="1" ht="18.75" customHeight="1">
      <c r="A37" s="22" t="s">
        <v>50</v>
      </c>
      <c r="B37" s="30"/>
      <c r="C37" s="23">
        <v>153</v>
      </c>
      <c r="D37" s="23">
        <v>615</v>
      </c>
      <c r="E37" s="23">
        <v>463</v>
      </c>
      <c r="F37" s="23">
        <v>421</v>
      </c>
      <c r="G37" s="23">
        <v>350</v>
      </c>
      <c r="H37" s="23">
        <v>250</v>
      </c>
      <c r="I37" s="30">
        <f t="shared" si="1"/>
        <v>2252</v>
      </c>
      <c r="J37" s="30"/>
      <c r="K37" s="23">
        <v>1</v>
      </c>
      <c r="L37" s="23">
        <v>20</v>
      </c>
      <c r="M37" s="23">
        <v>29</v>
      </c>
      <c r="N37" s="23">
        <v>39</v>
      </c>
      <c r="O37" s="23">
        <v>40</v>
      </c>
      <c r="P37" s="23">
        <v>26</v>
      </c>
      <c r="Q37" s="30">
        <f t="shared" si="3"/>
        <v>155</v>
      </c>
      <c r="R37" s="30"/>
      <c r="S37" s="23">
        <v>159</v>
      </c>
      <c r="T37" s="23">
        <v>468</v>
      </c>
      <c r="U37" s="23">
        <v>345</v>
      </c>
      <c r="V37" s="23">
        <v>272</v>
      </c>
      <c r="W37" s="23">
        <v>194</v>
      </c>
      <c r="X37" s="23">
        <v>153</v>
      </c>
      <c r="Y37" s="30">
        <f t="shared" si="5"/>
        <v>1591</v>
      </c>
      <c r="Z37" s="30"/>
      <c r="AA37" s="23">
        <v>1</v>
      </c>
      <c r="AB37" s="23">
        <v>10</v>
      </c>
      <c r="AC37" s="23">
        <v>6</v>
      </c>
      <c r="AD37" s="23">
        <v>4</v>
      </c>
      <c r="AE37" s="23">
        <v>4</v>
      </c>
      <c r="AF37" s="23">
        <v>1</v>
      </c>
      <c r="AG37" s="30">
        <f t="shared" si="7"/>
        <v>26</v>
      </c>
      <c r="AH37" s="30"/>
      <c r="AI37" s="23">
        <v>0</v>
      </c>
      <c r="AJ37" s="23">
        <v>7</v>
      </c>
      <c r="AK37" s="23">
        <v>4</v>
      </c>
      <c r="AL37" s="23">
        <v>1</v>
      </c>
      <c r="AM37" s="23">
        <v>4</v>
      </c>
      <c r="AN37" s="23">
        <v>0</v>
      </c>
      <c r="AO37" s="31">
        <f t="shared" si="9"/>
        <v>16</v>
      </c>
      <c r="AP37" s="32"/>
      <c r="AQ37" s="23">
        <v>314</v>
      </c>
      <c r="AR37" s="23">
        <v>1120</v>
      </c>
      <c r="AS37" s="23">
        <v>847</v>
      </c>
      <c r="AT37" s="23">
        <v>737</v>
      </c>
      <c r="AU37" s="23">
        <v>592</v>
      </c>
      <c r="AV37" s="23">
        <v>430</v>
      </c>
      <c r="AW37" s="114">
        <f t="shared" si="11"/>
        <v>4040</v>
      </c>
      <c r="AX37" s="119">
        <v>0</v>
      </c>
      <c r="AY37" s="60">
        <v>3</v>
      </c>
      <c r="AZ37" s="60">
        <v>40</v>
      </c>
      <c r="BA37" s="60">
        <v>39</v>
      </c>
      <c r="BB37" s="60">
        <v>50</v>
      </c>
      <c r="BC37" s="60">
        <v>100</v>
      </c>
      <c r="BD37" s="60">
        <v>56</v>
      </c>
      <c r="BE37" s="30">
        <f t="shared" si="13"/>
        <v>288</v>
      </c>
      <c r="BF37" s="30"/>
      <c r="BG37" s="30"/>
      <c r="BH37" s="60">
        <v>18</v>
      </c>
      <c r="BI37" s="60">
        <v>40</v>
      </c>
      <c r="BJ37" s="60">
        <v>55</v>
      </c>
      <c r="BK37" s="60">
        <v>46</v>
      </c>
      <c r="BL37" s="60">
        <v>19</v>
      </c>
      <c r="BM37" s="30">
        <f t="shared" si="15"/>
        <v>178</v>
      </c>
      <c r="BN37" s="30"/>
      <c r="BO37" s="30"/>
      <c r="BP37" s="60">
        <v>2</v>
      </c>
      <c r="BQ37" s="60">
        <v>2</v>
      </c>
      <c r="BR37" s="60">
        <v>13</v>
      </c>
      <c r="BS37" s="60">
        <v>27</v>
      </c>
      <c r="BT37" s="60">
        <v>43</v>
      </c>
      <c r="BU37" s="31">
        <f t="shared" si="17"/>
        <v>87</v>
      </c>
      <c r="BV37" s="119">
        <v>0</v>
      </c>
      <c r="BW37" s="60">
        <v>3</v>
      </c>
      <c r="BX37" s="60">
        <v>60</v>
      </c>
      <c r="BY37" s="60">
        <v>81</v>
      </c>
      <c r="BZ37" s="60">
        <v>118</v>
      </c>
      <c r="CA37" s="60">
        <v>173</v>
      </c>
      <c r="CB37" s="60">
        <v>118</v>
      </c>
      <c r="CC37" s="114">
        <f t="shared" si="19"/>
        <v>553</v>
      </c>
      <c r="CD37" s="113">
        <v>0</v>
      </c>
      <c r="CE37" s="23">
        <v>317</v>
      </c>
      <c r="CF37" s="23">
        <v>1180</v>
      </c>
      <c r="CG37" s="23">
        <v>928</v>
      </c>
      <c r="CH37" s="23">
        <v>855</v>
      </c>
      <c r="CI37" s="23">
        <v>765</v>
      </c>
      <c r="CJ37" s="23">
        <v>548</v>
      </c>
      <c r="CK37" s="31">
        <f t="shared" si="21"/>
        <v>4593</v>
      </c>
    </row>
    <row r="38" spans="1:89" s="13" customFormat="1" ht="18.75" customHeight="1">
      <c r="A38" s="22" t="s">
        <v>51</v>
      </c>
      <c r="B38" s="30"/>
      <c r="C38" s="23">
        <v>458</v>
      </c>
      <c r="D38" s="23">
        <v>1696</v>
      </c>
      <c r="E38" s="23">
        <v>1021</v>
      </c>
      <c r="F38" s="23">
        <v>685</v>
      </c>
      <c r="G38" s="23">
        <v>490</v>
      </c>
      <c r="H38" s="23">
        <v>655</v>
      </c>
      <c r="I38" s="30">
        <f aca="true" t="shared" si="32" ref="I38:I69">SUM(B38:H38)</f>
        <v>5005</v>
      </c>
      <c r="J38" s="30"/>
      <c r="K38" s="23">
        <v>3</v>
      </c>
      <c r="L38" s="23">
        <v>28</v>
      </c>
      <c r="M38" s="23">
        <v>41</v>
      </c>
      <c r="N38" s="23">
        <v>54</v>
      </c>
      <c r="O38" s="23">
        <v>37</v>
      </c>
      <c r="P38" s="23">
        <v>48</v>
      </c>
      <c r="Q38" s="30">
        <f aca="true" t="shared" si="33" ref="Q38:Q69">SUM(J38:P38)</f>
        <v>211</v>
      </c>
      <c r="R38" s="30"/>
      <c r="S38" s="23">
        <v>431</v>
      </c>
      <c r="T38" s="23">
        <v>1249</v>
      </c>
      <c r="U38" s="23">
        <v>640</v>
      </c>
      <c r="V38" s="23">
        <v>406</v>
      </c>
      <c r="W38" s="23">
        <v>281</v>
      </c>
      <c r="X38" s="23">
        <v>342</v>
      </c>
      <c r="Y38" s="30">
        <f aca="true" t="shared" si="34" ref="Y38:Y69">SUM(R38:X38)</f>
        <v>3349</v>
      </c>
      <c r="Z38" s="30"/>
      <c r="AA38" s="23">
        <v>3</v>
      </c>
      <c r="AB38" s="23">
        <v>11</v>
      </c>
      <c r="AC38" s="23">
        <v>7</v>
      </c>
      <c r="AD38" s="23">
        <v>4</v>
      </c>
      <c r="AE38" s="23">
        <v>4</v>
      </c>
      <c r="AF38" s="23">
        <v>2</v>
      </c>
      <c r="AG38" s="30">
        <f aca="true" t="shared" si="35" ref="AG38:AG69">SUM(Z38:AF38)</f>
        <v>31</v>
      </c>
      <c r="AH38" s="30"/>
      <c r="AI38" s="23">
        <v>11</v>
      </c>
      <c r="AJ38" s="23">
        <v>21</v>
      </c>
      <c r="AK38" s="23">
        <v>16</v>
      </c>
      <c r="AL38" s="23">
        <v>5</v>
      </c>
      <c r="AM38" s="23">
        <v>10</v>
      </c>
      <c r="AN38" s="23">
        <v>1</v>
      </c>
      <c r="AO38" s="31">
        <f aca="true" t="shared" si="36" ref="AO38:AO69">SUM(AH38:AN38)</f>
        <v>64</v>
      </c>
      <c r="AP38" s="32"/>
      <c r="AQ38" s="23">
        <v>906</v>
      </c>
      <c r="AR38" s="23">
        <v>3005</v>
      </c>
      <c r="AS38" s="23">
        <v>1725</v>
      </c>
      <c r="AT38" s="23">
        <v>1154</v>
      </c>
      <c r="AU38" s="23">
        <v>822</v>
      </c>
      <c r="AV38" s="23">
        <v>1048</v>
      </c>
      <c r="AW38" s="114">
        <f aca="true" t="shared" si="37" ref="AW38:AW69">SUM(AP38:AV38)</f>
        <v>8660</v>
      </c>
      <c r="AX38" s="119">
        <v>0</v>
      </c>
      <c r="AY38" s="60">
        <v>2</v>
      </c>
      <c r="AZ38" s="60">
        <v>20</v>
      </c>
      <c r="BA38" s="60">
        <v>67</v>
      </c>
      <c r="BB38" s="60">
        <v>82</v>
      </c>
      <c r="BC38" s="60">
        <v>108</v>
      </c>
      <c r="BD38" s="60">
        <v>139</v>
      </c>
      <c r="BE38" s="30">
        <f aca="true" t="shared" si="38" ref="BE38:BE69">SUM(AX38:BD38)</f>
        <v>418</v>
      </c>
      <c r="BF38" s="30"/>
      <c r="BG38" s="30"/>
      <c r="BH38" s="60">
        <v>18</v>
      </c>
      <c r="BI38" s="60">
        <v>55</v>
      </c>
      <c r="BJ38" s="60">
        <v>74</v>
      </c>
      <c r="BK38" s="60">
        <v>75</v>
      </c>
      <c r="BL38" s="60">
        <v>49</v>
      </c>
      <c r="BM38" s="30">
        <f aca="true" t="shared" si="39" ref="BM38:BM69">SUM(BF38:BL38)</f>
        <v>271</v>
      </c>
      <c r="BN38" s="30"/>
      <c r="BO38" s="30"/>
      <c r="BP38" s="60">
        <v>1</v>
      </c>
      <c r="BQ38" s="60">
        <v>9</v>
      </c>
      <c r="BR38" s="60">
        <v>19</v>
      </c>
      <c r="BS38" s="60">
        <v>54</v>
      </c>
      <c r="BT38" s="60">
        <v>140</v>
      </c>
      <c r="BU38" s="31">
        <f aca="true" t="shared" si="40" ref="BU38:BU69">SUM(BN38:BT38)</f>
        <v>223</v>
      </c>
      <c r="BV38" s="119">
        <v>0</v>
      </c>
      <c r="BW38" s="60">
        <v>2</v>
      </c>
      <c r="BX38" s="60">
        <v>39</v>
      </c>
      <c r="BY38" s="60">
        <v>131</v>
      </c>
      <c r="BZ38" s="60">
        <v>175</v>
      </c>
      <c r="CA38" s="60">
        <v>237</v>
      </c>
      <c r="CB38" s="60">
        <v>328</v>
      </c>
      <c r="CC38" s="114">
        <f aca="true" t="shared" si="41" ref="CC38:CC69">SUM(BV38:CB38)</f>
        <v>912</v>
      </c>
      <c r="CD38" s="113">
        <v>0</v>
      </c>
      <c r="CE38" s="23">
        <v>908</v>
      </c>
      <c r="CF38" s="23">
        <v>3044</v>
      </c>
      <c r="CG38" s="23">
        <v>1856</v>
      </c>
      <c r="CH38" s="23">
        <v>1329</v>
      </c>
      <c r="CI38" s="23">
        <v>1059</v>
      </c>
      <c r="CJ38" s="23">
        <v>1376</v>
      </c>
      <c r="CK38" s="31">
        <f aca="true" t="shared" si="42" ref="CK38:CK69">SUM(CD38:CJ38)</f>
        <v>9572</v>
      </c>
    </row>
    <row r="39" spans="1:89" s="13" customFormat="1" ht="18.75" customHeight="1">
      <c r="A39" s="22" t="s">
        <v>52</v>
      </c>
      <c r="B39" s="30"/>
      <c r="C39" s="23">
        <v>565</v>
      </c>
      <c r="D39" s="23">
        <v>2513</v>
      </c>
      <c r="E39" s="23">
        <v>2291</v>
      </c>
      <c r="F39" s="23">
        <v>1599</v>
      </c>
      <c r="G39" s="23">
        <v>1354</v>
      </c>
      <c r="H39" s="23">
        <v>1517</v>
      </c>
      <c r="I39" s="30">
        <f t="shared" si="32"/>
        <v>9839</v>
      </c>
      <c r="J39" s="30"/>
      <c r="K39" s="23">
        <v>1</v>
      </c>
      <c r="L39" s="23">
        <v>66</v>
      </c>
      <c r="M39" s="23">
        <v>167</v>
      </c>
      <c r="N39" s="23">
        <v>195</v>
      </c>
      <c r="O39" s="23">
        <v>206</v>
      </c>
      <c r="P39" s="23">
        <v>191</v>
      </c>
      <c r="Q39" s="30">
        <f t="shared" si="33"/>
        <v>826</v>
      </c>
      <c r="R39" s="30"/>
      <c r="S39" s="23">
        <v>512</v>
      </c>
      <c r="T39" s="23">
        <v>2010</v>
      </c>
      <c r="U39" s="23">
        <v>1584</v>
      </c>
      <c r="V39" s="23">
        <v>1023</v>
      </c>
      <c r="W39" s="23">
        <v>717</v>
      </c>
      <c r="X39" s="23">
        <v>801</v>
      </c>
      <c r="Y39" s="30">
        <f t="shared" si="34"/>
        <v>6647</v>
      </c>
      <c r="Z39" s="30"/>
      <c r="AA39" s="23">
        <v>11</v>
      </c>
      <c r="AB39" s="23">
        <v>36</v>
      </c>
      <c r="AC39" s="23">
        <v>24</v>
      </c>
      <c r="AD39" s="23">
        <v>17</v>
      </c>
      <c r="AE39" s="23">
        <v>15</v>
      </c>
      <c r="AF39" s="23">
        <v>9</v>
      </c>
      <c r="AG39" s="30">
        <f t="shared" si="35"/>
        <v>112</v>
      </c>
      <c r="AH39" s="30"/>
      <c r="AI39" s="23">
        <v>12</v>
      </c>
      <c r="AJ39" s="23">
        <v>27</v>
      </c>
      <c r="AK39" s="23">
        <v>20</v>
      </c>
      <c r="AL39" s="23">
        <v>15</v>
      </c>
      <c r="AM39" s="23">
        <v>8</v>
      </c>
      <c r="AN39" s="23">
        <v>2</v>
      </c>
      <c r="AO39" s="31">
        <f t="shared" si="36"/>
        <v>84</v>
      </c>
      <c r="AP39" s="32"/>
      <c r="AQ39" s="23">
        <v>1101</v>
      </c>
      <c r="AR39" s="23">
        <v>4652</v>
      </c>
      <c r="AS39" s="23">
        <v>4086</v>
      </c>
      <c r="AT39" s="23">
        <v>2849</v>
      </c>
      <c r="AU39" s="23">
        <v>2300</v>
      </c>
      <c r="AV39" s="23">
        <v>2520</v>
      </c>
      <c r="AW39" s="114">
        <f t="shared" si="37"/>
        <v>17508</v>
      </c>
      <c r="AX39" s="119">
        <v>0</v>
      </c>
      <c r="AY39" s="60">
        <v>1</v>
      </c>
      <c r="AZ39" s="60">
        <v>49</v>
      </c>
      <c r="BA39" s="60">
        <v>112</v>
      </c>
      <c r="BB39" s="60">
        <v>154</v>
      </c>
      <c r="BC39" s="60">
        <v>245</v>
      </c>
      <c r="BD39" s="60">
        <v>357</v>
      </c>
      <c r="BE39" s="30">
        <f t="shared" si="38"/>
        <v>918</v>
      </c>
      <c r="BF39" s="30"/>
      <c r="BG39" s="30"/>
      <c r="BH39" s="60">
        <v>30</v>
      </c>
      <c r="BI39" s="60">
        <v>104</v>
      </c>
      <c r="BJ39" s="60">
        <v>104</v>
      </c>
      <c r="BK39" s="60">
        <v>123</v>
      </c>
      <c r="BL39" s="60">
        <v>82</v>
      </c>
      <c r="BM39" s="30">
        <f t="shared" si="39"/>
        <v>443</v>
      </c>
      <c r="BN39" s="30"/>
      <c r="BO39" s="30"/>
      <c r="BP39" s="60">
        <v>2</v>
      </c>
      <c r="BQ39" s="60">
        <v>19</v>
      </c>
      <c r="BR39" s="60">
        <v>28</v>
      </c>
      <c r="BS39" s="60">
        <v>93</v>
      </c>
      <c r="BT39" s="60">
        <v>216</v>
      </c>
      <c r="BU39" s="31">
        <f t="shared" si="40"/>
        <v>358</v>
      </c>
      <c r="BV39" s="119">
        <v>0</v>
      </c>
      <c r="BW39" s="60">
        <v>1</v>
      </c>
      <c r="BX39" s="60">
        <v>81</v>
      </c>
      <c r="BY39" s="60">
        <v>235</v>
      </c>
      <c r="BZ39" s="60">
        <v>286</v>
      </c>
      <c r="CA39" s="60">
        <v>461</v>
      </c>
      <c r="CB39" s="60">
        <v>655</v>
      </c>
      <c r="CC39" s="114">
        <f t="shared" si="41"/>
        <v>1719</v>
      </c>
      <c r="CD39" s="113">
        <v>0</v>
      </c>
      <c r="CE39" s="23">
        <v>1102</v>
      </c>
      <c r="CF39" s="23">
        <v>4733</v>
      </c>
      <c r="CG39" s="23">
        <v>4321</v>
      </c>
      <c r="CH39" s="23">
        <v>3135</v>
      </c>
      <c r="CI39" s="23">
        <v>2761</v>
      </c>
      <c r="CJ39" s="23">
        <v>3175</v>
      </c>
      <c r="CK39" s="31">
        <f t="shared" si="42"/>
        <v>19227</v>
      </c>
    </row>
    <row r="40" spans="1:89" s="13" customFormat="1" ht="18.75" customHeight="1">
      <c r="A40" s="22" t="s">
        <v>53</v>
      </c>
      <c r="B40" s="30"/>
      <c r="C40" s="23">
        <v>279</v>
      </c>
      <c r="D40" s="23">
        <v>880</v>
      </c>
      <c r="E40" s="23">
        <v>641</v>
      </c>
      <c r="F40" s="23">
        <v>381</v>
      </c>
      <c r="G40" s="23">
        <v>365</v>
      </c>
      <c r="H40" s="23">
        <v>330</v>
      </c>
      <c r="I40" s="30">
        <f t="shared" si="32"/>
        <v>2876</v>
      </c>
      <c r="J40" s="30"/>
      <c r="K40" s="23">
        <v>3</v>
      </c>
      <c r="L40" s="23">
        <v>18</v>
      </c>
      <c r="M40" s="23">
        <v>29</v>
      </c>
      <c r="N40" s="23">
        <v>33</v>
      </c>
      <c r="O40" s="23">
        <v>35</v>
      </c>
      <c r="P40" s="23">
        <v>23</v>
      </c>
      <c r="Q40" s="30">
        <f t="shared" si="33"/>
        <v>141</v>
      </c>
      <c r="R40" s="30"/>
      <c r="S40" s="23">
        <v>242</v>
      </c>
      <c r="T40" s="23">
        <v>624</v>
      </c>
      <c r="U40" s="23">
        <v>391</v>
      </c>
      <c r="V40" s="23">
        <v>211</v>
      </c>
      <c r="W40" s="23">
        <v>159</v>
      </c>
      <c r="X40" s="23">
        <v>159</v>
      </c>
      <c r="Y40" s="30">
        <f t="shared" si="34"/>
        <v>1786</v>
      </c>
      <c r="Z40" s="30"/>
      <c r="AA40" s="23">
        <v>3</v>
      </c>
      <c r="AB40" s="23">
        <v>10</v>
      </c>
      <c r="AC40" s="23">
        <v>9</v>
      </c>
      <c r="AD40" s="23">
        <v>3</v>
      </c>
      <c r="AE40" s="23">
        <v>2</v>
      </c>
      <c r="AF40" s="23">
        <v>0</v>
      </c>
      <c r="AG40" s="30">
        <f t="shared" si="35"/>
        <v>27</v>
      </c>
      <c r="AH40" s="30"/>
      <c r="AI40" s="23">
        <v>4</v>
      </c>
      <c r="AJ40" s="23">
        <v>10</v>
      </c>
      <c r="AK40" s="23">
        <v>8</v>
      </c>
      <c r="AL40" s="23">
        <v>3</v>
      </c>
      <c r="AM40" s="23">
        <v>1</v>
      </c>
      <c r="AN40" s="23">
        <v>0</v>
      </c>
      <c r="AO40" s="31">
        <f t="shared" si="36"/>
        <v>26</v>
      </c>
      <c r="AP40" s="32"/>
      <c r="AQ40" s="23">
        <v>531</v>
      </c>
      <c r="AR40" s="23">
        <v>1542</v>
      </c>
      <c r="AS40" s="23">
        <v>1078</v>
      </c>
      <c r="AT40" s="23">
        <v>631</v>
      </c>
      <c r="AU40" s="23">
        <v>562</v>
      </c>
      <c r="AV40" s="23">
        <v>512</v>
      </c>
      <c r="AW40" s="114">
        <f t="shared" si="37"/>
        <v>4856</v>
      </c>
      <c r="AX40" s="119">
        <v>2</v>
      </c>
      <c r="AY40" s="60">
        <v>1</v>
      </c>
      <c r="AZ40" s="60">
        <v>19</v>
      </c>
      <c r="BA40" s="60">
        <v>34</v>
      </c>
      <c r="BB40" s="60">
        <v>64</v>
      </c>
      <c r="BC40" s="60">
        <v>85</v>
      </c>
      <c r="BD40" s="60">
        <v>80</v>
      </c>
      <c r="BE40" s="30">
        <f t="shared" si="38"/>
        <v>285</v>
      </c>
      <c r="BF40" s="30"/>
      <c r="BG40" s="30"/>
      <c r="BH40" s="60">
        <v>17</v>
      </c>
      <c r="BI40" s="60">
        <v>34</v>
      </c>
      <c r="BJ40" s="60">
        <v>32</v>
      </c>
      <c r="BK40" s="60">
        <v>27</v>
      </c>
      <c r="BL40" s="60">
        <v>6</v>
      </c>
      <c r="BM40" s="30">
        <f t="shared" si="39"/>
        <v>116</v>
      </c>
      <c r="BN40" s="30"/>
      <c r="BO40" s="30"/>
      <c r="BP40" s="60">
        <v>2</v>
      </c>
      <c r="BQ40" s="60">
        <v>8</v>
      </c>
      <c r="BR40" s="60">
        <v>2</v>
      </c>
      <c r="BS40" s="60">
        <v>11</v>
      </c>
      <c r="BT40" s="60">
        <v>20</v>
      </c>
      <c r="BU40" s="31">
        <f t="shared" si="40"/>
        <v>43</v>
      </c>
      <c r="BV40" s="119">
        <v>2</v>
      </c>
      <c r="BW40" s="60">
        <v>1</v>
      </c>
      <c r="BX40" s="60">
        <v>38</v>
      </c>
      <c r="BY40" s="60">
        <v>76</v>
      </c>
      <c r="BZ40" s="60">
        <v>98</v>
      </c>
      <c r="CA40" s="60">
        <v>123</v>
      </c>
      <c r="CB40" s="60">
        <v>106</v>
      </c>
      <c r="CC40" s="114">
        <f t="shared" si="41"/>
        <v>444</v>
      </c>
      <c r="CD40" s="113">
        <v>2</v>
      </c>
      <c r="CE40" s="23">
        <v>532</v>
      </c>
      <c r="CF40" s="23">
        <v>1580</v>
      </c>
      <c r="CG40" s="23">
        <v>1154</v>
      </c>
      <c r="CH40" s="23">
        <v>729</v>
      </c>
      <c r="CI40" s="23">
        <v>685</v>
      </c>
      <c r="CJ40" s="23">
        <v>618</v>
      </c>
      <c r="CK40" s="31">
        <f t="shared" si="42"/>
        <v>5300</v>
      </c>
    </row>
    <row r="41" spans="1:89" s="13" customFormat="1" ht="18.75" customHeight="1">
      <c r="A41" s="22" t="s">
        <v>54</v>
      </c>
      <c r="B41" s="30"/>
      <c r="C41" s="23">
        <v>405</v>
      </c>
      <c r="D41" s="23">
        <v>1400</v>
      </c>
      <c r="E41" s="23">
        <v>825</v>
      </c>
      <c r="F41" s="23">
        <v>514</v>
      </c>
      <c r="G41" s="23">
        <v>437</v>
      </c>
      <c r="H41" s="23">
        <v>538</v>
      </c>
      <c r="I41" s="30">
        <f t="shared" si="32"/>
        <v>4119</v>
      </c>
      <c r="J41" s="30"/>
      <c r="K41" s="23">
        <v>3</v>
      </c>
      <c r="L41" s="23">
        <v>40</v>
      </c>
      <c r="M41" s="23">
        <v>59</v>
      </c>
      <c r="N41" s="23">
        <v>56</v>
      </c>
      <c r="O41" s="23">
        <v>47</v>
      </c>
      <c r="P41" s="23">
        <v>48</v>
      </c>
      <c r="Q41" s="30">
        <f t="shared" si="33"/>
        <v>253</v>
      </c>
      <c r="R41" s="30"/>
      <c r="S41" s="23">
        <v>342</v>
      </c>
      <c r="T41" s="23">
        <v>956</v>
      </c>
      <c r="U41" s="23">
        <v>485</v>
      </c>
      <c r="V41" s="23">
        <v>276</v>
      </c>
      <c r="W41" s="23">
        <v>194</v>
      </c>
      <c r="X41" s="23">
        <v>205</v>
      </c>
      <c r="Y41" s="30">
        <f t="shared" si="34"/>
        <v>2458</v>
      </c>
      <c r="Z41" s="30"/>
      <c r="AA41" s="23">
        <v>2</v>
      </c>
      <c r="AB41" s="23">
        <v>10</v>
      </c>
      <c r="AC41" s="23">
        <v>11</v>
      </c>
      <c r="AD41" s="23">
        <v>9</v>
      </c>
      <c r="AE41" s="23">
        <v>4</v>
      </c>
      <c r="AF41" s="23">
        <v>3</v>
      </c>
      <c r="AG41" s="30">
        <f t="shared" si="35"/>
        <v>39</v>
      </c>
      <c r="AH41" s="30"/>
      <c r="AI41" s="23">
        <v>2</v>
      </c>
      <c r="AJ41" s="23">
        <v>15</v>
      </c>
      <c r="AK41" s="23">
        <v>5</v>
      </c>
      <c r="AL41" s="23">
        <v>5</v>
      </c>
      <c r="AM41" s="23">
        <v>2</v>
      </c>
      <c r="AN41" s="23">
        <v>1</v>
      </c>
      <c r="AO41" s="31">
        <f t="shared" si="36"/>
        <v>30</v>
      </c>
      <c r="AP41" s="32"/>
      <c r="AQ41" s="23">
        <v>754</v>
      </c>
      <c r="AR41" s="23">
        <v>2421</v>
      </c>
      <c r="AS41" s="23">
        <v>1385</v>
      </c>
      <c r="AT41" s="23">
        <v>860</v>
      </c>
      <c r="AU41" s="23">
        <v>684</v>
      </c>
      <c r="AV41" s="23">
        <v>795</v>
      </c>
      <c r="AW41" s="114">
        <f t="shared" si="37"/>
        <v>6899</v>
      </c>
      <c r="AX41" s="119">
        <v>0</v>
      </c>
      <c r="AY41" s="60">
        <v>2</v>
      </c>
      <c r="AZ41" s="60">
        <v>55</v>
      </c>
      <c r="BA41" s="60">
        <v>64</v>
      </c>
      <c r="BB41" s="60">
        <v>77</v>
      </c>
      <c r="BC41" s="60">
        <v>114</v>
      </c>
      <c r="BD41" s="60">
        <v>134</v>
      </c>
      <c r="BE41" s="30">
        <f t="shared" si="38"/>
        <v>446</v>
      </c>
      <c r="BF41" s="30"/>
      <c r="BG41" s="30"/>
      <c r="BH41" s="60">
        <v>26</v>
      </c>
      <c r="BI41" s="60">
        <v>37</v>
      </c>
      <c r="BJ41" s="60">
        <v>55</v>
      </c>
      <c r="BK41" s="60">
        <v>64</v>
      </c>
      <c r="BL41" s="60">
        <v>19</v>
      </c>
      <c r="BM41" s="30">
        <f t="shared" si="39"/>
        <v>201</v>
      </c>
      <c r="BN41" s="30"/>
      <c r="BO41" s="30"/>
      <c r="BP41" s="60">
        <v>2</v>
      </c>
      <c r="BQ41" s="60">
        <v>8</v>
      </c>
      <c r="BR41" s="60">
        <v>10</v>
      </c>
      <c r="BS41" s="60">
        <v>41</v>
      </c>
      <c r="BT41" s="60">
        <v>48</v>
      </c>
      <c r="BU41" s="31">
        <f t="shared" si="40"/>
        <v>109</v>
      </c>
      <c r="BV41" s="119">
        <v>0</v>
      </c>
      <c r="BW41" s="60">
        <v>2</v>
      </c>
      <c r="BX41" s="60">
        <v>83</v>
      </c>
      <c r="BY41" s="60">
        <v>109</v>
      </c>
      <c r="BZ41" s="60">
        <v>142</v>
      </c>
      <c r="CA41" s="60">
        <v>219</v>
      </c>
      <c r="CB41" s="60">
        <v>201</v>
      </c>
      <c r="CC41" s="114">
        <f t="shared" si="41"/>
        <v>756</v>
      </c>
      <c r="CD41" s="113">
        <v>0</v>
      </c>
      <c r="CE41" s="23">
        <v>756</v>
      </c>
      <c r="CF41" s="23">
        <v>2504</v>
      </c>
      <c r="CG41" s="23">
        <v>1494</v>
      </c>
      <c r="CH41" s="23">
        <v>1002</v>
      </c>
      <c r="CI41" s="23">
        <v>903</v>
      </c>
      <c r="CJ41" s="23">
        <v>996</v>
      </c>
      <c r="CK41" s="31">
        <f t="shared" si="42"/>
        <v>7655</v>
      </c>
    </row>
    <row r="42" spans="1:89" s="13" customFormat="1" ht="18.75" customHeight="1">
      <c r="A42" s="22" t="s">
        <v>55</v>
      </c>
      <c r="B42" s="30"/>
      <c r="C42" s="23">
        <v>472</v>
      </c>
      <c r="D42" s="23">
        <v>1153</v>
      </c>
      <c r="E42" s="23">
        <v>871</v>
      </c>
      <c r="F42" s="23">
        <v>567</v>
      </c>
      <c r="G42" s="23">
        <v>437</v>
      </c>
      <c r="H42" s="23">
        <v>416</v>
      </c>
      <c r="I42" s="30">
        <f t="shared" si="32"/>
        <v>3916</v>
      </c>
      <c r="J42" s="30"/>
      <c r="K42" s="23">
        <v>4</v>
      </c>
      <c r="L42" s="23">
        <v>24</v>
      </c>
      <c r="M42" s="23">
        <v>62</v>
      </c>
      <c r="N42" s="23">
        <v>56</v>
      </c>
      <c r="O42" s="23">
        <v>49</v>
      </c>
      <c r="P42" s="23">
        <v>32</v>
      </c>
      <c r="Q42" s="30">
        <f t="shared" si="33"/>
        <v>227</v>
      </c>
      <c r="R42" s="30"/>
      <c r="S42" s="23">
        <v>417</v>
      </c>
      <c r="T42" s="23">
        <v>823</v>
      </c>
      <c r="U42" s="23">
        <v>549</v>
      </c>
      <c r="V42" s="23">
        <v>323</v>
      </c>
      <c r="W42" s="23">
        <v>219</v>
      </c>
      <c r="X42" s="23">
        <v>206</v>
      </c>
      <c r="Y42" s="30">
        <f t="shared" si="34"/>
        <v>2537</v>
      </c>
      <c r="Z42" s="30"/>
      <c r="AA42" s="23">
        <v>5</v>
      </c>
      <c r="AB42" s="23">
        <v>11</v>
      </c>
      <c r="AC42" s="23">
        <v>9</v>
      </c>
      <c r="AD42" s="23">
        <v>6</v>
      </c>
      <c r="AE42" s="23">
        <v>10</v>
      </c>
      <c r="AF42" s="23">
        <v>1</v>
      </c>
      <c r="AG42" s="30">
        <f t="shared" si="35"/>
        <v>42</v>
      </c>
      <c r="AH42" s="30"/>
      <c r="AI42" s="23">
        <v>8</v>
      </c>
      <c r="AJ42" s="23">
        <v>14</v>
      </c>
      <c r="AK42" s="23">
        <v>13</v>
      </c>
      <c r="AL42" s="23">
        <v>2</v>
      </c>
      <c r="AM42" s="23">
        <v>4</v>
      </c>
      <c r="AN42" s="23">
        <v>1</v>
      </c>
      <c r="AO42" s="31">
        <f t="shared" si="36"/>
        <v>42</v>
      </c>
      <c r="AP42" s="32"/>
      <c r="AQ42" s="23">
        <v>906</v>
      </c>
      <c r="AR42" s="23">
        <v>2025</v>
      </c>
      <c r="AS42" s="23">
        <v>1504</v>
      </c>
      <c r="AT42" s="23">
        <v>954</v>
      </c>
      <c r="AU42" s="23">
        <v>719</v>
      </c>
      <c r="AV42" s="23">
        <v>656</v>
      </c>
      <c r="AW42" s="114">
        <f t="shared" si="37"/>
        <v>6764</v>
      </c>
      <c r="AX42" s="119">
        <v>0</v>
      </c>
      <c r="AY42" s="60">
        <v>0</v>
      </c>
      <c r="AZ42" s="60">
        <v>31</v>
      </c>
      <c r="BA42" s="60">
        <v>58</v>
      </c>
      <c r="BB42" s="60">
        <v>81</v>
      </c>
      <c r="BC42" s="60">
        <v>111</v>
      </c>
      <c r="BD42" s="60">
        <v>88</v>
      </c>
      <c r="BE42" s="30">
        <f t="shared" si="38"/>
        <v>369</v>
      </c>
      <c r="BF42" s="30"/>
      <c r="BG42" s="30"/>
      <c r="BH42" s="60">
        <v>41</v>
      </c>
      <c r="BI42" s="60">
        <v>58</v>
      </c>
      <c r="BJ42" s="60">
        <v>60</v>
      </c>
      <c r="BK42" s="60">
        <v>59</v>
      </c>
      <c r="BL42" s="60">
        <v>34</v>
      </c>
      <c r="BM42" s="30">
        <f t="shared" si="39"/>
        <v>252</v>
      </c>
      <c r="BN42" s="30"/>
      <c r="BO42" s="30"/>
      <c r="BP42" s="60">
        <v>3</v>
      </c>
      <c r="BQ42" s="60">
        <v>6</v>
      </c>
      <c r="BR42" s="60">
        <v>8</v>
      </c>
      <c r="BS42" s="60">
        <v>36</v>
      </c>
      <c r="BT42" s="60">
        <v>84</v>
      </c>
      <c r="BU42" s="31">
        <f t="shared" si="40"/>
        <v>137</v>
      </c>
      <c r="BV42" s="119">
        <v>0</v>
      </c>
      <c r="BW42" s="60">
        <v>0</v>
      </c>
      <c r="BX42" s="60">
        <v>75</v>
      </c>
      <c r="BY42" s="60">
        <v>122</v>
      </c>
      <c r="BZ42" s="60">
        <v>149</v>
      </c>
      <c r="CA42" s="60">
        <v>206</v>
      </c>
      <c r="CB42" s="60">
        <v>206</v>
      </c>
      <c r="CC42" s="114">
        <f t="shared" si="41"/>
        <v>758</v>
      </c>
      <c r="CD42" s="113">
        <v>0</v>
      </c>
      <c r="CE42" s="23">
        <v>906</v>
      </c>
      <c r="CF42" s="23">
        <v>2100</v>
      </c>
      <c r="CG42" s="23">
        <v>1626</v>
      </c>
      <c r="CH42" s="23">
        <v>1103</v>
      </c>
      <c r="CI42" s="23">
        <v>925</v>
      </c>
      <c r="CJ42" s="23">
        <v>862</v>
      </c>
      <c r="CK42" s="31">
        <f t="shared" si="42"/>
        <v>7522</v>
      </c>
    </row>
    <row r="43" spans="1:89" s="13" customFormat="1" ht="18.75" customHeight="1">
      <c r="A43" s="22" t="s">
        <v>56</v>
      </c>
      <c r="B43" s="30"/>
      <c r="C43" s="23">
        <v>254</v>
      </c>
      <c r="D43" s="23">
        <v>1045</v>
      </c>
      <c r="E43" s="23">
        <v>665</v>
      </c>
      <c r="F43" s="23">
        <v>389</v>
      </c>
      <c r="G43" s="23">
        <v>336</v>
      </c>
      <c r="H43" s="23">
        <v>383</v>
      </c>
      <c r="I43" s="30">
        <f t="shared" si="32"/>
        <v>3072</v>
      </c>
      <c r="J43" s="30"/>
      <c r="K43" s="23">
        <v>2</v>
      </c>
      <c r="L43" s="23">
        <v>22</v>
      </c>
      <c r="M43" s="23">
        <v>53</v>
      </c>
      <c r="N43" s="23">
        <v>32</v>
      </c>
      <c r="O43" s="23">
        <v>51</v>
      </c>
      <c r="P43" s="23">
        <v>24</v>
      </c>
      <c r="Q43" s="30">
        <f t="shared" si="33"/>
        <v>184</v>
      </c>
      <c r="R43" s="30"/>
      <c r="S43" s="23">
        <v>230</v>
      </c>
      <c r="T43" s="23">
        <v>800</v>
      </c>
      <c r="U43" s="23">
        <v>464</v>
      </c>
      <c r="V43" s="23">
        <v>240</v>
      </c>
      <c r="W43" s="23">
        <v>188</v>
      </c>
      <c r="X43" s="23">
        <v>224</v>
      </c>
      <c r="Y43" s="30">
        <f t="shared" si="34"/>
        <v>2146</v>
      </c>
      <c r="Z43" s="30"/>
      <c r="AA43" s="23">
        <v>2</v>
      </c>
      <c r="AB43" s="23">
        <v>11</v>
      </c>
      <c r="AC43" s="23">
        <v>7</v>
      </c>
      <c r="AD43" s="23">
        <v>8</v>
      </c>
      <c r="AE43" s="23">
        <v>6</v>
      </c>
      <c r="AF43" s="23">
        <v>2</v>
      </c>
      <c r="AG43" s="30">
        <f t="shared" si="35"/>
        <v>36</v>
      </c>
      <c r="AH43" s="30"/>
      <c r="AI43" s="23">
        <v>4</v>
      </c>
      <c r="AJ43" s="23">
        <v>9</v>
      </c>
      <c r="AK43" s="23">
        <v>4</v>
      </c>
      <c r="AL43" s="23">
        <v>6</v>
      </c>
      <c r="AM43" s="23">
        <v>3</v>
      </c>
      <c r="AN43" s="23">
        <v>0</v>
      </c>
      <c r="AO43" s="31">
        <f t="shared" si="36"/>
        <v>26</v>
      </c>
      <c r="AP43" s="32"/>
      <c r="AQ43" s="23">
        <v>492</v>
      </c>
      <c r="AR43" s="23">
        <v>1887</v>
      </c>
      <c r="AS43" s="23">
        <v>1193</v>
      </c>
      <c r="AT43" s="23">
        <v>675</v>
      </c>
      <c r="AU43" s="23">
        <v>584</v>
      </c>
      <c r="AV43" s="23">
        <v>633</v>
      </c>
      <c r="AW43" s="114">
        <f t="shared" si="37"/>
        <v>5464</v>
      </c>
      <c r="AX43" s="119">
        <v>0</v>
      </c>
      <c r="AY43" s="60">
        <v>0</v>
      </c>
      <c r="AZ43" s="60">
        <v>54</v>
      </c>
      <c r="BA43" s="60">
        <v>93</v>
      </c>
      <c r="BB43" s="60">
        <v>91</v>
      </c>
      <c r="BC43" s="60">
        <v>140</v>
      </c>
      <c r="BD43" s="60">
        <v>130</v>
      </c>
      <c r="BE43" s="30">
        <f t="shared" si="38"/>
        <v>508</v>
      </c>
      <c r="BF43" s="30"/>
      <c r="BG43" s="30"/>
      <c r="BH43" s="60">
        <v>22</v>
      </c>
      <c r="BI43" s="60">
        <v>50</v>
      </c>
      <c r="BJ43" s="60">
        <v>41</v>
      </c>
      <c r="BK43" s="60">
        <v>48</v>
      </c>
      <c r="BL43" s="60">
        <v>31</v>
      </c>
      <c r="BM43" s="30">
        <f t="shared" si="39"/>
        <v>192</v>
      </c>
      <c r="BN43" s="30"/>
      <c r="BO43" s="30"/>
      <c r="BP43" s="60">
        <v>3</v>
      </c>
      <c r="BQ43" s="60">
        <v>5</v>
      </c>
      <c r="BR43" s="60">
        <v>9</v>
      </c>
      <c r="BS43" s="60">
        <v>41</v>
      </c>
      <c r="BT43" s="60">
        <v>61</v>
      </c>
      <c r="BU43" s="31">
        <f t="shared" si="40"/>
        <v>119</v>
      </c>
      <c r="BV43" s="119">
        <v>0</v>
      </c>
      <c r="BW43" s="60">
        <v>0</v>
      </c>
      <c r="BX43" s="60">
        <v>79</v>
      </c>
      <c r="BY43" s="60">
        <v>148</v>
      </c>
      <c r="BZ43" s="60">
        <v>141</v>
      </c>
      <c r="CA43" s="60">
        <v>229</v>
      </c>
      <c r="CB43" s="60">
        <v>222</v>
      </c>
      <c r="CC43" s="114">
        <f t="shared" si="41"/>
        <v>819</v>
      </c>
      <c r="CD43" s="113">
        <v>0</v>
      </c>
      <c r="CE43" s="23">
        <v>492</v>
      </c>
      <c r="CF43" s="23">
        <v>1966</v>
      </c>
      <c r="CG43" s="23">
        <v>1341</v>
      </c>
      <c r="CH43" s="23">
        <v>816</v>
      </c>
      <c r="CI43" s="23">
        <v>813</v>
      </c>
      <c r="CJ43" s="23">
        <v>855</v>
      </c>
      <c r="CK43" s="31">
        <f t="shared" si="42"/>
        <v>6283</v>
      </c>
    </row>
    <row r="44" spans="1:89" s="13" customFormat="1" ht="18.75" customHeight="1">
      <c r="A44" s="22" t="s">
        <v>57</v>
      </c>
      <c r="B44" s="30"/>
      <c r="C44" s="23">
        <v>190</v>
      </c>
      <c r="D44" s="23">
        <v>790</v>
      </c>
      <c r="E44" s="23">
        <v>621</v>
      </c>
      <c r="F44" s="23">
        <v>395</v>
      </c>
      <c r="G44" s="23">
        <v>247</v>
      </c>
      <c r="H44" s="23">
        <v>432</v>
      </c>
      <c r="I44" s="30">
        <f t="shared" si="32"/>
        <v>2675</v>
      </c>
      <c r="J44" s="30"/>
      <c r="K44" s="23">
        <v>1</v>
      </c>
      <c r="L44" s="23">
        <v>7</v>
      </c>
      <c r="M44" s="23">
        <v>30</v>
      </c>
      <c r="N44" s="23">
        <v>24</v>
      </c>
      <c r="O44" s="23">
        <v>30</v>
      </c>
      <c r="P44" s="23">
        <v>32</v>
      </c>
      <c r="Q44" s="30">
        <f t="shared" si="33"/>
        <v>124</v>
      </c>
      <c r="R44" s="30"/>
      <c r="S44" s="23">
        <v>160</v>
      </c>
      <c r="T44" s="23">
        <v>535</v>
      </c>
      <c r="U44" s="23">
        <v>358</v>
      </c>
      <c r="V44" s="23">
        <v>204</v>
      </c>
      <c r="W44" s="23">
        <v>129</v>
      </c>
      <c r="X44" s="23">
        <v>199</v>
      </c>
      <c r="Y44" s="30">
        <f t="shared" si="34"/>
        <v>1585</v>
      </c>
      <c r="Z44" s="30"/>
      <c r="AA44" s="23">
        <v>3</v>
      </c>
      <c r="AB44" s="23">
        <v>9</v>
      </c>
      <c r="AC44" s="23">
        <v>5</v>
      </c>
      <c r="AD44" s="23">
        <v>4</v>
      </c>
      <c r="AE44" s="23">
        <v>2</v>
      </c>
      <c r="AF44" s="23">
        <v>0</v>
      </c>
      <c r="AG44" s="30">
        <f t="shared" si="35"/>
        <v>23</v>
      </c>
      <c r="AH44" s="30"/>
      <c r="AI44" s="23">
        <v>3</v>
      </c>
      <c r="AJ44" s="23">
        <v>3</v>
      </c>
      <c r="AK44" s="23">
        <v>6</v>
      </c>
      <c r="AL44" s="23">
        <v>2</v>
      </c>
      <c r="AM44" s="23">
        <v>4</v>
      </c>
      <c r="AN44" s="23">
        <v>0</v>
      </c>
      <c r="AO44" s="31">
        <f t="shared" si="36"/>
        <v>18</v>
      </c>
      <c r="AP44" s="32"/>
      <c r="AQ44" s="23">
        <v>357</v>
      </c>
      <c r="AR44" s="23">
        <v>1344</v>
      </c>
      <c r="AS44" s="23">
        <v>1020</v>
      </c>
      <c r="AT44" s="23">
        <v>629</v>
      </c>
      <c r="AU44" s="23">
        <v>412</v>
      </c>
      <c r="AV44" s="23">
        <v>663</v>
      </c>
      <c r="AW44" s="114">
        <f t="shared" si="37"/>
        <v>4425</v>
      </c>
      <c r="AX44" s="119">
        <v>0</v>
      </c>
      <c r="AY44" s="60">
        <v>0</v>
      </c>
      <c r="AZ44" s="60">
        <v>19</v>
      </c>
      <c r="BA44" s="60">
        <v>30</v>
      </c>
      <c r="BB44" s="60">
        <v>52</v>
      </c>
      <c r="BC44" s="60">
        <v>85</v>
      </c>
      <c r="BD44" s="60">
        <v>102</v>
      </c>
      <c r="BE44" s="30">
        <f t="shared" si="38"/>
        <v>288</v>
      </c>
      <c r="BF44" s="30"/>
      <c r="BG44" s="30"/>
      <c r="BH44" s="60">
        <v>11</v>
      </c>
      <c r="BI44" s="60">
        <v>29</v>
      </c>
      <c r="BJ44" s="60">
        <v>20</v>
      </c>
      <c r="BK44" s="60">
        <v>18</v>
      </c>
      <c r="BL44" s="60">
        <v>11</v>
      </c>
      <c r="BM44" s="30">
        <f t="shared" si="39"/>
        <v>89</v>
      </c>
      <c r="BN44" s="30"/>
      <c r="BO44" s="30"/>
      <c r="BP44" s="60">
        <v>0</v>
      </c>
      <c r="BQ44" s="60">
        <v>4</v>
      </c>
      <c r="BR44" s="60">
        <v>7</v>
      </c>
      <c r="BS44" s="60">
        <v>20</v>
      </c>
      <c r="BT44" s="60">
        <v>54</v>
      </c>
      <c r="BU44" s="31">
        <f t="shared" si="40"/>
        <v>85</v>
      </c>
      <c r="BV44" s="119">
        <v>0</v>
      </c>
      <c r="BW44" s="60">
        <v>0</v>
      </c>
      <c r="BX44" s="60">
        <v>30</v>
      </c>
      <c r="BY44" s="60">
        <v>63</v>
      </c>
      <c r="BZ44" s="60">
        <v>79</v>
      </c>
      <c r="CA44" s="60">
        <v>123</v>
      </c>
      <c r="CB44" s="60">
        <v>167</v>
      </c>
      <c r="CC44" s="114">
        <f t="shared" si="41"/>
        <v>462</v>
      </c>
      <c r="CD44" s="113">
        <v>0</v>
      </c>
      <c r="CE44" s="23">
        <v>357</v>
      </c>
      <c r="CF44" s="23">
        <v>1374</v>
      </c>
      <c r="CG44" s="23">
        <v>1083</v>
      </c>
      <c r="CH44" s="23">
        <v>708</v>
      </c>
      <c r="CI44" s="23">
        <v>535</v>
      </c>
      <c r="CJ44" s="23">
        <v>830</v>
      </c>
      <c r="CK44" s="31">
        <f t="shared" si="42"/>
        <v>4887</v>
      </c>
    </row>
    <row r="45" spans="1:89" s="13" customFormat="1" ht="18.75" customHeight="1">
      <c r="A45" s="22" t="s">
        <v>58</v>
      </c>
      <c r="B45" s="30"/>
      <c r="C45" s="23">
        <v>249</v>
      </c>
      <c r="D45" s="23">
        <v>473</v>
      </c>
      <c r="E45" s="23">
        <v>256</v>
      </c>
      <c r="F45" s="23">
        <v>269</v>
      </c>
      <c r="G45" s="23">
        <v>157</v>
      </c>
      <c r="H45" s="23">
        <v>334</v>
      </c>
      <c r="I45" s="30">
        <f t="shared" si="32"/>
        <v>1738</v>
      </c>
      <c r="J45" s="30"/>
      <c r="K45" s="23">
        <v>0</v>
      </c>
      <c r="L45" s="23">
        <v>15</v>
      </c>
      <c r="M45" s="23">
        <v>16</v>
      </c>
      <c r="N45" s="23">
        <v>20</v>
      </c>
      <c r="O45" s="23">
        <v>21</v>
      </c>
      <c r="P45" s="23">
        <v>28</v>
      </c>
      <c r="Q45" s="30">
        <f t="shared" si="33"/>
        <v>100</v>
      </c>
      <c r="R45" s="30"/>
      <c r="S45" s="23">
        <v>219</v>
      </c>
      <c r="T45" s="23">
        <v>320</v>
      </c>
      <c r="U45" s="23">
        <v>176</v>
      </c>
      <c r="V45" s="23">
        <v>151</v>
      </c>
      <c r="W45" s="23">
        <v>90</v>
      </c>
      <c r="X45" s="23">
        <v>184</v>
      </c>
      <c r="Y45" s="30">
        <f t="shared" si="34"/>
        <v>1140</v>
      </c>
      <c r="Z45" s="30"/>
      <c r="AA45" s="23">
        <v>0</v>
      </c>
      <c r="AB45" s="23">
        <v>8</v>
      </c>
      <c r="AC45" s="23">
        <v>3</v>
      </c>
      <c r="AD45" s="23">
        <v>3</v>
      </c>
      <c r="AE45" s="23">
        <v>4</v>
      </c>
      <c r="AF45" s="23">
        <v>3</v>
      </c>
      <c r="AG45" s="30">
        <f t="shared" si="35"/>
        <v>21</v>
      </c>
      <c r="AH45" s="30"/>
      <c r="AI45" s="23">
        <v>2</v>
      </c>
      <c r="AJ45" s="23">
        <v>3</v>
      </c>
      <c r="AK45" s="23">
        <v>3</v>
      </c>
      <c r="AL45" s="23">
        <v>3</v>
      </c>
      <c r="AM45" s="23">
        <v>2</v>
      </c>
      <c r="AN45" s="23">
        <v>0</v>
      </c>
      <c r="AO45" s="31">
        <f t="shared" si="36"/>
        <v>13</v>
      </c>
      <c r="AP45" s="32"/>
      <c r="AQ45" s="23">
        <v>470</v>
      </c>
      <c r="AR45" s="23">
        <v>819</v>
      </c>
      <c r="AS45" s="23">
        <v>454</v>
      </c>
      <c r="AT45" s="23">
        <v>446</v>
      </c>
      <c r="AU45" s="23">
        <v>274</v>
      </c>
      <c r="AV45" s="23">
        <v>549</v>
      </c>
      <c r="AW45" s="114">
        <f t="shared" si="37"/>
        <v>3012</v>
      </c>
      <c r="AX45" s="119">
        <v>0</v>
      </c>
      <c r="AY45" s="60">
        <v>0</v>
      </c>
      <c r="AZ45" s="60">
        <v>21</v>
      </c>
      <c r="BA45" s="60">
        <v>20</v>
      </c>
      <c r="BB45" s="60">
        <v>39</v>
      </c>
      <c r="BC45" s="60">
        <v>44</v>
      </c>
      <c r="BD45" s="60">
        <v>62</v>
      </c>
      <c r="BE45" s="30">
        <f t="shared" si="38"/>
        <v>186</v>
      </c>
      <c r="BF45" s="30"/>
      <c r="BG45" s="30"/>
      <c r="BH45" s="60">
        <v>12</v>
      </c>
      <c r="BI45" s="60">
        <v>25</v>
      </c>
      <c r="BJ45" s="60">
        <v>30</v>
      </c>
      <c r="BK45" s="60">
        <v>25</v>
      </c>
      <c r="BL45" s="60">
        <v>13</v>
      </c>
      <c r="BM45" s="30">
        <f t="shared" si="39"/>
        <v>105</v>
      </c>
      <c r="BN45" s="30"/>
      <c r="BO45" s="30"/>
      <c r="BP45" s="60">
        <v>1</v>
      </c>
      <c r="BQ45" s="60">
        <v>2</v>
      </c>
      <c r="BR45" s="60">
        <v>10</v>
      </c>
      <c r="BS45" s="60">
        <v>13</v>
      </c>
      <c r="BT45" s="60">
        <v>27</v>
      </c>
      <c r="BU45" s="31">
        <f t="shared" si="40"/>
        <v>53</v>
      </c>
      <c r="BV45" s="119">
        <v>0</v>
      </c>
      <c r="BW45" s="60">
        <v>0</v>
      </c>
      <c r="BX45" s="60">
        <v>34</v>
      </c>
      <c r="BY45" s="60">
        <v>47</v>
      </c>
      <c r="BZ45" s="60">
        <v>79</v>
      </c>
      <c r="CA45" s="60">
        <v>82</v>
      </c>
      <c r="CB45" s="60">
        <v>102</v>
      </c>
      <c r="CC45" s="114">
        <f t="shared" si="41"/>
        <v>344</v>
      </c>
      <c r="CD45" s="113">
        <v>0</v>
      </c>
      <c r="CE45" s="23">
        <v>470</v>
      </c>
      <c r="CF45" s="23">
        <v>853</v>
      </c>
      <c r="CG45" s="23">
        <v>501</v>
      </c>
      <c r="CH45" s="23">
        <v>525</v>
      </c>
      <c r="CI45" s="23">
        <v>356</v>
      </c>
      <c r="CJ45" s="23">
        <v>651</v>
      </c>
      <c r="CK45" s="31">
        <f t="shared" si="42"/>
        <v>3356</v>
      </c>
    </row>
    <row r="46" spans="1:89" s="13" customFormat="1" ht="18.75" customHeight="1">
      <c r="A46" s="22" t="s">
        <v>59</v>
      </c>
      <c r="B46" s="30"/>
      <c r="C46" s="23">
        <v>109</v>
      </c>
      <c r="D46" s="23">
        <v>387</v>
      </c>
      <c r="E46" s="23">
        <v>253</v>
      </c>
      <c r="F46" s="23">
        <v>181</v>
      </c>
      <c r="G46" s="23">
        <v>138</v>
      </c>
      <c r="H46" s="23">
        <v>66</v>
      </c>
      <c r="I46" s="30">
        <f t="shared" si="32"/>
        <v>1134</v>
      </c>
      <c r="J46" s="30"/>
      <c r="K46" s="23">
        <v>0</v>
      </c>
      <c r="L46" s="23">
        <v>10</v>
      </c>
      <c r="M46" s="23">
        <v>15</v>
      </c>
      <c r="N46" s="23">
        <v>16</v>
      </c>
      <c r="O46" s="23">
        <v>17</v>
      </c>
      <c r="P46" s="23">
        <v>8</v>
      </c>
      <c r="Q46" s="30">
        <f t="shared" si="33"/>
        <v>66</v>
      </c>
      <c r="R46" s="30"/>
      <c r="S46" s="23">
        <v>97</v>
      </c>
      <c r="T46" s="23">
        <v>293</v>
      </c>
      <c r="U46" s="23">
        <v>161</v>
      </c>
      <c r="V46" s="23">
        <v>113</v>
      </c>
      <c r="W46" s="23">
        <v>86</v>
      </c>
      <c r="X46" s="23">
        <v>43</v>
      </c>
      <c r="Y46" s="30">
        <f t="shared" si="34"/>
        <v>793</v>
      </c>
      <c r="Z46" s="30"/>
      <c r="AA46" s="23">
        <v>1</v>
      </c>
      <c r="AB46" s="23">
        <v>8</v>
      </c>
      <c r="AC46" s="23">
        <v>4</v>
      </c>
      <c r="AD46" s="23">
        <v>2</v>
      </c>
      <c r="AE46" s="23">
        <v>2</v>
      </c>
      <c r="AF46" s="23">
        <v>0</v>
      </c>
      <c r="AG46" s="30">
        <f t="shared" si="35"/>
        <v>17</v>
      </c>
      <c r="AH46" s="30"/>
      <c r="AI46" s="23">
        <v>4</v>
      </c>
      <c r="AJ46" s="23">
        <v>3</v>
      </c>
      <c r="AK46" s="23">
        <v>2</v>
      </c>
      <c r="AL46" s="23">
        <v>2</v>
      </c>
      <c r="AM46" s="23">
        <v>3</v>
      </c>
      <c r="AN46" s="23">
        <v>0</v>
      </c>
      <c r="AO46" s="31">
        <f t="shared" si="36"/>
        <v>14</v>
      </c>
      <c r="AP46" s="32"/>
      <c r="AQ46" s="23">
        <v>211</v>
      </c>
      <c r="AR46" s="23">
        <v>701</v>
      </c>
      <c r="AS46" s="23">
        <v>435</v>
      </c>
      <c r="AT46" s="23">
        <v>314</v>
      </c>
      <c r="AU46" s="23">
        <v>246</v>
      </c>
      <c r="AV46" s="23">
        <v>117</v>
      </c>
      <c r="AW46" s="114">
        <f t="shared" si="37"/>
        <v>2024</v>
      </c>
      <c r="AX46" s="119">
        <v>0</v>
      </c>
      <c r="AY46" s="60">
        <v>4</v>
      </c>
      <c r="AZ46" s="60">
        <v>20</v>
      </c>
      <c r="BA46" s="60">
        <v>24</v>
      </c>
      <c r="BB46" s="60">
        <v>49</v>
      </c>
      <c r="BC46" s="60">
        <v>70</v>
      </c>
      <c r="BD46" s="60">
        <v>23</v>
      </c>
      <c r="BE46" s="30">
        <f t="shared" si="38"/>
        <v>190</v>
      </c>
      <c r="BF46" s="30"/>
      <c r="BG46" s="30"/>
      <c r="BH46" s="60">
        <v>5</v>
      </c>
      <c r="BI46" s="60">
        <v>12</v>
      </c>
      <c r="BJ46" s="60">
        <v>23</v>
      </c>
      <c r="BK46" s="60">
        <v>10</v>
      </c>
      <c r="BL46" s="60">
        <v>1</v>
      </c>
      <c r="BM46" s="30">
        <f t="shared" si="39"/>
        <v>51</v>
      </c>
      <c r="BN46" s="30"/>
      <c r="BO46" s="30"/>
      <c r="BP46" s="60">
        <v>2</v>
      </c>
      <c r="BQ46" s="60">
        <v>3</v>
      </c>
      <c r="BR46" s="60">
        <v>3</v>
      </c>
      <c r="BS46" s="60">
        <v>14</v>
      </c>
      <c r="BT46" s="60">
        <v>12</v>
      </c>
      <c r="BU46" s="31">
        <f t="shared" si="40"/>
        <v>34</v>
      </c>
      <c r="BV46" s="119">
        <v>0</v>
      </c>
      <c r="BW46" s="60">
        <v>4</v>
      </c>
      <c r="BX46" s="60">
        <v>27</v>
      </c>
      <c r="BY46" s="60">
        <v>39</v>
      </c>
      <c r="BZ46" s="60">
        <v>75</v>
      </c>
      <c r="CA46" s="60">
        <v>94</v>
      </c>
      <c r="CB46" s="60">
        <v>36</v>
      </c>
      <c r="CC46" s="114">
        <f t="shared" si="41"/>
        <v>275</v>
      </c>
      <c r="CD46" s="113">
        <v>0</v>
      </c>
      <c r="CE46" s="23">
        <v>215</v>
      </c>
      <c r="CF46" s="23">
        <v>728</v>
      </c>
      <c r="CG46" s="23">
        <v>474</v>
      </c>
      <c r="CH46" s="23">
        <v>389</v>
      </c>
      <c r="CI46" s="23">
        <v>340</v>
      </c>
      <c r="CJ46" s="23">
        <v>153</v>
      </c>
      <c r="CK46" s="31">
        <f t="shared" si="42"/>
        <v>2299</v>
      </c>
    </row>
    <row r="47" spans="1:89" s="13" customFormat="1" ht="18.75" customHeight="1">
      <c r="A47" s="22" t="s">
        <v>60</v>
      </c>
      <c r="B47" s="30"/>
      <c r="C47" s="23">
        <v>177</v>
      </c>
      <c r="D47" s="23">
        <v>533</v>
      </c>
      <c r="E47" s="23">
        <v>366</v>
      </c>
      <c r="F47" s="23">
        <v>267</v>
      </c>
      <c r="G47" s="23">
        <v>221</v>
      </c>
      <c r="H47" s="23">
        <v>251</v>
      </c>
      <c r="I47" s="30">
        <f t="shared" si="32"/>
        <v>1815</v>
      </c>
      <c r="J47" s="30"/>
      <c r="K47" s="23">
        <v>0</v>
      </c>
      <c r="L47" s="23">
        <v>9</v>
      </c>
      <c r="M47" s="23">
        <v>12</v>
      </c>
      <c r="N47" s="23">
        <v>22</v>
      </c>
      <c r="O47" s="23">
        <v>16</v>
      </c>
      <c r="P47" s="23">
        <v>17</v>
      </c>
      <c r="Q47" s="30">
        <f t="shared" si="33"/>
        <v>76</v>
      </c>
      <c r="R47" s="30"/>
      <c r="S47" s="23">
        <v>151</v>
      </c>
      <c r="T47" s="23">
        <v>365</v>
      </c>
      <c r="U47" s="23">
        <v>228</v>
      </c>
      <c r="V47" s="23">
        <v>153</v>
      </c>
      <c r="W47" s="23">
        <v>108</v>
      </c>
      <c r="X47" s="23">
        <v>128</v>
      </c>
      <c r="Y47" s="30">
        <f t="shared" si="34"/>
        <v>1133</v>
      </c>
      <c r="Z47" s="30"/>
      <c r="AA47" s="23">
        <v>2</v>
      </c>
      <c r="AB47" s="23">
        <v>4</v>
      </c>
      <c r="AC47" s="23">
        <v>5</v>
      </c>
      <c r="AD47" s="23">
        <v>1</v>
      </c>
      <c r="AE47" s="23">
        <v>0</v>
      </c>
      <c r="AF47" s="23">
        <v>1</v>
      </c>
      <c r="AG47" s="30">
        <f t="shared" si="35"/>
        <v>13</v>
      </c>
      <c r="AH47" s="30"/>
      <c r="AI47" s="23">
        <v>4</v>
      </c>
      <c r="AJ47" s="23">
        <v>14</v>
      </c>
      <c r="AK47" s="23">
        <v>5</v>
      </c>
      <c r="AL47" s="23">
        <v>3</v>
      </c>
      <c r="AM47" s="23">
        <v>3</v>
      </c>
      <c r="AN47" s="23">
        <v>0</v>
      </c>
      <c r="AO47" s="31">
        <f t="shared" si="36"/>
        <v>29</v>
      </c>
      <c r="AP47" s="32"/>
      <c r="AQ47" s="23">
        <v>334</v>
      </c>
      <c r="AR47" s="23">
        <v>925</v>
      </c>
      <c r="AS47" s="23">
        <v>616</v>
      </c>
      <c r="AT47" s="23">
        <v>446</v>
      </c>
      <c r="AU47" s="23">
        <v>348</v>
      </c>
      <c r="AV47" s="23">
        <v>397</v>
      </c>
      <c r="AW47" s="114">
        <f t="shared" si="37"/>
        <v>3066</v>
      </c>
      <c r="AX47" s="119">
        <v>0</v>
      </c>
      <c r="AY47" s="60">
        <v>0</v>
      </c>
      <c r="AZ47" s="60">
        <v>12</v>
      </c>
      <c r="BA47" s="60">
        <v>26</v>
      </c>
      <c r="BB47" s="60">
        <v>36</v>
      </c>
      <c r="BC47" s="60">
        <v>73</v>
      </c>
      <c r="BD47" s="60">
        <v>58</v>
      </c>
      <c r="BE47" s="30">
        <f t="shared" si="38"/>
        <v>205</v>
      </c>
      <c r="BF47" s="30"/>
      <c r="BG47" s="30"/>
      <c r="BH47" s="60">
        <v>3</v>
      </c>
      <c r="BI47" s="60">
        <v>8</v>
      </c>
      <c r="BJ47" s="60">
        <v>15</v>
      </c>
      <c r="BK47" s="60">
        <v>8</v>
      </c>
      <c r="BL47" s="60">
        <v>5</v>
      </c>
      <c r="BM47" s="30">
        <f t="shared" si="39"/>
        <v>39</v>
      </c>
      <c r="BN47" s="30"/>
      <c r="BO47" s="30"/>
      <c r="BP47" s="60">
        <v>1</v>
      </c>
      <c r="BQ47" s="60">
        <v>6</v>
      </c>
      <c r="BR47" s="60">
        <v>4</v>
      </c>
      <c r="BS47" s="60">
        <v>26</v>
      </c>
      <c r="BT47" s="60">
        <v>71</v>
      </c>
      <c r="BU47" s="31">
        <f t="shared" si="40"/>
        <v>108</v>
      </c>
      <c r="BV47" s="119">
        <v>0</v>
      </c>
      <c r="BW47" s="60">
        <v>0</v>
      </c>
      <c r="BX47" s="60">
        <v>16</v>
      </c>
      <c r="BY47" s="60">
        <v>40</v>
      </c>
      <c r="BZ47" s="60">
        <v>55</v>
      </c>
      <c r="CA47" s="60">
        <v>107</v>
      </c>
      <c r="CB47" s="60">
        <v>134</v>
      </c>
      <c r="CC47" s="114">
        <f t="shared" si="41"/>
        <v>352</v>
      </c>
      <c r="CD47" s="113">
        <v>0</v>
      </c>
      <c r="CE47" s="23">
        <v>334</v>
      </c>
      <c r="CF47" s="23">
        <v>941</v>
      </c>
      <c r="CG47" s="23">
        <v>656</v>
      </c>
      <c r="CH47" s="23">
        <v>501</v>
      </c>
      <c r="CI47" s="23">
        <v>455</v>
      </c>
      <c r="CJ47" s="23">
        <v>531</v>
      </c>
      <c r="CK47" s="31">
        <f t="shared" si="42"/>
        <v>3418</v>
      </c>
    </row>
    <row r="48" spans="1:89" s="13" customFormat="1" ht="18.75" customHeight="1">
      <c r="A48" s="22" t="s">
        <v>61</v>
      </c>
      <c r="B48" s="30"/>
      <c r="C48" s="23">
        <v>106</v>
      </c>
      <c r="D48" s="23">
        <v>487</v>
      </c>
      <c r="E48" s="23">
        <v>296</v>
      </c>
      <c r="F48" s="23">
        <v>208</v>
      </c>
      <c r="G48" s="23">
        <v>162</v>
      </c>
      <c r="H48" s="23">
        <v>145</v>
      </c>
      <c r="I48" s="30">
        <f t="shared" si="32"/>
        <v>1404</v>
      </c>
      <c r="J48" s="30"/>
      <c r="K48" s="23">
        <v>0</v>
      </c>
      <c r="L48" s="23">
        <v>13</v>
      </c>
      <c r="M48" s="23">
        <v>23</v>
      </c>
      <c r="N48" s="23">
        <v>28</v>
      </c>
      <c r="O48" s="23">
        <v>24</v>
      </c>
      <c r="P48" s="23">
        <v>14</v>
      </c>
      <c r="Q48" s="30">
        <f t="shared" si="33"/>
        <v>102</v>
      </c>
      <c r="R48" s="30"/>
      <c r="S48" s="23">
        <v>90</v>
      </c>
      <c r="T48" s="23">
        <v>329</v>
      </c>
      <c r="U48" s="23">
        <v>203</v>
      </c>
      <c r="V48" s="23">
        <v>132</v>
      </c>
      <c r="W48" s="23">
        <v>85</v>
      </c>
      <c r="X48" s="23">
        <v>64</v>
      </c>
      <c r="Y48" s="30">
        <f t="shared" si="34"/>
        <v>903</v>
      </c>
      <c r="Z48" s="30"/>
      <c r="AA48" s="23">
        <v>2</v>
      </c>
      <c r="AB48" s="23">
        <v>4</v>
      </c>
      <c r="AC48" s="23">
        <v>4</v>
      </c>
      <c r="AD48" s="23">
        <v>4</v>
      </c>
      <c r="AE48" s="23">
        <v>0</v>
      </c>
      <c r="AF48" s="23">
        <v>0</v>
      </c>
      <c r="AG48" s="30">
        <f t="shared" si="35"/>
        <v>14</v>
      </c>
      <c r="AH48" s="30"/>
      <c r="AI48" s="23">
        <v>1</v>
      </c>
      <c r="AJ48" s="23">
        <v>7</v>
      </c>
      <c r="AK48" s="23">
        <v>4</v>
      </c>
      <c r="AL48" s="23">
        <v>2</v>
      </c>
      <c r="AM48" s="23">
        <v>1</v>
      </c>
      <c r="AN48" s="23">
        <v>4</v>
      </c>
      <c r="AO48" s="31">
        <f t="shared" si="36"/>
        <v>19</v>
      </c>
      <c r="AP48" s="32"/>
      <c r="AQ48" s="23">
        <v>199</v>
      </c>
      <c r="AR48" s="23">
        <v>840</v>
      </c>
      <c r="AS48" s="23">
        <v>530</v>
      </c>
      <c r="AT48" s="23">
        <v>374</v>
      </c>
      <c r="AU48" s="23">
        <v>272</v>
      </c>
      <c r="AV48" s="23">
        <v>227</v>
      </c>
      <c r="AW48" s="114">
        <f t="shared" si="37"/>
        <v>2442</v>
      </c>
      <c r="AX48" s="119">
        <v>0</v>
      </c>
      <c r="AY48" s="60">
        <v>0</v>
      </c>
      <c r="AZ48" s="60">
        <v>20</v>
      </c>
      <c r="BA48" s="60">
        <v>36</v>
      </c>
      <c r="BB48" s="60">
        <v>40</v>
      </c>
      <c r="BC48" s="60">
        <v>61</v>
      </c>
      <c r="BD48" s="60">
        <v>62</v>
      </c>
      <c r="BE48" s="30">
        <f t="shared" si="38"/>
        <v>219</v>
      </c>
      <c r="BF48" s="30"/>
      <c r="BG48" s="30"/>
      <c r="BH48" s="60">
        <v>17</v>
      </c>
      <c r="BI48" s="60">
        <v>21</v>
      </c>
      <c r="BJ48" s="60">
        <v>32</v>
      </c>
      <c r="BK48" s="60">
        <v>27</v>
      </c>
      <c r="BL48" s="60">
        <v>15</v>
      </c>
      <c r="BM48" s="30">
        <f t="shared" si="39"/>
        <v>112</v>
      </c>
      <c r="BN48" s="30"/>
      <c r="BO48" s="30"/>
      <c r="BP48" s="60">
        <v>0</v>
      </c>
      <c r="BQ48" s="60">
        <v>4</v>
      </c>
      <c r="BR48" s="60">
        <v>2</v>
      </c>
      <c r="BS48" s="60">
        <v>13</v>
      </c>
      <c r="BT48" s="60">
        <v>20</v>
      </c>
      <c r="BU48" s="31">
        <f t="shared" si="40"/>
        <v>39</v>
      </c>
      <c r="BV48" s="119">
        <v>0</v>
      </c>
      <c r="BW48" s="60">
        <v>0</v>
      </c>
      <c r="BX48" s="60">
        <v>37</v>
      </c>
      <c r="BY48" s="60">
        <v>61</v>
      </c>
      <c r="BZ48" s="60">
        <v>74</v>
      </c>
      <c r="CA48" s="60">
        <v>101</v>
      </c>
      <c r="CB48" s="60">
        <v>97</v>
      </c>
      <c r="CC48" s="114">
        <f t="shared" si="41"/>
        <v>370</v>
      </c>
      <c r="CD48" s="113">
        <v>0</v>
      </c>
      <c r="CE48" s="23">
        <v>199</v>
      </c>
      <c r="CF48" s="23">
        <v>877</v>
      </c>
      <c r="CG48" s="23">
        <v>591</v>
      </c>
      <c r="CH48" s="23">
        <v>448</v>
      </c>
      <c r="CI48" s="23">
        <v>373</v>
      </c>
      <c r="CJ48" s="23">
        <v>324</v>
      </c>
      <c r="CK48" s="31">
        <f t="shared" si="42"/>
        <v>2812</v>
      </c>
    </row>
    <row r="49" spans="1:89" s="13" customFormat="1" ht="18.75" customHeight="1">
      <c r="A49" s="22" t="s">
        <v>62</v>
      </c>
      <c r="B49" s="30"/>
      <c r="C49" s="23">
        <v>152</v>
      </c>
      <c r="D49" s="23">
        <v>533</v>
      </c>
      <c r="E49" s="23">
        <v>448</v>
      </c>
      <c r="F49" s="23">
        <v>207</v>
      </c>
      <c r="G49" s="23">
        <v>197</v>
      </c>
      <c r="H49" s="23">
        <v>147</v>
      </c>
      <c r="I49" s="30">
        <f t="shared" si="32"/>
        <v>1684</v>
      </c>
      <c r="J49" s="30"/>
      <c r="K49" s="23">
        <v>0</v>
      </c>
      <c r="L49" s="23">
        <v>20</v>
      </c>
      <c r="M49" s="23">
        <v>28</v>
      </c>
      <c r="N49" s="23">
        <v>24</v>
      </c>
      <c r="O49" s="23">
        <v>20</v>
      </c>
      <c r="P49" s="23">
        <v>12</v>
      </c>
      <c r="Q49" s="30">
        <f t="shared" si="33"/>
        <v>104</v>
      </c>
      <c r="R49" s="30"/>
      <c r="S49" s="23">
        <v>140</v>
      </c>
      <c r="T49" s="23">
        <v>397</v>
      </c>
      <c r="U49" s="23">
        <v>298</v>
      </c>
      <c r="V49" s="23">
        <v>160</v>
      </c>
      <c r="W49" s="23">
        <v>112</v>
      </c>
      <c r="X49" s="23">
        <v>83</v>
      </c>
      <c r="Y49" s="30">
        <f t="shared" si="34"/>
        <v>1190</v>
      </c>
      <c r="Z49" s="30"/>
      <c r="AA49" s="23">
        <v>0</v>
      </c>
      <c r="AB49" s="23">
        <v>3</v>
      </c>
      <c r="AC49" s="23">
        <v>2</v>
      </c>
      <c r="AD49" s="23">
        <v>2</v>
      </c>
      <c r="AE49" s="23">
        <v>1</v>
      </c>
      <c r="AF49" s="23">
        <v>1</v>
      </c>
      <c r="AG49" s="30">
        <f t="shared" si="35"/>
        <v>9</v>
      </c>
      <c r="AH49" s="30"/>
      <c r="AI49" s="23">
        <v>2</v>
      </c>
      <c r="AJ49" s="23">
        <v>4</v>
      </c>
      <c r="AK49" s="23">
        <v>0</v>
      </c>
      <c r="AL49" s="23">
        <v>0</v>
      </c>
      <c r="AM49" s="23">
        <v>0</v>
      </c>
      <c r="AN49" s="23">
        <v>0</v>
      </c>
      <c r="AO49" s="31">
        <f t="shared" si="36"/>
        <v>6</v>
      </c>
      <c r="AP49" s="32"/>
      <c r="AQ49" s="23">
        <v>294</v>
      </c>
      <c r="AR49" s="23">
        <v>957</v>
      </c>
      <c r="AS49" s="23">
        <v>776</v>
      </c>
      <c r="AT49" s="23">
        <v>393</v>
      </c>
      <c r="AU49" s="23">
        <v>330</v>
      </c>
      <c r="AV49" s="23">
        <v>243</v>
      </c>
      <c r="AW49" s="114">
        <f t="shared" si="37"/>
        <v>2993</v>
      </c>
      <c r="AX49" s="119">
        <v>1</v>
      </c>
      <c r="AY49" s="60">
        <v>0</v>
      </c>
      <c r="AZ49" s="60">
        <v>33</v>
      </c>
      <c r="BA49" s="60">
        <v>43</v>
      </c>
      <c r="BB49" s="60">
        <v>54</v>
      </c>
      <c r="BC49" s="60">
        <v>61</v>
      </c>
      <c r="BD49" s="60">
        <v>42</v>
      </c>
      <c r="BE49" s="30">
        <f t="shared" si="38"/>
        <v>234</v>
      </c>
      <c r="BF49" s="30"/>
      <c r="BG49" s="30"/>
      <c r="BH49" s="60">
        <v>9</v>
      </c>
      <c r="BI49" s="60">
        <v>18</v>
      </c>
      <c r="BJ49" s="60">
        <v>20</v>
      </c>
      <c r="BK49" s="60">
        <v>26</v>
      </c>
      <c r="BL49" s="60">
        <v>13</v>
      </c>
      <c r="BM49" s="30">
        <f t="shared" si="39"/>
        <v>86</v>
      </c>
      <c r="BN49" s="30"/>
      <c r="BO49" s="30"/>
      <c r="BP49" s="60">
        <v>3</v>
      </c>
      <c r="BQ49" s="60">
        <v>2</v>
      </c>
      <c r="BR49" s="60">
        <v>10</v>
      </c>
      <c r="BS49" s="60">
        <v>26</v>
      </c>
      <c r="BT49" s="60">
        <v>43</v>
      </c>
      <c r="BU49" s="31">
        <f t="shared" si="40"/>
        <v>84</v>
      </c>
      <c r="BV49" s="119">
        <v>1</v>
      </c>
      <c r="BW49" s="60">
        <v>0</v>
      </c>
      <c r="BX49" s="60">
        <v>45</v>
      </c>
      <c r="BY49" s="60">
        <v>63</v>
      </c>
      <c r="BZ49" s="60">
        <v>84</v>
      </c>
      <c r="CA49" s="60">
        <v>113</v>
      </c>
      <c r="CB49" s="60">
        <v>98</v>
      </c>
      <c r="CC49" s="114">
        <f t="shared" si="41"/>
        <v>404</v>
      </c>
      <c r="CD49" s="113">
        <v>1</v>
      </c>
      <c r="CE49" s="23">
        <v>294</v>
      </c>
      <c r="CF49" s="23">
        <v>1002</v>
      </c>
      <c r="CG49" s="23">
        <v>839</v>
      </c>
      <c r="CH49" s="23">
        <v>477</v>
      </c>
      <c r="CI49" s="23">
        <v>443</v>
      </c>
      <c r="CJ49" s="23">
        <v>341</v>
      </c>
      <c r="CK49" s="31">
        <f t="shared" si="42"/>
        <v>3397</v>
      </c>
    </row>
    <row r="50" spans="1:89" s="13" customFormat="1" ht="18.75" customHeight="1">
      <c r="A50" s="22" t="s">
        <v>63</v>
      </c>
      <c r="B50" s="30"/>
      <c r="C50" s="23">
        <v>245</v>
      </c>
      <c r="D50" s="23">
        <v>813</v>
      </c>
      <c r="E50" s="23">
        <v>483</v>
      </c>
      <c r="F50" s="23">
        <v>255</v>
      </c>
      <c r="G50" s="23">
        <v>261</v>
      </c>
      <c r="H50" s="23">
        <v>270</v>
      </c>
      <c r="I50" s="30">
        <f t="shared" si="32"/>
        <v>2327</v>
      </c>
      <c r="J50" s="30"/>
      <c r="K50" s="23">
        <v>0</v>
      </c>
      <c r="L50" s="23">
        <v>18</v>
      </c>
      <c r="M50" s="23">
        <v>31</v>
      </c>
      <c r="N50" s="23">
        <v>22</v>
      </c>
      <c r="O50" s="23">
        <v>31</v>
      </c>
      <c r="P50" s="23">
        <v>25</v>
      </c>
      <c r="Q50" s="30">
        <f t="shared" si="33"/>
        <v>127</v>
      </c>
      <c r="R50" s="30"/>
      <c r="S50" s="23">
        <v>222</v>
      </c>
      <c r="T50" s="23">
        <v>707</v>
      </c>
      <c r="U50" s="23">
        <v>349</v>
      </c>
      <c r="V50" s="23">
        <v>155</v>
      </c>
      <c r="W50" s="23">
        <v>171</v>
      </c>
      <c r="X50" s="23">
        <v>175</v>
      </c>
      <c r="Y50" s="30">
        <f t="shared" si="34"/>
        <v>1779</v>
      </c>
      <c r="Z50" s="30"/>
      <c r="AA50" s="23">
        <v>3</v>
      </c>
      <c r="AB50" s="23">
        <v>14</v>
      </c>
      <c r="AC50" s="23">
        <v>9</v>
      </c>
      <c r="AD50" s="23">
        <v>4</v>
      </c>
      <c r="AE50" s="23">
        <v>2</v>
      </c>
      <c r="AF50" s="23">
        <v>2</v>
      </c>
      <c r="AG50" s="30">
        <f t="shared" si="35"/>
        <v>34</v>
      </c>
      <c r="AH50" s="30"/>
      <c r="AI50" s="23">
        <v>3</v>
      </c>
      <c r="AJ50" s="23">
        <v>11</v>
      </c>
      <c r="AK50" s="23">
        <v>5</v>
      </c>
      <c r="AL50" s="23">
        <v>8</v>
      </c>
      <c r="AM50" s="23">
        <v>2</v>
      </c>
      <c r="AN50" s="23">
        <v>3</v>
      </c>
      <c r="AO50" s="31">
        <f t="shared" si="36"/>
        <v>32</v>
      </c>
      <c r="AP50" s="32"/>
      <c r="AQ50" s="23">
        <v>473</v>
      </c>
      <c r="AR50" s="23">
        <v>1563</v>
      </c>
      <c r="AS50" s="23">
        <v>877</v>
      </c>
      <c r="AT50" s="23">
        <v>444</v>
      </c>
      <c r="AU50" s="23">
        <v>467</v>
      </c>
      <c r="AV50" s="23">
        <v>475</v>
      </c>
      <c r="AW50" s="114">
        <f t="shared" si="37"/>
        <v>4299</v>
      </c>
      <c r="AX50" s="119">
        <v>0</v>
      </c>
      <c r="AY50" s="60">
        <v>1</v>
      </c>
      <c r="AZ50" s="60">
        <v>12</v>
      </c>
      <c r="BA50" s="60">
        <v>31</v>
      </c>
      <c r="BB50" s="60">
        <v>46</v>
      </c>
      <c r="BC50" s="60">
        <v>74</v>
      </c>
      <c r="BD50" s="60">
        <v>81</v>
      </c>
      <c r="BE50" s="30">
        <f t="shared" si="38"/>
        <v>245</v>
      </c>
      <c r="BF50" s="30"/>
      <c r="BG50" s="30"/>
      <c r="BH50" s="60">
        <v>17</v>
      </c>
      <c r="BI50" s="60">
        <v>25</v>
      </c>
      <c r="BJ50" s="60">
        <v>30</v>
      </c>
      <c r="BK50" s="60">
        <v>56</v>
      </c>
      <c r="BL50" s="60">
        <v>10</v>
      </c>
      <c r="BM50" s="30">
        <f t="shared" si="39"/>
        <v>138</v>
      </c>
      <c r="BN50" s="30"/>
      <c r="BO50" s="30"/>
      <c r="BP50" s="60">
        <v>0</v>
      </c>
      <c r="BQ50" s="60">
        <v>8</v>
      </c>
      <c r="BR50" s="60">
        <v>15</v>
      </c>
      <c r="BS50" s="60">
        <v>29</v>
      </c>
      <c r="BT50" s="60">
        <v>52</v>
      </c>
      <c r="BU50" s="31">
        <f t="shared" si="40"/>
        <v>104</v>
      </c>
      <c r="BV50" s="119">
        <v>0</v>
      </c>
      <c r="BW50" s="60">
        <v>1</v>
      </c>
      <c r="BX50" s="60">
        <v>29</v>
      </c>
      <c r="BY50" s="60">
        <v>64</v>
      </c>
      <c r="BZ50" s="60">
        <v>91</v>
      </c>
      <c r="CA50" s="60">
        <v>159</v>
      </c>
      <c r="CB50" s="60">
        <v>143</v>
      </c>
      <c r="CC50" s="114">
        <f t="shared" si="41"/>
        <v>487</v>
      </c>
      <c r="CD50" s="113">
        <v>0</v>
      </c>
      <c r="CE50" s="23">
        <v>474</v>
      </c>
      <c r="CF50" s="23">
        <v>1592</v>
      </c>
      <c r="CG50" s="23">
        <v>941</v>
      </c>
      <c r="CH50" s="23">
        <v>535</v>
      </c>
      <c r="CI50" s="23">
        <v>626</v>
      </c>
      <c r="CJ50" s="23">
        <v>618</v>
      </c>
      <c r="CK50" s="31">
        <f t="shared" si="42"/>
        <v>4786</v>
      </c>
    </row>
    <row r="51" spans="1:89" s="13" customFormat="1" ht="18.75" customHeight="1">
      <c r="A51" s="22" t="s">
        <v>64</v>
      </c>
      <c r="B51" s="30"/>
      <c r="C51" s="23">
        <v>130</v>
      </c>
      <c r="D51" s="23">
        <v>473</v>
      </c>
      <c r="E51" s="23">
        <v>306</v>
      </c>
      <c r="F51" s="23">
        <v>269</v>
      </c>
      <c r="G51" s="23">
        <v>143</v>
      </c>
      <c r="H51" s="23">
        <v>127</v>
      </c>
      <c r="I51" s="30">
        <f t="shared" si="32"/>
        <v>1448</v>
      </c>
      <c r="J51" s="30"/>
      <c r="K51" s="23">
        <v>0</v>
      </c>
      <c r="L51" s="23">
        <v>11</v>
      </c>
      <c r="M51" s="23">
        <v>17</v>
      </c>
      <c r="N51" s="23">
        <v>21</v>
      </c>
      <c r="O51" s="23">
        <v>17</v>
      </c>
      <c r="P51" s="23">
        <v>19</v>
      </c>
      <c r="Q51" s="30">
        <f t="shared" si="33"/>
        <v>85</v>
      </c>
      <c r="R51" s="30"/>
      <c r="S51" s="23">
        <v>113</v>
      </c>
      <c r="T51" s="23">
        <v>329</v>
      </c>
      <c r="U51" s="23">
        <v>195</v>
      </c>
      <c r="V51" s="23">
        <v>146</v>
      </c>
      <c r="W51" s="23">
        <v>84</v>
      </c>
      <c r="X51" s="23">
        <v>69</v>
      </c>
      <c r="Y51" s="30">
        <f t="shared" si="34"/>
        <v>936</v>
      </c>
      <c r="Z51" s="30"/>
      <c r="AA51" s="23">
        <v>1</v>
      </c>
      <c r="AB51" s="23">
        <v>0</v>
      </c>
      <c r="AC51" s="23">
        <v>3</v>
      </c>
      <c r="AD51" s="23">
        <v>2</v>
      </c>
      <c r="AE51" s="23">
        <v>3</v>
      </c>
      <c r="AF51" s="23">
        <v>1</v>
      </c>
      <c r="AG51" s="30">
        <f t="shared" si="35"/>
        <v>10</v>
      </c>
      <c r="AH51" s="30"/>
      <c r="AI51" s="23">
        <v>0</v>
      </c>
      <c r="AJ51" s="23">
        <v>8</v>
      </c>
      <c r="AK51" s="23">
        <v>3</v>
      </c>
      <c r="AL51" s="23">
        <v>3</v>
      </c>
      <c r="AM51" s="23">
        <v>2</v>
      </c>
      <c r="AN51" s="23">
        <v>0</v>
      </c>
      <c r="AO51" s="31">
        <f t="shared" si="36"/>
        <v>16</v>
      </c>
      <c r="AP51" s="32"/>
      <c r="AQ51" s="23">
        <v>244</v>
      </c>
      <c r="AR51" s="23">
        <v>821</v>
      </c>
      <c r="AS51" s="23">
        <v>524</v>
      </c>
      <c r="AT51" s="23">
        <v>441</v>
      </c>
      <c r="AU51" s="23">
        <v>249</v>
      </c>
      <c r="AV51" s="23">
        <v>216</v>
      </c>
      <c r="AW51" s="114">
        <f t="shared" si="37"/>
        <v>2495</v>
      </c>
      <c r="AX51" s="119">
        <v>0</v>
      </c>
      <c r="AY51" s="60">
        <v>0</v>
      </c>
      <c r="AZ51" s="60">
        <v>18</v>
      </c>
      <c r="BA51" s="60">
        <v>38</v>
      </c>
      <c r="BB51" s="60">
        <v>41</v>
      </c>
      <c r="BC51" s="60">
        <v>67</v>
      </c>
      <c r="BD51" s="60">
        <v>51</v>
      </c>
      <c r="BE51" s="30">
        <f t="shared" si="38"/>
        <v>215</v>
      </c>
      <c r="BF51" s="30"/>
      <c r="BG51" s="30"/>
      <c r="BH51" s="60">
        <v>4</v>
      </c>
      <c r="BI51" s="60">
        <v>17</v>
      </c>
      <c r="BJ51" s="60">
        <v>15</v>
      </c>
      <c r="BK51" s="60">
        <v>15</v>
      </c>
      <c r="BL51" s="60">
        <v>13</v>
      </c>
      <c r="BM51" s="30">
        <f t="shared" si="39"/>
        <v>64</v>
      </c>
      <c r="BN51" s="30"/>
      <c r="BO51" s="30"/>
      <c r="BP51" s="60">
        <v>0</v>
      </c>
      <c r="BQ51" s="60">
        <v>0</v>
      </c>
      <c r="BR51" s="60">
        <v>6</v>
      </c>
      <c r="BS51" s="60">
        <v>4</v>
      </c>
      <c r="BT51" s="60">
        <v>21</v>
      </c>
      <c r="BU51" s="31">
        <f t="shared" si="40"/>
        <v>31</v>
      </c>
      <c r="BV51" s="119">
        <v>0</v>
      </c>
      <c r="BW51" s="60">
        <v>0</v>
      </c>
      <c r="BX51" s="60">
        <v>22</v>
      </c>
      <c r="BY51" s="60">
        <v>55</v>
      </c>
      <c r="BZ51" s="60">
        <v>62</v>
      </c>
      <c r="CA51" s="60">
        <v>86</v>
      </c>
      <c r="CB51" s="60">
        <v>85</v>
      </c>
      <c r="CC51" s="114">
        <f t="shared" si="41"/>
        <v>310</v>
      </c>
      <c r="CD51" s="113">
        <v>0</v>
      </c>
      <c r="CE51" s="23">
        <v>244</v>
      </c>
      <c r="CF51" s="23">
        <v>843</v>
      </c>
      <c r="CG51" s="23">
        <v>579</v>
      </c>
      <c r="CH51" s="23">
        <v>503</v>
      </c>
      <c r="CI51" s="23">
        <v>335</v>
      </c>
      <c r="CJ51" s="23">
        <v>301</v>
      </c>
      <c r="CK51" s="31">
        <f t="shared" si="42"/>
        <v>2805</v>
      </c>
    </row>
    <row r="52" spans="1:89" s="13" customFormat="1" ht="18.75" customHeight="1">
      <c r="A52" s="22" t="s">
        <v>65</v>
      </c>
      <c r="B52" s="30"/>
      <c r="C52" s="23">
        <v>129</v>
      </c>
      <c r="D52" s="23">
        <v>778</v>
      </c>
      <c r="E52" s="23">
        <v>499</v>
      </c>
      <c r="F52" s="23">
        <v>359</v>
      </c>
      <c r="G52" s="23">
        <v>280</v>
      </c>
      <c r="H52" s="23">
        <v>313</v>
      </c>
      <c r="I52" s="30">
        <f t="shared" si="32"/>
        <v>2358</v>
      </c>
      <c r="J52" s="30"/>
      <c r="K52" s="23">
        <v>1</v>
      </c>
      <c r="L52" s="23">
        <v>23</v>
      </c>
      <c r="M52" s="23">
        <v>15</v>
      </c>
      <c r="N52" s="23">
        <v>46</v>
      </c>
      <c r="O52" s="23">
        <v>26</v>
      </c>
      <c r="P52" s="23">
        <v>27</v>
      </c>
      <c r="Q52" s="30">
        <f t="shared" si="33"/>
        <v>138</v>
      </c>
      <c r="R52" s="30"/>
      <c r="S52" s="23">
        <v>110</v>
      </c>
      <c r="T52" s="23">
        <v>534</v>
      </c>
      <c r="U52" s="23">
        <v>339</v>
      </c>
      <c r="V52" s="23">
        <v>221</v>
      </c>
      <c r="W52" s="23">
        <v>178</v>
      </c>
      <c r="X52" s="23">
        <v>186</v>
      </c>
      <c r="Y52" s="30">
        <f t="shared" si="34"/>
        <v>1568</v>
      </c>
      <c r="Z52" s="30"/>
      <c r="AA52" s="23">
        <v>1</v>
      </c>
      <c r="AB52" s="23">
        <v>7</v>
      </c>
      <c r="AC52" s="23">
        <v>5</v>
      </c>
      <c r="AD52" s="23">
        <v>3</v>
      </c>
      <c r="AE52" s="23">
        <v>6</v>
      </c>
      <c r="AF52" s="23">
        <v>0</v>
      </c>
      <c r="AG52" s="30">
        <f t="shared" si="35"/>
        <v>22</v>
      </c>
      <c r="AH52" s="30"/>
      <c r="AI52" s="23">
        <v>2</v>
      </c>
      <c r="AJ52" s="23">
        <v>11</v>
      </c>
      <c r="AK52" s="23">
        <v>4</v>
      </c>
      <c r="AL52" s="23">
        <v>7</v>
      </c>
      <c r="AM52" s="23">
        <v>3</v>
      </c>
      <c r="AN52" s="23">
        <v>1</v>
      </c>
      <c r="AO52" s="31">
        <f t="shared" si="36"/>
        <v>28</v>
      </c>
      <c r="AP52" s="32"/>
      <c r="AQ52" s="23">
        <v>243</v>
      </c>
      <c r="AR52" s="23">
        <v>1353</v>
      </c>
      <c r="AS52" s="23">
        <v>862</v>
      </c>
      <c r="AT52" s="23">
        <v>636</v>
      </c>
      <c r="AU52" s="23">
        <v>493</v>
      </c>
      <c r="AV52" s="23">
        <v>527</v>
      </c>
      <c r="AW52" s="114">
        <f t="shared" si="37"/>
        <v>4114</v>
      </c>
      <c r="AX52" s="119">
        <v>0</v>
      </c>
      <c r="AY52" s="60">
        <v>1</v>
      </c>
      <c r="AZ52" s="60">
        <v>27</v>
      </c>
      <c r="BA52" s="60">
        <v>34</v>
      </c>
      <c r="BB52" s="60">
        <v>39</v>
      </c>
      <c r="BC52" s="60">
        <v>68</v>
      </c>
      <c r="BD52" s="60">
        <v>98</v>
      </c>
      <c r="BE52" s="30">
        <f t="shared" si="38"/>
        <v>267</v>
      </c>
      <c r="BF52" s="30"/>
      <c r="BG52" s="30"/>
      <c r="BH52" s="60">
        <v>23</v>
      </c>
      <c r="BI52" s="60">
        <v>37</v>
      </c>
      <c r="BJ52" s="60">
        <v>43</v>
      </c>
      <c r="BK52" s="60">
        <v>32</v>
      </c>
      <c r="BL52" s="60">
        <v>24</v>
      </c>
      <c r="BM52" s="30">
        <f t="shared" si="39"/>
        <v>159</v>
      </c>
      <c r="BN52" s="30"/>
      <c r="BO52" s="30"/>
      <c r="BP52" s="60">
        <v>2</v>
      </c>
      <c r="BQ52" s="60">
        <v>0</v>
      </c>
      <c r="BR52" s="60">
        <v>4</v>
      </c>
      <c r="BS52" s="60">
        <v>20</v>
      </c>
      <c r="BT52" s="60">
        <v>47</v>
      </c>
      <c r="BU52" s="31">
        <f t="shared" si="40"/>
        <v>73</v>
      </c>
      <c r="BV52" s="119">
        <v>0</v>
      </c>
      <c r="BW52" s="60">
        <v>1</v>
      </c>
      <c r="BX52" s="60">
        <v>52</v>
      </c>
      <c r="BY52" s="60">
        <v>71</v>
      </c>
      <c r="BZ52" s="60">
        <v>86</v>
      </c>
      <c r="CA52" s="60">
        <v>120</v>
      </c>
      <c r="CB52" s="60">
        <v>169</v>
      </c>
      <c r="CC52" s="114">
        <f t="shared" si="41"/>
        <v>499</v>
      </c>
      <c r="CD52" s="113">
        <v>0</v>
      </c>
      <c r="CE52" s="23">
        <v>244</v>
      </c>
      <c r="CF52" s="23">
        <v>1405</v>
      </c>
      <c r="CG52" s="23">
        <v>933</v>
      </c>
      <c r="CH52" s="23">
        <v>722</v>
      </c>
      <c r="CI52" s="23">
        <v>613</v>
      </c>
      <c r="CJ52" s="23">
        <v>696</v>
      </c>
      <c r="CK52" s="31">
        <f t="shared" si="42"/>
        <v>4613</v>
      </c>
    </row>
    <row r="53" spans="1:89" s="13" customFormat="1" ht="18.75" customHeight="1">
      <c r="A53" s="22" t="s">
        <v>66</v>
      </c>
      <c r="B53" s="30"/>
      <c r="C53" s="23">
        <v>223</v>
      </c>
      <c r="D53" s="23">
        <v>315</v>
      </c>
      <c r="E53" s="23">
        <v>220</v>
      </c>
      <c r="F53" s="23">
        <v>168</v>
      </c>
      <c r="G53" s="23">
        <v>154</v>
      </c>
      <c r="H53" s="23">
        <v>97</v>
      </c>
      <c r="I53" s="30">
        <f t="shared" si="32"/>
        <v>1177</v>
      </c>
      <c r="J53" s="30"/>
      <c r="K53" s="23">
        <v>1</v>
      </c>
      <c r="L53" s="23">
        <v>17</v>
      </c>
      <c r="M53" s="23">
        <v>18</v>
      </c>
      <c r="N53" s="23">
        <v>16</v>
      </c>
      <c r="O53" s="23">
        <v>17</v>
      </c>
      <c r="P53" s="23">
        <v>7</v>
      </c>
      <c r="Q53" s="30">
        <f t="shared" si="33"/>
        <v>76</v>
      </c>
      <c r="R53" s="30"/>
      <c r="S53" s="23">
        <v>191</v>
      </c>
      <c r="T53" s="23">
        <v>232</v>
      </c>
      <c r="U53" s="23">
        <v>153</v>
      </c>
      <c r="V53" s="23">
        <v>92</v>
      </c>
      <c r="W53" s="23">
        <v>74</v>
      </c>
      <c r="X53" s="23">
        <v>64</v>
      </c>
      <c r="Y53" s="30">
        <f t="shared" si="34"/>
        <v>806</v>
      </c>
      <c r="Z53" s="30"/>
      <c r="AA53" s="23">
        <v>3</v>
      </c>
      <c r="AB53" s="23">
        <v>6</v>
      </c>
      <c r="AC53" s="23">
        <v>0</v>
      </c>
      <c r="AD53" s="23">
        <v>2</v>
      </c>
      <c r="AE53" s="23">
        <v>3</v>
      </c>
      <c r="AF53" s="23">
        <v>0</v>
      </c>
      <c r="AG53" s="30">
        <f t="shared" si="35"/>
        <v>14</v>
      </c>
      <c r="AH53" s="30"/>
      <c r="AI53" s="23">
        <v>4</v>
      </c>
      <c r="AJ53" s="23">
        <v>2</v>
      </c>
      <c r="AK53" s="23">
        <v>2</v>
      </c>
      <c r="AL53" s="23">
        <v>1</v>
      </c>
      <c r="AM53" s="23">
        <v>0</v>
      </c>
      <c r="AN53" s="23">
        <v>0</v>
      </c>
      <c r="AO53" s="31">
        <f t="shared" si="36"/>
        <v>9</v>
      </c>
      <c r="AP53" s="32"/>
      <c r="AQ53" s="23">
        <v>422</v>
      </c>
      <c r="AR53" s="23">
        <v>572</v>
      </c>
      <c r="AS53" s="23">
        <v>393</v>
      </c>
      <c r="AT53" s="23">
        <v>279</v>
      </c>
      <c r="AU53" s="23">
        <v>248</v>
      </c>
      <c r="AV53" s="23">
        <v>168</v>
      </c>
      <c r="AW53" s="114">
        <f t="shared" si="37"/>
        <v>2082</v>
      </c>
      <c r="AX53" s="119">
        <v>1</v>
      </c>
      <c r="AY53" s="60">
        <v>1</v>
      </c>
      <c r="AZ53" s="60">
        <v>18</v>
      </c>
      <c r="BA53" s="60">
        <v>27</v>
      </c>
      <c r="BB53" s="60">
        <v>44</v>
      </c>
      <c r="BC53" s="60">
        <v>47</v>
      </c>
      <c r="BD53" s="60">
        <v>38</v>
      </c>
      <c r="BE53" s="30">
        <f t="shared" si="38"/>
        <v>176</v>
      </c>
      <c r="BF53" s="30"/>
      <c r="BG53" s="30"/>
      <c r="BH53" s="60">
        <v>14</v>
      </c>
      <c r="BI53" s="60">
        <v>14</v>
      </c>
      <c r="BJ53" s="60">
        <v>13</v>
      </c>
      <c r="BK53" s="60">
        <v>20</v>
      </c>
      <c r="BL53" s="60">
        <v>5</v>
      </c>
      <c r="BM53" s="30">
        <f t="shared" si="39"/>
        <v>66</v>
      </c>
      <c r="BN53" s="30"/>
      <c r="BO53" s="30"/>
      <c r="BP53" s="60">
        <v>0</v>
      </c>
      <c r="BQ53" s="60">
        <v>1</v>
      </c>
      <c r="BR53" s="60">
        <v>0</v>
      </c>
      <c r="BS53" s="60">
        <v>5</v>
      </c>
      <c r="BT53" s="60">
        <v>21</v>
      </c>
      <c r="BU53" s="31">
        <f t="shared" si="40"/>
        <v>27</v>
      </c>
      <c r="BV53" s="119">
        <v>1</v>
      </c>
      <c r="BW53" s="60">
        <v>1</v>
      </c>
      <c r="BX53" s="60">
        <v>32</v>
      </c>
      <c r="BY53" s="60">
        <v>42</v>
      </c>
      <c r="BZ53" s="60">
        <v>57</v>
      </c>
      <c r="CA53" s="60">
        <v>72</v>
      </c>
      <c r="CB53" s="60">
        <v>64</v>
      </c>
      <c r="CC53" s="114">
        <f t="shared" si="41"/>
        <v>269</v>
      </c>
      <c r="CD53" s="113">
        <v>1</v>
      </c>
      <c r="CE53" s="23">
        <v>423</v>
      </c>
      <c r="CF53" s="23">
        <v>604</v>
      </c>
      <c r="CG53" s="23">
        <v>435</v>
      </c>
      <c r="CH53" s="23">
        <v>336</v>
      </c>
      <c r="CI53" s="23">
        <v>320</v>
      </c>
      <c r="CJ53" s="23">
        <v>232</v>
      </c>
      <c r="CK53" s="31">
        <f t="shared" si="42"/>
        <v>2351</v>
      </c>
    </row>
    <row r="54" spans="1:89" s="13" customFormat="1" ht="18.75" customHeight="1">
      <c r="A54" s="22" t="s">
        <v>67</v>
      </c>
      <c r="B54" s="30"/>
      <c r="C54" s="23">
        <v>81</v>
      </c>
      <c r="D54" s="23">
        <v>257</v>
      </c>
      <c r="E54" s="23">
        <v>151</v>
      </c>
      <c r="F54" s="23">
        <v>76</v>
      </c>
      <c r="G54" s="23">
        <v>84</v>
      </c>
      <c r="H54" s="23">
        <v>62</v>
      </c>
      <c r="I54" s="30">
        <f t="shared" si="32"/>
        <v>711</v>
      </c>
      <c r="J54" s="30"/>
      <c r="K54" s="23">
        <v>1</v>
      </c>
      <c r="L54" s="23">
        <v>11</v>
      </c>
      <c r="M54" s="23">
        <v>10</v>
      </c>
      <c r="N54" s="23">
        <v>12</v>
      </c>
      <c r="O54" s="23">
        <v>10</v>
      </c>
      <c r="P54" s="23">
        <v>8</v>
      </c>
      <c r="Q54" s="30">
        <f t="shared" si="33"/>
        <v>52</v>
      </c>
      <c r="R54" s="30"/>
      <c r="S54" s="23">
        <v>91</v>
      </c>
      <c r="T54" s="23">
        <v>218</v>
      </c>
      <c r="U54" s="23">
        <v>114</v>
      </c>
      <c r="V54" s="23">
        <v>54</v>
      </c>
      <c r="W54" s="23">
        <v>58</v>
      </c>
      <c r="X54" s="23">
        <v>43</v>
      </c>
      <c r="Y54" s="30">
        <f t="shared" si="34"/>
        <v>578</v>
      </c>
      <c r="Z54" s="30"/>
      <c r="AA54" s="23">
        <v>2</v>
      </c>
      <c r="AB54" s="23">
        <v>0</v>
      </c>
      <c r="AC54" s="23">
        <v>1</v>
      </c>
      <c r="AD54" s="23">
        <v>0</v>
      </c>
      <c r="AE54" s="23">
        <v>0</v>
      </c>
      <c r="AF54" s="23">
        <v>2</v>
      </c>
      <c r="AG54" s="30">
        <f t="shared" si="35"/>
        <v>5</v>
      </c>
      <c r="AH54" s="30"/>
      <c r="AI54" s="23">
        <v>2</v>
      </c>
      <c r="AJ54" s="23">
        <v>2</v>
      </c>
      <c r="AK54" s="23">
        <v>4</v>
      </c>
      <c r="AL54" s="23">
        <v>0</v>
      </c>
      <c r="AM54" s="23">
        <v>1</v>
      </c>
      <c r="AN54" s="23">
        <v>0</v>
      </c>
      <c r="AO54" s="31">
        <f t="shared" si="36"/>
        <v>9</v>
      </c>
      <c r="AP54" s="32"/>
      <c r="AQ54" s="23">
        <v>177</v>
      </c>
      <c r="AR54" s="23">
        <v>488</v>
      </c>
      <c r="AS54" s="23">
        <v>280</v>
      </c>
      <c r="AT54" s="23">
        <v>142</v>
      </c>
      <c r="AU54" s="23">
        <v>153</v>
      </c>
      <c r="AV54" s="23">
        <v>115</v>
      </c>
      <c r="AW54" s="114">
        <f t="shared" si="37"/>
        <v>1355</v>
      </c>
      <c r="AX54" s="119">
        <v>0</v>
      </c>
      <c r="AY54" s="60">
        <v>1</v>
      </c>
      <c r="AZ54" s="60">
        <v>17</v>
      </c>
      <c r="BA54" s="60">
        <v>7</v>
      </c>
      <c r="BB54" s="60">
        <v>25</v>
      </c>
      <c r="BC54" s="60">
        <v>32</v>
      </c>
      <c r="BD54" s="60">
        <v>31</v>
      </c>
      <c r="BE54" s="30">
        <f t="shared" si="38"/>
        <v>113</v>
      </c>
      <c r="BF54" s="30"/>
      <c r="BG54" s="30"/>
      <c r="BH54" s="60">
        <v>8</v>
      </c>
      <c r="BI54" s="60">
        <v>9</v>
      </c>
      <c r="BJ54" s="60">
        <v>13</v>
      </c>
      <c r="BK54" s="60">
        <v>8</v>
      </c>
      <c r="BL54" s="60">
        <v>2</v>
      </c>
      <c r="BM54" s="30">
        <f t="shared" si="39"/>
        <v>40</v>
      </c>
      <c r="BN54" s="30"/>
      <c r="BO54" s="30"/>
      <c r="BP54" s="60">
        <v>1</v>
      </c>
      <c r="BQ54" s="60">
        <v>1</v>
      </c>
      <c r="BR54" s="60">
        <v>3</v>
      </c>
      <c r="BS54" s="60">
        <v>9</v>
      </c>
      <c r="BT54" s="60">
        <v>15</v>
      </c>
      <c r="BU54" s="31">
        <f t="shared" si="40"/>
        <v>29</v>
      </c>
      <c r="BV54" s="119">
        <v>0</v>
      </c>
      <c r="BW54" s="60">
        <v>1</v>
      </c>
      <c r="BX54" s="60">
        <v>26</v>
      </c>
      <c r="BY54" s="60">
        <v>17</v>
      </c>
      <c r="BZ54" s="60">
        <v>41</v>
      </c>
      <c r="CA54" s="60">
        <v>49</v>
      </c>
      <c r="CB54" s="60">
        <v>48</v>
      </c>
      <c r="CC54" s="114">
        <f t="shared" si="41"/>
        <v>182</v>
      </c>
      <c r="CD54" s="113">
        <v>0</v>
      </c>
      <c r="CE54" s="23">
        <v>178</v>
      </c>
      <c r="CF54" s="23">
        <v>514</v>
      </c>
      <c r="CG54" s="23">
        <v>297</v>
      </c>
      <c r="CH54" s="23">
        <v>183</v>
      </c>
      <c r="CI54" s="23">
        <v>202</v>
      </c>
      <c r="CJ54" s="23">
        <v>163</v>
      </c>
      <c r="CK54" s="31">
        <f t="shared" si="42"/>
        <v>1537</v>
      </c>
    </row>
    <row r="55" spans="1:89" s="13" customFormat="1" ht="18.75" customHeight="1">
      <c r="A55" s="22" t="s">
        <v>68</v>
      </c>
      <c r="B55" s="30"/>
      <c r="C55" s="23">
        <v>153</v>
      </c>
      <c r="D55" s="23">
        <v>468</v>
      </c>
      <c r="E55" s="23">
        <v>293</v>
      </c>
      <c r="F55" s="23">
        <v>200</v>
      </c>
      <c r="G55" s="23">
        <v>183</v>
      </c>
      <c r="H55" s="23">
        <v>146</v>
      </c>
      <c r="I55" s="30">
        <f t="shared" si="32"/>
        <v>1443</v>
      </c>
      <c r="J55" s="30"/>
      <c r="K55" s="23">
        <v>2</v>
      </c>
      <c r="L55" s="23">
        <v>25</v>
      </c>
      <c r="M55" s="23">
        <v>26</v>
      </c>
      <c r="N55" s="23">
        <v>30</v>
      </c>
      <c r="O55" s="23">
        <v>20</v>
      </c>
      <c r="P55" s="23">
        <v>14</v>
      </c>
      <c r="Q55" s="30">
        <f t="shared" si="33"/>
        <v>117</v>
      </c>
      <c r="R55" s="30"/>
      <c r="S55" s="23">
        <v>132</v>
      </c>
      <c r="T55" s="23">
        <v>325</v>
      </c>
      <c r="U55" s="23">
        <v>200</v>
      </c>
      <c r="V55" s="23">
        <v>131</v>
      </c>
      <c r="W55" s="23">
        <v>103</v>
      </c>
      <c r="X55" s="23">
        <v>76</v>
      </c>
      <c r="Y55" s="30">
        <f t="shared" si="34"/>
        <v>967</v>
      </c>
      <c r="Z55" s="30"/>
      <c r="AA55" s="23">
        <v>0</v>
      </c>
      <c r="AB55" s="23">
        <v>8</v>
      </c>
      <c r="AC55" s="23">
        <v>1</v>
      </c>
      <c r="AD55" s="23">
        <v>7</v>
      </c>
      <c r="AE55" s="23">
        <v>3</v>
      </c>
      <c r="AF55" s="23">
        <v>0</v>
      </c>
      <c r="AG55" s="30">
        <f t="shared" si="35"/>
        <v>19</v>
      </c>
      <c r="AH55" s="30"/>
      <c r="AI55" s="23">
        <v>1</v>
      </c>
      <c r="AJ55" s="23">
        <v>2</v>
      </c>
      <c r="AK55" s="23">
        <v>0</v>
      </c>
      <c r="AL55" s="23">
        <v>2</v>
      </c>
      <c r="AM55" s="23">
        <v>2</v>
      </c>
      <c r="AN55" s="23">
        <v>0</v>
      </c>
      <c r="AO55" s="31">
        <f t="shared" si="36"/>
        <v>7</v>
      </c>
      <c r="AP55" s="32"/>
      <c r="AQ55" s="23">
        <v>288</v>
      </c>
      <c r="AR55" s="23">
        <v>828</v>
      </c>
      <c r="AS55" s="23">
        <v>520</v>
      </c>
      <c r="AT55" s="23">
        <v>370</v>
      </c>
      <c r="AU55" s="23">
        <v>311</v>
      </c>
      <c r="AV55" s="23">
        <v>236</v>
      </c>
      <c r="AW55" s="114">
        <f t="shared" si="37"/>
        <v>2553</v>
      </c>
      <c r="AX55" s="119">
        <v>0</v>
      </c>
      <c r="AY55" s="60">
        <v>1</v>
      </c>
      <c r="AZ55" s="60">
        <v>26</v>
      </c>
      <c r="BA55" s="60">
        <v>40</v>
      </c>
      <c r="BB55" s="60">
        <v>65</v>
      </c>
      <c r="BC55" s="60">
        <v>96</v>
      </c>
      <c r="BD55" s="60">
        <v>102</v>
      </c>
      <c r="BE55" s="30">
        <f t="shared" si="38"/>
        <v>330</v>
      </c>
      <c r="BF55" s="30"/>
      <c r="BG55" s="30"/>
      <c r="BH55" s="60">
        <v>10</v>
      </c>
      <c r="BI55" s="60">
        <v>11</v>
      </c>
      <c r="BJ55" s="60">
        <v>19</v>
      </c>
      <c r="BK55" s="60">
        <v>17</v>
      </c>
      <c r="BL55" s="60">
        <v>12</v>
      </c>
      <c r="BM55" s="30">
        <f t="shared" si="39"/>
        <v>69</v>
      </c>
      <c r="BN55" s="30"/>
      <c r="BO55" s="30"/>
      <c r="BP55" s="60">
        <v>0</v>
      </c>
      <c r="BQ55" s="60">
        <v>1</v>
      </c>
      <c r="BR55" s="60">
        <v>8</v>
      </c>
      <c r="BS55" s="60">
        <v>13</v>
      </c>
      <c r="BT55" s="60">
        <v>24</v>
      </c>
      <c r="BU55" s="31">
        <f t="shared" si="40"/>
        <v>46</v>
      </c>
      <c r="BV55" s="119">
        <v>0</v>
      </c>
      <c r="BW55" s="60">
        <v>1</v>
      </c>
      <c r="BX55" s="60">
        <v>36</v>
      </c>
      <c r="BY55" s="60">
        <v>52</v>
      </c>
      <c r="BZ55" s="60">
        <v>92</v>
      </c>
      <c r="CA55" s="60">
        <v>126</v>
      </c>
      <c r="CB55" s="60">
        <v>138</v>
      </c>
      <c r="CC55" s="114">
        <f t="shared" si="41"/>
        <v>445</v>
      </c>
      <c r="CD55" s="113">
        <v>0</v>
      </c>
      <c r="CE55" s="23">
        <v>289</v>
      </c>
      <c r="CF55" s="23">
        <v>864</v>
      </c>
      <c r="CG55" s="23">
        <v>572</v>
      </c>
      <c r="CH55" s="23">
        <v>462</v>
      </c>
      <c r="CI55" s="23">
        <v>437</v>
      </c>
      <c r="CJ55" s="23">
        <v>374</v>
      </c>
      <c r="CK55" s="31">
        <f t="shared" si="42"/>
        <v>2998</v>
      </c>
    </row>
    <row r="56" spans="1:89" s="13" customFormat="1" ht="18.75" customHeight="1">
      <c r="A56" s="22" t="s">
        <v>69</v>
      </c>
      <c r="B56" s="30"/>
      <c r="C56" s="23">
        <v>448</v>
      </c>
      <c r="D56" s="23">
        <v>1347</v>
      </c>
      <c r="E56" s="23">
        <v>1025</v>
      </c>
      <c r="F56" s="23">
        <v>752</v>
      </c>
      <c r="G56" s="23">
        <v>519</v>
      </c>
      <c r="H56" s="23">
        <v>624</v>
      </c>
      <c r="I56" s="30">
        <f t="shared" si="32"/>
        <v>4715</v>
      </c>
      <c r="J56" s="30"/>
      <c r="K56" s="23">
        <v>1</v>
      </c>
      <c r="L56" s="23">
        <v>39</v>
      </c>
      <c r="M56" s="23">
        <v>56</v>
      </c>
      <c r="N56" s="23">
        <v>61</v>
      </c>
      <c r="O56" s="23">
        <v>60</v>
      </c>
      <c r="P56" s="23">
        <v>60</v>
      </c>
      <c r="Q56" s="30">
        <f t="shared" si="33"/>
        <v>277</v>
      </c>
      <c r="R56" s="30"/>
      <c r="S56" s="23">
        <v>395</v>
      </c>
      <c r="T56" s="23">
        <v>964</v>
      </c>
      <c r="U56" s="23">
        <v>606</v>
      </c>
      <c r="V56" s="23">
        <v>387</v>
      </c>
      <c r="W56" s="23">
        <v>274</v>
      </c>
      <c r="X56" s="23">
        <v>241</v>
      </c>
      <c r="Y56" s="30">
        <f t="shared" si="34"/>
        <v>2867</v>
      </c>
      <c r="Z56" s="30"/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30">
        <f t="shared" si="35"/>
        <v>0</v>
      </c>
      <c r="AH56" s="30"/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31">
        <f t="shared" si="36"/>
        <v>0</v>
      </c>
      <c r="AP56" s="32"/>
      <c r="AQ56" s="23">
        <v>844</v>
      </c>
      <c r="AR56" s="23">
        <v>2350</v>
      </c>
      <c r="AS56" s="23">
        <v>1687</v>
      </c>
      <c r="AT56" s="23">
        <v>1200</v>
      </c>
      <c r="AU56" s="23">
        <v>853</v>
      </c>
      <c r="AV56" s="23">
        <v>925</v>
      </c>
      <c r="AW56" s="114">
        <f t="shared" si="37"/>
        <v>7859</v>
      </c>
      <c r="AX56" s="119">
        <v>0</v>
      </c>
      <c r="AY56" s="60">
        <v>2</v>
      </c>
      <c r="AZ56" s="60">
        <v>74</v>
      </c>
      <c r="BA56" s="60">
        <v>146</v>
      </c>
      <c r="BB56" s="60">
        <v>188</v>
      </c>
      <c r="BC56" s="60">
        <v>284</v>
      </c>
      <c r="BD56" s="60">
        <v>392</v>
      </c>
      <c r="BE56" s="30">
        <f t="shared" si="38"/>
        <v>1086</v>
      </c>
      <c r="BF56" s="30"/>
      <c r="BG56" s="30"/>
      <c r="BH56" s="60">
        <v>50</v>
      </c>
      <c r="BI56" s="60">
        <v>98</v>
      </c>
      <c r="BJ56" s="60">
        <v>110</v>
      </c>
      <c r="BK56" s="60">
        <v>104</v>
      </c>
      <c r="BL56" s="60">
        <v>40</v>
      </c>
      <c r="BM56" s="30">
        <f t="shared" si="39"/>
        <v>402</v>
      </c>
      <c r="BN56" s="30"/>
      <c r="BO56" s="30"/>
      <c r="BP56" s="60">
        <v>6</v>
      </c>
      <c r="BQ56" s="60">
        <v>8</v>
      </c>
      <c r="BR56" s="60">
        <v>24</v>
      </c>
      <c r="BS56" s="60">
        <v>88</v>
      </c>
      <c r="BT56" s="60">
        <v>154</v>
      </c>
      <c r="BU56" s="31">
        <f t="shared" si="40"/>
        <v>280</v>
      </c>
      <c r="BV56" s="119">
        <v>0</v>
      </c>
      <c r="BW56" s="60">
        <v>2</v>
      </c>
      <c r="BX56" s="60">
        <v>130</v>
      </c>
      <c r="BY56" s="60">
        <v>252</v>
      </c>
      <c r="BZ56" s="60">
        <v>322</v>
      </c>
      <c r="CA56" s="60">
        <v>476</v>
      </c>
      <c r="CB56" s="60">
        <v>586</v>
      </c>
      <c r="CC56" s="114">
        <f t="shared" si="41"/>
        <v>1768</v>
      </c>
      <c r="CD56" s="113">
        <v>0</v>
      </c>
      <c r="CE56" s="23">
        <v>846</v>
      </c>
      <c r="CF56" s="23">
        <v>2480</v>
      </c>
      <c r="CG56" s="23">
        <v>1939</v>
      </c>
      <c r="CH56" s="23">
        <v>1522</v>
      </c>
      <c r="CI56" s="23">
        <v>1329</v>
      </c>
      <c r="CJ56" s="23">
        <v>1511</v>
      </c>
      <c r="CK56" s="31">
        <f t="shared" si="42"/>
        <v>9627</v>
      </c>
    </row>
    <row r="57" spans="1:89" s="13" customFormat="1" ht="18.75" customHeight="1">
      <c r="A57" s="24" t="s">
        <v>70</v>
      </c>
      <c r="B57" s="9">
        <f aca="true" t="shared" si="43" ref="B57:H57">SUM(B31:B56)</f>
        <v>0</v>
      </c>
      <c r="C57" s="25">
        <f t="shared" si="43"/>
        <v>7591</v>
      </c>
      <c r="D57" s="25">
        <f t="shared" si="43"/>
        <v>26273</v>
      </c>
      <c r="E57" s="25">
        <f t="shared" si="43"/>
        <v>19054</v>
      </c>
      <c r="F57" s="25">
        <f t="shared" si="43"/>
        <v>13196</v>
      </c>
      <c r="G57" s="25">
        <f t="shared" si="43"/>
        <v>10587</v>
      </c>
      <c r="H57" s="25">
        <f t="shared" si="43"/>
        <v>11103</v>
      </c>
      <c r="I57" s="9">
        <f t="shared" si="32"/>
        <v>87804</v>
      </c>
      <c r="J57" s="9">
        <f aca="true" t="shared" si="44" ref="J57:P57">SUM(J31:J56)</f>
        <v>0</v>
      </c>
      <c r="K57" s="25">
        <f t="shared" si="44"/>
        <v>33</v>
      </c>
      <c r="L57" s="25">
        <f t="shared" si="44"/>
        <v>657</v>
      </c>
      <c r="M57" s="25">
        <f t="shared" si="44"/>
        <v>1118</v>
      </c>
      <c r="N57" s="25">
        <f t="shared" si="44"/>
        <v>1198</v>
      </c>
      <c r="O57" s="25">
        <f t="shared" si="44"/>
        <v>1170</v>
      </c>
      <c r="P57" s="25">
        <f t="shared" si="44"/>
        <v>979</v>
      </c>
      <c r="Q57" s="9">
        <f t="shared" si="33"/>
        <v>5155</v>
      </c>
      <c r="R57" s="9">
        <f aca="true" t="shared" si="45" ref="R57:X57">SUM(R31:R56)</f>
        <v>0</v>
      </c>
      <c r="S57" s="55">
        <f t="shared" si="45"/>
        <v>6869</v>
      </c>
      <c r="T57" s="55">
        <f t="shared" si="45"/>
        <v>19374</v>
      </c>
      <c r="U57" s="55">
        <f t="shared" si="45"/>
        <v>12545</v>
      </c>
      <c r="V57" s="55">
        <f t="shared" si="45"/>
        <v>7858</v>
      </c>
      <c r="W57" s="55">
        <f t="shared" si="45"/>
        <v>5726</v>
      </c>
      <c r="X57" s="55">
        <f t="shared" si="45"/>
        <v>5766</v>
      </c>
      <c r="Y57" s="9">
        <f t="shared" si="34"/>
        <v>58138</v>
      </c>
      <c r="Z57" s="9">
        <f aca="true" t="shared" si="46" ref="Z57:AF57">SUM(Z31:Z56)</f>
        <v>0</v>
      </c>
      <c r="AA57" s="25">
        <f t="shared" si="46"/>
        <v>71</v>
      </c>
      <c r="AB57" s="25">
        <f t="shared" si="46"/>
        <v>283</v>
      </c>
      <c r="AC57" s="25">
        <f t="shared" si="46"/>
        <v>215</v>
      </c>
      <c r="AD57" s="25">
        <f t="shared" si="46"/>
        <v>156</v>
      </c>
      <c r="AE57" s="25">
        <f t="shared" si="46"/>
        <v>118</v>
      </c>
      <c r="AF57" s="25">
        <f t="shared" si="46"/>
        <v>62</v>
      </c>
      <c r="AG57" s="9">
        <f t="shared" si="35"/>
        <v>905</v>
      </c>
      <c r="AH57" s="9">
        <f aca="true" t="shared" si="47" ref="AH57:AN57">SUM(AH31:AH56)</f>
        <v>0</v>
      </c>
      <c r="AI57" s="25">
        <f t="shared" si="47"/>
        <v>109</v>
      </c>
      <c r="AJ57" s="25">
        <f t="shared" si="47"/>
        <v>277</v>
      </c>
      <c r="AK57" s="25">
        <f t="shared" si="47"/>
        <v>178</v>
      </c>
      <c r="AL57" s="25">
        <f t="shared" si="47"/>
        <v>106</v>
      </c>
      <c r="AM57" s="25">
        <f t="shared" si="47"/>
        <v>93</v>
      </c>
      <c r="AN57" s="25">
        <f t="shared" si="47"/>
        <v>23</v>
      </c>
      <c r="AO57" s="10">
        <f t="shared" si="36"/>
        <v>786</v>
      </c>
      <c r="AP57" s="33">
        <f aca="true" t="shared" si="48" ref="AP57:AV57">SUM(AP31:AP56)</f>
        <v>0</v>
      </c>
      <c r="AQ57" s="25">
        <f t="shared" si="48"/>
        <v>14673</v>
      </c>
      <c r="AR57" s="25">
        <f t="shared" si="48"/>
        <v>46864</v>
      </c>
      <c r="AS57" s="25">
        <f t="shared" si="48"/>
        <v>33110</v>
      </c>
      <c r="AT57" s="25">
        <f t="shared" si="48"/>
        <v>22514</v>
      </c>
      <c r="AU57" s="25">
        <f t="shared" si="48"/>
        <v>17694</v>
      </c>
      <c r="AV57" s="25">
        <f t="shared" si="48"/>
        <v>17933</v>
      </c>
      <c r="AW57" s="63">
        <f t="shared" si="37"/>
        <v>152788</v>
      </c>
      <c r="AX57" s="61">
        <f aca="true" t="shared" si="49" ref="AX57:BD57">SUM(AX31:AX56)</f>
        <v>4</v>
      </c>
      <c r="AY57" s="55">
        <f t="shared" si="49"/>
        <v>25</v>
      </c>
      <c r="AZ57" s="55">
        <f t="shared" si="49"/>
        <v>843</v>
      </c>
      <c r="BA57" s="55">
        <f t="shared" si="49"/>
        <v>1533</v>
      </c>
      <c r="BB57" s="55">
        <f t="shared" si="49"/>
        <v>1963</v>
      </c>
      <c r="BC57" s="55">
        <f t="shared" si="49"/>
        <v>2983</v>
      </c>
      <c r="BD57" s="55">
        <f t="shared" si="49"/>
        <v>3121</v>
      </c>
      <c r="BE57" s="9">
        <f t="shared" si="38"/>
        <v>10472</v>
      </c>
      <c r="BF57" s="9">
        <f aca="true" t="shared" si="50" ref="BF57:BL57">SUM(BF31:BF56)</f>
        <v>0</v>
      </c>
      <c r="BG57" s="9">
        <f t="shared" si="50"/>
        <v>0</v>
      </c>
      <c r="BH57" s="25">
        <f t="shared" si="50"/>
        <v>496</v>
      </c>
      <c r="BI57" s="25">
        <f t="shared" si="50"/>
        <v>1040</v>
      </c>
      <c r="BJ57" s="25">
        <f t="shared" si="50"/>
        <v>1258</v>
      </c>
      <c r="BK57" s="25">
        <f t="shared" si="50"/>
        <v>1245</v>
      </c>
      <c r="BL57" s="25">
        <f t="shared" si="50"/>
        <v>659</v>
      </c>
      <c r="BM57" s="9">
        <f t="shared" si="39"/>
        <v>4698</v>
      </c>
      <c r="BN57" s="9">
        <f aca="true" t="shared" si="51" ref="BN57:BT57">SUM(BN31:BN56)</f>
        <v>0</v>
      </c>
      <c r="BO57" s="9">
        <f t="shared" si="51"/>
        <v>0</v>
      </c>
      <c r="BP57" s="55">
        <f t="shared" si="51"/>
        <v>49</v>
      </c>
      <c r="BQ57" s="55">
        <f t="shared" si="51"/>
        <v>155</v>
      </c>
      <c r="BR57" s="55">
        <f t="shared" si="51"/>
        <v>307</v>
      </c>
      <c r="BS57" s="55">
        <f t="shared" si="51"/>
        <v>947</v>
      </c>
      <c r="BT57" s="55">
        <f t="shared" si="51"/>
        <v>1872</v>
      </c>
      <c r="BU57" s="10">
        <f t="shared" si="40"/>
        <v>3330</v>
      </c>
      <c r="BV57" s="61">
        <f aca="true" t="shared" si="52" ref="BV57:CB57">SUM(BV31:BV56)</f>
        <v>4</v>
      </c>
      <c r="BW57" s="55">
        <f t="shared" si="52"/>
        <v>25</v>
      </c>
      <c r="BX57" s="55">
        <f t="shared" si="52"/>
        <v>1388</v>
      </c>
      <c r="BY57" s="55">
        <f t="shared" si="52"/>
        <v>2728</v>
      </c>
      <c r="BZ57" s="55">
        <f t="shared" si="52"/>
        <v>3528</v>
      </c>
      <c r="CA57" s="55">
        <f t="shared" si="52"/>
        <v>5175</v>
      </c>
      <c r="CB57" s="55">
        <f t="shared" si="52"/>
        <v>5652</v>
      </c>
      <c r="CC57" s="63">
        <f t="shared" si="41"/>
        <v>18500</v>
      </c>
      <c r="CD57" s="62">
        <f aca="true" t="shared" si="53" ref="CD57:CJ57">SUM(CD31:CD56)</f>
        <v>4</v>
      </c>
      <c r="CE57" s="55">
        <f t="shared" si="53"/>
        <v>14698</v>
      </c>
      <c r="CF57" s="55">
        <f t="shared" si="53"/>
        <v>48252</v>
      </c>
      <c r="CG57" s="55">
        <f t="shared" si="53"/>
        <v>35838</v>
      </c>
      <c r="CH57" s="55">
        <f t="shared" si="53"/>
        <v>26042</v>
      </c>
      <c r="CI57" s="55">
        <f t="shared" si="53"/>
        <v>22869</v>
      </c>
      <c r="CJ57" s="55">
        <f t="shared" si="53"/>
        <v>23585</v>
      </c>
      <c r="CK57" s="10">
        <f t="shared" si="42"/>
        <v>171288</v>
      </c>
    </row>
    <row r="58" spans="1:89" s="13" customFormat="1" ht="18.75" customHeight="1">
      <c r="A58" s="22" t="s">
        <v>71</v>
      </c>
      <c r="B58" s="30"/>
      <c r="C58" s="23">
        <v>40</v>
      </c>
      <c r="D58" s="23">
        <v>133</v>
      </c>
      <c r="E58" s="23">
        <v>109</v>
      </c>
      <c r="F58" s="23">
        <v>49</v>
      </c>
      <c r="G58" s="23">
        <v>48</v>
      </c>
      <c r="H58" s="23">
        <v>26</v>
      </c>
      <c r="I58" s="30">
        <f t="shared" si="32"/>
        <v>405</v>
      </c>
      <c r="J58" s="30"/>
      <c r="K58" s="23">
        <v>0</v>
      </c>
      <c r="L58" s="23">
        <v>4</v>
      </c>
      <c r="M58" s="23">
        <v>15</v>
      </c>
      <c r="N58" s="23">
        <v>10</v>
      </c>
      <c r="O58" s="23">
        <v>10</v>
      </c>
      <c r="P58" s="23">
        <v>5</v>
      </c>
      <c r="Q58" s="30">
        <f t="shared" si="33"/>
        <v>44</v>
      </c>
      <c r="R58" s="30"/>
      <c r="S58" s="23">
        <v>36</v>
      </c>
      <c r="T58" s="23">
        <v>95</v>
      </c>
      <c r="U58" s="23">
        <v>81</v>
      </c>
      <c r="V58" s="23">
        <v>31</v>
      </c>
      <c r="W58" s="23">
        <v>36</v>
      </c>
      <c r="X58" s="23">
        <v>15</v>
      </c>
      <c r="Y58" s="30">
        <f t="shared" si="34"/>
        <v>294</v>
      </c>
      <c r="Z58" s="30"/>
      <c r="AA58" s="23">
        <v>0</v>
      </c>
      <c r="AB58" s="23">
        <v>2</v>
      </c>
      <c r="AC58" s="23">
        <v>4</v>
      </c>
      <c r="AD58" s="23">
        <v>2</v>
      </c>
      <c r="AE58" s="23">
        <v>0</v>
      </c>
      <c r="AF58" s="23">
        <v>0</v>
      </c>
      <c r="AG58" s="30">
        <f t="shared" si="35"/>
        <v>8</v>
      </c>
      <c r="AH58" s="30"/>
      <c r="AI58" s="60">
        <v>0</v>
      </c>
      <c r="AJ58" s="60">
        <v>2</v>
      </c>
      <c r="AK58" s="60">
        <v>0</v>
      </c>
      <c r="AL58" s="60">
        <v>1</v>
      </c>
      <c r="AM58" s="60">
        <v>0</v>
      </c>
      <c r="AN58" s="60">
        <v>0</v>
      </c>
      <c r="AO58" s="31">
        <f t="shared" si="36"/>
        <v>3</v>
      </c>
      <c r="AP58" s="32"/>
      <c r="AQ58" s="60">
        <v>76</v>
      </c>
      <c r="AR58" s="60">
        <v>236</v>
      </c>
      <c r="AS58" s="60">
        <v>209</v>
      </c>
      <c r="AT58" s="60">
        <v>93</v>
      </c>
      <c r="AU58" s="60">
        <v>94</v>
      </c>
      <c r="AV58" s="60">
        <v>46</v>
      </c>
      <c r="AW58" s="114">
        <f t="shared" si="37"/>
        <v>754</v>
      </c>
      <c r="AX58" s="119">
        <v>0</v>
      </c>
      <c r="AY58" s="60">
        <v>2</v>
      </c>
      <c r="AZ58" s="60">
        <v>16</v>
      </c>
      <c r="BA58" s="60">
        <v>13</v>
      </c>
      <c r="BB58" s="60">
        <v>17</v>
      </c>
      <c r="BC58" s="60">
        <v>34</v>
      </c>
      <c r="BD58" s="60">
        <v>29</v>
      </c>
      <c r="BE58" s="30">
        <f t="shared" si="38"/>
        <v>111</v>
      </c>
      <c r="BF58" s="30"/>
      <c r="BG58" s="30"/>
      <c r="BH58" s="60">
        <v>7</v>
      </c>
      <c r="BI58" s="60">
        <v>7</v>
      </c>
      <c r="BJ58" s="60">
        <v>5</v>
      </c>
      <c r="BK58" s="60">
        <v>4</v>
      </c>
      <c r="BL58" s="60">
        <v>7</v>
      </c>
      <c r="BM58" s="30">
        <f t="shared" si="39"/>
        <v>30</v>
      </c>
      <c r="BN58" s="30"/>
      <c r="BO58" s="30"/>
      <c r="BP58" s="60">
        <v>2</v>
      </c>
      <c r="BQ58" s="60">
        <v>3</v>
      </c>
      <c r="BR58" s="60">
        <v>2</v>
      </c>
      <c r="BS58" s="60">
        <v>12</v>
      </c>
      <c r="BT58" s="60">
        <v>9</v>
      </c>
      <c r="BU58" s="31">
        <f t="shared" si="40"/>
        <v>28</v>
      </c>
      <c r="BV58" s="119">
        <v>0</v>
      </c>
      <c r="BW58" s="60">
        <v>2</v>
      </c>
      <c r="BX58" s="60">
        <v>25</v>
      </c>
      <c r="BY58" s="60">
        <v>23</v>
      </c>
      <c r="BZ58" s="60">
        <v>24</v>
      </c>
      <c r="CA58" s="60">
        <v>50</v>
      </c>
      <c r="CB58" s="60">
        <v>45</v>
      </c>
      <c r="CC58" s="114">
        <f t="shared" si="41"/>
        <v>169</v>
      </c>
      <c r="CD58" s="119">
        <v>0</v>
      </c>
      <c r="CE58" s="60">
        <v>78</v>
      </c>
      <c r="CF58" s="60">
        <v>261</v>
      </c>
      <c r="CG58" s="60">
        <v>232</v>
      </c>
      <c r="CH58" s="60">
        <v>117</v>
      </c>
      <c r="CI58" s="60">
        <v>144</v>
      </c>
      <c r="CJ58" s="60">
        <v>91</v>
      </c>
      <c r="CK58" s="31">
        <f t="shared" si="42"/>
        <v>923</v>
      </c>
    </row>
    <row r="59" spans="1:89" s="13" customFormat="1" ht="18.75" customHeight="1">
      <c r="A59" s="22" t="s">
        <v>72</v>
      </c>
      <c r="B59" s="30"/>
      <c r="C59" s="23">
        <v>32</v>
      </c>
      <c r="D59" s="23">
        <v>151</v>
      </c>
      <c r="E59" s="23">
        <v>78</v>
      </c>
      <c r="F59" s="23">
        <v>52</v>
      </c>
      <c r="G59" s="23">
        <v>35</v>
      </c>
      <c r="H59" s="23">
        <v>24</v>
      </c>
      <c r="I59" s="30">
        <f t="shared" si="32"/>
        <v>372</v>
      </c>
      <c r="J59" s="30"/>
      <c r="K59" s="23">
        <v>1</v>
      </c>
      <c r="L59" s="23">
        <v>8</v>
      </c>
      <c r="M59" s="23">
        <v>6</v>
      </c>
      <c r="N59" s="23">
        <v>6</v>
      </c>
      <c r="O59" s="23">
        <v>4</v>
      </c>
      <c r="P59" s="23">
        <v>2</v>
      </c>
      <c r="Q59" s="30">
        <f t="shared" si="33"/>
        <v>27</v>
      </c>
      <c r="R59" s="30"/>
      <c r="S59" s="23">
        <v>28</v>
      </c>
      <c r="T59" s="23">
        <v>102</v>
      </c>
      <c r="U59" s="23">
        <v>49</v>
      </c>
      <c r="V59" s="23">
        <v>25</v>
      </c>
      <c r="W59" s="23">
        <v>20</v>
      </c>
      <c r="X59" s="23">
        <v>10</v>
      </c>
      <c r="Y59" s="30">
        <f t="shared" si="34"/>
        <v>234</v>
      </c>
      <c r="Z59" s="30"/>
      <c r="AA59" s="23">
        <v>0</v>
      </c>
      <c r="AB59" s="23">
        <v>1</v>
      </c>
      <c r="AC59" s="23">
        <v>1</v>
      </c>
      <c r="AD59" s="23">
        <v>0</v>
      </c>
      <c r="AE59" s="23">
        <v>1</v>
      </c>
      <c r="AF59" s="23">
        <v>0</v>
      </c>
      <c r="AG59" s="30">
        <f t="shared" si="35"/>
        <v>3</v>
      </c>
      <c r="AH59" s="30"/>
      <c r="AI59" s="60">
        <v>0</v>
      </c>
      <c r="AJ59" s="60">
        <v>1</v>
      </c>
      <c r="AK59" s="60">
        <v>3</v>
      </c>
      <c r="AL59" s="60">
        <v>1</v>
      </c>
      <c r="AM59" s="60">
        <v>0</v>
      </c>
      <c r="AN59" s="60">
        <v>0</v>
      </c>
      <c r="AO59" s="31">
        <f t="shared" si="36"/>
        <v>5</v>
      </c>
      <c r="AP59" s="32"/>
      <c r="AQ59" s="60">
        <v>61</v>
      </c>
      <c r="AR59" s="60">
        <v>263</v>
      </c>
      <c r="AS59" s="60">
        <v>137</v>
      </c>
      <c r="AT59" s="60">
        <v>84</v>
      </c>
      <c r="AU59" s="60">
        <v>60</v>
      </c>
      <c r="AV59" s="60">
        <v>36</v>
      </c>
      <c r="AW59" s="114">
        <f t="shared" si="37"/>
        <v>641</v>
      </c>
      <c r="AX59" s="119">
        <v>0</v>
      </c>
      <c r="AY59" s="60">
        <v>0</v>
      </c>
      <c r="AZ59" s="60">
        <v>12</v>
      </c>
      <c r="BA59" s="60">
        <v>15</v>
      </c>
      <c r="BB59" s="60">
        <v>16</v>
      </c>
      <c r="BC59" s="60">
        <v>18</v>
      </c>
      <c r="BD59" s="60">
        <v>20</v>
      </c>
      <c r="BE59" s="30">
        <f t="shared" si="38"/>
        <v>81</v>
      </c>
      <c r="BF59" s="30"/>
      <c r="BG59" s="30"/>
      <c r="BH59" s="60">
        <v>5</v>
      </c>
      <c r="BI59" s="60">
        <v>5</v>
      </c>
      <c r="BJ59" s="60">
        <v>4</v>
      </c>
      <c r="BK59" s="60">
        <v>4</v>
      </c>
      <c r="BL59" s="60">
        <v>1</v>
      </c>
      <c r="BM59" s="30">
        <f t="shared" si="39"/>
        <v>19</v>
      </c>
      <c r="BN59" s="30"/>
      <c r="BO59" s="30"/>
      <c r="BP59" s="60">
        <v>0</v>
      </c>
      <c r="BQ59" s="60">
        <v>1</v>
      </c>
      <c r="BR59" s="60">
        <v>2</v>
      </c>
      <c r="BS59" s="60">
        <v>4</v>
      </c>
      <c r="BT59" s="60">
        <v>5</v>
      </c>
      <c r="BU59" s="31">
        <f t="shared" si="40"/>
        <v>12</v>
      </c>
      <c r="BV59" s="119">
        <v>0</v>
      </c>
      <c r="BW59" s="60">
        <v>0</v>
      </c>
      <c r="BX59" s="60">
        <v>17</v>
      </c>
      <c r="BY59" s="60">
        <v>21</v>
      </c>
      <c r="BZ59" s="60">
        <v>22</v>
      </c>
      <c r="CA59" s="60">
        <v>26</v>
      </c>
      <c r="CB59" s="60">
        <v>26</v>
      </c>
      <c r="CC59" s="114">
        <f t="shared" si="41"/>
        <v>112</v>
      </c>
      <c r="CD59" s="119">
        <v>0</v>
      </c>
      <c r="CE59" s="60">
        <v>61</v>
      </c>
      <c r="CF59" s="60">
        <v>280</v>
      </c>
      <c r="CG59" s="60">
        <v>158</v>
      </c>
      <c r="CH59" s="60">
        <v>106</v>
      </c>
      <c r="CI59" s="60">
        <v>86</v>
      </c>
      <c r="CJ59" s="60">
        <v>62</v>
      </c>
      <c r="CK59" s="31">
        <f t="shared" si="42"/>
        <v>753</v>
      </c>
    </row>
    <row r="60" spans="1:89" s="13" customFormat="1" ht="18.75" customHeight="1">
      <c r="A60" s="22" t="s">
        <v>73</v>
      </c>
      <c r="B60" s="30"/>
      <c r="C60" s="23">
        <v>17</v>
      </c>
      <c r="D60" s="23">
        <v>26</v>
      </c>
      <c r="E60" s="23">
        <v>12</v>
      </c>
      <c r="F60" s="23">
        <v>17</v>
      </c>
      <c r="G60" s="23">
        <v>12</v>
      </c>
      <c r="H60" s="23">
        <v>10</v>
      </c>
      <c r="I60" s="30">
        <f t="shared" si="32"/>
        <v>94</v>
      </c>
      <c r="J60" s="30"/>
      <c r="K60" s="23">
        <v>0</v>
      </c>
      <c r="L60" s="23">
        <v>0</v>
      </c>
      <c r="M60" s="23">
        <v>4</v>
      </c>
      <c r="N60" s="23">
        <v>2</v>
      </c>
      <c r="O60" s="23">
        <v>0</v>
      </c>
      <c r="P60" s="23">
        <v>2</v>
      </c>
      <c r="Q60" s="30">
        <f t="shared" si="33"/>
        <v>8</v>
      </c>
      <c r="R60" s="30"/>
      <c r="S60" s="23">
        <v>7</v>
      </c>
      <c r="T60" s="23">
        <v>11</v>
      </c>
      <c r="U60" s="23">
        <v>7</v>
      </c>
      <c r="V60" s="23">
        <v>8</v>
      </c>
      <c r="W60" s="23">
        <v>2</v>
      </c>
      <c r="X60" s="23">
        <v>4</v>
      </c>
      <c r="Y60" s="30">
        <f t="shared" si="34"/>
        <v>39</v>
      </c>
      <c r="Z60" s="30"/>
      <c r="AA60" s="23">
        <v>0</v>
      </c>
      <c r="AB60" s="23">
        <v>1</v>
      </c>
      <c r="AC60" s="23">
        <v>1</v>
      </c>
      <c r="AD60" s="23">
        <v>1</v>
      </c>
      <c r="AE60" s="23">
        <v>0</v>
      </c>
      <c r="AF60" s="23">
        <v>0</v>
      </c>
      <c r="AG60" s="30">
        <f t="shared" si="35"/>
        <v>3</v>
      </c>
      <c r="AH60" s="30"/>
      <c r="AI60" s="60">
        <v>0</v>
      </c>
      <c r="AJ60" s="60">
        <v>0</v>
      </c>
      <c r="AK60" s="60">
        <v>1</v>
      </c>
      <c r="AL60" s="60">
        <v>1</v>
      </c>
      <c r="AM60" s="60">
        <v>0</v>
      </c>
      <c r="AN60" s="60">
        <v>0</v>
      </c>
      <c r="AO60" s="31">
        <f t="shared" si="36"/>
        <v>2</v>
      </c>
      <c r="AP60" s="32"/>
      <c r="AQ60" s="60">
        <v>24</v>
      </c>
      <c r="AR60" s="60">
        <v>38</v>
      </c>
      <c r="AS60" s="60">
        <v>25</v>
      </c>
      <c r="AT60" s="60">
        <v>29</v>
      </c>
      <c r="AU60" s="60">
        <v>14</v>
      </c>
      <c r="AV60" s="60">
        <v>16</v>
      </c>
      <c r="AW60" s="114">
        <f t="shared" si="37"/>
        <v>146</v>
      </c>
      <c r="AX60" s="119">
        <v>0</v>
      </c>
      <c r="AY60" s="60">
        <v>1</v>
      </c>
      <c r="AZ60" s="60">
        <v>1</v>
      </c>
      <c r="BA60" s="60">
        <v>6</v>
      </c>
      <c r="BB60" s="60">
        <v>5</v>
      </c>
      <c r="BC60" s="60">
        <v>9</v>
      </c>
      <c r="BD60" s="60">
        <v>21</v>
      </c>
      <c r="BE60" s="30">
        <f t="shared" si="38"/>
        <v>43</v>
      </c>
      <c r="BF60" s="30"/>
      <c r="BG60" s="30"/>
      <c r="BH60" s="60">
        <v>0</v>
      </c>
      <c r="BI60" s="60">
        <v>2</v>
      </c>
      <c r="BJ60" s="60">
        <v>1</v>
      </c>
      <c r="BK60" s="60">
        <v>0</v>
      </c>
      <c r="BL60" s="60">
        <v>0</v>
      </c>
      <c r="BM60" s="30">
        <f t="shared" si="39"/>
        <v>3</v>
      </c>
      <c r="BN60" s="30"/>
      <c r="BO60" s="30"/>
      <c r="BP60" s="60">
        <v>0</v>
      </c>
      <c r="BQ60" s="60">
        <v>0</v>
      </c>
      <c r="BR60" s="60">
        <v>0</v>
      </c>
      <c r="BS60" s="60">
        <v>1</v>
      </c>
      <c r="BT60" s="60">
        <v>1</v>
      </c>
      <c r="BU60" s="31">
        <f t="shared" si="40"/>
        <v>2</v>
      </c>
      <c r="BV60" s="119">
        <v>0</v>
      </c>
      <c r="BW60" s="60">
        <v>1</v>
      </c>
      <c r="BX60" s="60">
        <v>1</v>
      </c>
      <c r="BY60" s="60">
        <v>8</v>
      </c>
      <c r="BZ60" s="60">
        <v>6</v>
      </c>
      <c r="CA60" s="60">
        <v>10</v>
      </c>
      <c r="CB60" s="60">
        <v>22</v>
      </c>
      <c r="CC60" s="114">
        <f t="shared" si="41"/>
        <v>48</v>
      </c>
      <c r="CD60" s="119">
        <v>0</v>
      </c>
      <c r="CE60" s="60">
        <v>25</v>
      </c>
      <c r="CF60" s="60">
        <v>39</v>
      </c>
      <c r="CG60" s="60">
        <v>33</v>
      </c>
      <c r="CH60" s="60">
        <v>35</v>
      </c>
      <c r="CI60" s="60">
        <v>24</v>
      </c>
      <c r="CJ60" s="60">
        <v>38</v>
      </c>
      <c r="CK60" s="31">
        <f t="shared" si="42"/>
        <v>194</v>
      </c>
    </row>
    <row r="61" spans="1:89" s="13" customFormat="1" ht="18.75" customHeight="1">
      <c r="A61" s="22" t="s">
        <v>74</v>
      </c>
      <c r="B61" s="30"/>
      <c r="C61" s="23">
        <v>14</v>
      </c>
      <c r="D61" s="23">
        <v>80</v>
      </c>
      <c r="E61" s="23">
        <v>24</v>
      </c>
      <c r="F61" s="23">
        <v>16</v>
      </c>
      <c r="G61" s="23">
        <v>16</v>
      </c>
      <c r="H61" s="23">
        <v>10</v>
      </c>
      <c r="I61" s="30">
        <f t="shared" si="32"/>
        <v>160</v>
      </c>
      <c r="J61" s="30"/>
      <c r="K61" s="23">
        <v>0</v>
      </c>
      <c r="L61" s="23">
        <v>5</v>
      </c>
      <c r="M61" s="23">
        <v>2</v>
      </c>
      <c r="N61" s="23">
        <v>5</v>
      </c>
      <c r="O61" s="23">
        <v>2</v>
      </c>
      <c r="P61" s="23">
        <v>2</v>
      </c>
      <c r="Q61" s="30">
        <f t="shared" si="33"/>
        <v>16</v>
      </c>
      <c r="R61" s="30"/>
      <c r="S61" s="23">
        <v>11</v>
      </c>
      <c r="T61" s="23">
        <v>59</v>
      </c>
      <c r="U61" s="23">
        <v>18</v>
      </c>
      <c r="V61" s="23">
        <v>13</v>
      </c>
      <c r="W61" s="23">
        <v>8</v>
      </c>
      <c r="X61" s="23">
        <v>4</v>
      </c>
      <c r="Y61" s="30">
        <f t="shared" si="34"/>
        <v>113</v>
      </c>
      <c r="Z61" s="30"/>
      <c r="AA61" s="23">
        <v>1</v>
      </c>
      <c r="AB61" s="23">
        <v>1</v>
      </c>
      <c r="AC61" s="23">
        <v>0</v>
      </c>
      <c r="AD61" s="23">
        <v>0</v>
      </c>
      <c r="AE61" s="23">
        <v>1</v>
      </c>
      <c r="AF61" s="23">
        <v>1</v>
      </c>
      <c r="AG61" s="30">
        <f t="shared" si="35"/>
        <v>4</v>
      </c>
      <c r="AH61" s="30"/>
      <c r="AI61" s="60">
        <v>0</v>
      </c>
      <c r="AJ61" s="60">
        <v>2</v>
      </c>
      <c r="AK61" s="60">
        <v>0</v>
      </c>
      <c r="AL61" s="60">
        <v>0</v>
      </c>
      <c r="AM61" s="60">
        <v>0</v>
      </c>
      <c r="AN61" s="60">
        <v>0</v>
      </c>
      <c r="AO61" s="31">
        <f t="shared" si="36"/>
        <v>2</v>
      </c>
      <c r="AP61" s="32"/>
      <c r="AQ61" s="60">
        <v>26</v>
      </c>
      <c r="AR61" s="60">
        <v>147</v>
      </c>
      <c r="AS61" s="60">
        <v>44</v>
      </c>
      <c r="AT61" s="60">
        <v>34</v>
      </c>
      <c r="AU61" s="60">
        <v>27</v>
      </c>
      <c r="AV61" s="60">
        <v>17</v>
      </c>
      <c r="AW61" s="114">
        <f t="shared" si="37"/>
        <v>295</v>
      </c>
      <c r="AX61" s="119">
        <v>1</v>
      </c>
      <c r="AY61" s="60">
        <v>1</v>
      </c>
      <c r="AZ61" s="60">
        <v>21</v>
      </c>
      <c r="BA61" s="60">
        <v>18</v>
      </c>
      <c r="BB61" s="60">
        <v>17</v>
      </c>
      <c r="BC61" s="60">
        <v>44</v>
      </c>
      <c r="BD61" s="60">
        <v>19</v>
      </c>
      <c r="BE61" s="30">
        <f t="shared" si="38"/>
        <v>121</v>
      </c>
      <c r="BF61" s="30"/>
      <c r="BG61" s="30"/>
      <c r="BH61" s="60">
        <v>1</v>
      </c>
      <c r="BI61" s="60">
        <v>0</v>
      </c>
      <c r="BJ61" s="60">
        <v>2</v>
      </c>
      <c r="BK61" s="60">
        <v>0</v>
      </c>
      <c r="BL61" s="60">
        <v>0</v>
      </c>
      <c r="BM61" s="30">
        <f t="shared" si="39"/>
        <v>3</v>
      </c>
      <c r="BN61" s="30"/>
      <c r="BO61" s="30"/>
      <c r="BP61" s="60">
        <v>1</v>
      </c>
      <c r="BQ61" s="60">
        <v>0</v>
      </c>
      <c r="BR61" s="60">
        <v>0</v>
      </c>
      <c r="BS61" s="60">
        <v>0</v>
      </c>
      <c r="BT61" s="60">
        <v>4</v>
      </c>
      <c r="BU61" s="31">
        <f t="shared" si="40"/>
        <v>5</v>
      </c>
      <c r="BV61" s="119">
        <v>1</v>
      </c>
      <c r="BW61" s="60">
        <v>1</v>
      </c>
      <c r="BX61" s="60">
        <v>23</v>
      </c>
      <c r="BY61" s="60">
        <v>18</v>
      </c>
      <c r="BZ61" s="60">
        <v>19</v>
      </c>
      <c r="CA61" s="60">
        <v>44</v>
      </c>
      <c r="CB61" s="60">
        <v>23</v>
      </c>
      <c r="CC61" s="114">
        <f t="shared" si="41"/>
        <v>129</v>
      </c>
      <c r="CD61" s="119">
        <v>1</v>
      </c>
      <c r="CE61" s="60">
        <v>27</v>
      </c>
      <c r="CF61" s="60">
        <v>170</v>
      </c>
      <c r="CG61" s="60">
        <v>62</v>
      </c>
      <c r="CH61" s="60">
        <v>53</v>
      </c>
      <c r="CI61" s="60">
        <v>71</v>
      </c>
      <c r="CJ61" s="60">
        <v>40</v>
      </c>
      <c r="CK61" s="31">
        <f t="shared" si="42"/>
        <v>424</v>
      </c>
    </row>
    <row r="62" spans="1:89" s="13" customFormat="1" ht="18.75" customHeight="1">
      <c r="A62" s="24" t="s">
        <v>75</v>
      </c>
      <c r="B62" s="9">
        <f aca="true" t="shared" si="54" ref="B62:H62">SUM(B58:B61)</f>
        <v>0</v>
      </c>
      <c r="C62" s="25">
        <f t="shared" si="54"/>
        <v>103</v>
      </c>
      <c r="D62" s="25">
        <f t="shared" si="54"/>
        <v>390</v>
      </c>
      <c r="E62" s="25">
        <f t="shared" si="54"/>
        <v>223</v>
      </c>
      <c r="F62" s="25">
        <f t="shared" si="54"/>
        <v>134</v>
      </c>
      <c r="G62" s="25">
        <f t="shared" si="54"/>
        <v>111</v>
      </c>
      <c r="H62" s="25">
        <f t="shared" si="54"/>
        <v>70</v>
      </c>
      <c r="I62" s="9">
        <f t="shared" si="32"/>
        <v>1031</v>
      </c>
      <c r="J62" s="9">
        <f aca="true" t="shared" si="55" ref="J62:P62">SUM(J58:J61)</f>
        <v>0</v>
      </c>
      <c r="K62" s="25">
        <f t="shared" si="55"/>
        <v>1</v>
      </c>
      <c r="L62" s="25">
        <f t="shared" si="55"/>
        <v>17</v>
      </c>
      <c r="M62" s="25">
        <f t="shared" si="55"/>
        <v>27</v>
      </c>
      <c r="N62" s="25">
        <f t="shared" si="55"/>
        <v>23</v>
      </c>
      <c r="O62" s="25">
        <f t="shared" si="55"/>
        <v>16</v>
      </c>
      <c r="P62" s="25">
        <f t="shared" si="55"/>
        <v>11</v>
      </c>
      <c r="Q62" s="9">
        <f t="shared" si="33"/>
        <v>95</v>
      </c>
      <c r="R62" s="9">
        <f aca="true" t="shared" si="56" ref="R62:X62">SUM(R58:R61)</f>
        <v>0</v>
      </c>
      <c r="S62" s="25">
        <f t="shared" si="56"/>
        <v>82</v>
      </c>
      <c r="T62" s="25">
        <f t="shared" si="56"/>
        <v>267</v>
      </c>
      <c r="U62" s="25">
        <f t="shared" si="56"/>
        <v>155</v>
      </c>
      <c r="V62" s="25">
        <f t="shared" si="56"/>
        <v>77</v>
      </c>
      <c r="W62" s="25">
        <f t="shared" si="56"/>
        <v>66</v>
      </c>
      <c r="X62" s="25">
        <f t="shared" si="56"/>
        <v>33</v>
      </c>
      <c r="Y62" s="9">
        <f t="shared" si="34"/>
        <v>680</v>
      </c>
      <c r="Z62" s="9">
        <f aca="true" t="shared" si="57" ref="Z62:AF62">SUM(Z58:Z61)</f>
        <v>0</v>
      </c>
      <c r="AA62" s="25">
        <f t="shared" si="57"/>
        <v>1</v>
      </c>
      <c r="AB62" s="25">
        <f t="shared" si="57"/>
        <v>5</v>
      </c>
      <c r="AC62" s="25">
        <f t="shared" si="57"/>
        <v>6</v>
      </c>
      <c r="AD62" s="25">
        <f t="shared" si="57"/>
        <v>3</v>
      </c>
      <c r="AE62" s="25">
        <f t="shared" si="57"/>
        <v>2</v>
      </c>
      <c r="AF62" s="25">
        <f t="shared" si="57"/>
        <v>1</v>
      </c>
      <c r="AG62" s="9">
        <f t="shared" si="35"/>
        <v>18</v>
      </c>
      <c r="AH62" s="9">
        <f aca="true" t="shared" si="58" ref="AH62:AN62">SUM(AH58:AH61)</f>
        <v>0</v>
      </c>
      <c r="AI62" s="25">
        <f t="shared" si="58"/>
        <v>0</v>
      </c>
      <c r="AJ62" s="25">
        <f t="shared" si="58"/>
        <v>5</v>
      </c>
      <c r="AK62" s="25">
        <f t="shared" si="58"/>
        <v>4</v>
      </c>
      <c r="AL62" s="25">
        <f t="shared" si="58"/>
        <v>3</v>
      </c>
      <c r="AM62" s="25">
        <f t="shared" si="58"/>
        <v>0</v>
      </c>
      <c r="AN62" s="25">
        <f t="shared" si="58"/>
        <v>0</v>
      </c>
      <c r="AO62" s="10">
        <f t="shared" si="36"/>
        <v>12</v>
      </c>
      <c r="AP62" s="33">
        <f aca="true" t="shared" si="59" ref="AP62:AV62">SUM(AP58:AP61)</f>
        <v>0</v>
      </c>
      <c r="AQ62" s="25">
        <f t="shared" si="59"/>
        <v>187</v>
      </c>
      <c r="AR62" s="25">
        <f t="shared" si="59"/>
        <v>684</v>
      </c>
      <c r="AS62" s="25">
        <f t="shared" si="59"/>
        <v>415</v>
      </c>
      <c r="AT62" s="25">
        <f t="shared" si="59"/>
        <v>240</v>
      </c>
      <c r="AU62" s="25">
        <f t="shared" si="59"/>
        <v>195</v>
      </c>
      <c r="AV62" s="25">
        <f t="shared" si="59"/>
        <v>115</v>
      </c>
      <c r="AW62" s="63">
        <f t="shared" si="37"/>
        <v>1836</v>
      </c>
      <c r="AX62" s="61">
        <f aca="true" t="shared" si="60" ref="AX62:BD62">SUM(AX58:AX61)</f>
        <v>1</v>
      </c>
      <c r="AY62" s="55">
        <f t="shared" si="60"/>
        <v>4</v>
      </c>
      <c r="AZ62" s="55">
        <f t="shared" si="60"/>
        <v>50</v>
      </c>
      <c r="BA62" s="55">
        <f t="shared" si="60"/>
        <v>52</v>
      </c>
      <c r="BB62" s="55">
        <f t="shared" si="60"/>
        <v>55</v>
      </c>
      <c r="BC62" s="55">
        <f t="shared" si="60"/>
        <v>105</v>
      </c>
      <c r="BD62" s="55">
        <f t="shared" si="60"/>
        <v>89</v>
      </c>
      <c r="BE62" s="9">
        <f t="shared" si="38"/>
        <v>356</v>
      </c>
      <c r="BF62" s="9">
        <f aca="true" t="shared" si="61" ref="BF62:BL62">SUM(BF58:BF61)</f>
        <v>0</v>
      </c>
      <c r="BG62" s="9">
        <f t="shared" si="61"/>
        <v>0</v>
      </c>
      <c r="BH62" s="25">
        <f t="shared" si="61"/>
        <v>13</v>
      </c>
      <c r="BI62" s="25">
        <f t="shared" si="61"/>
        <v>14</v>
      </c>
      <c r="BJ62" s="25">
        <f t="shared" si="61"/>
        <v>12</v>
      </c>
      <c r="BK62" s="25">
        <f t="shared" si="61"/>
        <v>8</v>
      </c>
      <c r="BL62" s="25">
        <f t="shared" si="61"/>
        <v>8</v>
      </c>
      <c r="BM62" s="9">
        <f t="shared" si="39"/>
        <v>55</v>
      </c>
      <c r="BN62" s="9">
        <f aca="true" t="shared" si="62" ref="BN62:BT62">SUM(BN58:BN61)</f>
        <v>0</v>
      </c>
      <c r="BO62" s="9">
        <f t="shared" si="62"/>
        <v>0</v>
      </c>
      <c r="BP62" s="55">
        <f t="shared" si="62"/>
        <v>3</v>
      </c>
      <c r="BQ62" s="55">
        <f t="shared" si="62"/>
        <v>4</v>
      </c>
      <c r="BR62" s="55">
        <f t="shared" si="62"/>
        <v>4</v>
      </c>
      <c r="BS62" s="55">
        <f t="shared" si="62"/>
        <v>17</v>
      </c>
      <c r="BT62" s="55">
        <f t="shared" si="62"/>
        <v>19</v>
      </c>
      <c r="BU62" s="10">
        <f t="shared" si="40"/>
        <v>47</v>
      </c>
      <c r="BV62" s="61">
        <f aca="true" t="shared" si="63" ref="BV62:CB62">SUM(BV58:BV61)</f>
        <v>1</v>
      </c>
      <c r="BW62" s="55">
        <f t="shared" si="63"/>
        <v>4</v>
      </c>
      <c r="BX62" s="55">
        <f t="shared" si="63"/>
        <v>66</v>
      </c>
      <c r="BY62" s="55">
        <f t="shared" si="63"/>
        <v>70</v>
      </c>
      <c r="BZ62" s="55">
        <f t="shared" si="63"/>
        <v>71</v>
      </c>
      <c r="CA62" s="55">
        <f t="shared" si="63"/>
        <v>130</v>
      </c>
      <c r="CB62" s="55">
        <f t="shared" si="63"/>
        <v>116</v>
      </c>
      <c r="CC62" s="63">
        <f t="shared" si="41"/>
        <v>458</v>
      </c>
      <c r="CD62" s="62">
        <f aca="true" t="shared" si="64" ref="CD62:CJ62">SUM(CD58:CD61)</f>
        <v>1</v>
      </c>
      <c r="CE62" s="55">
        <f t="shared" si="64"/>
        <v>191</v>
      </c>
      <c r="CF62" s="55">
        <f t="shared" si="64"/>
        <v>750</v>
      </c>
      <c r="CG62" s="55">
        <f t="shared" si="64"/>
        <v>485</v>
      </c>
      <c r="CH62" s="55">
        <f t="shared" si="64"/>
        <v>311</v>
      </c>
      <c r="CI62" s="55">
        <f t="shared" si="64"/>
        <v>325</v>
      </c>
      <c r="CJ62" s="55">
        <f t="shared" si="64"/>
        <v>231</v>
      </c>
      <c r="CK62" s="10">
        <f t="shared" si="42"/>
        <v>2294</v>
      </c>
    </row>
    <row r="63" spans="1:89" s="13" customFormat="1" ht="18.75" customHeight="1">
      <c r="A63" s="22" t="s">
        <v>76</v>
      </c>
      <c r="B63" s="30"/>
      <c r="C63" s="23">
        <v>28</v>
      </c>
      <c r="D63" s="23">
        <v>115</v>
      </c>
      <c r="E63" s="23">
        <v>49</v>
      </c>
      <c r="F63" s="23">
        <v>58</v>
      </c>
      <c r="G63" s="23">
        <v>25</v>
      </c>
      <c r="H63" s="23">
        <v>27</v>
      </c>
      <c r="I63" s="30">
        <f t="shared" si="32"/>
        <v>302</v>
      </c>
      <c r="J63" s="30"/>
      <c r="K63" s="111">
        <v>0</v>
      </c>
      <c r="L63" s="111">
        <v>10</v>
      </c>
      <c r="M63" s="111">
        <v>10</v>
      </c>
      <c r="N63" s="111">
        <v>13</v>
      </c>
      <c r="O63" s="111">
        <v>6</v>
      </c>
      <c r="P63" s="111">
        <v>3</v>
      </c>
      <c r="Q63" s="30">
        <f t="shared" si="33"/>
        <v>42</v>
      </c>
      <c r="R63" s="30"/>
      <c r="S63" s="23">
        <v>27</v>
      </c>
      <c r="T63" s="23">
        <v>101</v>
      </c>
      <c r="U63" s="23">
        <v>42</v>
      </c>
      <c r="V63" s="23">
        <v>45</v>
      </c>
      <c r="W63" s="23">
        <v>19</v>
      </c>
      <c r="X63" s="23">
        <v>22</v>
      </c>
      <c r="Y63" s="30">
        <f t="shared" si="34"/>
        <v>256</v>
      </c>
      <c r="Z63" s="30"/>
      <c r="AA63" s="23">
        <v>1</v>
      </c>
      <c r="AB63" s="23">
        <v>0</v>
      </c>
      <c r="AC63" s="23">
        <v>1</v>
      </c>
      <c r="AD63" s="23">
        <v>2</v>
      </c>
      <c r="AE63" s="23">
        <v>0</v>
      </c>
      <c r="AF63" s="23">
        <v>1</v>
      </c>
      <c r="AG63" s="30">
        <f t="shared" si="35"/>
        <v>5</v>
      </c>
      <c r="AH63" s="30"/>
      <c r="AI63" s="60">
        <v>2</v>
      </c>
      <c r="AJ63" s="60">
        <v>2</v>
      </c>
      <c r="AK63" s="60">
        <v>2</v>
      </c>
      <c r="AL63" s="60">
        <v>0</v>
      </c>
      <c r="AM63" s="60">
        <v>0</v>
      </c>
      <c r="AN63" s="60">
        <v>0</v>
      </c>
      <c r="AO63" s="31">
        <f t="shared" si="36"/>
        <v>6</v>
      </c>
      <c r="AP63" s="32"/>
      <c r="AQ63" s="60">
        <v>58</v>
      </c>
      <c r="AR63" s="60">
        <v>228</v>
      </c>
      <c r="AS63" s="60">
        <v>104</v>
      </c>
      <c r="AT63" s="60">
        <v>118</v>
      </c>
      <c r="AU63" s="60">
        <v>50</v>
      </c>
      <c r="AV63" s="60">
        <v>53</v>
      </c>
      <c r="AW63" s="114">
        <f t="shared" si="37"/>
        <v>611</v>
      </c>
      <c r="AX63" s="119">
        <v>0</v>
      </c>
      <c r="AY63" s="60">
        <v>2</v>
      </c>
      <c r="AZ63" s="60">
        <v>17</v>
      </c>
      <c r="BA63" s="60">
        <v>11</v>
      </c>
      <c r="BB63" s="60">
        <v>21</v>
      </c>
      <c r="BC63" s="60">
        <v>33</v>
      </c>
      <c r="BD63" s="60">
        <v>18</v>
      </c>
      <c r="BE63" s="30">
        <f t="shared" si="38"/>
        <v>102</v>
      </c>
      <c r="BF63" s="30"/>
      <c r="BG63" s="30"/>
      <c r="BH63" s="60">
        <v>0</v>
      </c>
      <c r="BI63" s="60">
        <v>0</v>
      </c>
      <c r="BJ63" s="60">
        <v>1</v>
      </c>
      <c r="BK63" s="60">
        <v>2</v>
      </c>
      <c r="BL63" s="60">
        <v>0</v>
      </c>
      <c r="BM63" s="30">
        <f t="shared" si="39"/>
        <v>3</v>
      </c>
      <c r="BN63" s="30"/>
      <c r="BO63" s="30"/>
      <c r="BP63" s="60">
        <v>0</v>
      </c>
      <c r="BQ63" s="60">
        <v>0</v>
      </c>
      <c r="BR63" s="60">
        <v>1</v>
      </c>
      <c r="BS63" s="60">
        <v>0</v>
      </c>
      <c r="BT63" s="60">
        <v>2</v>
      </c>
      <c r="BU63" s="31">
        <f t="shared" si="40"/>
        <v>3</v>
      </c>
      <c r="BV63" s="119">
        <v>0</v>
      </c>
      <c r="BW63" s="60">
        <v>2</v>
      </c>
      <c r="BX63" s="60">
        <v>17</v>
      </c>
      <c r="BY63" s="60">
        <v>11</v>
      </c>
      <c r="BZ63" s="60">
        <v>23</v>
      </c>
      <c r="CA63" s="60">
        <v>35</v>
      </c>
      <c r="CB63" s="60">
        <v>20</v>
      </c>
      <c r="CC63" s="114">
        <f t="shared" si="41"/>
        <v>108</v>
      </c>
      <c r="CD63" s="119">
        <v>0</v>
      </c>
      <c r="CE63" s="60">
        <v>60</v>
      </c>
      <c r="CF63" s="60">
        <v>245</v>
      </c>
      <c r="CG63" s="60">
        <v>115</v>
      </c>
      <c r="CH63" s="60">
        <v>141</v>
      </c>
      <c r="CI63" s="60">
        <v>85</v>
      </c>
      <c r="CJ63" s="60">
        <v>73</v>
      </c>
      <c r="CK63" s="31">
        <f t="shared" si="42"/>
        <v>719</v>
      </c>
    </row>
    <row r="64" spans="1:89" s="13" customFormat="1" ht="18.75" customHeight="1">
      <c r="A64" s="22" t="s">
        <v>77</v>
      </c>
      <c r="B64" s="30"/>
      <c r="C64" s="23">
        <v>0</v>
      </c>
      <c r="D64" s="23">
        <v>3</v>
      </c>
      <c r="E64" s="23">
        <v>2</v>
      </c>
      <c r="F64" s="23">
        <v>2</v>
      </c>
      <c r="G64" s="23">
        <v>0</v>
      </c>
      <c r="H64" s="23">
        <v>1</v>
      </c>
      <c r="I64" s="30">
        <f t="shared" si="32"/>
        <v>8</v>
      </c>
      <c r="J64" s="30"/>
      <c r="K64" s="111">
        <v>0</v>
      </c>
      <c r="L64" s="111">
        <v>0</v>
      </c>
      <c r="M64" s="111">
        <v>0</v>
      </c>
      <c r="N64" s="111">
        <v>1</v>
      </c>
      <c r="O64" s="111">
        <v>0</v>
      </c>
      <c r="P64" s="111">
        <v>1</v>
      </c>
      <c r="Q64" s="30">
        <f t="shared" si="33"/>
        <v>2</v>
      </c>
      <c r="R64" s="30"/>
      <c r="S64" s="23">
        <v>0</v>
      </c>
      <c r="T64" s="23">
        <v>3</v>
      </c>
      <c r="U64" s="23">
        <v>1</v>
      </c>
      <c r="V64" s="23">
        <v>2</v>
      </c>
      <c r="W64" s="23">
        <v>0</v>
      </c>
      <c r="X64" s="23">
        <v>1</v>
      </c>
      <c r="Y64" s="30">
        <f t="shared" si="34"/>
        <v>7</v>
      </c>
      <c r="Z64" s="30"/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30">
        <f t="shared" si="35"/>
        <v>0</v>
      </c>
      <c r="AH64" s="30"/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31">
        <f t="shared" si="36"/>
        <v>0</v>
      </c>
      <c r="AP64" s="32"/>
      <c r="AQ64" s="60">
        <v>0</v>
      </c>
      <c r="AR64" s="60">
        <v>6</v>
      </c>
      <c r="AS64" s="60">
        <v>3</v>
      </c>
      <c r="AT64" s="60">
        <v>5</v>
      </c>
      <c r="AU64" s="60">
        <v>0</v>
      </c>
      <c r="AV64" s="60">
        <v>3</v>
      </c>
      <c r="AW64" s="114">
        <f t="shared" si="37"/>
        <v>17</v>
      </c>
      <c r="AX64" s="119">
        <v>0</v>
      </c>
      <c r="AY64" s="60">
        <v>0</v>
      </c>
      <c r="AZ64" s="60">
        <v>0</v>
      </c>
      <c r="BA64" s="60">
        <v>0</v>
      </c>
      <c r="BB64" s="60">
        <v>1</v>
      </c>
      <c r="BC64" s="60">
        <v>3</v>
      </c>
      <c r="BD64" s="60">
        <v>1</v>
      </c>
      <c r="BE64" s="30">
        <f t="shared" si="38"/>
        <v>5</v>
      </c>
      <c r="BF64" s="30"/>
      <c r="BG64" s="30"/>
      <c r="BH64" s="60">
        <v>0</v>
      </c>
      <c r="BI64" s="60">
        <v>0</v>
      </c>
      <c r="BJ64" s="60">
        <v>0</v>
      </c>
      <c r="BK64" s="60">
        <v>0</v>
      </c>
      <c r="BL64" s="60">
        <v>0</v>
      </c>
      <c r="BM64" s="30">
        <f t="shared" si="39"/>
        <v>0</v>
      </c>
      <c r="BN64" s="30"/>
      <c r="BO64" s="30"/>
      <c r="BP64" s="60">
        <v>0</v>
      </c>
      <c r="BQ64" s="60">
        <v>0</v>
      </c>
      <c r="BR64" s="60">
        <v>0</v>
      </c>
      <c r="BS64" s="60">
        <v>0</v>
      </c>
      <c r="BT64" s="60">
        <v>0</v>
      </c>
      <c r="BU64" s="31">
        <f t="shared" si="40"/>
        <v>0</v>
      </c>
      <c r="BV64" s="119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3</v>
      </c>
      <c r="CB64" s="60">
        <v>1</v>
      </c>
      <c r="CC64" s="114">
        <f t="shared" si="41"/>
        <v>5</v>
      </c>
      <c r="CD64" s="119">
        <v>0</v>
      </c>
      <c r="CE64" s="60">
        <v>0</v>
      </c>
      <c r="CF64" s="60">
        <v>6</v>
      </c>
      <c r="CG64" s="60">
        <v>3</v>
      </c>
      <c r="CH64" s="60">
        <v>6</v>
      </c>
      <c r="CI64" s="60">
        <v>3</v>
      </c>
      <c r="CJ64" s="60">
        <v>4</v>
      </c>
      <c r="CK64" s="31">
        <f t="shared" si="42"/>
        <v>22</v>
      </c>
    </row>
    <row r="65" spans="1:89" s="13" customFormat="1" ht="18.75" customHeight="1">
      <c r="A65" s="22" t="s">
        <v>78</v>
      </c>
      <c r="B65" s="30"/>
      <c r="C65" s="23">
        <v>8</v>
      </c>
      <c r="D65" s="23">
        <v>54</v>
      </c>
      <c r="E65" s="23">
        <v>26</v>
      </c>
      <c r="F65" s="23">
        <v>10</v>
      </c>
      <c r="G65" s="23">
        <v>11</v>
      </c>
      <c r="H65" s="23">
        <v>15</v>
      </c>
      <c r="I65" s="30">
        <f t="shared" si="32"/>
        <v>124</v>
      </c>
      <c r="J65" s="30"/>
      <c r="K65" s="111">
        <v>1</v>
      </c>
      <c r="L65" s="111">
        <v>10</v>
      </c>
      <c r="M65" s="111">
        <v>9</v>
      </c>
      <c r="N65" s="111">
        <v>2</v>
      </c>
      <c r="O65" s="111">
        <v>5</v>
      </c>
      <c r="P65" s="111">
        <v>8</v>
      </c>
      <c r="Q65" s="30">
        <f t="shared" si="33"/>
        <v>35</v>
      </c>
      <c r="R65" s="30"/>
      <c r="S65" s="23">
        <v>9</v>
      </c>
      <c r="T65" s="23">
        <v>43</v>
      </c>
      <c r="U65" s="23">
        <v>19</v>
      </c>
      <c r="V65" s="23">
        <v>7</v>
      </c>
      <c r="W65" s="23">
        <v>6</v>
      </c>
      <c r="X65" s="23">
        <v>11</v>
      </c>
      <c r="Y65" s="30">
        <f t="shared" si="34"/>
        <v>95</v>
      </c>
      <c r="Z65" s="30"/>
      <c r="AA65" s="23">
        <v>0</v>
      </c>
      <c r="AB65" s="23">
        <v>1</v>
      </c>
      <c r="AC65" s="23">
        <v>1</v>
      </c>
      <c r="AD65" s="23">
        <v>0</v>
      </c>
      <c r="AE65" s="23">
        <v>0</v>
      </c>
      <c r="AF65" s="23">
        <v>0</v>
      </c>
      <c r="AG65" s="30">
        <f t="shared" si="35"/>
        <v>2</v>
      </c>
      <c r="AH65" s="30"/>
      <c r="AI65" s="60">
        <v>0</v>
      </c>
      <c r="AJ65" s="60">
        <v>1</v>
      </c>
      <c r="AK65" s="60">
        <v>0</v>
      </c>
      <c r="AL65" s="60">
        <v>0</v>
      </c>
      <c r="AM65" s="60">
        <v>1</v>
      </c>
      <c r="AN65" s="60">
        <v>0</v>
      </c>
      <c r="AO65" s="31">
        <f t="shared" si="36"/>
        <v>2</v>
      </c>
      <c r="AP65" s="32"/>
      <c r="AQ65" s="60">
        <v>18</v>
      </c>
      <c r="AR65" s="60">
        <v>109</v>
      </c>
      <c r="AS65" s="60">
        <v>55</v>
      </c>
      <c r="AT65" s="60">
        <v>19</v>
      </c>
      <c r="AU65" s="60">
        <v>23</v>
      </c>
      <c r="AV65" s="60">
        <v>34</v>
      </c>
      <c r="AW65" s="114">
        <f t="shared" si="37"/>
        <v>258</v>
      </c>
      <c r="AX65" s="119">
        <v>0</v>
      </c>
      <c r="AY65" s="60">
        <v>0</v>
      </c>
      <c r="AZ65" s="60">
        <v>2</v>
      </c>
      <c r="BA65" s="60">
        <v>5</v>
      </c>
      <c r="BB65" s="60">
        <v>5</v>
      </c>
      <c r="BC65" s="60">
        <v>7</v>
      </c>
      <c r="BD65" s="60">
        <v>10</v>
      </c>
      <c r="BE65" s="30">
        <f t="shared" si="38"/>
        <v>29</v>
      </c>
      <c r="BF65" s="30"/>
      <c r="BG65" s="30"/>
      <c r="BH65" s="60">
        <v>1</v>
      </c>
      <c r="BI65" s="60">
        <v>1</v>
      </c>
      <c r="BJ65" s="60">
        <v>2</v>
      </c>
      <c r="BK65" s="60">
        <v>0</v>
      </c>
      <c r="BL65" s="60">
        <v>0</v>
      </c>
      <c r="BM65" s="30">
        <f t="shared" si="39"/>
        <v>4</v>
      </c>
      <c r="BN65" s="30"/>
      <c r="BO65" s="30"/>
      <c r="BP65" s="60">
        <v>0</v>
      </c>
      <c r="BQ65" s="60">
        <v>0</v>
      </c>
      <c r="BR65" s="60">
        <v>0</v>
      </c>
      <c r="BS65" s="60">
        <v>0</v>
      </c>
      <c r="BT65" s="60">
        <v>0</v>
      </c>
      <c r="BU65" s="31">
        <f t="shared" si="40"/>
        <v>0</v>
      </c>
      <c r="BV65" s="119">
        <v>0</v>
      </c>
      <c r="BW65" s="60">
        <v>0</v>
      </c>
      <c r="BX65" s="60">
        <v>3</v>
      </c>
      <c r="BY65" s="60">
        <v>6</v>
      </c>
      <c r="BZ65" s="60">
        <v>7</v>
      </c>
      <c r="CA65" s="60">
        <v>7</v>
      </c>
      <c r="CB65" s="60">
        <v>10</v>
      </c>
      <c r="CC65" s="114">
        <f t="shared" si="41"/>
        <v>33</v>
      </c>
      <c r="CD65" s="119">
        <v>0</v>
      </c>
      <c r="CE65" s="60">
        <v>18</v>
      </c>
      <c r="CF65" s="60">
        <v>112</v>
      </c>
      <c r="CG65" s="60">
        <v>61</v>
      </c>
      <c r="CH65" s="60">
        <v>26</v>
      </c>
      <c r="CI65" s="60">
        <v>30</v>
      </c>
      <c r="CJ65" s="60">
        <v>44</v>
      </c>
      <c r="CK65" s="31">
        <f t="shared" si="42"/>
        <v>291</v>
      </c>
    </row>
    <row r="66" spans="1:89" s="13" customFormat="1" ht="18.75" customHeight="1">
      <c r="A66" s="22" t="s">
        <v>79</v>
      </c>
      <c r="B66" s="30"/>
      <c r="C66" s="23">
        <v>9</v>
      </c>
      <c r="D66" s="23">
        <v>20</v>
      </c>
      <c r="E66" s="23">
        <v>14</v>
      </c>
      <c r="F66" s="23">
        <v>7</v>
      </c>
      <c r="G66" s="23">
        <v>6</v>
      </c>
      <c r="H66" s="23">
        <v>1</v>
      </c>
      <c r="I66" s="30">
        <f t="shared" si="32"/>
        <v>57</v>
      </c>
      <c r="J66" s="30"/>
      <c r="K66" s="111">
        <v>0</v>
      </c>
      <c r="L66" s="111">
        <v>4</v>
      </c>
      <c r="M66" s="111">
        <v>2</v>
      </c>
      <c r="N66" s="111">
        <v>1</v>
      </c>
      <c r="O66" s="111">
        <v>1</v>
      </c>
      <c r="P66" s="111">
        <v>1</v>
      </c>
      <c r="Q66" s="30">
        <f t="shared" si="33"/>
        <v>9</v>
      </c>
      <c r="R66" s="30"/>
      <c r="S66" s="23">
        <v>9</v>
      </c>
      <c r="T66" s="23">
        <v>16</v>
      </c>
      <c r="U66" s="23">
        <v>12</v>
      </c>
      <c r="V66" s="23">
        <v>4</v>
      </c>
      <c r="W66" s="23">
        <v>4</v>
      </c>
      <c r="X66" s="23">
        <v>1</v>
      </c>
      <c r="Y66" s="30">
        <f t="shared" si="34"/>
        <v>46</v>
      </c>
      <c r="Z66" s="30"/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30">
        <f t="shared" si="35"/>
        <v>0</v>
      </c>
      <c r="AH66" s="30"/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31">
        <f t="shared" si="36"/>
        <v>0</v>
      </c>
      <c r="AP66" s="32"/>
      <c r="AQ66" s="60">
        <v>18</v>
      </c>
      <c r="AR66" s="60">
        <v>40</v>
      </c>
      <c r="AS66" s="60">
        <v>28</v>
      </c>
      <c r="AT66" s="60">
        <v>12</v>
      </c>
      <c r="AU66" s="60">
        <v>11</v>
      </c>
      <c r="AV66" s="60">
        <v>3</v>
      </c>
      <c r="AW66" s="114">
        <f t="shared" si="37"/>
        <v>112</v>
      </c>
      <c r="AX66" s="119">
        <v>0</v>
      </c>
      <c r="AY66" s="60">
        <v>0</v>
      </c>
      <c r="AZ66" s="60">
        <v>0</v>
      </c>
      <c r="BA66" s="60">
        <v>5</v>
      </c>
      <c r="BB66" s="60">
        <v>6</v>
      </c>
      <c r="BC66" s="60">
        <v>17</v>
      </c>
      <c r="BD66" s="60">
        <v>5</v>
      </c>
      <c r="BE66" s="30">
        <f t="shared" si="38"/>
        <v>33</v>
      </c>
      <c r="BF66" s="30"/>
      <c r="BG66" s="30"/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30">
        <f t="shared" si="39"/>
        <v>0</v>
      </c>
      <c r="BN66" s="30"/>
      <c r="BO66" s="30"/>
      <c r="BP66" s="60">
        <v>0</v>
      </c>
      <c r="BQ66" s="60">
        <v>0</v>
      </c>
      <c r="BR66" s="60">
        <v>0</v>
      </c>
      <c r="BS66" s="60">
        <v>0</v>
      </c>
      <c r="BT66" s="60">
        <v>0</v>
      </c>
      <c r="BU66" s="31">
        <f t="shared" si="40"/>
        <v>0</v>
      </c>
      <c r="BV66" s="119">
        <v>0</v>
      </c>
      <c r="BW66" s="60">
        <v>0</v>
      </c>
      <c r="BX66" s="60">
        <v>0</v>
      </c>
      <c r="BY66" s="60">
        <v>5</v>
      </c>
      <c r="BZ66" s="60">
        <v>6</v>
      </c>
      <c r="CA66" s="60">
        <v>17</v>
      </c>
      <c r="CB66" s="60">
        <v>5</v>
      </c>
      <c r="CC66" s="114">
        <f t="shared" si="41"/>
        <v>33</v>
      </c>
      <c r="CD66" s="119">
        <v>0</v>
      </c>
      <c r="CE66" s="60">
        <v>18</v>
      </c>
      <c r="CF66" s="60">
        <v>40</v>
      </c>
      <c r="CG66" s="60">
        <v>33</v>
      </c>
      <c r="CH66" s="60">
        <v>18</v>
      </c>
      <c r="CI66" s="60">
        <v>28</v>
      </c>
      <c r="CJ66" s="60">
        <v>8</v>
      </c>
      <c r="CK66" s="31">
        <f t="shared" si="42"/>
        <v>145</v>
      </c>
    </row>
    <row r="67" spans="1:89" s="13" customFormat="1" ht="18.75" customHeight="1">
      <c r="A67" s="22" t="s">
        <v>80</v>
      </c>
      <c r="B67" s="30"/>
      <c r="C67" s="23">
        <v>17</v>
      </c>
      <c r="D67" s="23">
        <v>40</v>
      </c>
      <c r="E67" s="23">
        <v>82</v>
      </c>
      <c r="F67" s="23">
        <v>31</v>
      </c>
      <c r="G67" s="23">
        <v>5</v>
      </c>
      <c r="H67" s="23">
        <v>9</v>
      </c>
      <c r="I67" s="30">
        <f t="shared" si="32"/>
        <v>184</v>
      </c>
      <c r="J67" s="30"/>
      <c r="K67" s="111">
        <v>0</v>
      </c>
      <c r="L67" s="111">
        <v>5</v>
      </c>
      <c r="M67" s="111">
        <v>7</v>
      </c>
      <c r="N67" s="111">
        <v>4</v>
      </c>
      <c r="O67" s="111">
        <v>0</v>
      </c>
      <c r="P67" s="111">
        <v>0</v>
      </c>
      <c r="Q67" s="30">
        <f t="shared" si="33"/>
        <v>16</v>
      </c>
      <c r="R67" s="30"/>
      <c r="S67" s="23">
        <v>14</v>
      </c>
      <c r="T67" s="23">
        <v>38</v>
      </c>
      <c r="U67" s="23">
        <v>45</v>
      </c>
      <c r="V67" s="23">
        <v>18</v>
      </c>
      <c r="W67" s="23">
        <v>2</v>
      </c>
      <c r="X67" s="23">
        <v>4</v>
      </c>
      <c r="Y67" s="30">
        <f t="shared" si="34"/>
        <v>121</v>
      </c>
      <c r="Z67" s="30"/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30">
        <f t="shared" si="35"/>
        <v>0</v>
      </c>
      <c r="AH67" s="30"/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31">
        <f t="shared" si="36"/>
        <v>0</v>
      </c>
      <c r="AP67" s="32"/>
      <c r="AQ67" s="60">
        <v>31</v>
      </c>
      <c r="AR67" s="60">
        <v>83</v>
      </c>
      <c r="AS67" s="60">
        <v>134</v>
      </c>
      <c r="AT67" s="60">
        <v>53</v>
      </c>
      <c r="AU67" s="60">
        <v>7</v>
      </c>
      <c r="AV67" s="60">
        <v>13</v>
      </c>
      <c r="AW67" s="114">
        <f t="shared" si="37"/>
        <v>321</v>
      </c>
      <c r="AX67" s="119">
        <v>0</v>
      </c>
      <c r="AY67" s="60">
        <v>0</v>
      </c>
      <c r="AZ67" s="60">
        <v>12</v>
      </c>
      <c r="BA67" s="60">
        <v>8</v>
      </c>
      <c r="BB67" s="60">
        <v>13</v>
      </c>
      <c r="BC67" s="60">
        <v>17</v>
      </c>
      <c r="BD67" s="60">
        <v>9</v>
      </c>
      <c r="BE67" s="30">
        <f t="shared" si="38"/>
        <v>59</v>
      </c>
      <c r="BF67" s="30"/>
      <c r="BG67" s="30"/>
      <c r="BH67" s="60">
        <v>2</v>
      </c>
      <c r="BI67" s="60">
        <v>6</v>
      </c>
      <c r="BJ67" s="60">
        <v>5</v>
      </c>
      <c r="BK67" s="60">
        <v>3</v>
      </c>
      <c r="BL67" s="60">
        <v>1</v>
      </c>
      <c r="BM67" s="30">
        <f t="shared" si="39"/>
        <v>17</v>
      </c>
      <c r="BN67" s="30"/>
      <c r="BO67" s="30"/>
      <c r="BP67" s="60">
        <v>0</v>
      </c>
      <c r="BQ67" s="60">
        <v>0</v>
      </c>
      <c r="BR67" s="60">
        <v>1</v>
      </c>
      <c r="BS67" s="60">
        <v>0</v>
      </c>
      <c r="BT67" s="60">
        <v>2</v>
      </c>
      <c r="BU67" s="31">
        <f t="shared" si="40"/>
        <v>3</v>
      </c>
      <c r="BV67" s="119">
        <v>0</v>
      </c>
      <c r="BW67" s="60">
        <v>0</v>
      </c>
      <c r="BX67" s="60">
        <v>14</v>
      </c>
      <c r="BY67" s="60">
        <v>14</v>
      </c>
      <c r="BZ67" s="60">
        <v>19</v>
      </c>
      <c r="CA67" s="60">
        <v>20</v>
      </c>
      <c r="CB67" s="60">
        <v>12</v>
      </c>
      <c r="CC67" s="114">
        <f t="shared" si="41"/>
        <v>79</v>
      </c>
      <c r="CD67" s="119">
        <v>0</v>
      </c>
      <c r="CE67" s="60">
        <v>31</v>
      </c>
      <c r="CF67" s="60">
        <v>97</v>
      </c>
      <c r="CG67" s="60">
        <v>148</v>
      </c>
      <c r="CH67" s="60">
        <v>72</v>
      </c>
      <c r="CI67" s="60">
        <v>27</v>
      </c>
      <c r="CJ67" s="60">
        <v>25</v>
      </c>
      <c r="CK67" s="31">
        <f t="shared" si="42"/>
        <v>400</v>
      </c>
    </row>
    <row r="68" spans="1:89" s="13" customFormat="1" ht="18.75" customHeight="1">
      <c r="A68" s="22" t="s">
        <v>81</v>
      </c>
      <c r="B68" s="30"/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30">
        <f t="shared" si="32"/>
        <v>0</v>
      </c>
      <c r="J68" s="30"/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30">
        <f t="shared" si="33"/>
        <v>0</v>
      </c>
      <c r="R68" s="30"/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30">
        <f t="shared" si="34"/>
        <v>0</v>
      </c>
      <c r="Z68" s="30"/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30">
        <f t="shared" si="35"/>
        <v>0</v>
      </c>
      <c r="AH68" s="30"/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31">
        <f t="shared" si="36"/>
        <v>0</v>
      </c>
      <c r="AP68" s="32"/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114">
        <f t="shared" si="37"/>
        <v>0</v>
      </c>
      <c r="AX68" s="119">
        <v>0</v>
      </c>
      <c r="AY68" s="60">
        <v>0</v>
      </c>
      <c r="AZ68" s="60">
        <v>0</v>
      </c>
      <c r="BA68" s="60">
        <v>0</v>
      </c>
      <c r="BB68" s="60">
        <v>0</v>
      </c>
      <c r="BC68" s="60">
        <v>0</v>
      </c>
      <c r="BD68" s="60">
        <v>1</v>
      </c>
      <c r="BE68" s="30">
        <f t="shared" si="38"/>
        <v>1</v>
      </c>
      <c r="BF68" s="30"/>
      <c r="BG68" s="30"/>
      <c r="BH68" s="60">
        <v>0</v>
      </c>
      <c r="BI68" s="60">
        <v>0</v>
      </c>
      <c r="BJ68" s="60">
        <v>0</v>
      </c>
      <c r="BK68" s="60">
        <v>0</v>
      </c>
      <c r="BL68" s="60">
        <v>0</v>
      </c>
      <c r="BM68" s="30">
        <f t="shared" si="39"/>
        <v>0</v>
      </c>
      <c r="BN68" s="30"/>
      <c r="BO68" s="30"/>
      <c r="BP68" s="60">
        <v>0</v>
      </c>
      <c r="BQ68" s="60">
        <v>0</v>
      </c>
      <c r="BR68" s="60">
        <v>0</v>
      </c>
      <c r="BS68" s="60">
        <v>0</v>
      </c>
      <c r="BT68" s="60">
        <v>0</v>
      </c>
      <c r="BU68" s="31">
        <f t="shared" si="40"/>
        <v>0</v>
      </c>
      <c r="BV68" s="119">
        <v>0</v>
      </c>
      <c r="BW68" s="60">
        <v>0</v>
      </c>
      <c r="BX68" s="60">
        <v>0</v>
      </c>
      <c r="BY68" s="60">
        <v>0</v>
      </c>
      <c r="BZ68" s="60">
        <v>0</v>
      </c>
      <c r="CA68" s="60">
        <v>0</v>
      </c>
      <c r="CB68" s="60">
        <v>1</v>
      </c>
      <c r="CC68" s="114">
        <f t="shared" si="41"/>
        <v>1</v>
      </c>
      <c r="CD68" s="119">
        <v>0</v>
      </c>
      <c r="CE68" s="60">
        <v>0</v>
      </c>
      <c r="CF68" s="60">
        <v>0</v>
      </c>
      <c r="CG68" s="60">
        <v>0</v>
      </c>
      <c r="CH68" s="60">
        <v>0</v>
      </c>
      <c r="CI68" s="60">
        <v>0</v>
      </c>
      <c r="CJ68" s="60">
        <v>1</v>
      </c>
      <c r="CK68" s="31">
        <f t="shared" si="42"/>
        <v>1</v>
      </c>
    </row>
    <row r="69" spans="1:89" s="13" customFormat="1" ht="18.75" customHeight="1">
      <c r="A69" s="22" t="s">
        <v>82</v>
      </c>
      <c r="B69" s="30"/>
      <c r="C69" s="23">
        <v>25</v>
      </c>
      <c r="D69" s="23">
        <v>45</v>
      </c>
      <c r="E69" s="23">
        <v>41</v>
      </c>
      <c r="F69" s="23">
        <v>36</v>
      </c>
      <c r="G69" s="23">
        <v>26</v>
      </c>
      <c r="H69" s="23">
        <v>25</v>
      </c>
      <c r="I69" s="30">
        <f t="shared" si="32"/>
        <v>198</v>
      </c>
      <c r="J69" s="30"/>
      <c r="K69" s="111">
        <v>2</v>
      </c>
      <c r="L69" s="111">
        <v>5</v>
      </c>
      <c r="M69" s="111">
        <v>12</v>
      </c>
      <c r="N69" s="111">
        <v>10</v>
      </c>
      <c r="O69" s="111">
        <v>10</v>
      </c>
      <c r="P69" s="111">
        <v>5</v>
      </c>
      <c r="Q69" s="30">
        <f t="shared" si="33"/>
        <v>44</v>
      </c>
      <c r="R69" s="30"/>
      <c r="S69" s="23">
        <v>21</v>
      </c>
      <c r="T69" s="23">
        <v>42</v>
      </c>
      <c r="U69" s="23">
        <v>46</v>
      </c>
      <c r="V69" s="23">
        <v>34</v>
      </c>
      <c r="W69" s="23">
        <v>25</v>
      </c>
      <c r="X69" s="23">
        <v>20</v>
      </c>
      <c r="Y69" s="30">
        <f t="shared" si="34"/>
        <v>188</v>
      </c>
      <c r="Z69" s="30"/>
      <c r="AA69" s="23">
        <v>0</v>
      </c>
      <c r="AB69" s="23">
        <v>1</v>
      </c>
      <c r="AC69" s="23">
        <v>0</v>
      </c>
      <c r="AD69" s="23">
        <v>0</v>
      </c>
      <c r="AE69" s="23">
        <v>1</v>
      </c>
      <c r="AF69" s="23">
        <v>0</v>
      </c>
      <c r="AG69" s="30">
        <f t="shared" si="35"/>
        <v>2</v>
      </c>
      <c r="AH69" s="30"/>
      <c r="AI69" s="60">
        <v>0</v>
      </c>
      <c r="AJ69" s="60">
        <v>0</v>
      </c>
      <c r="AK69" s="60">
        <v>0</v>
      </c>
      <c r="AL69" s="60">
        <v>2</v>
      </c>
      <c r="AM69" s="60">
        <v>0</v>
      </c>
      <c r="AN69" s="60">
        <v>0</v>
      </c>
      <c r="AO69" s="31">
        <f t="shared" si="36"/>
        <v>2</v>
      </c>
      <c r="AP69" s="32"/>
      <c r="AQ69" s="60">
        <v>48</v>
      </c>
      <c r="AR69" s="60">
        <v>93</v>
      </c>
      <c r="AS69" s="60">
        <v>99</v>
      </c>
      <c r="AT69" s="60">
        <v>82</v>
      </c>
      <c r="AU69" s="60">
        <v>62</v>
      </c>
      <c r="AV69" s="60">
        <v>50</v>
      </c>
      <c r="AW69" s="114">
        <f t="shared" si="37"/>
        <v>434</v>
      </c>
      <c r="AX69" s="119">
        <v>0</v>
      </c>
      <c r="AY69" s="60">
        <v>0</v>
      </c>
      <c r="AZ69" s="60">
        <v>5</v>
      </c>
      <c r="BA69" s="60">
        <v>11</v>
      </c>
      <c r="BB69" s="60">
        <v>35</v>
      </c>
      <c r="BC69" s="60">
        <v>25</v>
      </c>
      <c r="BD69" s="60">
        <v>13</v>
      </c>
      <c r="BE69" s="30">
        <f t="shared" si="38"/>
        <v>89</v>
      </c>
      <c r="BF69" s="30"/>
      <c r="BG69" s="30"/>
      <c r="BH69" s="60">
        <v>0</v>
      </c>
      <c r="BI69" s="60">
        <v>0</v>
      </c>
      <c r="BJ69" s="60">
        <v>1</v>
      </c>
      <c r="BK69" s="60">
        <v>0</v>
      </c>
      <c r="BL69" s="60">
        <v>0</v>
      </c>
      <c r="BM69" s="30">
        <f t="shared" si="39"/>
        <v>1</v>
      </c>
      <c r="BN69" s="30"/>
      <c r="BO69" s="30"/>
      <c r="BP69" s="60">
        <v>0</v>
      </c>
      <c r="BQ69" s="60">
        <v>0</v>
      </c>
      <c r="BR69" s="60">
        <v>0</v>
      </c>
      <c r="BS69" s="60">
        <v>1</v>
      </c>
      <c r="BT69" s="60">
        <v>2</v>
      </c>
      <c r="BU69" s="31">
        <f t="shared" si="40"/>
        <v>3</v>
      </c>
      <c r="BV69" s="119">
        <v>0</v>
      </c>
      <c r="BW69" s="60">
        <v>0</v>
      </c>
      <c r="BX69" s="60">
        <v>5</v>
      </c>
      <c r="BY69" s="60">
        <v>11</v>
      </c>
      <c r="BZ69" s="60">
        <v>36</v>
      </c>
      <c r="CA69" s="60">
        <v>26</v>
      </c>
      <c r="CB69" s="60">
        <v>15</v>
      </c>
      <c r="CC69" s="114">
        <f t="shared" si="41"/>
        <v>93</v>
      </c>
      <c r="CD69" s="119">
        <v>0</v>
      </c>
      <c r="CE69" s="60">
        <v>48</v>
      </c>
      <c r="CF69" s="60">
        <v>98</v>
      </c>
      <c r="CG69" s="60">
        <v>110</v>
      </c>
      <c r="CH69" s="60">
        <v>118</v>
      </c>
      <c r="CI69" s="60">
        <v>88</v>
      </c>
      <c r="CJ69" s="60">
        <v>65</v>
      </c>
      <c r="CK69" s="31">
        <f t="shared" si="42"/>
        <v>527</v>
      </c>
    </row>
    <row r="70" spans="1:89" s="13" customFormat="1" ht="18.75" customHeight="1">
      <c r="A70" s="22" t="s">
        <v>83</v>
      </c>
      <c r="B70" s="30"/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30">
        <f>SUM(B70:H70)</f>
        <v>0</v>
      </c>
      <c r="J70" s="30"/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30">
        <f>SUM(J70:P70)</f>
        <v>0</v>
      </c>
      <c r="R70" s="30"/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30">
        <f>SUM(R70:X70)</f>
        <v>0</v>
      </c>
      <c r="Z70" s="30"/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30">
        <f>SUM(Z70:AF70)</f>
        <v>0</v>
      </c>
      <c r="AH70" s="30"/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31">
        <f>SUM(AH70:AN70)</f>
        <v>0</v>
      </c>
      <c r="AP70" s="32"/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114">
        <f>SUM(AP70:AV70)</f>
        <v>0</v>
      </c>
      <c r="AX70" s="119">
        <v>0</v>
      </c>
      <c r="AY70" s="60">
        <v>0</v>
      </c>
      <c r="AZ70" s="60">
        <v>0</v>
      </c>
      <c r="BA70" s="60">
        <v>1</v>
      </c>
      <c r="BB70" s="60">
        <v>1</v>
      </c>
      <c r="BC70" s="60">
        <v>1</v>
      </c>
      <c r="BD70" s="60">
        <v>0</v>
      </c>
      <c r="BE70" s="30">
        <f>SUM(AX70:BD70)</f>
        <v>3</v>
      </c>
      <c r="BF70" s="30"/>
      <c r="BG70" s="30"/>
      <c r="BH70" s="60">
        <v>0</v>
      </c>
      <c r="BI70" s="60">
        <v>0</v>
      </c>
      <c r="BJ70" s="60">
        <v>0</v>
      </c>
      <c r="BK70" s="60">
        <v>0</v>
      </c>
      <c r="BL70" s="60">
        <v>0</v>
      </c>
      <c r="BM70" s="30">
        <f>SUM(BF70:BL70)</f>
        <v>0</v>
      </c>
      <c r="BN70" s="30"/>
      <c r="BO70" s="30"/>
      <c r="BP70" s="60">
        <v>0</v>
      </c>
      <c r="BQ70" s="60">
        <v>0</v>
      </c>
      <c r="BR70" s="60">
        <v>0</v>
      </c>
      <c r="BS70" s="60">
        <v>0</v>
      </c>
      <c r="BT70" s="60">
        <v>0</v>
      </c>
      <c r="BU70" s="31">
        <f>SUM(BN70:BT70)</f>
        <v>0</v>
      </c>
      <c r="BV70" s="119">
        <v>0</v>
      </c>
      <c r="BW70" s="60">
        <v>0</v>
      </c>
      <c r="BX70" s="60">
        <v>0</v>
      </c>
      <c r="BY70" s="60">
        <v>1</v>
      </c>
      <c r="BZ70" s="60">
        <v>1</v>
      </c>
      <c r="CA70" s="60">
        <v>1</v>
      </c>
      <c r="CB70" s="60">
        <v>0</v>
      </c>
      <c r="CC70" s="114">
        <f>SUM(BV70:CB70)</f>
        <v>3</v>
      </c>
      <c r="CD70" s="119">
        <v>0</v>
      </c>
      <c r="CE70" s="60">
        <v>0</v>
      </c>
      <c r="CF70" s="60">
        <v>0</v>
      </c>
      <c r="CG70" s="60">
        <v>1</v>
      </c>
      <c r="CH70" s="60">
        <v>1</v>
      </c>
      <c r="CI70" s="60">
        <v>1</v>
      </c>
      <c r="CJ70" s="60">
        <v>0</v>
      </c>
      <c r="CK70" s="31">
        <f>SUM(CD70:CJ70)</f>
        <v>3</v>
      </c>
    </row>
    <row r="71" spans="1:89" s="13" customFormat="1" ht="18.75" customHeight="1">
      <c r="A71" s="22" t="s">
        <v>84</v>
      </c>
      <c r="B71" s="30"/>
      <c r="C71" s="23">
        <v>2</v>
      </c>
      <c r="D71" s="23">
        <v>12</v>
      </c>
      <c r="E71" s="23">
        <v>11</v>
      </c>
      <c r="F71" s="23">
        <v>2</v>
      </c>
      <c r="G71" s="23">
        <v>1</v>
      </c>
      <c r="H71" s="23">
        <v>6</v>
      </c>
      <c r="I71" s="30">
        <f>SUM(B71:H71)</f>
        <v>34</v>
      </c>
      <c r="J71" s="30"/>
      <c r="K71" s="111">
        <v>0</v>
      </c>
      <c r="L71" s="111">
        <v>0</v>
      </c>
      <c r="M71" s="111">
        <v>1</v>
      </c>
      <c r="N71" s="111">
        <v>0</v>
      </c>
      <c r="O71" s="111">
        <v>0</v>
      </c>
      <c r="P71" s="111">
        <v>1</v>
      </c>
      <c r="Q71" s="30">
        <f>SUM(J71:P71)</f>
        <v>2</v>
      </c>
      <c r="R71" s="30"/>
      <c r="S71" s="23">
        <v>2</v>
      </c>
      <c r="T71" s="23">
        <v>8</v>
      </c>
      <c r="U71" s="23">
        <v>8</v>
      </c>
      <c r="V71" s="23">
        <v>2</v>
      </c>
      <c r="W71" s="23">
        <v>1</v>
      </c>
      <c r="X71" s="23">
        <v>3</v>
      </c>
      <c r="Y71" s="30">
        <f>SUM(R71:X71)</f>
        <v>24</v>
      </c>
      <c r="Z71" s="30"/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30">
        <f>SUM(Z71:AF71)</f>
        <v>0</v>
      </c>
      <c r="AH71" s="30"/>
      <c r="AI71" s="60">
        <v>0</v>
      </c>
      <c r="AJ71" s="60">
        <v>0</v>
      </c>
      <c r="AK71" s="60">
        <v>0</v>
      </c>
      <c r="AL71" s="60">
        <v>0</v>
      </c>
      <c r="AM71" s="60">
        <v>0</v>
      </c>
      <c r="AN71" s="60">
        <v>0</v>
      </c>
      <c r="AO71" s="31">
        <f>SUM(AH71:AN71)</f>
        <v>0</v>
      </c>
      <c r="AP71" s="32"/>
      <c r="AQ71" s="60">
        <v>4</v>
      </c>
      <c r="AR71" s="60">
        <v>20</v>
      </c>
      <c r="AS71" s="60">
        <v>20</v>
      </c>
      <c r="AT71" s="60">
        <v>4</v>
      </c>
      <c r="AU71" s="60">
        <v>2</v>
      </c>
      <c r="AV71" s="60">
        <v>10</v>
      </c>
      <c r="AW71" s="114">
        <f>SUM(AP71:AV71)</f>
        <v>60</v>
      </c>
      <c r="AX71" s="119">
        <v>0</v>
      </c>
      <c r="AY71" s="60">
        <v>0</v>
      </c>
      <c r="AZ71" s="60">
        <v>0</v>
      </c>
      <c r="BA71" s="60">
        <v>2</v>
      </c>
      <c r="BB71" s="60">
        <v>0</v>
      </c>
      <c r="BC71" s="60">
        <v>4</v>
      </c>
      <c r="BD71" s="60">
        <v>1</v>
      </c>
      <c r="BE71" s="30">
        <f>SUM(AX71:BD71)</f>
        <v>7</v>
      </c>
      <c r="BF71" s="30"/>
      <c r="BG71" s="30"/>
      <c r="BH71" s="60">
        <v>0</v>
      </c>
      <c r="BI71" s="60">
        <v>0</v>
      </c>
      <c r="BJ71" s="60">
        <v>0</v>
      </c>
      <c r="BK71" s="60">
        <v>0</v>
      </c>
      <c r="BL71" s="60">
        <v>0</v>
      </c>
      <c r="BM71" s="30">
        <f>SUM(BF71:BL71)</f>
        <v>0</v>
      </c>
      <c r="BN71" s="30"/>
      <c r="BO71" s="30"/>
      <c r="BP71" s="60">
        <v>0</v>
      </c>
      <c r="BQ71" s="60">
        <v>0</v>
      </c>
      <c r="BR71" s="60">
        <v>0</v>
      </c>
      <c r="BS71" s="60">
        <v>0</v>
      </c>
      <c r="BT71" s="60">
        <v>1</v>
      </c>
      <c r="BU71" s="31">
        <f>SUM(BN71:BT71)</f>
        <v>1</v>
      </c>
      <c r="BV71" s="119">
        <v>0</v>
      </c>
      <c r="BW71" s="60">
        <v>0</v>
      </c>
      <c r="BX71" s="60">
        <v>0</v>
      </c>
      <c r="BY71" s="60">
        <v>2</v>
      </c>
      <c r="BZ71" s="60">
        <v>0</v>
      </c>
      <c r="CA71" s="60">
        <v>4</v>
      </c>
      <c r="CB71" s="60">
        <v>2</v>
      </c>
      <c r="CC71" s="114">
        <f>SUM(BV71:CB71)</f>
        <v>8</v>
      </c>
      <c r="CD71" s="119">
        <v>0</v>
      </c>
      <c r="CE71" s="60">
        <v>4</v>
      </c>
      <c r="CF71" s="60">
        <v>20</v>
      </c>
      <c r="CG71" s="60">
        <v>22</v>
      </c>
      <c r="CH71" s="60">
        <v>4</v>
      </c>
      <c r="CI71" s="60">
        <v>6</v>
      </c>
      <c r="CJ71" s="60">
        <v>12</v>
      </c>
      <c r="CK71" s="31">
        <f>SUM(CD71:CJ71)</f>
        <v>68</v>
      </c>
    </row>
    <row r="72" spans="1:89" s="13" customFormat="1" ht="18.75" customHeight="1" thickBot="1">
      <c r="A72" s="26" t="s">
        <v>85</v>
      </c>
      <c r="B72" s="11">
        <f aca="true" t="shared" si="65" ref="B72:H72">SUM(B63:B71)</f>
        <v>0</v>
      </c>
      <c r="C72" s="11">
        <f t="shared" si="65"/>
        <v>89</v>
      </c>
      <c r="D72" s="11">
        <f t="shared" si="65"/>
        <v>289</v>
      </c>
      <c r="E72" s="11">
        <f t="shared" si="65"/>
        <v>225</v>
      </c>
      <c r="F72" s="11">
        <f t="shared" si="65"/>
        <v>146</v>
      </c>
      <c r="G72" s="11">
        <f t="shared" si="65"/>
        <v>74</v>
      </c>
      <c r="H72" s="11">
        <f t="shared" si="65"/>
        <v>84</v>
      </c>
      <c r="I72" s="11">
        <f>SUM(B72:H72)</f>
        <v>907</v>
      </c>
      <c r="J72" s="11">
        <f aca="true" t="shared" si="66" ref="J72:P72">SUM(J63:J71)</f>
        <v>0</v>
      </c>
      <c r="K72" s="11">
        <f t="shared" si="66"/>
        <v>3</v>
      </c>
      <c r="L72" s="11">
        <f t="shared" si="66"/>
        <v>34</v>
      </c>
      <c r="M72" s="11">
        <f t="shared" si="66"/>
        <v>41</v>
      </c>
      <c r="N72" s="11">
        <f t="shared" si="66"/>
        <v>31</v>
      </c>
      <c r="O72" s="11">
        <f t="shared" si="66"/>
        <v>22</v>
      </c>
      <c r="P72" s="11">
        <f t="shared" si="66"/>
        <v>19</v>
      </c>
      <c r="Q72" s="11">
        <f>SUM(J72:P72)</f>
        <v>150</v>
      </c>
      <c r="R72" s="11">
        <f aca="true" t="shared" si="67" ref="R72:X72">SUM(R63:R71)</f>
        <v>0</v>
      </c>
      <c r="S72" s="11">
        <f t="shared" si="67"/>
        <v>82</v>
      </c>
      <c r="T72" s="11">
        <f t="shared" si="67"/>
        <v>251</v>
      </c>
      <c r="U72" s="11">
        <f t="shared" si="67"/>
        <v>173</v>
      </c>
      <c r="V72" s="11">
        <f t="shared" si="67"/>
        <v>112</v>
      </c>
      <c r="W72" s="11">
        <f t="shared" si="67"/>
        <v>57</v>
      </c>
      <c r="X72" s="11">
        <f t="shared" si="67"/>
        <v>62</v>
      </c>
      <c r="Y72" s="11">
        <f>SUM(R72:X72)</f>
        <v>737</v>
      </c>
      <c r="Z72" s="11">
        <f aca="true" t="shared" si="68" ref="Z72:AF72">SUM(Z63:Z71)</f>
        <v>0</v>
      </c>
      <c r="AA72" s="11">
        <f t="shared" si="68"/>
        <v>1</v>
      </c>
      <c r="AB72" s="11">
        <f t="shared" si="68"/>
        <v>2</v>
      </c>
      <c r="AC72" s="11">
        <f t="shared" si="68"/>
        <v>2</v>
      </c>
      <c r="AD72" s="11">
        <f t="shared" si="68"/>
        <v>2</v>
      </c>
      <c r="AE72" s="11">
        <f t="shared" si="68"/>
        <v>1</v>
      </c>
      <c r="AF72" s="11">
        <f t="shared" si="68"/>
        <v>1</v>
      </c>
      <c r="AG72" s="11">
        <f>SUM(Z72:AF72)</f>
        <v>9</v>
      </c>
      <c r="AH72" s="11">
        <f aca="true" t="shared" si="69" ref="AH72:AN72">SUM(AH63:AH71)</f>
        <v>0</v>
      </c>
      <c r="AI72" s="11">
        <f t="shared" si="69"/>
        <v>2</v>
      </c>
      <c r="AJ72" s="11">
        <f t="shared" si="69"/>
        <v>3</v>
      </c>
      <c r="AK72" s="11">
        <f t="shared" si="69"/>
        <v>2</v>
      </c>
      <c r="AL72" s="11">
        <f t="shared" si="69"/>
        <v>2</v>
      </c>
      <c r="AM72" s="11">
        <f t="shared" si="69"/>
        <v>1</v>
      </c>
      <c r="AN72" s="11">
        <f t="shared" si="69"/>
        <v>0</v>
      </c>
      <c r="AO72" s="12">
        <f>SUM(AH72:AN72)</f>
        <v>10</v>
      </c>
      <c r="AP72" s="39">
        <f aca="true" t="shared" si="70" ref="AP72:AV72">SUM(AP63:AP71)</f>
        <v>0</v>
      </c>
      <c r="AQ72" s="11">
        <f t="shared" si="70"/>
        <v>177</v>
      </c>
      <c r="AR72" s="11">
        <f t="shared" si="70"/>
        <v>579</v>
      </c>
      <c r="AS72" s="11">
        <f t="shared" si="70"/>
        <v>443</v>
      </c>
      <c r="AT72" s="11">
        <f t="shared" si="70"/>
        <v>293</v>
      </c>
      <c r="AU72" s="11">
        <f t="shared" si="70"/>
        <v>155</v>
      </c>
      <c r="AV72" s="11">
        <f t="shared" si="70"/>
        <v>166</v>
      </c>
      <c r="AW72" s="40">
        <f>SUM(AP72:AV72)</f>
        <v>1813</v>
      </c>
      <c r="AX72" s="39">
        <f aca="true" t="shared" si="71" ref="AX72:BD72">SUM(AX63:AX71)</f>
        <v>0</v>
      </c>
      <c r="AY72" s="11">
        <f t="shared" si="71"/>
        <v>2</v>
      </c>
      <c r="AZ72" s="11">
        <f t="shared" si="71"/>
        <v>36</v>
      </c>
      <c r="BA72" s="11">
        <f t="shared" si="71"/>
        <v>43</v>
      </c>
      <c r="BB72" s="11">
        <f t="shared" si="71"/>
        <v>82</v>
      </c>
      <c r="BC72" s="11">
        <f t="shared" si="71"/>
        <v>107</v>
      </c>
      <c r="BD72" s="11">
        <f t="shared" si="71"/>
        <v>58</v>
      </c>
      <c r="BE72" s="11">
        <f>SUM(AX72:BD72)</f>
        <v>328</v>
      </c>
      <c r="BF72" s="11">
        <f aca="true" t="shared" si="72" ref="BF72:BL72">SUM(BF63:BF71)</f>
        <v>0</v>
      </c>
      <c r="BG72" s="11">
        <f t="shared" si="72"/>
        <v>0</v>
      </c>
      <c r="BH72" s="11">
        <f t="shared" si="72"/>
        <v>3</v>
      </c>
      <c r="BI72" s="11">
        <f t="shared" si="72"/>
        <v>7</v>
      </c>
      <c r="BJ72" s="11">
        <f t="shared" si="72"/>
        <v>9</v>
      </c>
      <c r="BK72" s="11">
        <f t="shared" si="72"/>
        <v>5</v>
      </c>
      <c r="BL72" s="11">
        <f t="shared" si="72"/>
        <v>1</v>
      </c>
      <c r="BM72" s="11">
        <f>SUM(BF72:BL72)</f>
        <v>25</v>
      </c>
      <c r="BN72" s="11">
        <f aca="true" t="shared" si="73" ref="BN72:BT72">SUM(BN63:BN71)</f>
        <v>0</v>
      </c>
      <c r="BO72" s="11">
        <f t="shared" si="73"/>
        <v>0</v>
      </c>
      <c r="BP72" s="11">
        <f t="shared" si="73"/>
        <v>0</v>
      </c>
      <c r="BQ72" s="11">
        <f t="shared" si="73"/>
        <v>0</v>
      </c>
      <c r="BR72" s="11">
        <f t="shared" si="73"/>
        <v>2</v>
      </c>
      <c r="BS72" s="11">
        <f t="shared" si="73"/>
        <v>1</v>
      </c>
      <c r="BT72" s="11">
        <f t="shared" si="73"/>
        <v>7</v>
      </c>
      <c r="BU72" s="12">
        <f>SUM(BN72:BT72)</f>
        <v>10</v>
      </c>
      <c r="BV72" s="39">
        <f aca="true" t="shared" si="74" ref="BV72:CB72">SUM(BV63:BV71)</f>
        <v>0</v>
      </c>
      <c r="BW72" s="11">
        <f t="shared" si="74"/>
        <v>2</v>
      </c>
      <c r="BX72" s="11">
        <f t="shared" si="74"/>
        <v>39</v>
      </c>
      <c r="BY72" s="11">
        <f t="shared" si="74"/>
        <v>50</v>
      </c>
      <c r="BZ72" s="11">
        <f t="shared" si="74"/>
        <v>93</v>
      </c>
      <c r="CA72" s="11">
        <f t="shared" si="74"/>
        <v>113</v>
      </c>
      <c r="CB72" s="11">
        <f t="shared" si="74"/>
        <v>66</v>
      </c>
      <c r="CC72" s="40">
        <f>SUM(BV72:CB72)</f>
        <v>363</v>
      </c>
      <c r="CD72" s="39">
        <f aca="true" t="shared" si="75" ref="CD72:CJ72">SUM(CD63:CD71)</f>
        <v>0</v>
      </c>
      <c r="CE72" s="11">
        <f t="shared" si="75"/>
        <v>179</v>
      </c>
      <c r="CF72" s="11">
        <f t="shared" si="75"/>
        <v>618</v>
      </c>
      <c r="CG72" s="11">
        <f t="shared" si="75"/>
        <v>493</v>
      </c>
      <c r="CH72" s="11">
        <f t="shared" si="75"/>
        <v>386</v>
      </c>
      <c r="CI72" s="11">
        <f t="shared" si="75"/>
        <v>268</v>
      </c>
      <c r="CJ72" s="11">
        <f t="shared" si="75"/>
        <v>232</v>
      </c>
      <c r="CK72" s="12">
        <f>SUM(CD72:CJ72)</f>
        <v>2176</v>
      </c>
    </row>
    <row r="73" spans="1:9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 s="66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 s="67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 s="67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 s="67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 s="6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 s="67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 s="67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 s="67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 s="67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 s="67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 s="67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 s="67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 s="67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 s="67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 s="6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 s="67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 s="67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 s="67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 s="67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 s="67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 s="67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 s="67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 s="67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 s="67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 s="6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 s="67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 s="67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 s="67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 s="67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 s="67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 s="67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 s="67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</sheetData>
  <mergeCells count="16">
    <mergeCell ref="Z4:AG4"/>
    <mergeCell ref="AH4:AO4"/>
    <mergeCell ref="BV4:CC4"/>
    <mergeCell ref="CD4:CK4"/>
    <mergeCell ref="AP4:AW4"/>
    <mergeCell ref="AX4:BE4"/>
    <mergeCell ref="BF4:BM4"/>
    <mergeCell ref="BN4:BU4"/>
    <mergeCell ref="B4:I4"/>
    <mergeCell ref="J4:Q4"/>
    <mergeCell ref="R4:Y4"/>
    <mergeCell ref="A3:A5"/>
    <mergeCell ref="AH3:AW3"/>
    <mergeCell ref="B3:AG3"/>
    <mergeCell ref="AX3:BM3"/>
    <mergeCell ref="BN3:CC3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17"/>
  <sheetViews>
    <sheetView workbookViewId="0" topLeftCell="A1">
      <pane xSplit="1" ySplit="6" topLeftCell="BQ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T1" sqref="BT1"/>
    </sheetView>
  </sheetViews>
  <sheetFormatPr defaultColWidth="8.796875" defaultRowHeight="14.25"/>
  <cols>
    <col min="1" max="1" width="13.3984375" style="1" customWidth="1"/>
    <col min="2" max="2" width="14.5" style="1" customWidth="1"/>
    <col min="3" max="3" width="15.5" style="1" customWidth="1"/>
    <col min="4" max="4" width="15.69921875" style="1" customWidth="1"/>
    <col min="5" max="5" width="15.09765625" style="1" customWidth="1"/>
    <col min="6" max="7" width="15.5" style="1" customWidth="1"/>
    <col min="8" max="8" width="15.69921875" style="1" customWidth="1"/>
    <col min="9" max="9" width="13.5" style="1" customWidth="1"/>
    <col min="10" max="11" width="13" style="1" customWidth="1"/>
    <col min="12" max="12" width="13.09765625" style="1" customWidth="1"/>
    <col min="13" max="13" width="14.19921875" style="1" customWidth="1"/>
    <col min="14" max="14" width="14.09765625" style="1" customWidth="1"/>
    <col min="15" max="15" width="15.5" style="1" customWidth="1"/>
    <col min="16" max="16" width="13.19921875" style="1" customWidth="1"/>
    <col min="17" max="17" width="14.3984375" style="1" customWidth="1"/>
    <col min="18" max="18" width="14" style="1" customWidth="1"/>
    <col min="19" max="19" width="13.8984375" style="1" customWidth="1"/>
    <col min="20" max="20" width="14.19921875" style="1" customWidth="1"/>
    <col min="21" max="21" width="14.59765625" style="1" customWidth="1"/>
    <col min="22" max="22" width="15.69921875" style="1" customWidth="1"/>
    <col min="23" max="23" width="12.5" style="1" customWidth="1"/>
    <col min="24" max="24" width="13.09765625" style="1" customWidth="1"/>
    <col min="25" max="25" width="14.5" style="1" customWidth="1"/>
    <col min="26" max="26" width="13.8984375" style="1" customWidth="1"/>
    <col min="27" max="28" width="12.5" style="1" customWidth="1"/>
    <col min="29" max="29" width="12.19921875" style="1" customWidth="1"/>
    <col min="30" max="30" width="13.69921875" style="1" customWidth="1"/>
    <col min="31" max="31" width="13.5" style="1" customWidth="1"/>
    <col min="32" max="32" width="13.69921875" style="1" customWidth="1"/>
    <col min="33" max="33" width="13.09765625" style="1" customWidth="1"/>
    <col min="34" max="34" width="13.8984375" style="1" customWidth="1"/>
    <col min="35" max="36" width="14.19921875" style="1" customWidth="1"/>
    <col min="37" max="37" width="15" style="1" customWidth="1"/>
    <col min="38" max="38" width="16.8984375" style="1" customWidth="1"/>
    <col min="39" max="39" width="17.5" style="1" customWidth="1"/>
    <col min="40" max="40" width="17.19921875" style="1" customWidth="1"/>
    <col min="41" max="42" width="17.59765625" style="1" customWidth="1"/>
    <col min="43" max="43" width="18.5" style="1" customWidth="1"/>
    <col min="44" max="44" width="12.8984375" style="1" customWidth="1"/>
    <col min="45" max="45" width="13.19921875" style="1" customWidth="1"/>
    <col min="46" max="46" width="15.8984375" style="1" customWidth="1"/>
    <col min="47" max="47" width="15.69921875" style="1" customWidth="1"/>
    <col min="48" max="48" width="15.8984375" style="1" customWidth="1"/>
    <col min="49" max="49" width="15.69921875" style="1" customWidth="1"/>
    <col min="50" max="50" width="16.8984375" style="1" customWidth="1"/>
    <col min="51" max="51" width="16.09765625" style="1" customWidth="1"/>
    <col min="52" max="52" width="15" style="1" customWidth="1"/>
    <col min="53" max="53" width="16.3984375" style="1" customWidth="1"/>
    <col min="54" max="54" width="16.09765625" style="1" customWidth="1"/>
    <col min="55" max="55" width="16.19921875" style="1" customWidth="1"/>
    <col min="56" max="56" width="16.3984375" style="1" customWidth="1"/>
    <col min="57" max="57" width="17.59765625" style="1" customWidth="1"/>
    <col min="58" max="58" width="14.8984375" style="1" customWidth="1"/>
    <col min="59" max="59" width="16.09765625" style="1" customWidth="1"/>
    <col min="60" max="60" width="15.09765625" style="1" customWidth="1"/>
    <col min="61" max="61" width="17" style="1" customWidth="1"/>
    <col min="62" max="64" width="17.59765625" style="1" customWidth="1"/>
    <col min="65" max="65" width="14.69921875" style="1" customWidth="1"/>
    <col min="66" max="66" width="16.09765625" style="1" customWidth="1"/>
    <col min="67" max="71" width="17.59765625" style="1" customWidth="1"/>
    <col min="72" max="72" width="15.8984375" style="1" customWidth="1"/>
    <col min="73" max="79" width="17.59765625" style="1" customWidth="1"/>
    <col min="80" max="80" width="1.69921875" style="1" customWidth="1"/>
    <col min="81" max="81" width="17.8984375" style="1" customWidth="1"/>
    <col min="82" max="82" width="24.3984375" style="1" customWidth="1"/>
    <col min="83" max="110" width="18.59765625" style="1" customWidth="1"/>
    <col min="111" max="111" width="16.59765625" style="1" customWidth="1"/>
    <col min="112" max="16384" width="9" style="1" customWidth="1"/>
  </cols>
  <sheetData>
    <row r="1" spans="1:72" ht="17.25">
      <c r="A1" s="14" t="s">
        <v>115</v>
      </c>
      <c r="B1" s="3"/>
      <c r="C1" s="13"/>
      <c r="D1" s="13"/>
      <c r="BT1" s="37" t="s">
        <v>145</v>
      </c>
    </row>
    <row r="2" spans="2:79" ht="14.25" thickBot="1">
      <c r="B2" s="4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</row>
    <row r="3" spans="1:79" ht="15" thickBot="1">
      <c r="A3" s="174" t="s">
        <v>108</v>
      </c>
      <c r="B3" s="177" t="s">
        <v>117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 t="s">
        <v>131</v>
      </c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3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68" t="s">
        <v>118</v>
      </c>
      <c r="BG3" s="68"/>
      <c r="BH3" s="68"/>
      <c r="BI3" s="68"/>
      <c r="BJ3" s="68"/>
      <c r="BK3" s="68"/>
      <c r="BL3" s="171" t="s">
        <v>119</v>
      </c>
      <c r="BM3" s="172"/>
      <c r="BN3" s="172"/>
      <c r="BO3" s="172"/>
      <c r="BP3" s="172"/>
      <c r="BQ3" s="172"/>
      <c r="BR3" s="172"/>
      <c r="BS3" s="173"/>
      <c r="BT3" s="163"/>
      <c r="BU3" s="164"/>
      <c r="BV3" s="164"/>
      <c r="BW3" s="164"/>
      <c r="BX3" s="164"/>
      <c r="BY3" s="164"/>
      <c r="BZ3" s="164"/>
      <c r="CA3" s="165"/>
    </row>
    <row r="4" spans="1:84" ht="14.25">
      <c r="A4" s="175"/>
      <c r="B4" s="166" t="s">
        <v>1</v>
      </c>
      <c r="C4" s="166"/>
      <c r="D4" s="166"/>
      <c r="E4" s="166"/>
      <c r="F4" s="166"/>
      <c r="G4" s="166"/>
      <c r="H4" s="167"/>
      <c r="I4" s="166" t="s">
        <v>10</v>
      </c>
      <c r="J4" s="166"/>
      <c r="K4" s="166"/>
      <c r="L4" s="166"/>
      <c r="M4" s="166"/>
      <c r="N4" s="166"/>
      <c r="O4" s="167"/>
      <c r="P4" s="166" t="s">
        <v>11</v>
      </c>
      <c r="Q4" s="166"/>
      <c r="R4" s="166"/>
      <c r="S4" s="166"/>
      <c r="T4" s="166"/>
      <c r="U4" s="166"/>
      <c r="V4" s="167"/>
      <c r="W4" s="166" t="s">
        <v>129</v>
      </c>
      <c r="X4" s="166"/>
      <c r="Y4" s="166"/>
      <c r="Z4" s="166"/>
      <c r="AA4" s="166"/>
      <c r="AB4" s="166"/>
      <c r="AC4" s="167"/>
      <c r="AD4" s="166" t="s">
        <v>130</v>
      </c>
      <c r="AE4" s="166"/>
      <c r="AF4" s="166"/>
      <c r="AG4" s="166"/>
      <c r="AH4" s="166"/>
      <c r="AI4" s="166"/>
      <c r="AJ4" s="168"/>
      <c r="AK4" s="166" t="s">
        <v>14</v>
      </c>
      <c r="AL4" s="166"/>
      <c r="AM4" s="166"/>
      <c r="AN4" s="166"/>
      <c r="AO4" s="166"/>
      <c r="AP4" s="166"/>
      <c r="AQ4" s="170"/>
      <c r="AR4" s="166" t="s">
        <v>15</v>
      </c>
      <c r="AS4" s="166"/>
      <c r="AT4" s="166"/>
      <c r="AU4" s="166"/>
      <c r="AV4" s="166"/>
      <c r="AW4" s="166"/>
      <c r="AX4" s="166"/>
      <c r="AY4" s="167"/>
      <c r="AZ4" s="166" t="s">
        <v>128</v>
      </c>
      <c r="BA4" s="166"/>
      <c r="BB4" s="166"/>
      <c r="BC4" s="166"/>
      <c r="BD4" s="166"/>
      <c r="BE4" s="167"/>
      <c r="BF4" s="166" t="s">
        <v>16</v>
      </c>
      <c r="BG4" s="166"/>
      <c r="BH4" s="166"/>
      <c r="BI4" s="166"/>
      <c r="BJ4" s="166"/>
      <c r="BK4" s="168"/>
      <c r="BL4" s="169" t="s">
        <v>17</v>
      </c>
      <c r="BM4" s="166"/>
      <c r="BN4" s="166"/>
      <c r="BO4" s="166"/>
      <c r="BP4" s="166"/>
      <c r="BQ4" s="166"/>
      <c r="BR4" s="166"/>
      <c r="BS4" s="170"/>
      <c r="BT4" s="166" t="s">
        <v>18</v>
      </c>
      <c r="BU4" s="166"/>
      <c r="BV4" s="166"/>
      <c r="BW4" s="166"/>
      <c r="BX4" s="166"/>
      <c r="BY4" s="166"/>
      <c r="BZ4" s="166"/>
      <c r="CA4" s="168"/>
      <c r="CB4" s="13"/>
      <c r="CC4" s="13"/>
      <c r="CD4" s="13"/>
      <c r="CE4" s="13"/>
      <c r="CF4" s="13"/>
    </row>
    <row r="5" spans="1:84" ht="16.5" customHeight="1" thickBot="1">
      <c r="A5" s="176"/>
      <c r="B5" s="43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3</v>
      </c>
      <c r="Q5" s="34" t="s">
        <v>4</v>
      </c>
      <c r="R5" s="34" t="s">
        <v>5</v>
      </c>
      <c r="S5" s="34" t="s">
        <v>6</v>
      </c>
      <c r="T5" s="34" t="s">
        <v>7</v>
      </c>
      <c r="U5" s="34" t="s">
        <v>8</v>
      </c>
      <c r="V5" s="34" t="s">
        <v>9</v>
      </c>
      <c r="W5" s="34" t="s">
        <v>3</v>
      </c>
      <c r="X5" s="34" t="s">
        <v>4</v>
      </c>
      <c r="Y5" s="34" t="s">
        <v>5</v>
      </c>
      <c r="Z5" s="34" t="s">
        <v>6</v>
      </c>
      <c r="AA5" s="34" t="s">
        <v>7</v>
      </c>
      <c r="AB5" s="34" t="s">
        <v>8</v>
      </c>
      <c r="AC5" s="34" t="s">
        <v>9</v>
      </c>
      <c r="AD5" s="34" t="s">
        <v>3</v>
      </c>
      <c r="AE5" s="34" t="s">
        <v>4</v>
      </c>
      <c r="AF5" s="34" t="s">
        <v>5</v>
      </c>
      <c r="AG5" s="34" t="s">
        <v>6</v>
      </c>
      <c r="AH5" s="34" t="s">
        <v>7</v>
      </c>
      <c r="AI5" s="34" t="s">
        <v>8</v>
      </c>
      <c r="AJ5" s="44" t="s">
        <v>9</v>
      </c>
      <c r="AK5" s="34" t="s">
        <v>3</v>
      </c>
      <c r="AL5" s="34" t="s">
        <v>4</v>
      </c>
      <c r="AM5" s="34" t="s">
        <v>5</v>
      </c>
      <c r="AN5" s="34" t="s">
        <v>6</v>
      </c>
      <c r="AO5" s="34" t="s">
        <v>7</v>
      </c>
      <c r="AP5" s="34" t="s">
        <v>8</v>
      </c>
      <c r="AQ5" s="46" t="s">
        <v>9</v>
      </c>
      <c r="AR5" s="43" t="s">
        <v>2</v>
      </c>
      <c r="AS5" s="34" t="s">
        <v>3</v>
      </c>
      <c r="AT5" s="34" t="s">
        <v>4</v>
      </c>
      <c r="AU5" s="34" t="s">
        <v>5</v>
      </c>
      <c r="AV5" s="34" t="s">
        <v>6</v>
      </c>
      <c r="AW5" s="34" t="s">
        <v>7</v>
      </c>
      <c r="AX5" s="34" t="s">
        <v>8</v>
      </c>
      <c r="AY5" s="34" t="s">
        <v>9</v>
      </c>
      <c r="AZ5" s="34" t="s">
        <v>4</v>
      </c>
      <c r="BA5" s="34" t="s">
        <v>5</v>
      </c>
      <c r="BB5" s="34" t="s">
        <v>6</v>
      </c>
      <c r="BC5" s="34" t="s">
        <v>7</v>
      </c>
      <c r="BD5" s="34" t="s">
        <v>8</v>
      </c>
      <c r="BE5" s="34" t="s">
        <v>9</v>
      </c>
      <c r="BF5" s="34" t="s">
        <v>4</v>
      </c>
      <c r="BG5" s="34" t="s">
        <v>5</v>
      </c>
      <c r="BH5" s="34" t="s">
        <v>6</v>
      </c>
      <c r="BI5" s="34" t="s">
        <v>7</v>
      </c>
      <c r="BJ5" s="34" t="s">
        <v>8</v>
      </c>
      <c r="BK5" s="44" t="s">
        <v>9</v>
      </c>
      <c r="BL5" s="45" t="s">
        <v>2</v>
      </c>
      <c r="BM5" s="34" t="s">
        <v>3</v>
      </c>
      <c r="BN5" s="34" t="s">
        <v>4</v>
      </c>
      <c r="BO5" s="34" t="s">
        <v>5</v>
      </c>
      <c r="BP5" s="34" t="s">
        <v>6</v>
      </c>
      <c r="BQ5" s="34" t="s">
        <v>7</v>
      </c>
      <c r="BR5" s="34" t="s">
        <v>8</v>
      </c>
      <c r="BS5" s="46" t="s">
        <v>9</v>
      </c>
      <c r="BT5" s="43" t="s">
        <v>2</v>
      </c>
      <c r="BU5" s="34" t="s">
        <v>3</v>
      </c>
      <c r="BV5" s="34" t="s">
        <v>4</v>
      </c>
      <c r="BW5" s="34" t="s">
        <v>5</v>
      </c>
      <c r="BX5" s="34" t="s">
        <v>6</v>
      </c>
      <c r="BY5" s="34" t="s">
        <v>7</v>
      </c>
      <c r="BZ5" s="34" t="s">
        <v>8</v>
      </c>
      <c r="CA5" s="44" t="s">
        <v>9</v>
      </c>
      <c r="CB5" s="47"/>
      <c r="CC5" s="48"/>
      <c r="CD5" s="13"/>
      <c r="CE5" s="13"/>
      <c r="CF5" s="13"/>
    </row>
    <row r="6" spans="1:79" s="77" customFormat="1" ht="18" customHeight="1" thickTop="1">
      <c r="A6" s="69" t="s">
        <v>19</v>
      </c>
      <c r="B6" s="70">
        <f aca="true" t="shared" si="0" ref="B6:G6">SUM(,B30,B57,B62,B72)</f>
        <v>625887353</v>
      </c>
      <c r="C6" s="70">
        <f t="shared" si="0"/>
        <v>3239757008</v>
      </c>
      <c r="D6" s="70">
        <f t="shared" si="0"/>
        <v>2920035350</v>
      </c>
      <c r="E6" s="70">
        <f t="shared" si="0"/>
        <v>2743263487</v>
      </c>
      <c r="F6" s="70">
        <f t="shared" si="0"/>
        <v>2345442646</v>
      </c>
      <c r="G6" s="70">
        <f t="shared" si="0"/>
        <v>2584857047</v>
      </c>
      <c r="H6" s="70">
        <f aca="true" t="shared" si="1" ref="H6:H37">SUM(B6:G6)</f>
        <v>14459242891</v>
      </c>
      <c r="I6" s="70">
        <f aca="true" t="shared" si="2" ref="I6:N6">SUM(,I30,I57,I62,I72)</f>
        <v>2686637</v>
      </c>
      <c r="J6" s="70">
        <f t="shared" si="2"/>
        <v>84878188</v>
      </c>
      <c r="K6" s="70">
        <f t="shared" si="2"/>
        <v>184365172</v>
      </c>
      <c r="L6" s="70">
        <f t="shared" si="2"/>
        <v>253997161</v>
      </c>
      <c r="M6" s="70">
        <f t="shared" si="2"/>
        <v>294569688</v>
      </c>
      <c r="N6" s="70">
        <f t="shared" si="2"/>
        <v>271061433</v>
      </c>
      <c r="O6" s="70">
        <f aca="true" t="shared" si="3" ref="O6:O37">SUM(I6:N6)</f>
        <v>1091558279</v>
      </c>
      <c r="P6" s="70">
        <f aca="true" t="shared" si="4" ref="P6:U6">SUM(,P30,P57,P62,P72)</f>
        <v>243650996</v>
      </c>
      <c r="Q6" s="70">
        <f t="shared" si="4"/>
        <v>864171017</v>
      </c>
      <c r="R6" s="70">
        <f t="shared" si="4"/>
        <v>746169151</v>
      </c>
      <c r="S6" s="70">
        <f t="shared" si="4"/>
        <v>582272502</v>
      </c>
      <c r="T6" s="70">
        <f t="shared" si="4"/>
        <v>496311621</v>
      </c>
      <c r="U6" s="70">
        <f t="shared" si="4"/>
        <v>421336015</v>
      </c>
      <c r="V6" s="70">
        <f aca="true" t="shared" si="5" ref="V6:V37">SUM(P6:U6)</f>
        <v>3353911302</v>
      </c>
      <c r="W6" s="70">
        <f aca="true" t="shared" si="6" ref="W6:AB6">SUM(,W30,W57,W62,W72)</f>
        <v>7736121</v>
      </c>
      <c r="X6" s="70">
        <f t="shared" si="6"/>
        <v>25980563</v>
      </c>
      <c r="Y6" s="70">
        <f t="shared" si="6"/>
        <v>21626933</v>
      </c>
      <c r="Z6" s="70">
        <f t="shared" si="6"/>
        <v>18766037</v>
      </c>
      <c r="AA6" s="70">
        <f t="shared" si="6"/>
        <v>16092544</v>
      </c>
      <c r="AB6" s="70">
        <f t="shared" si="6"/>
        <v>9943910</v>
      </c>
      <c r="AC6" s="70">
        <f aca="true" t="shared" si="7" ref="AC6:AC37">SUM(W6:AB6)</f>
        <v>100146108</v>
      </c>
      <c r="AD6" s="71">
        <f aca="true" t="shared" si="8" ref="AD6:AI6">SUM(,AD30,AD57,AD62,AD72)</f>
        <v>58239074</v>
      </c>
      <c r="AE6" s="71">
        <f t="shared" si="8"/>
        <v>112107988</v>
      </c>
      <c r="AF6" s="71">
        <f t="shared" si="8"/>
        <v>75926502</v>
      </c>
      <c r="AG6" s="71">
        <f t="shared" si="8"/>
        <v>54518141</v>
      </c>
      <c r="AH6" s="71">
        <f t="shared" si="8"/>
        <v>36808695</v>
      </c>
      <c r="AI6" s="72">
        <f t="shared" si="8"/>
        <v>14096780</v>
      </c>
      <c r="AJ6" s="73">
        <f aca="true" t="shared" si="9" ref="AJ6:AJ37">SUM(AD6:AI6)</f>
        <v>351697180</v>
      </c>
      <c r="AK6" s="70">
        <f aca="true" t="shared" si="10" ref="AK6:AP6">SUM(,AK30,AK57,AK62,AK72)</f>
        <v>938200181</v>
      </c>
      <c r="AL6" s="70">
        <f t="shared" si="10"/>
        <v>4326894764</v>
      </c>
      <c r="AM6" s="70">
        <f t="shared" si="10"/>
        <v>3948123108</v>
      </c>
      <c r="AN6" s="70">
        <f t="shared" si="10"/>
        <v>3652817328</v>
      </c>
      <c r="AO6" s="70">
        <f t="shared" si="10"/>
        <v>3189225194</v>
      </c>
      <c r="AP6" s="70">
        <f t="shared" si="10"/>
        <v>3301295185</v>
      </c>
      <c r="AQ6" s="74">
        <f aca="true" t="shared" si="11" ref="AQ6:AQ37">SUM(AK6:AP6)</f>
        <v>19356555760</v>
      </c>
      <c r="AR6" s="75">
        <f aca="true" t="shared" si="12" ref="AR6:AX6">SUM(,AR30,AR57,AR62,AR72)</f>
        <v>3861717</v>
      </c>
      <c r="AS6" s="70">
        <f t="shared" si="12"/>
        <v>24887626</v>
      </c>
      <c r="AT6" s="70">
        <f t="shared" si="12"/>
        <v>582507203</v>
      </c>
      <c r="AU6" s="70">
        <f t="shared" si="12"/>
        <v>1124525885</v>
      </c>
      <c r="AV6" s="70">
        <f t="shared" si="12"/>
        <v>1592011330</v>
      </c>
      <c r="AW6" s="70">
        <f t="shared" si="12"/>
        <v>2762876866</v>
      </c>
      <c r="AX6" s="70">
        <f t="shared" si="12"/>
        <v>2695624422</v>
      </c>
      <c r="AY6" s="70">
        <f aca="true" t="shared" si="13" ref="AY6:AY37">SUM(AR6:AX6)</f>
        <v>8786295049</v>
      </c>
      <c r="AZ6" s="70">
        <f>SUM(,AZ30,AZ57,AZ62,AZ72)</f>
        <v>317083645</v>
      </c>
      <c r="BA6" s="70">
        <f>SUM(,BA30,BA57,BA62,BA72)</f>
        <v>781769760</v>
      </c>
      <c r="BB6" s="70">
        <f>SUM(,BB30,BB57,BB62,BB72)</f>
        <v>994553357</v>
      </c>
      <c r="BC6" s="70">
        <f>SUM(,BC30,BC57,BC62,BC72)</f>
        <v>1083881095</v>
      </c>
      <c r="BD6" s="70">
        <f>SUM(,BD30,BD57,BD62,BD72)</f>
        <v>569397129</v>
      </c>
      <c r="BE6" s="70">
        <f aca="true" t="shared" si="14" ref="BE6:BE37">SUM(AZ6:BD6)</f>
        <v>3746684986</v>
      </c>
      <c r="BF6" s="70">
        <f>SUM(,BF30,BF57,BF62,BF72)</f>
        <v>37823228</v>
      </c>
      <c r="BG6" s="70">
        <f>SUM(,BG30,BG57,BG62,BG72)</f>
        <v>149142255</v>
      </c>
      <c r="BH6" s="115">
        <f>SUM(,BH30,BH57,BH62,BH72)</f>
        <v>345611915</v>
      </c>
      <c r="BI6" s="115">
        <f>SUM(,BI30,BI57,BI62,BI72)</f>
        <v>1083172775</v>
      </c>
      <c r="BJ6" s="115">
        <f>SUM(,BJ30,BJ57,BJ62,BJ72)</f>
        <v>2060592462</v>
      </c>
      <c r="BK6" s="116">
        <f aca="true" t="shared" si="15" ref="BK6:BK37">SUM(BF6:BJ6)</f>
        <v>3676342635</v>
      </c>
      <c r="BL6" s="117">
        <f aca="true" t="shared" si="16" ref="BL6:BR6">SUM(,BL30,BL57,BL62,BL72)</f>
        <v>3861717</v>
      </c>
      <c r="BM6" s="115">
        <f t="shared" si="16"/>
        <v>24887626</v>
      </c>
      <c r="BN6" s="115">
        <f t="shared" si="16"/>
        <v>937414076</v>
      </c>
      <c r="BO6" s="115">
        <f t="shared" si="16"/>
        <v>2055437900</v>
      </c>
      <c r="BP6" s="115">
        <f t="shared" si="16"/>
        <v>2932176602</v>
      </c>
      <c r="BQ6" s="115">
        <f t="shared" si="16"/>
        <v>4929930736</v>
      </c>
      <c r="BR6" s="115">
        <f t="shared" si="16"/>
        <v>5325614013</v>
      </c>
      <c r="BS6" s="118">
        <f aca="true" t="shared" si="17" ref="BS6:BS37">SUM(BL6:BR6)</f>
        <v>16209322670</v>
      </c>
      <c r="BT6" s="75">
        <f aca="true" t="shared" si="18" ref="BT6:BZ6">SUM(,BT30,BT57,BT62,BT72)</f>
        <v>3861717</v>
      </c>
      <c r="BU6" s="70">
        <f t="shared" si="18"/>
        <v>963087807</v>
      </c>
      <c r="BV6" s="70">
        <f t="shared" si="18"/>
        <v>5264308840</v>
      </c>
      <c r="BW6" s="70">
        <f t="shared" si="18"/>
        <v>6003561008</v>
      </c>
      <c r="BX6" s="70">
        <f t="shared" si="18"/>
        <v>6584993930</v>
      </c>
      <c r="BY6" s="70">
        <f t="shared" si="18"/>
        <v>8119155930</v>
      </c>
      <c r="BZ6" s="70">
        <f t="shared" si="18"/>
        <v>8626909198</v>
      </c>
      <c r="CA6" s="76">
        <f aca="true" t="shared" si="19" ref="CA6:CA37">SUM(BT6:BZ6)</f>
        <v>35565878430</v>
      </c>
    </row>
    <row r="7" spans="1:79" s="77" customFormat="1" ht="18" customHeight="1">
      <c r="A7" s="78" t="s">
        <v>20</v>
      </c>
      <c r="B7" s="111">
        <v>3614706</v>
      </c>
      <c r="C7" s="111">
        <v>13542572</v>
      </c>
      <c r="D7" s="111">
        <v>16422059</v>
      </c>
      <c r="E7" s="111">
        <v>13735334</v>
      </c>
      <c r="F7" s="111">
        <v>14544902</v>
      </c>
      <c r="G7" s="111">
        <v>21962624</v>
      </c>
      <c r="H7" s="79">
        <f t="shared" si="1"/>
        <v>83822197</v>
      </c>
      <c r="I7" s="111">
        <v>0</v>
      </c>
      <c r="J7" s="111">
        <v>319131</v>
      </c>
      <c r="K7" s="111">
        <v>1099274</v>
      </c>
      <c r="L7" s="111">
        <v>1007677</v>
      </c>
      <c r="M7" s="111">
        <v>892130</v>
      </c>
      <c r="N7" s="111">
        <v>1490798</v>
      </c>
      <c r="O7" s="80">
        <f t="shared" si="3"/>
        <v>4809010</v>
      </c>
      <c r="P7" s="111">
        <v>1262796</v>
      </c>
      <c r="Q7" s="111">
        <v>3387821</v>
      </c>
      <c r="R7" s="111">
        <v>3302055</v>
      </c>
      <c r="S7" s="111">
        <v>4141491</v>
      </c>
      <c r="T7" s="111">
        <v>2768296</v>
      </c>
      <c r="U7" s="111">
        <v>3487141</v>
      </c>
      <c r="V7" s="80">
        <f t="shared" si="5"/>
        <v>18349600</v>
      </c>
      <c r="W7" s="111">
        <v>0</v>
      </c>
      <c r="X7" s="111">
        <v>88317</v>
      </c>
      <c r="Y7" s="111">
        <v>32715</v>
      </c>
      <c r="Z7" s="111">
        <v>36193</v>
      </c>
      <c r="AA7" s="111">
        <v>104760</v>
      </c>
      <c r="AB7" s="111">
        <v>54090</v>
      </c>
      <c r="AC7" s="79">
        <f t="shared" si="7"/>
        <v>316075</v>
      </c>
      <c r="AD7" s="111">
        <v>144360</v>
      </c>
      <c r="AE7" s="111">
        <v>315153</v>
      </c>
      <c r="AF7" s="111">
        <v>130648</v>
      </c>
      <c r="AG7" s="111">
        <v>0</v>
      </c>
      <c r="AH7" s="111">
        <v>360000</v>
      </c>
      <c r="AI7" s="111">
        <v>121602</v>
      </c>
      <c r="AJ7" s="120">
        <f t="shared" si="9"/>
        <v>1071763</v>
      </c>
      <c r="AK7" s="111">
        <v>5021862</v>
      </c>
      <c r="AL7" s="111">
        <v>17652994</v>
      </c>
      <c r="AM7" s="111">
        <v>20986751</v>
      </c>
      <c r="AN7" s="111">
        <v>18920695</v>
      </c>
      <c r="AO7" s="111">
        <v>18670088</v>
      </c>
      <c r="AP7" s="111">
        <v>27116255</v>
      </c>
      <c r="AQ7" s="121">
        <f t="shared" si="11"/>
        <v>108368645</v>
      </c>
      <c r="AR7" s="111">
        <v>0</v>
      </c>
      <c r="AS7" s="111">
        <v>0</v>
      </c>
      <c r="AT7" s="111">
        <v>982868</v>
      </c>
      <c r="AU7" s="111">
        <v>5808066</v>
      </c>
      <c r="AV7" s="111">
        <v>5446075</v>
      </c>
      <c r="AW7" s="111">
        <v>12752264</v>
      </c>
      <c r="AX7" s="111">
        <v>12762195</v>
      </c>
      <c r="AY7" s="80">
        <f t="shared" si="13"/>
        <v>37751468</v>
      </c>
      <c r="AZ7" s="111">
        <v>1118062</v>
      </c>
      <c r="BA7" s="111">
        <v>3253071</v>
      </c>
      <c r="BB7" s="111">
        <v>3783711</v>
      </c>
      <c r="BC7" s="111">
        <v>5439401</v>
      </c>
      <c r="BD7" s="111">
        <v>3151602</v>
      </c>
      <c r="BE7" s="80">
        <f t="shared" si="14"/>
        <v>16745847</v>
      </c>
      <c r="BF7" s="111">
        <v>0</v>
      </c>
      <c r="BG7" s="111">
        <v>152149</v>
      </c>
      <c r="BH7" s="111">
        <v>1053092</v>
      </c>
      <c r="BI7" s="111">
        <v>4298503</v>
      </c>
      <c r="BJ7" s="111">
        <v>7080524</v>
      </c>
      <c r="BK7" s="121">
        <f t="shared" si="15"/>
        <v>12584268</v>
      </c>
      <c r="BL7" s="111">
        <v>0</v>
      </c>
      <c r="BM7" s="111">
        <v>0</v>
      </c>
      <c r="BN7" s="111">
        <v>2100930</v>
      </c>
      <c r="BO7" s="111">
        <v>9213286</v>
      </c>
      <c r="BP7" s="111">
        <v>10282878</v>
      </c>
      <c r="BQ7" s="111">
        <v>22490168</v>
      </c>
      <c r="BR7" s="111">
        <v>22994321</v>
      </c>
      <c r="BS7" s="112">
        <f t="shared" si="17"/>
        <v>67081583</v>
      </c>
      <c r="BT7" s="111">
        <v>0</v>
      </c>
      <c r="BU7" s="111">
        <v>5021862</v>
      </c>
      <c r="BV7" s="111">
        <v>19753924</v>
      </c>
      <c r="BW7" s="111">
        <v>30200037</v>
      </c>
      <c r="BX7" s="111">
        <v>29203573</v>
      </c>
      <c r="BY7" s="111">
        <v>41160256</v>
      </c>
      <c r="BZ7" s="111">
        <v>50110576</v>
      </c>
      <c r="CA7" s="81">
        <f t="shared" si="19"/>
        <v>175450228</v>
      </c>
    </row>
    <row r="8" spans="1:91" s="77" customFormat="1" ht="18" customHeight="1">
      <c r="A8" s="82" t="s">
        <v>21</v>
      </c>
      <c r="B8" s="111">
        <v>8512530</v>
      </c>
      <c r="C8" s="111">
        <v>28298555</v>
      </c>
      <c r="D8" s="111">
        <v>27634666</v>
      </c>
      <c r="E8" s="111">
        <v>25013117</v>
      </c>
      <c r="F8" s="111">
        <v>20782370</v>
      </c>
      <c r="G8" s="111">
        <v>21877277</v>
      </c>
      <c r="H8" s="79">
        <f t="shared" si="1"/>
        <v>132118515</v>
      </c>
      <c r="I8" s="111">
        <v>70406</v>
      </c>
      <c r="J8" s="111">
        <v>789942</v>
      </c>
      <c r="K8" s="111">
        <v>1813694</v>
      </c>
      <c r="L8" s="111">
        <v>2419524</v>
      </c>
      <c r="M8" s="111">
        <v>2019481</v>
      </c>
      <c r="N8" s="111">
        <v>843389</v>
      </c>
      <c r="O8" s="80">
        <f t="shared" si="3"/>
        <v>7956436</v>
      </c>
      <c r="P8" s="111">
        <v>2780107</v>
      </c>
      <c r="Q8" s="111">
        <v>7616663</v>
      </c>
      <c r="R8" s="111">
        <v>6235126</v>
      </c>
      <c r="S8" s="111">
        <v>5265081</v>
      </c>
      <c r="T8" s="111">
        <v>3982735</v>
      </c>
      <c r="U8" s="111">
        <v>2927289</v>
      </c>
      <c r="V8" s="80">
        <f t="shared" si="5"/>
        <v>28807001</v>
      </c>
      <c r="W8" s="111">
        <v>58800</v>
      </c>
      <c r="X8" s="111">
        <v>228562</v>
      </c>
      <c r="Y8" s="111">
        <v>426838</v>
      </c>
      <c r="Z8" s="111">
        <v>260582</v>
      </c>
      <c r="AA8" s="111">
        <v>144616</v>
      </c>
      <c r="AB8" s="111">
        <v>145021</v>
      </c>
      <c r="AC8" s="79">
        <f t="shared" si="7"/>
        <v>1264419</v>
      </c>
      <c r="AD8" s="111">
        <v>227937</v>
      </c>
      <c r="AE8" s="111">
        <v>823877</v>
      </c>
      <c r="AF8" s="111">
        <v>339376</v>
      </c>
      <c r="AG8" s="111">
        <v>552403</v>
      </c>
      <c r="AH8" s="111">
        <v>17010</v>
      </c>
      <c r="AI8" s="111">
        <v>0</v>
      </c>
      <c r="AJ8" s="120">
        <f t="shared" si="9"/>
        <v>1960603</v>
      </c>
      <c r="AK8" s="111">
        <v>11649780</v>
      </c>
      <c r="AL8" s="111">
        <v>37757599</v>
      </c>
      <c r="AM8" s="111">
        <v>36449700</v>
      </c>
      <c r="AN8" s="111">
        <v>33510707</v>
      </c>
      <c r="AO8" s="111">
        <v>26946212</v>
      </c>
      <c r="AP8" s="111">
        <v>25792976</v>
      </c>
      <c r="AQ8" s="121">
        <f t="shared" si="11"/>
        <v>172106974</v>
      </c>
      <c r="AR8" s="111">
        <v>0</v>
      </c>
      <c r="AS8" s="111">
        <v>0</v>
      </c>
      <c r="AT8" s="111">
        <v>3669487</v>
      </c>
      <c r="AU8" s="111">
        <v>7500641</v>
      </c>
      <c r="AV8" s="111">
        <v>12190620</v>
      </c>
      <c r="AW8" s="111">
        <v>33002908</v>
      </c>
      <c r="AX8" s="111">
        <v>28024253</v>
      </c>
      <c r="AY8" s="80">
        <f t="shared" si="13"/>
        <v>84387909</v>
      </c>
      <c r="AZ8" s="111">
        <v>1077299</v>
      </c>
      <c r="BA8" s="111">
        <v>3988714</v>
      </c>
      <c r="BB8" s="111">
        <v>8844239</v>
      </c>
      <c r="BC8" s="111">
        <v>8045990</v>
      </c>
      <c r="BD8" s="111">
        <v>4526311</v>
      </c>
      <c r="BE8" s="80">
        <f t="shared" si="14"/>
        <v>26482553</v>
      </c>
      <c r="BF8" s="111">
        <v>0</v>
      </c>
      <c r="BG8" s="111">
        <v>1256176</v>
      </c>
      <c r="BH8" s="111">
        <v>3257949</v>
      </c>
      <c r="BI8" s="111">
        <v>8260095</v>
      </c>
      <c r="BJ8" s="111">
        <v>9380427</v>
      </c>
      <c r="BK8" s="121">
        <f t="shared" si="15"/>
        <v>22154647</v>
      </c>
      <c r="BL8" s="111">
        <v>0</v>
      </c>
      <c r="BM8" s="111">
        <v>0</v>
      </c>
      <c r="BN8" s="111">
        <v>4746786</v>
      </c>
      <c r="BO8" s="111">
        <v>12745531</v>
      </c>
      <c r="BP8" s="111">
        <v>24292808</v>
      </c>
      <c r="BQ8" s="111">
        <v>49308993</v>
      </c>
      <c r="BR8" s="111">
        <v>41930991</v>
      </c>
      <c r="BS8" s="112">
        <f t="shared" si="17"/>
        <v>133025109</v>
      </c>
      <c r="BT8" s="111">
        <v>0</v>
      </c>
      <c r="BU8" s="111">
        <v>11649780</v>
      </c>
      <c r="BV8" s="111">
        <v>42504385</v>
      </c>
      <c r="BW8" s="111">
        <v>49195231</v>
      </c>
      <c r="BX8" s="111">
        <v>57803515</v>
      </c>
      <c r="BY8" s="111">
        <v>76255205</v>
      </c>
      <c r="BZ8" s="111">
        <v>67723967</v>
      </c>
      <c r="CA8" s="81">
        <f t="shared" si="19"/>
        <v>305132083</v>
      </c>
      <c r="CC8" s="105" t="s">
        <v>120</v>
      </c>
      <c r="CD8" s="105"/>
      <c r="CI8" s="83"/>
      <c r="CJ8" s="83"/>
      <c r="CK8" s="83"/>
      <c r="CL8" s="83"/>
      <c r="CM8" s="83"/>
    </row>
    <row r="9" spans="1:91" s="77" customFormat="1" ht="18" customHeight="1">
      <c r="A9" s="82" t="s">
        <v>22</v>
      </c>
      <c r="B9" s="111">
        <v>13002819</v>
      </c>
      <c r="C9" s="111">
        <v>57278007</v>
      </c>
      <c r="D9" s="111">
        <v>48974909</v>
      </c>
      <c r="E9" s="111">
        <v>38808575</v>
      </c>
      <c r="F9" s="111">
        <v>44065581</v>
      </c>
      <c r="G9" s="111">
        <v>47339894</v>
      </c>
      <c r="H9" s="79">
        <f t="shared" si="1"/>
        <v>249469785</v>
      </c>
      <c r="I9" s="111">
        <v>92213</v>
      </c>
      <c r="J9" s="111">
        <v>1830263</v>
      </c>
      <c r="K9" s="111">
        <v>3693307</v>
      </c>
      <c r="L9" s="111">
        <v>3643190</v>
      </c>
      <c r="M9" s="111">
        <v>4065183</v>
      </c>
      <c r="N9" s="111">
        <v>3200189</v>
      </c>
      <c r="O9" s="80">
        <f t="shared" si="3"/>
        <v>16524345</v>
      </c>
      <c r="P9" s="111">
        <v>4388252</v>
      </c>
      <c r="Q9" s="111">
        <v>12957475</v>
      </c>
      <c r="R9" s="111">
        <v>13129215</v>
      </c>
      <c r="S9" s="111">
        <v>9804653</v>
      </c>
      <c r="T9" s="111">
        <v>9847252</v>
      </c>
      <c r="U9" s="111">
        <v>7754786</v>
      </c>
      <c r="V9" s="80">
        <f t="shared" si="5"/>
        <v>57881633</v>
      </c>
      <c r="W9" s="111">
        <v>89254</v>
      </c>
      <c r="X9" s="111">
        <v>499808</v>
      </c>
      <c r="Y9" s="111">
        <v>257913</v>
      </c>
      <c r="Z9" s="111">
        <v>214128</v>
      </c>
      <c r="AA9" s="111">
        <v>193252</v>
      </c>
      <c r="AB9" s="111">
        <v>210392</v>
      </c>
      <c r="AC9" s="79">
        <f t="shared" si="7"/>
        <v>1464747</v>
      </c>
      <c r="AD9" s="111">
        <v>1025599</v>
      </c>
      <c r="AE9" s="111">
        <v>1657829</v>
      </c>
      <c r="AF9" s="111">
        <v>671318</v>
      </c>
      <c r="AG9" s="111">
        <v>232866</v>
      </c>
      <c r="AH9" s="111">
        <v>425700</v>
      </c>
      <c r="AI9" s="111">
        <v>255556</v>
      </c>
      <c r="AJ9" s="120">
        <f t="shared" si="9"/>
        <v>4268868</v>
      </c>
      <c r="AK9" s="111">
        <v>18598137</v>
      </c>
      <c r="AL9" s="111">
        <v>74223382</v>
      </c>
      <c r="AM9" s="111">
        <v>66726662</v>
      </c>
      <c r="AN9" s="111">
        <v>52703412</v>
      </c>
      <c r="AO9" s="111">
        <v>58596968</v>
      </c>
      <c r="AP9" s="111">
        <v>58760817</v>
      </c>
      <c r="AQ9" s="121">
        <f t="shared" si="11"/>
        <v>329609378</v>
      </c>
      <c r="AR9" s="111">
        <v>968662</v>
      </c>
      <c r="AS9" s="111">
        <v>1796109</v>
      </c>
      <c r="AT9" s="111">
        <v>12540863</v>
      </c>
      <c r="AU9" s="111">
        <v>20845405</v>
      </c>
      <c r="AV9" s="111">
        <v>26913787</v>
      </c>
      <c r="AW9" s="111">
        <v>56054792</v>
      </c>
      <c r="AX9" s="111">
        <v>44749258</v>
      </c>
      <c r="AY9" s="80">
        <f t="shared" si="13"/>
        <v>163868876</v>
      </c>
      <c r="AZ9" s="111">
        <v>4992559</v>
      </c>
      <c r="BA9" s="111">
        <v>11418990</v>
      </c>
      <c r="BB9" s="111">
        <v>13335943</v>
      </c>
      <c r="BC9" s="111">
        <v>15437612</v>
      </c>
      <c r="BD9" s="111">
        <v>7757660</v>
      </c>
      <c r="BE9" s="80">
        <f t="shared" si="14"/>
        <v>52942764</v>
      </c>
      <c r="BF9" s="111">
        <v>458595</v>
      </c>
      <c r="BG9" s="111">
        <v>3738240</v>
      </c>
      <c r="BH9" s="111">
        <v>4107277</v>
      </c>
      <c r="BI9" s="111">
        <v>12450871</v>
      </c>
      <c r="BJ9" s="111">
        <v>23404332</v>
      </c>
      <c r="BK9" s="121">
        <f t="shared" si="15"/>
        <v>44159315</v>
      </c>
      <c r="BL9" s="111">
        <v>968662</v>
      </c>
      <c r="BM9" s="111">
        <v>1796109</v>
      </c>
      <c r="BN9" s="111">
        <v>17992017</v>
      </c>
      <c r="BO9" s="111">
        <v>36002635</v>
      </c>
      <c r="BP9" s="111">
        <v>44357007</v>
      </c>
      <c r="BQ9" s="111">
        <v>83943275</v>
      </c>
      <c r="BR9" s="111">
        <v>75911250</v>
      </c>
      <c r="BS9" s="112">
        <f t="shared" si="17"/>
        <v>260970955</v>
      </c>
      <c r="BT9" s="111">
        <v>968662</v>
      </c>
      <c r="BU9" s="111">
        <v>20394246</v>
      </c>
      <c r="BV9" s="111">
        <v>92215399</v>
      </c>
      <c r="BW9" s="111">
        <v>102729297</v>
      </c>
      <c r="BX9" s="111">
        <v>97060419</v>
      </c>
      <c r="BY9" s="111">
        <v>142540243</v>
      </c>
      <c r="BZ9" s="111">
        <v>134672067</v>
      </c>
      <c r="CA9" s="81">
        <f t="shared" si="19"/>
        <v>590580333</v>
      </c>
      <c r="CC9" s="105" t="s">
        <v>121</v>
      </c>
      <c r="CD9" s="105"/>
      <c r="CI9" s="83"/>
      <c r="CJ9" s="83"/>
      <c r="CK9" s="83"/>
      <c r="CL9" s="83"/>
      <c r="CM9" s="83"/>
    </row>
    <row r="10" spans="1:91" s="77" customFormat="1" ht="18" customHeight="1">
      <c r="A10" s="82" t="s">
        <v>23</v>
      </c>
      <c r="B10" s="111">
        <v>12004753</v>
      </c>
      <c r="C10" s="111">
        <v>94901638</v>
      </c>
      <c r="D10" s="111">
        <v>83188283</v>
      </c>
      <c r="E10" s="111">
        <v>88142578</v>
      </c>
      <c r="F10" s="111">
        <v>80983941</v>
      </c>
      <c r="G10" s="111">
        <v>85871291</v>
      </c>
      <c r="H10" s="79">
        <f t="shared" si="1"/>
        <v>445092484</v>
      </c>
      <c r="I10" s="111">
        <v>38151</v>
      </c>
      <c r="J10" s="111">
        <v>967442</v>
      </c>
      <c r="K10" s="111">
        <v>2753379</v>
      </c>
      <c r="L10" s="111">
        <v>5249180</v>
      </c>
      <c r="M10" s="111">
        <v>4848566</v>
      </c>
      <c r="N10" s="111">
        <v>3328124</v>
      </c>
      <c r="O10" s="80">
        <f t="shared" si="3"/>
        <v>17184842</v>
      </c>
      <c r="P10" s="111">
        <v>5311670</v>
      </c>
      <c r="Q10" s="111">
        <v>24810760</v>
      </c>
      <c r="R10" s="111">
        <v>19149633</v>
      </c>
      <c r="S10" s="111">
        <v>18705107</v>
      </c>
      <c r="T10" s="111">
        <v>16056786</v>
      </c>
      <c r="U10" s="111">
        <v>11484599</v>
      </c>
      <c r="V10" s="80">
        <f t="shared" si="5"/>
        <v>95518555</v>
      </c>
      <c r="W10" s="111">
        <v>235468</v>
      </c>
      <c r="X10" s="111">
        <v>835638</v>
      </c>
      <c r="Y10" s="111">
        <v>451306</v>
      </c>
      <c r="Z10" s="111">
        <v>629216</v>
      </c>
      <c r="AA10" s="111">
        <v>290283</v>
      </c>
      <c r="AB10" s="111">
        <v>296252</v>
      </c>
      <c r="AC10" s="79">
        <f t="shared" si="7"/>
        <v>2738163</v>
      </c>
      <c r="AD10" s="111">
        <v>1602299</v>
      </c>
      <c r="AE10" s="111">
        <v>3539524</v>
      </c>
      <c r="AF10" s="111">
        <v>1532780</v>
      </c>
      <c r="AG10" s="111">
        <v>1870844</v>
      </c>
      <c r="AH10" s="111">
        <v>659123</v>
      </c>
      <c r="AI10" s="111">
        <v>215910</v>
      </c>
      <c r="AJ10" s="120">
        <f t="shared" si="9"/>
        <v>9420480</v>
      </c>
      <c r="AK10" s="111">
        <v>19192341</v>
      </c>
      <c r="AL10" s="111">
        <v>125055002</v>
      </c>
      <c r="AM10" s="111">
        <v>107075381</v>
      </c>
      <c r="AN10" s="111">
        <v>114596925</v>
      </c>
      <c r="AO10" s="111">
        <v>102838699</v>
      </c>
      <c r="AP10" s="111">
        <v>101196176</v>
      </c>
      <c r="AQ10" s="121">
        <f t="shared" si="11"/>
        <v>569954524</v>
      </c>
      <c r="AR10" s="111">
        <v>0</v>
      </c>
      <c r="AS10" s="111">
        <v>0</v>
      </c>
      <c r="AT10" s="111">
        <v>14385679</v>
      </c>
      <c r="AU10" s="111">
        <v>33846842</v>
      </c>
      <c r="AV10" s="111">
        <v>46222481</v>
      </c>
      <c r="AW10" s="111">
        <v>78121025</v>
      </c>
      <c r="AX10" s="111">
        <v>77764888</v>
      </c>
      <c r="AY10" s="80">
        <f t="shared" si="13"/>
        <v>250340915</v>
      </c>
      <c r="AZ10" s="111">
        <v>6949061</v>
      </c>
      <c r="BA10" s="111">
        <v>17912411</v>
      </c>
      <c r="BB10" s="111">
        <v>18093172</v>
      </c>
      <c r="BC10" s="111">
        <v>19899191</v>
      </c>
      <c r="BD10" s="111">
        <v>9731825</v>
      </c>
      <c r="BE10" s="80">
        <f t="shared" si="14"/>
        <v>72585660</v>
      </c>
      <c r="BF10" s="111">
        <v>1030778</v>
      </c>
      <c r="BG10" s="111">
        <v>4921709</v>
      </c>
      <c r="BH10" s="111">
        <v>7114926</v>
      </c>
      <c r="BI10" s="111">
        <v>24508651</v>
      </c>
      <c r="BJ10" s="111">
        <v>45585439</v>
      </c>
      <c r="BK10" s="121">
        <f t="shared" si="15"/>
        <v>83161503</v>
      </c>
      <c r="BL10" s="111">
        <v>0</v>
      </c>
      <c r="BM10" s="111">
        <v>0</v>
      </c>
      <c r="BN10" s="111">
        <v>22365518</v>
      </c>
      <c r="BO10" s="111">
        <v>56680962</v>
      </c>
      <c r="BP10" s="111">
        <v>71430579</v>
      </c>
      <c r="BQ10" s="111">
        <v>122528867</v>
      </c>
      <c r="BR10" s="111">
        <v>133082152</v>
      </c>
      <c r="BS10" s="112">
        <f t="shared" si="17"/>
        <v>406088078</v>
      </c>
      <c r="BT10" s="111">
        <v>0</v>
      </c>
      <c r="BU10" s="111">
        <v>19192341</v>
      </c>
      <c r="BV10" s="111">
        <v>147420520</v>
      </c>
      <c r="BW10" s="111">
        <v>163756343</v>
      </c>
      <c r="BX10" s="111">
        <v>186027504</v>
      </c>
      <c r="BY10" s="111">
        <v>225367566</v>
      </c>
      <c r="BZ10" s="111">
        <v>234278328</v>
      </c>
      <c r="CA10" s="81">
        <f t="shared" si="19"/>
        <v>976042602</v>
      </c>
      <c r="CC10" s="105" t="s">
        <v>122</v>
      </c>
      <c r="CD10" s="105"/>
      <c r="CI10" s="83"/>
      <c r="CJ10" s="83"/>
      <c r="CK10" s="83"/>
      <c r="CL10" s="83"/>
      <c r="CM10" s="83"/>
    </row>
    <row r="11" spans="1:91" s="77" customFormat="1" ht="18" customHeight="1">
      <c r="A11" s="82" t="s">
        <v>24</v>
      </c>
      <c r="B11" s="111">
        <v>13472903</v>
      </c>
      <c r="C11" s="111">
        <v>58685884</v>
      </c>
      <c r="D11" s="111">
        <v>58287469</v>
      </c>
      <c r="E11" s="111">
        <v>63814195</v>
      </c>
      <c r="F11" s="111">
        <v>57169488</v>
      </c>
      <c r="G11" s="111">
        <v>63184178</v>
      </c>
      <c r="H11" s="79">
        <f t="shared" si="1"/>
        <v>314614117</v>
      </c>
      <c r="I11" s="111">
        <v>0</v>
      </c>
      <c r="J11" s="111">
        <v>1032865</v>
      </c>
      <c r="K11" s="111">
        <v>2790610</v>
      </c>
      <c r="L11" s="111">
        <v>5004487</v>
      </c>
      <c r="M11" s="111">
        <v>6853900</v>
      </c>
      <c r="N11" s="111">
        <v>5082259</v>
      </c>
      <c r="O11" s="80">
        <f t="shared" si="3"/>
        <v>20764121</v>
      </c>
      <c r="P11" s="111">
        <v>5128467</v>
      </c>
      <c r="Q11" s="111">
        <v>14062892</v>
      </c>
      <c r="R11" s="111">
        <v>13285328</v>
      </c>
      <c r="S11" s="111">
        <v>14657197</v>
      </c>
      <c r="T11" s="111">
        <v>9634075</v>
      </c>
      <c r="U11" s="111">
        <v>9144447</v>
      </c>
      <c r="V11" s="80">
        <f t="shared" si="5"/>
        <v>65912406</v>
      </c>
      <c r="W11" s="111">
        <v>147829</v>
      </c>
      <c r="X11" s="111">
        <v>585850</v>
      </c>
      <c r="Y11" s="111">
        <v>349476</v>
      </c>
      <c r="Z11" s="111">
        <v>563632</v>
      </c>
      <c r="AA11" s="111">
        <v>536606</v>
      </c>
      <c r="AB11" s="111">
        <v>319433</v>
      </c>
      <c r="AC11" s="79">
        <f t="shared" si="7"/>
        <v>2502826</v>
      </c>
      <c r="AD11" s="111">
        <v>2243480</v>
      </c>
      <c r="AE11" s="111">
        <v>2354454</v>
      </c>
      <c r="AF11" s="111">
        <v>1735460</v>
      </c>
      <c r="AG11" s="111">
        <v>912341</v>
      </c>
      <c r="AH11" s="111">
        <v>1087973</v>
      </c>
      <c r="AI11" s="111">
        <v>540000</v>
      </c>
      <c r="AJ11" s="120">
        <f t="shared" si="9"/>
        <v>8873708</v>
      </c>
      <c r="AK11" s="111">
        <v>20992679</v>
      </c>
      <c r="AL11" s="111">
        <v>76721945</v>
      </c>
      <c r="AM11" s="111">
        <v>76448343</v>
      </c>
      <c r="AN11" s="111">
        <v>84951852</v>
      </c>
      <c r="AO11" s="111">
        <v>75282042</v>
      </c>
      <c r="AP11" s="111">
        <v>78270317</v>
      </c>
      <c r="AQ11" s="121">
        <f t="shared" si="11"/>
        <v>412667178</v>
      </c>
      <c r="AR11" s="111">
        <v>0</v>
      </c>
      <c r="AS11" s="111">
        <v>684046</v>
      </c>
      <c r="AT11" s="111">
        <v>6180413</v>
      </c>
      <c r="AU11" s="111">
        <v>16988532</v>
      </c>
      <c r="AV11" s="111">
        <v>25705877</v>
      </c>
      <c r="AW11" s="111">
        <v>42924347</v>
      </c>
      <c r="AX11" s="111">
        <v>56877136</v>
      </c>
      <c r="AY11" s="80">
        <f t="shared" si="13"/>
        <v>149360351</v>
      </c>
      <c r="AZ11" s="111">
        <v>4248445</v>
      </c>
      <c r="BA11" s="111">
        <v>9967905</v>
      </c>
      <c r="BB11" s="111">
        <v>16123493</v>
      </c>
      <c r="BC11" s="111">
        <v>17128427</v>
      </c>
      <c r="BD11" s="111">
        <v>11825636</v>
      </c>
      <c r="BE11" s="80">
        <f t="shared" si="14"/>
        <v>59293906</v>
      </c>
      <c r="BF11" s="111">
        <v>500608</v>
      </c>
      <c r="BG11" s="111">
        <v>2424167</v>
      </c>
      <c r="BH11" s="111">
        <v>5792416</v>
      </c>
      <c r="BI11" s="111">
        <v>22397589</v>
      </c>
      <c r="BJ11" s="111">
        <v>48571240</v>
      </c>
      <c r="BK11" s="121">
        <f t="shared" si="15"/>
        <v>79686020</v>
      </c>
      <c r="BL11" s="111">
        <v>0</v>
      </c>
      <c r="BM11" s="111">
        <v>684046</v>
      </c>
      <c r="BN11" s="111">
        <v>10929466</v>
      </c>
      <c r="BO11" s="111">
        <v>29380604</v>
      </c>
      <c r="BP11" s="111">
        <v>47621786</v>
      </c>
      <c r="BQ11" s="111">
        <v>82450363</v>
      </c>
      <c r="BR11" s="111">
        <v>117274012</v>
      </c>
      <c r="BS11" s="112">
        <f t="shared" si="17"/>
        <v>288340277</v>
      </c>
      <c r="BT11" s="111">
        <v>0</v>
      </c>
      <c r="BU11" s="111">
        <v>21676725</v>
      </c>
      <c r="BV11" s="111">
        <v>87651411</v>
      </c>
      <c r="BW11" s="111">
        <v>105828947</v>
      </c>
      <c r="BX11" s="111">
        <v>132573638</v>
      </c>
      <c r="BY11" s="111">
        <v>157732405</v>
      </c>
      <c r="BZ11" s="111">
        <v>195544329</v>
      </c>
      <c r="CA11" s="81">
        <f t="shared" si="19"/>
        <v>701007455</v>
      </c>
      <c r="CC11" s="105"/>
      <c r="CD11" s="105"/>
      <c r="CF11" s="83"/>
      <c r="CG11" s="83"/>
      <c r="CH11" s="83"/>
      <c r="CI11" s="83"/>
      <c r="CJ11" s="83"/>
      <c r="CK11" s="83"/>
      <c r="CL11" s="83"/>
      <c r="CM11" s="83"/>
    </row>
    <row r="12" spans="1:88" s="77" customFormat="1" ht="18" customHeight="1">
      <c r="A12" s="82" t="s">
        <v>25</v>
      </c>
      <c r="B12" s="111">
        <v>10138714</v>
      </c>
      <c r="C12" s="111">
        <v>54438858</v>
      </c>
      <c r="D12" s="111">
        <v>52035223</v>
      </c>
      <c r="E12" s="111">
        <v>41291293</v>
      </c>
      <c r="F12" s="111">
        <v>36176364</v>
      </c>
      <c r="G12" s="111">
        <v>50625792</v>
      </c>
      <c r="H12" s="79">
        <f t="shared" si="1"/>
        <v>244706244</v>
      </c>
      <c r="I12" s="111">
        <v>0</v>
      </c>
      <c r="J12" s="111">
        <v>817117</v>
      </c>
      <c r="K12" s="111">
        <v>4143855</v>
      </c>
      <c r="L12" s="111">
        <v>6629053</v>
      </c>
      <c r="M12" s="111">
        <v>5847440</v>
      </c>
      <c r="N12" s="111">
        <v>4295156</v>
      </c>
      <c r="O12" s="80">
        <f t="shared" si="3"/>
        <v>21732621</v>
      </c>
      <c r="P12" s="111">
        <v>3731190</v>
      </c>
      <c r="Q12" s="111">
        <v>14899774</v>
      </c>
      <c r="R12" s="111">
        <v>13875442</v>
      </c>
      <c r="S12" s="111">
        <v>14884780</v>
      </c>
      <c r="T12" s="111">
        <v>12497327</v>
      </c>
      <c r="U12" s="111">
        <v>8244225</v>
      </c>
      <c r="V12" s="80">
        <f t="shared" si="5"/>
        <v>68132738</v>
      </c>
      <c r="W12" s="111">
        <v>320156</v>
      </c>
      <c r="X12" s="111">
        <v>958310</v>
      </c>
      <c r="Y12" s="111">
        <v>435498</v>
      </c>
      <c r="Z12" s="111">
        <v>283448</v>
      </c>
      <c r="AA12" s="111">
        <v>194903</v>
      </c>
      <c r="AB12" s="111">
        <v>135986</v>
      </c>
      <c r="AC12" s="79">
        <f t="shared" si="7"/>
        <v>2328301</v>
      </c>
      <c r="AD12" s="111">
        <v>1723544</v>
      </c>
      <c r="AE12" s="111">
        <v>3597985</v>
      </c>
      <c r="AF12" s="111">
        <v>1484372</v>
      </c>
      <c r="AG12" s="111">
        <v>1416730</v>
      </c>
      <c r="AH12" s="111">
        <v>460926</v>
      </c>
      <c r="AI12" s="111">
        <v>153278</v>
      </c>
      <c r="AJ12" s="120">
        <f t="shared" si="9"/>
        <v>8836835</v>
      </c>
      <c r="AK12" s="111">
        <v>15913604</v>
      </c>
      <c r="AL12" s="111">
        <v>74712044</v>
      </c>
      <c r="AM12" s="111">
        <v>71974390</v>
      </c>
      <c r="AN12" s="111">
        <v>64505304</v>
      </c>
      <c r="AO12" s="111">
        <v>55176960</v>
      </c>
      <c r="AP12" s="111">
        <v>63454437</v>
      </c>
      <c r="AQ12" s="121">
        <f t="shared" si="11"/>
        <v>345736739</v>
      </c>
      <c r="AR12" s="111">
        <v>0</v>
      </c>
      <c r="AS12" s="111">
        <v>2574685</v>
      </c>
      <c r="AT12" s="111">
        <v>9087364</v>
      </c>
      <c r="AU12" s="111">
        <v>18150000</v>
      </c>
      <c r="AV12" s="111">
        <v>27430925</v>
      </c>
      <c r="AW12" s="111">
        <v>51677003</v>
      </c>
      <c r="AX12" s="111">
        <v>51162937</v>
      </c>
      <c r="AY12" s="80">
        <f t="shared" si="13"/>
        <v>160082914</v>
      </c>
      <c r="AZ12" s="111">
        <v>6725286</v>
      </c>
      <c r="BA12" s="111">
        <v>13628320</v>
      </c>
      <c r="BB12" s="111">
        <v>19548219</v>
      </c>
      <c r="BC12" s="111">
        <v>22708288</v>
      </c>
      <c r="BD12" s="111">
        <v>11038116</v>
      </c>
      <c r="BE12" s="80">
        <f t="shared" si="14"/>
        <v>73648229</v>
      </c>
      <c r="BF12" s="111">
        <v>537722</v>
      </c>
      <c r="BG12" s="111">
        <v>3837687</v>
      </c>
      <c r="BH12" s="111">
        <v>8073850</v>
      </c>
      <c r="BI12" s="111">
        <v>15635311</v>
      </c>
      <c r="BJ12" s="111">
        <v>35111390</v>
      </c>
      <c r="BK12" s="121">
        <f t="shared" si="15"/>
        <v>63195960</v>
      </c>
      <c r="BL12" s="111">
        <v>0</v>
      </c>
      <c r="BM12" s="111">
        <v>2574685</v>
      </c>
      <c r="BN12" s="111">
        <v>16350372</v>
      </c>
      <c r="BO12" s="111">
        <v>35616007</v>
      </c>
      <c r="BP12" s="111">
        <v>55052994</v>
      </c>
      <c r="BQ12" s="111">
        <v>90020602</v>
      </c>
      <c r="BR12" s="111">
        <v>97312443</v>
      </c>
      <c r="BS12" s="112">
        <f t="shared" si="17"/>
        <v>296927103</v>
      </c>
      <c r="BT12" s="111">
        <v>0</v>
      </c>
      <c r="BU12" s="111">
        <v>18488289</v>
      </c>
      <c r="BV12" s="111">
        <v>91062416</v>
      </c>
      <c r="BW12" s="111">
        <v>107590397</v>
      </c>
      <c r="BX12" s="111">
        <v>119558298</v>
      </c>
      <c r="BY12" s="111">
        <v>145197562</v>
      </c>
      <c r="BZ12" s="111">
        <v>160766880</v>
      </c>
      <c r="CA12" s="81">
        <f t="shared" si="19"/>
        <v>642663842</v>
      </c>
      <c r="CC12" s="105"/>
      <c r="CD12" s="105"/>
      <c r="CI12" s="83"/>
      <c r="CJ12" s="83"/>
    </row>
    <row r="13" spans="1:82" s="77" customFormat="1" ht="18" customHeight="1">
      <c r="A13" s="82" t="s">
        <v>26</v>
      </c>
      <c r="B13" s="111">
        <v>25415356</v>
      </c>
      <c r="C13" s="111">
        <v>78630613</v>
      </c>
      <c r="D13" s="111">
        <v>48400111</v>
      </c>
      <c r="E13" s="111">
        <v>47959309</v>
      </c>
      <c r="F13" s="111">
        <v>43178742</v>
      </c>
      <c r="G13" s="111">
        <v>44670408</v>
      </c>
      <c r="H13" s="79">
        <f t="shared" si="1"/>
        <v>288254539</v>
      </c>
      <c r="I13" s="111">
        <v>117246</v>
      </c>
      <c r="J13" s="111">
        <v>2200217</v>
      </c>
      <c r="K13" s="111">
        <v>2664145</v>
      </c>
      <c r="L13" s="111">
        <v>3615467</v>
      </c>
      <c r="M13" s="111">
        <v>5488415</v>
      </c>
      <c r="N13" s="111">
        <v>5377355</v>
      </c>
      <c r="O13" s="80">
        <f t="shared" si="3"/>
        <v>19462845</v>
      </c>
      <c r="P13" s="111">
        <v>8441628</v>
      </c>
      <c r="Q13" s="111">
        <v>16481287</v>
      </c>
      <c r="R13" s="111">
        <v>12462089</v>
      </c>
      <c r="S13" s="111">
        <v>11144074</v>
      </c>
      <c r="T13" s="111">
        <v>7724615</v>
      </c>
      <c r="U13" s="111">
        <v>5027548</v>
      </c>
      <c r="V13" s="80">
        <f t="shared" si="5"/>
        <v>61281241</v>
      </c>
      <c r="W13" s="111">
        <v>234469</v>
      </c>
      <c r="X13" s="111">
        <v>707421</v>
      </c>
      <c r="Y13" s="111">
        <v>367564</v>
      </c>
      <c r="Z13" s="111">
        <v>291453</v>
      </c>
      <c r="AA13" s="111">
        <v>206629</v>
      </c>
      <c r="AB13" s="111">
        <v>345681</v>
      </c>
      <c r="AC13" s="79">
        <f t="shared" si="7"/>
        <v>2153217</v>
      </c>
      <c r="AD13" s="111">
        <v>4525366</v>
      </c>
      <c r="AE13" s="111">
        <v>2770451</v>
      </c>
      <c r="AF13" s="111">
        <v>1861446</v>
      </c>
      <c r="AG13" s="111">
        <v>2254261</v>
      </c>
      <c r="AH13" s="111">
        <v>756726</v>
      </c>
      <c r="AI13" s="111">
        <v>179550</v>
      </c>
      <c r="AJ13" s="120">
        <f t="shared" si="9"/>
        <v>12347800</v>
      </c>
      <c r="AK13" s="111">
        <v>38734065</v>
      </c>
      <c r="AL13" s="111">
        <v>100789989</v>
      </c>
      <c r="AM13" s="111">
        <v>65755355</v>
      </c>
      <c r="AN13" s="111">
        <v>65264564</v>
      </c>
      <c r="AO13" s="111">
        <v>57355127</v>
      </c>
      <c r="AP13" s="111">
        <v>55600542</v>
      </c>
      <c r="AQ13" s="121">
        <f t="shared" si="11"/>
        <v>383499642</v>
      </c>
      <c r="AR13" s="111">
        <v>0</v>
      </c>
      <c r="AS13" s="111">
        <v>789489</v>
      </c>
      <c r="AT13" s="111">
        <v>17706727</v>
      </c>
      <c r="AU13" s="111">
        <v>28819181</v>
      </c>
      <c r="AV13" s="111">
        <v>37070788</v>
      </c>
      <c r="AW13" s="111">
        <v>57717341</v>
      </c>
      <c r="AX13" s="111">
        <v>48012714</v>
      </c>
      <c r="AY13" s="80">
        <f t="shared" si="13"/>
        <v>190116240</v>
      </c>
      <c r="AZ13" s="111">
        <v>9467396</v>
      </c>
      <c r="BA13" s="111">
        <v>28109557</v>
      </c>
      <c r="BB13" s="111">
        <v>31766457</v>
      </c>
      <c r="BC13" s="111">
        <v>24411777</v>
      </c>
      <c r="BD13" s="111">
        <v>13577976</v>
      </c>
      <c r="BE13" s="80">
        <f t="shared" si="14"/>
        <v>107333163</v>
      </c>
      <c r="BF13" s="111">
        <v>0</v>
      </c>
      <c r="BG13" s="111">
        <v>3256707</v>
      </c>
      <c r="BH13" s="111">
        <v>7565957</v>
      </c>
      <c r="BI13" s="111">
        <v>13391771</v>
      </c>
      <c r="BJ13" s="111">
        <v>16820266</v>
      </c>
      <c r="BK13" s="121">
        <f t="shared" si="15"/>
        <v>41034701</v>
      </c>
      <c r="BL13" s="111">
        <v>0</v>
      </c>
      <c r="BM13" s="111">
        <v>789489</v>
      </c>
      <c r="BN13" s="111">
        <v>27174123</v>
      </c>
      <c r="BO13" s="111">
        <v>60185445</v>
      </c>
      <c r="BP13" s="111">
        <v>76403202</v>
      </c>
      <c r="BQ13" s="111">
        <v>95520889</v>
      </c>
      <c r="BR13" s="111">
        <v>78410956</v>
      </c>
      <c r="BS13" s="112">
        <f t="shared" si="17"/>
        <v>338484104</v>
      </c>
      <c r="BT13" s="111">
        <v>0</v>
      </c>
      <c r="BU13" s="111">
        <v>39523554</v>
      </c>
      <c r="BV13" s="111">
        <v>127964112</v>
      </c>
      <c r="BW13" s="111">
        <v>125940800</v>
      </c>
      <c r="BX13" s="111">
        <v>141667766</v>
      </c>
      <c r="BY13" s="111">
        <v>152876016</v>
      </c>
      <c r="BZ13" s="111">
        <v>134011498</v>
      </c>
      <c r="CA13" s="81">
        <f t="shared" si="19"/>
        <v>721983746</v>
      </c>
      <c r="CC13" s="105" t="s">
        <v>123</v>
      </c>
      <c r="CD13" s="105"/>
    </row>
    <row r="14" spans="1:82" s="77" customFormat="1" ht="18" customHeight="1">
      <c r="A14" s="82" t="s">
        <v>27</v>
      </c>
      <c r="B14" s="111">
        <v>19953056</v>
      </c>
      <c r="C14" s="111">
        <v>101122198</v>
      </c>
      <c r="D14" s="111">
        <v>86012449</v>
      </c>
      <c r="E14" s="111">
        <v>77221485</v>
      </c>
      <c r="F14" s="111">
        <v>67177564</v>
      </c>
      <c r="G14" s="111">
        <v>63806025</v>
      </c>
      <c r="H14" s="79">
        <f t="shared" si="1"/>
        <v>415292777</v>
      </c>
      <c r="I14" s="111">
        <v>82717</v>
      </c>
      <c r="J14" s="111">
        <v>3228488</v>
      </c>
      <c r="K14" s="111">
        <v>6070031</v>
      </c>
      <c r="L14" s="111">
        <v>10321775</v>
      </c>
      <c r="M14" s="111">
        <v>10550873</v>
      </c>
      <c r="N14" s="111">
        <v>8417499</v>
      </c>
      <c r="O14" s="80">
        <f t="shared" si="3"/>
        <v>38671383</v>
      </c>
      <c r="P14" s="111">
        <v>7078485</v>
      </c>
      <c r="Q14" s="111">
        <v>21384864</v>
      </c>
      <c r="R14" s="111">
        <v>20562526</v>
      </c>
      <c r="S14" s="111">
        <v>18377365</v>
      </c>
      <c r="T14" s="111">
        <v>13952616</v>
      </c>
      <c r="U14" s="111">
        <v>8923384</v>
      </c>
      <c r="V14" s="80">
        <f t="shared" si="5"/>
        <v>90279240</v>
      </c>
      <c r="W14" s="111">
        <v>576460</v>
      </c>
      <c r="X14" s="111">
        <v>1332288</v>
      </c>
      <c r="Y14" s="111">
        <v>592615</v>
      </c>
      <c r="Z14" s="111">
        <v>759499</v>
      </c>
      <c r="AA14" s="111">
        <v>460210</v>
      </c>
      <c r="AB14" s="111">
        <v>78570</v>
      </c>
      <c r="AC14" s="79">
        <f t="shared" si="7"/>
        <v>3799642</v>
      </c>
      <c r="AD14" s="111">
        <v>2029177</v>
      </c>
      <c r="AE14" s="111">
        <v>3023253</v>
      </c>
      <c r="AF14" s="111">
        <v>1814236</v>
      </c>
      <c r="AG14" s="111">
        <v>1343939</v>
      </c>
      <c r="AH14" s="111">
        <v>437261</v>
      </c>
      <c r="AI14" s="111">
        <v>170100</v>
      </c>
      <c r="AJ14" s="120">
        <f t="shared" si="9"/>
        <v>8817966</v>
      </c>
      <c r="AK14" s="111">
        <v>29719895</v>
      </c>
      <c r="AL14" s="111">
        <v>130091091</v>
      </c>
      <c r="AM14" s="111">
        <v>115051857</v>
      </c>
      <c r="AN14" s="111">
        <v>108024063</v>
      </c>
      <c r="AO14" s="111">
        <v>92578524</v>
      </c>
      <c r="AP14" s="111">
        <v>81395578</v>
      </c>
      <c r="AQ14" s="121">
        <f t="shared" si="11"/>
        <v>556861008</v>
      </c>
      <c r="AR14" s="111">
        <v>0</v>
      </c>
      <c r="AS14" s="111">
        <v>752744</v>
      </c>
      <c r="AT14" s="111">
        <v>9053475</v>
      </c>
      <c r="AU14" s="111">
        <v>30203005</v>
      </c>
      <c r="AV14" s="111">
        <v>57066370</v>
      </c>
      <c r="AW14" s="111">
        <v>109118528</v>
      </c>
      <c r="AX14" s="111">
        <v>81066945</v>
      </c>
      <c r="AY14" s="80">
        <f t="shared" si="13"/>
        <v>287261067</v>
      </c>
      <c r="AZ14" s="111">
        <v>6774858</v>
      </c>
      <c r="BA14" s="111">
        <v>24104252</v>
      </c>
      <c r="BB14" s="111">
        <v>34385225</v>
      </c>
      <c r="BC14" s="111">
        <v>39107868</v>
      </c>
      <c r="BD14" s="111">
        <v>21294499</v>
      </c>
      <c r="BE14" s="80">
        <f t="shared" si="14"/>
        <v>125666702</v>
      </c>
      <c r="BF14" s="111">
        <v>309397</v>
      </c>
      <c r="BG14" s="111">
        <v>3409275</v>
      </c>
      <c r="BH14" s="111">
        <v>5840755</v>
      </c>
      <c r="BI14" s="111">
        <v>26542804</v>
      </c>
      <c r="BJ14" s="111">
        <v>42277916</v>
      </c>
      <c r="BK14" s="121">
        <f t="shared" si="15"/>
        <v>78380147</v>
      </c>
      <c r="BL14" s="111">
        <v>0</v>
      </c>
      <c r="BM14" s="111">
        <v>752744</v>
      </c>
      <c r="BN14" s="111">
        <v>16137730</v>
      </c>
      <c r="BO14" s="111">
        <v>57716532</v>
      </c>
      <c r="BP14" s="111">
        <v>97292350</v>
      </c>
      <c r="BQ14" s="111">
        <v>174769200</v>
      </c>
      <c r="BR14" s="111">
        <v>144639360</v>
      </c>
      <c r="BS14" s="112">
        <f t="shared" si="17"/>
        <v>491307916</v>
      </c>
      <c r="BT14" s="111">
        <v>0</v>
      </c>
      <c r="BU14" s="111">
        <v>30472639</v>
      </c>
      <c r="BV14" s="111">
        <v>146228821</v>
      </c>
      <c r="BW14" s="111">
        <v>172768389</v>
      </c>
      <c r="BX14" s="111">
        <v>205316413</v>
      </c>
      <c r="BY14" s="111">
        <v>267347724</v>
      </c>
      <c r="BZ14" s="111">
        <v>226034938</v>
      </c>
      <c r="CA14" s="81">
        <f t="shared" si="19"/>
        <v>1048168924</v>
      </c>
      <c r="CC14" s="105" t="s">
        <v>124</v>
      </c>
      <c r="CD14" s="105"/>
    </row>
    <row r="15" spans="1:82" s="77" customFormat="1" ht="18" customHeight="1">
      <c r="A15" s="82" t="s">
        <v>28</v>
      </c>
      <c r="B15" s="111">
        <v>31650768</v>
      </c>
      <c r="C15" s="111">
        <v>101854628</v>
      </c>
      <c r="D15" s="111">
        <v>67438502</v>
      </c>
      <c r="E15" s="111">
        <v>72032627</v>
      </c>
      <c r="F15" s="111">
        <v>55114856</v>
      </c>
      <c r="G15" s="111">
        <v>55552660</v>
      </c>
      <c r="H15" s="79">
        <f t="shared" si="1"/>
        <v>383644041</v>
      </c>
      <c r="I15" s="111">
        <v>119878</v>
      </c>
      <c r="J15" s="111">
        <v>4128887</v>
      </c>
      <c r="K15" s="111">
        <v>6839995</v>
      </c>
      <c r="L15" s="111">
        <v>8108395</v>
      </c>
      <c r="M15" s="111">
        <v>6165451</v>
      </c>
      <c r="N15" s="111">
        <v>4849142</v>
      </c>
      <c r="O15" s="80">
        <f t="shared" si="3"/>
        <v>30211748</v>
      </c>
      <c r="P15" s="111">
        <v>11801017</v>
      </c>
      <c r="Q15" s="111">
        <v>24651469</v>
      </c>
      <c r="R15" s="111">
        <v>19656886</v>
      </c>
      <c r="S15" s="111">
        <v>17954694</v>
      </c>
      <c r="T15" s="111">
        <v>14574191</v>
      </c>
      <c r="U15" s="111">
        <v>13103856</v>
      </c>
      <c r="V15" s="80">
        <f t="shared" si="5"/>
        <v>101742113</v>
      </c>
      <c r="W15" s="111">
        <v>258390</v>
      </c>
      <c r="X15" s="111">
        <v>937335</v>
      </c>
      <c r="Y15" s="111">
        <v>451216</v>
      </c>
      <c r="Z15" s="111">
        <v>379114</v>
      </c>
      <c r="AA15" s="111">
        <v>280751</v>
      </c>
      <c r="AB15" s="111">
        <v>232513</v>
      </c>
      <c r="AC15" s="79">
        <f t="shared" si="7"/>
        <v>2539319</v>
      </c>
      <c r="AD15" s="111">
        <v>2490387</v>
      </c>
      <c r="AE15" s="111">
        <v>3324235</v>
      </c>
      <c r="AF15" s="111">
        <v>1706904</v>
      </c>
      <c r="AG15" s="111">
        <v>2019389</v>
      </c>
      <c r="AH15" s="111">
        <v>117808</v>
      </c>
      <c r="AI15" s="111">
        <v>415254</v>
      </c>
      <c r="AJ15" s="120">
        <f t="shared" si="9"/>
        <v>10073977</v>
      </c>
      <c r="AK15" s="111">
        <v>46320440</v>
      </c>
      <c r="AL15" s="111">
        <v>134896554</v>
      </c>
      <c r="AM15" s="111">
        <v>96093503</v>
      </c>
      <c r="AN15" s="111">
        <v>100494219</v>
      </c>
      <c r="AO15" s="111">
        <v>76253057</v>
      </c>
      <c r="AP15" s="111">
        <v>74153425</v>
      </c>
      <c r="AQ15" s="121">
        <f t="shared" si="11"/>
        <v>528211198</v>
      </c>
      <c r="AR15" s="111">
        <v>32463</v>
      </c>
      <c r="AS15" s="111">
        <v>1281430</v>
      </c>
      <c r="AT15" s="111">
        <v>16733511</v>
      </c>
      <c r="AU15" s="111">
        <v>29763705</v>
      </c>
      <c r="AV15" s="111">
        <v>50558908</v>
      </c>
      <c r="AW15" s="111">
        <v>87529894</v>
      </c>
      <c r="AX15" s="111">
        <v>75281497</v>
      </c>
      <c r="AY15" s="80">
        <f t="shared" si="13"/>
        <v>261181408</v>
      </c>
      <c r="AZ15" s="111">
        <v>10325682</v>
      </c>
      <c r="BA15" s="111">
        <v>26089818</v>
      </c>
      <c r="BB15" s="111">
        <v>32073610</v>
      </c>
      <c r="BC15" s="111">
        <v>25179290</v>
      </c>
      <c r="BD15" s="111">
        <v>12301254</v>
      </c>
      <c r="BE15" s="80">
        <f t="shared" si="14"/>
        <v>105969654</v>
      </c>
      <c r="BF15" s="111">
        <v>651987</v>
      </c>
      <c r="BG15" s="111">
        <v>1784795</v>
      </c>
      <c r="BH15" s="111">
        <v>11761790</v>
      </c>
      <c r="BI15" s="111">
        <v>29488907</v>
      </c>
      <c r="BJ15" s="111">
        <v>45049146</v>
      </c>
      <c r="BK15" s="121">
        <f t="shared" si="15"/>
        <v>88736625</v>
      </c>
      <c r="BL15" s="111">
        <v>32463</v>
      </c>
      <c r="BM15" s="111">
        <v>1281430</v>
      </c>
      <c r="BN15" s="111">
        <v>27711180</v>
      </c>
      <c r="BO15" s="111">
        <v>57638318</v>
      </c>
      <c r="BP15" s="111">
        <v>94394308</v>
      </c>
      <c r="BQ15" s="111">
        <v>142198091</v>
      </c>
      <c r="BR15" s="111">
        <v>132631897</v>
      </c>
      <c r="BS15" s="112">
        <f t="shared" si="17"/>
        <v>455887687</v>
      </c>
      <c r="BT15" s="111">
        <v>32463</v>
      </c>
      <c r="BU15" s="111">
        <v>47601870</v>
      </c>
      <c r="BV15" s="111">
        <v>162607734</v>
      </c>
      <c r="BW15" s="111">
        <v>153731821</v>
      </c>
      <c r="BX15" s="111">
        <v>194888527</v>
      </c>
      <c r="BY15" s="111">
        <v>218451148</v>
      </c>
      <c r="BZ15" s="111">
        <v>206785322</v>
      </c>
      <c r="CA15" s="81">
        <f t="shared" si="19"/>
        <v>984098885</v>
      </c>
      <c r="CC15" s="105"/>
      <c r="CD15" s="105"/>
    </row>
    <row r="16" spans="1:82" s="77" customFormat="1" ht="18" customHeight="1">
      <c r="A16" s="82" t="s">
        <v>29</v>
      </c>
      <c r="B16" s="111">
        <v>13319477</v>
      </c>
      <c r="C16" s="111">
        <v>76612757</v>
      </c>
      <c r="D16" s="111">
        <v>69956566</v>
      </c>
      <c r="E16" s="111">
        <v>61024134</v>
      </c>
      <c r="F16" s="111">
        <v>59046944</v>
      </c>
      <c r="G16" s="111">
        <v>74879343</v>
      </c>
      <c r="H16" s="79">
        <f t="shared" si="1"/>
        <v>354839221</v>
      </c>
      <c r="I16" s="111">
        <v>70408</v>
      </c>
      <c r="J16" s="111">
        <v>1602228</v>
      </c>
      <c r="K16" s="111">
        <v>4348211</v>
      </c>
      <c r="L16" s="111">
        <v>5790600</v>
      </c>
      <c r="M16" s="111">
        <v>7571503</v>
      </c>
      <c r="N16" s="111">
        <v>6834173</v>
      </c>
      <c r="O16" s="80">
        <f t="shared" si="3"/>
        <v>26217123</v>
      </c>
      <c r="P16" s="111">
        <v>5221137</v>
      </c>
      <c r="Q16" s="111">
        <v>19574542</v>
      </c>
      <c r="R16" s="111">
        <v>17506227</v>
      </c>
      <c r="S16" s="111">
        <v>14266773</v>
      </c>
      <c r="T16" s="111">
        <v>14605367</v>
      </c>
      <c r="U16" s="111">
        <v>11271909</v>
      </c>
      <c r="V16" s="80">
        <f t="shared" si="5"/>
        <v>82445955</v>
      </c>
      <c r="W16" s="111">
        <v>110917</v>
      </c>
      <c r="X16" s="111">
        <v>858002</v>
      </c>
      <c r="Y16" s="111">
        <v>499117</v>
      </c>
      <c r="Z16" s="111">
        <v>432162</v>
      </c>
      <c r="AA16" s="111">
        <v>515833</v>
      </c>
      <c r="AB16" s="111">
        <v>561853</v>
      </c>
      <c r="AC16" s="79">
        <f t="shared" si="7"/>
        <v>2977884</v>
      </c>
      <c r="AD16" s="111">
        <v>1902885</v>
      </c>
      <c r="AE16" s="111">
        <v>4265700</v>
      </c>
      <c r="AF16" s="111">
        <v>2621231</v>
      </c>
      <c r="AG16" s="111">
        <v>1020336</v>
      </c>
      <c r="AH16" s="111">
        <v>1144136</v>
      </c>
      <c r="AI16" s="111">
        <v>515176</v>
      </c>
      <c r="AJ16" s="120">
        <f t="shared" si="9"/>
        <v>11469464</v>
      </c>
      <c r="AK16" s="111">
        <v>20624824</v>
      </c>
      <c r="AL16" s="111">
        <v>102913229</v>
      </c>
      <c r="AM16" s="111">
        <v>94931352</v>
      </c>
      <c r="AN16" s="111">
        <v>82534005</v>
      </c>
      <c r="AO16" s="111">
        <v>82883783</v>
      </c>
      <c r="AP16" s="111">
        <v>94062454</v>
      </c>
      <c r="AQ16" s="121">
        <f t="shared" si="11"/>
        <v>477949647</v>
      </c>
      <c r="AR16" s="111">
        <v>146026</v>
      </c>
      <c r="AS16" s="111">
        <v>0</v>
      </c>
      <c r="AT16" s="111">
        <v>24937659</v>
      </c>
      <c r="AU16" s="111">
        <v>41697240</v>
      </c>
      <c r="AV16" s="111">
        <v>50274706</v>
      </c>
      <c r="AW16" s="111">
        <v>87800636</v>
      </c>
      <c r="AX16" s="111">
        <v>60357725</v>
      </c>
      <c r="AY16" s="80">
        <f t="shared" si="13"/>
        <v>265213992</v>
      </c>
      <c r="AZ16" s="111">
        <v>6056109</v>
      </c>
      <c r="BA16" s="111">
        <v>14343791</v>
      </c>
      <c r="BB16" s="111">
        <v>11295338</v>
      </c>
      <c r="BC16" s="111">
        <v>15432653</v>
      </c>
      <c r="BD16" s="111">
        <v>8666463</v>
      </c>
      <c r="BE16" s="80">
        <f t="shared" si="14"/>
        <v>55794354</v>
      </c>
      <c r="BF16" s="111">
        <v>987748</v>
      </c>
      <c r="BG16" s="111">
        <v>2717884</v>
      </c>
      <c r="BH16" s="111">
        <v>4916853</v>
      </c>
      <c r="BI16" s="111">
        <v>17439430</v>
      </c>
      <c r="BJ16" s="111">
        <v>44098796</v>
      </c>
      <c r="BK16" s="121">
        <f t="shared" si="15"/>
        <v>70160711</v>
      </c>
      <c r="BL16" s="111">
        <v>146026</v>
      </c>
      <c r="BM16" s="111">
        <v>0</v>
      </c>
      <c r="BN16" s="111">
        <v>31981516</v>
      </c>
      <c r="BO16" s="111">
        <v>58758915</v>
      </c>
      <c r="BP16" s="111">
        <v>66486897</v>
      </c>
      <c r="BQ16" s="111">
        <v>120672719</v>
      </c>
      <c r="BR16" s="111">
        <v>113122984</v>
      </c>
      <c r="BS16" s="112">
        <f t="shared" si="17"/>
        <v>391169057</v>
      </c>
      <c r="BT16" s="111">
        <v>146026</v>
      </c>
      <c r="BU16" s="111">
        <v>20624824</v>
      </c>
      <c r="BV16" s="111">
        <v>134894745</v>
      </c>
      <c r="BW16" s="111">
        <v>153690267</v>
      </c>
      <c r="BX16" s="111">
        <v>149020902</v>
      </c>
      <c r="BY16" s="111">
        <v>203556502</v>
      </c>
      <c r="BZ16" s="111">
        <v>207185438</v>
      </c>
      <c r="CA16" s="81">
        <f t="shared" si="19"/>
        <v>869118704</v>
      </c>
      <c r="CC16" s="105" t="s">
        <v>125</v>
      </c>
      <c r="CD16" s="105"/>
    </row>
    <row r="17" spans="1:82" s="77" customFormat="1" ht="18" customHeight="1">
      <c r="A17" s="82" t="s">
        <v>30</v>
      </c>
      <c r="B17" s="111">
        <v>25831170</v>
      </c>
      <c r="C17" s="111">
        <v>173360386</v>
      </c>
      <c r="D17" s="111">
        <v>170670088</v>
      </c>
      <c r="E17" s="111">
        <v>174850921</v>
      </c>
      <c r="F17" s="111">
        <v>158653696</v>
      </c>
      <c r="G17" s="111">
        <v>185544066</v>
      </c>
      <c r="H17" s="79">
        <f t="shared" si="1"/>
        <v>888910327</v>
      </c>
      <c r="I17" s="111">
        <v>39546</v>
      </c>
      <c r="J17" s="111">
        <v>2641511</v>
      </c>
      <c r="K17" s="111">
        <v>5648938</v>
      </c>
      <c r="L17" s="111">
        <v>7754871</v>
      </c>
      <c r="M17" s="111">
        <v>10732871</v>
      </c>
      <c r="N17" s="111">
        <v>11044469</v>
      </c>
      <c r="O17" s="80">
        <f t="shared" si="3"/>
        <v>37862206</v>
      </c>
      <c r="P17" s="111">
        <v>11096657</v>
      </c>
      <c r="Q17" s="111">
        <v>45243163</v>
      </c>
      <c r="R17" s="111">
        <v>46770197</v>
      </c>
      <c r="S17" s="111">
        <v>34772689</v>
      </c>
      <c r="T17" s="111">
        <v>28805979</v>
      </c>
      <c r="U17" s="111">
        <v>29154461</v>
      </c>
      <c r="V17" s="80">
        <f t="shared" si="5"/>
        <v>195843146</v>
      </c>
      <c r="W17" s="111">
        <v>414709</v>
      </c>
      <c r="X17" s="111">
        <v>1763247</v>
      </c>
      <c r="Y17" s="111">
        <v>1592289</v>
      </c>
      <c r="Z17" s="111">
        <v>1110023</v>
      </c>
      <c r="AA17" s="111">
        <v>1012296</v>
      </c>
      <c r="AB17" s="111">
        <v>1106912</v>
      </c>
      <c r="AC17" s="79">
        <f t="shared" si="7"/>
        <v>6999476</v>
      </c>
      <c r="AD17" s="111">
        <v>2573868</v>
      </c>
      <c r="AE17" s="111">
        <v>6018530</v>
      </c>
      <c r="AF17" s="111">
        <v>4550759</v>
      </c>
      <c r="AG17" s="111">
        <v>3844051</v>
      </c>
      <c r="AH17" s="111">
        <v>1513832</v>
      </c>
      <c r="AI17" s="111">
        <v>530291</v>
      </c>
      <c r="AJ17" s="120">
        <f t="shared" si="9"/>
        <v>19031331</v>
      </c>
      <c r="AK17" s="111">
        <v>39955950</v>
      </c>
      <c r="AL17" s="111">
        <v>229026837</v>
      </c>
      <c r="AM17" s="111">
        <v>229232271</v>
      </c>
      <c r="AN17" s="111">
        <v>222332555</v>
      </c>
      <c r="AO17" s="111">
        <v>200718674</v>
      </c>
      <c r="AP17" s="111">
        <v>227380199</v>
      </c>
      <c r="AQ17" s="121">
        <f t="shared" si="11"/>
        <v>1148646486</v>
      </c>
      <c r="AR17" s="111">
        <v>0</v>
      </c>
      <c r="AS17" s="111">
        <v>1313233</v>
      </c>
      <c r="AT17" s="111">
        <v>23991083</v>
      </c>
      <c r="AU17" s="111">
        <v>45564660</v>
      </c>
      <c r="AV17" s="111">
        <v>76074275</v>
      </c>
      <c r="AW17" s="111">
        <v>128072137</v>
      </c>
      <c r="AX17" s="111">
        <v>153720762</v>
      </c>
      <c r="AY17" s="80">
        <f t="shared" si="13"/>
        <v>428736150</v>
      </c>
      <c r="AZ17" s="111">
        <v>12808314</v>
      </c>
      <c r="BA17" s="111">
        <v>36721489</v>
      </c>
      <c r="BB17" s="111">
        <v>35240713</v>
      </c>
      <c r="BC17" s="111">
        <v>42577123</v>
      </c>
      <c r="BD17" s="111">
        <v>21760248</v>
      </c>
      <c r="BE17" s="80">
        <f t="shared" si="14"/>
        <v>149107887</v>
      </c>
      <c r="BF17" s="111">
        <v>1185400</v>
      </c>
      <c r="BG17" s="111">
        <v>7978334</v>
      </c>
      <c r="BH17" s="111">
        <v>17987110</v>
      </c>
      <c r="BI17" s="111">
        <v>46776513</v>
      </c>
      <c r="BJ17" s="111">
        <v>129438407</v>
      </c>
      <c r="BK17" s="121">
        <f t="shared" si="15"/>
        <v>203365764</v>
      </c>
      <c r="BL17" s="111">
        <v>0</v>
      </c>
      <c r="BM17" s="111">
        <v>1313233</v>
      </c>
      <c r="BN17" s="111">
        <v>37984797</v>
      </c>
      <c r="BO17" s="111">
        <v>90264483</v>
      </c>
      <c r="BP17" s="111">
        <v>129302098</v>
      </c>
      <c r="BQ17" s="111">
        <v>217425773</v>
      </c>
      <c r="BR17" s="111">
        <v>304919417</v>
      </c>
      <c r="BS17" s="112">
        <f t="shared" si="17"/>
        <v>781209801</v>
      </c>
      <c r="BT17" s="111">
        <v>0</v>
      </c>
      <c r="BU17" s="111">
        <v>41269183</v>
      </c>
      <c r="BV17" s="111">
        <v>267011634</v>
      </c>
      <c r="BW17" s="111">
        <v>319496754</v>
      </c>
      <c r="BX17" s="111">
        <v>351634653</v>
      </c>
      <c r="BY17" s="111">
        <v>418144447</v>
      </c>
      <c r="BZ17" s="111">
        <v>532299616</v>
      </c>
      <c r="CA17" s="81">
        <f t="shared" si="19"/>
        <v>1929856287</v>
      </c>
      <c r="CC17" s="105" t="s">
        <v>127</v>
      </c>
      <c r="CD17" s="105"/>
    </row>
    <row r="18" spans="1:86" s="77" customFormat="1" ht="18" customHeight="1">
      <c r="A18" s="82" t="s">
        <v>31</v>
      </c>
      <c r="B18" s="111">
        <v>44451494</v>
      </c>
      <c r="C18" s="111">
        <v>196505264</v>
      </c>
      <c r="D18" s="111">
        <v>212600930</v>
      </c>
      <c r="E18" s="111">
        <v>216752083</v>
      </c>
      <c r="F18" s="111">
        <v>191407131</v>
      </c>
      <c r="G18" s="111">
        <v>206602864</v>
      </c>
      <c r="H18" s="79">
        <f t="shared" si="1"/>
        <v>1068319766</v>
      </c>
      <c r="I18" s="111">
        <v>75736</v>
      </c>
      <c r="J18" s="111">
        <v>2859300</v>
      </c>
      <c r="K18" s="111">
        <v>8200741</v>
      </c>
      <c r="L18" s="111">
        <v>15042425</v>
      </c>
      <c r="M18" s="111">
        <v>15843046</v>
      </c>
      <c r="N18" s="111">
        <v>14812057</v>
      </c>
      <c r="O18" s="80">
        <f t="shared" si="3"/>
        <v>56833305</v>
      </c>
      <c r="P18" s="111">
        <v>19224753</v>
      </c>
      <c r="Q18" s="111">
        <v>58195060</v>
      </c>
      <c r="R18" s="111">
        <v>58275250</v>
      </c>
      <c r="S18" s="111">
        <v>48484231</v>
      </c>
      <c r="T18" s="111">
        <v>44453700</v>
      </c>
      <c r="U18" s="111">
        <v>41931908</v>
      </c>
      <c r="V18" s="80">
        <f t="shared" si="5"/>
        <v>270564902</v>
      </c>
      <c r="W18" s="111">
        <v>380925</v>
      </c>
      <c r="X18" s="111">
        <v>1342473</v>
      </c>
      <c r="Y18" s="111">
        <v>2437002</v>
      </c>
      <c r="Z18" s="111">
        <v>1649771</v>
      </c>
      <c r="AA18" s="111">
        <v>1563818</v>
      </c>
      <c r="AB18" s="111">
        <v>886209</v>
      </c>
      <c r="AC18" s="79">
        <f t="shared" si="7"/>
        <v>8260198</v>
      </c>
      <c r="AD18" s="111">
        <v>4470644</v>
      </c>
      <c r="AE18" s="111">
        <v>6939826</v>
      </c>
      <c r="AF18" s="111">
        <v>8200331</v>
      </c>
      <c r="AG18" s="111">
        <v>3921357</v>
      </c>
      <c r="AH18" s="111">
        <v>2534848</v>
      </c>
      <c r="AI18" s="111">
        <v>937111</v>
      </c>
      <c r="AJ18" s="120">
        <f t="shared" si="9"/>
        <v>27004117</v>
      </c>
      <c r="AK18" s="111">
        <v>68603552</v>
      </c>
      <c r="AL18" s="111">
        <v>265841923</v>
      </c>
      <c r="AM18" s="111">
        <v>289714254</v>
      </c>
      <c r="AN18" s="111">
        <v>285849867</v>
      </c>
      <c r="AO18" s="111">
        <v>255802543</v>
      </c>
      <c r="AP18" s="111">
        <v>265170149</v>
      </c>
      <c r="AQ18" s="121">
        <f t="shared" si="11"/>
        <v>1430982288</v>
      </c>
      <c r="AR18" s="111">
        <v>0</v>
      </c>
      <c r="AS18" s="111">
        <v>1475776</v>
      </c>
      <c r="AT18" s="111">
        <v>25053197</v>
      </c>
      <c r="AU18" s="111">
        <v>62221061</v>
      </c>
      <c r="AV18" s="111">
        <v>88146239</v>
      </c>
      <c r="AW18" s="111">
        <v>146976028</v>
      </c>
      <c r="AX18" s="111">
        <v>171021486</v>
      </c>
      <c r="AY18" s="80">
        <f t="shared" si="13"/>
        <v>494893787</v>
      </c>
      <c r="AZ18" s="111">
        <v>12207610</v>
      </c>
      <c r="BA18" s="111">
        <v>40655345</v>
      </c>
      <c r="BB18" s="111">
        <v>56200795</v>
      </c>
      <c r="BC18" s="111">
        <v>67764201</v>
      </c>
      <c r="BD18" s="111">
        <v>27074328</v>
      </c>
      <c r="BE18" s="80">
        <f t="shared" si="14"/>
        <v>203902279</v>
      </c>
      <c r="BF18" s="111">
        <v>1707871</v>
      </c>
      <c r="BG18" s="111">
        <v>9684915</v>
      </c>
      <c r="BH18" s="111">
        <v>20377119</v>
      </c>
      <c r="BI18" s="111">
        <v>66534043</v>
      </c>
      <c r="BJ18" s="111">
        <v>154036572</v>
      </c>
      <c r="BK18" s="121">
        <f t="shared" si="15"/>
        <v>252340520</v>
      </c>
      <c r="BL18" s="111">
        <v>0</v>
      </c>
      <c r="BM18" s="111">
        <v>1475776</v>
      </c>
      <c r="BN18" s="111">
        <v>38968678</v>
      </c>
      <c r="BO18" s="111">
        <v>112561321</v>
      </c>
      <c r="BP18" s="111">
        <v>164724153</v>
      </c>
      <c r="BQ18" s="111">
        <v>281274272</v>
      </c>
      <c r="BR18" s="111">
        <v>352132386</v>
      </c>
      <c r="BS18" s="112">
        <f t="shared" si="17"/>
        <v>951136586</v>
      </c>
      <c r="BT18" s="111">
        <v>0</v>
      </c>
      <c r="BU18" s="111">
        <v>70079328</v>
      </c>
      <c r="BV18" s="111">
        <v>304810601</v>
      </c>
      <c r="BW18" s="111">
        <v>402275575</v>
      </c>
      <c r="BX18" s="111">
        <v>450574020</v>
      </c>
      <c r="BY18" s="111">
        <v>537076815</v>
      </c>
      <c r="BZ18" s="111">
        <v>617302535</v>
      </c>
      <c r="CA18" s="81">
        <f t="shared" si="19"/>
        <v>2382118874</v>
      </c>
      <c r="CC18" s="105" t="s">
        <v>126</v>
      </c>
      <c r="CD18" s="106"/>
      <c r="CF18" s="83"/>
      <c r="CG18" s="83"/>
      <c r="CH18" s="83"/>
    </row>
    <row r="19" spans="1:97" s="77" customFormat="1" ht="18" customHeight="1">
      <c r="A19" s="82" t="s">
        <v>32</v>
      </c>
      <c r="B19" s="111">
        <v>14708193</v>
      </c>
      <c r="C19" s="111">
        <v>64663948</v>
      </c>
      <c r="D19" s="111">
        <v>58322142</v>
      </c>
      <c r="E19" s="111">
        <v>52758930</v>
      </c>
      <c r="F19" s="111">
        <v>49118066</v>
      </c>
      <c r="G19" s="111">
        <v>55260177</v>
      </c>
      <c r="H19" s="79">
        <f t="shared" si="1"/>
        <v>294831456</v>
      </c>
      <c r="I19" s="111">
        <v>54355</v>
      </c>
      <c r="J19" s="111">
        <v>1617785</v>
      </c>
      <c r="K19" s="111">
        <v>4193490</v>
      </c>
      <c r="L19" s="111">
        <v>3775536</v>
      </c>
      <c r="M19" s="111">
        <v>6149484</v>
      </c>
      <c r="N19" s="111">
        <v>4358669</v>
      </c>
      <c r="O19" s="80">
        <f t="shared" si="3"/>
        <v>20149319</v>
      </c>
      <c r="P19" s="111">
        <v>5611588</v>
      </c>
      <c r="Q19" s="111">
        <v>17421865</v>
      </c>
      <c r="R19" s="111">
        <v>16907071</v>
      </c>
      <c r="S19" s="111">
        <v>14232796</v>
      </c>
      <c r="T19" s="111">
        <v>9882771</v>
      </c>
      <c r="U19" s="111">
        <v>10094407</v>
      </c>
      <c r="V19" s="80">
        <f t="shared" si="5"/>
        <v>74150498</v>
      </c>
      <c r="W19" s="111">
        <v>296009</v>
      </c>
      <c r="X19" s="111">
        <v>353820</v>
      </c>
      <c r="Y19" s="111">
        <v>212583</v>
      </c>
      <c r="Z19" s="111">
        <v>224483</v>
      </c>
      <c r="AA19" s="111">
        <v>278032</v>
      </c>
      <c r="AB19" s="111">
        <v>202047</v>
      </c>
      <c r="AC19" s="79">
        <f t="shared" si="7"/>
        <v>1566974</v>
      </c>
      <c r="AD19" s="111">
        <v>1193762</v>
      </c>
      <c r="AE19" s="111">
        <v>2551856</v>
      </c>
      <c r="AF19" s="111">
        <v>1952246</v>
      </c>
      <c r="AG19" s="111">
        <v>725562</v>
      </c>
      <c r="AH19" s="111">
        <v>488298</v>
      </c>
      <c r="AI19" s="111">
        <v>180000</v>
      </c>
      <c r="AJ19" s="120">
        <f t="shared" si="9"/>
        <v>7091724</v>
      </c>
      <c r="AK19" s="111">
        <v>21863907</v>
      </c>
      <c r="AL19" s="111">
        <v>86609274</v>
      </c>
      <c r="AM19" s="111">
        <v>81587532</v>
      </c>
      <c r="AN19" s="111">
        <v>71717307</v>
      </c>
      <c r="AO19" s="111">
        <v>65916651</v>
      </c>
      <c r="AP19" s="111">
        <v>70095300</v>
      </c>
      <c r="AQ19" s="121">
        <f t="shared" si="11"/>
        <v>397789971</v>
      </c>
      <c r="AR19" s="111">
        <v>260700</v>
      </c>
      <c r="AS19" s="111">
        <v>761076</v>
      </c>
      <c r="AT19" s="111">
        <v>6526661</v>
      </c>
      <c r="AU19" s="111">
        <v>16088455</v>
      </c>
      <c r="AV19" s="111">
        <v>26599945</v>
      </c>
      <c r="AW19" s="111">
        <v>43335223</v>
      </c>
      <c r="AX19" s="111">
        <v>64836781</v>
      </c>
      <c r="AY19" s="80">
        <f t="shared" si="13"/>
        <v>158408841</v>
      </c>
      <c r="AZ19" s="111">
        <v>4507723</v>
      </c>
      <c r="BA19" s="111">
        <v>9559715</v>
      </c>
      <c r="BB19" s="111">
        <v>12028446</v>
      </c>
      <c r="BC19" s="111">
        <v>16880876</v>
      </c>
      <c r="BD19" s="111">
        <v>5821166</v>
      </c>
      <c r="BE19" s="80">
        <f t="shared" si="14"/>
        <v>48797926</v>
      </c>
      <c r="BF19" s="111">
        <v>-139</v>
      </c>
      <c r="BG19" s="111">
        <v>3401321</v>
      </c>
      <c r="BH19" s="111">
        <v>4013764</v>
      </c>
      <c r="BI19" s="111">
        <v>14363080</v>
      </c>
      <c r="BJ19" s="111">
        <v>30138231</v>
      </c>
      <c r="BK19" s="121">
        <f t="shared" si="15"/>
        <v>51916257</v>
      </c>
      <c r="BL19" s="111">
        <v>260700</v>
      </c>
      <c r="BM19" s="111">
        <v>761076</v>
      </c>
      <c r="BN19" s="111">
        <v>11034245</v>
      </c>
      <c r="BO19" s="111">
        <v>29049491</v>
      </c>
      <c r="BP19" s="111">
        <v>42642155</v>
      </c>
      <c r="BQ19" s="111">
        <v>74579179</v>
      </c>
      <c r="BR19" s="111">
        <v>100796178</v>
      </c>
      <c r="BS19" s="112">
        <f t="shared" si="17"/>
        <v>259123024</v>
      </c>
      <c r="BT19" s="111">
        <v>260700</v>
      </c>
      <c r="BU19" s="111">
        <v>22624983</v>
      </c>
      <c r="BV19" s="111">
        <v>97643519</v>
      </c>
      <c r="BW19" s="111">
        <v>110637023</v>
      </c>
      <c r="BX19" s="111">
        <v>114359462</v>
      </c>
      <c r="BY19" s="111">
        <v>140495830</v>
      </c>
      <c r="BZ19" s="111">
        <v>170891478</v>
      </c>
      <c r="CA19" s="81">
        <f t="shared" si="19"/>
        <v>656912995</v>
      </c>
      <c r="CC19" s="105"/>
      <c r="CD19" s="105"/>
      <c r="CN19" s="83"/>
      <c r="CO19" s="83"/>
      <c r="CP19" s="83"/>
      <c r="CQ19" s="83"/>
      <c r="CR19" s="83"/>
      <c r="CS19" s="83"/>
    </row>
    <row r="20" spans="1:79" s="77" customFormat="1" ht="18" customHeight="1">
      <c r="A20" s="82" t="s">
        <v>33</v>
      </c>
      <c r="B20" s="111">
        <v>11715703</v>
      </c>
      <c r="C20" s="111">
        <v>91987560</v>
      </c>
      <c r="D20" s="111">
        <v>82400249</v>
      </c>
      <c r="E20" s="111">
        <v>85037069</v>
      </c>
      <c r="F20" s="111">
        <v>71036965</v>
      </c>
      <c r="G20" s="111">
        <v>88602082</v>
      </c>
      <c r="H20" s="79">
        <f t="shared" si="1"/>
        <v>430779628</v>
      </c>
      <c r="I20" s="111">
        <v>39717</v>
      </c>
      <c r="J20" s="111">
        <v>1382952</v>
      </c>
      <c r="K20" s="111">
        <v>3124603</v>
      </c>
      <c r="L20" s="111">
        <v>4574137</v>
      </c>
      <c r="M20" s="111">
        <v>6917642</v>
      </c>
      <c r="N20" s="111">
        <v>6165771</v>
      </c>
      <c r="O20" s="80">
        <f t="shared" si="3"/>
        <v>22204822</v>
      </c>
      <c r="P20" s="111">
        <v>4944786</v>
      </c>
      <c r="Q20" s="111">
        <v>25360949</v>
      </c>
      <c r="R20" s="111">
        <v>18658856</v>
      </c>
      <c r="S20" s="111">
        <v>16408644</v>
      </c>
      <c r="T20" s="111">
        <v>16930301</v>
      </c>
      <c r="U20" s="111">
        <v>12148991</v>
      </c>
      <c r="V20" s="80">
        <f t="shared" si="5"/>
        <v>94452527</v>
      </c>
      <c r="W20" s="111">
        <v>76261</v>
      </c>
      <c r="X20" s="111">
        <v>523213</v>
      </c>
      <c r="Y20" s="111">
        <v>451162</v>
      </c>
      <c r="Z20" s="111">
        <v>452553</v>
      </c>
      <c r="AA20" s="111">
        <v>779669</v>
      </c>
      <c r="AB20" s="111">
        <v>420785</v>
      </c>
      <c r="AC20" s="79">
        <f t="shared" si="7"/>
        <v>2703643</v>
      </c>
      <c r="AD20" s="111">
        <v>1156950</v>
      </c>
      <c r="AE20" s="111">
        <v>3102234</v>
      </c>
      <c r="AF20" s="111">
        <v>2707921</v>
      </c>
      <c r="AG20" s="111">
        <v>1961363</v>
      </c>
      <c r="AH20" s="111">
        <v>794677</v>
      </c>
      <c r="AI20" s="111">
        <v>434132</v>
      </c>
      <c r="AJ20" s="120">
        <f t="shared" si="9"/>
        <v>10157277</v>
      </c>
      <c r="AK20" s="111">
        <v>17933417</v>
      </c>
      <c r="AL20" s="111">
        <v>122356908</v>
      </c>
      <c r="AM20" s="111">
        <v>107342791</v>
      </c>
      <c r="AN20" s="111">
        <v>108433766</v>
      </c>
      <c r="AO20" s="111">
        <v>96459254</v>
      </c>
      <c r="AP20" s="111">
        <v>107771761</v>
      </c>
      <c r="AQ20" s="121">
        <f t="shared" si="11"/>
        <v>560297897</v>
      </c>
      <c r="AR20" s="111">
        <v>0</v>
      </c>
      <c r="AS20" s="111">
        <v>0</v>
      </c>
      <c r="AT20" s="111">
        <v>18480794</v>
      </c>
      <c r="AU20" s="111">
        <v>26831634</v>
      </c>
      <c r="AV20" s="111">
        <v>36330601</v>
      </c>
      <c r="AW20" s="111">
        <v>82079243</v>
      </c>
      <c r="AX20" s="111">
        <v>60148260</v>
      </c>
      <c r="AY20" s="80">
        <f t="shared" si="13"/>
        <v>223870532</v>
      </c>
      <c r="AZ20" s="111">
        <v>6419939</v>
      </c>
      <c r="BA20" s="111">
        <v>19087974</v>
      </c>
      <c r="BB20" s="111">
        <v>26403578</v>
      </c>
      <c r="BC20" s="111">
        <v>30080035</v>
      </c>
      <c r="BD20" s="111">
        <v>10731558</v>
      </c>
      <c r="BE20" s="80">
        <f t="shared" si="14"/>
        <v>92723084</v>
      </c>
      <c r="BF20" s="111">
        <v>1968179</v>
      </c>
      <c r="BG20" s="111">
        <v>4521177</v>
      </c>
      <c r="BH20" s="111">
        <v>10644299</v>
      </c>
      <c r="BI20" s="111">
        <v>30834906</v>
      </c>
      <c r="BJ20" s="111">
        <v>52169625</v>
      </c>
      <c r="BK20" s="121">
        <f t="shared" si="15"/>
        <v>100138186</v>
      </c>
      <c r="BL20" s="111">
        <v>0</v>
      </c>
      <c r="BM20" s="111">
        <v>0</v>
      </c>
      <c r="BN20" s="111">
        <v>26868912</v>
      </c>
      <c r="BO20" s="111">
        <v>50440785</v>
      </c>
      <c r="BP20" s="111">
        <v>73378478</v>
      </c>
      <c r="BQ20" s="111">
        <v>142994184</v>
      </c>
      <c r="BR20" s="111">
        <v>123049443</v>
      </c>
      <c r="BS20" s="112">
        <f t="shared" si="17"/>
        <v>416731802</v>
      </c>
      <c r="BT20" s="111">
        <v>0</v>
      </c>
      <c r="BU20" s="111">
        <v>17933417</v>
      </c>
      <c r="BV20" s="111">
        <v>149225820</v>
      </c>
      <c r="BW20" s="111">
        <v>157783576</v>
      </c>
      <c r="BX20" s="111">
        <v>181812244</v>
      </c>
      <c r="BY20" s="111">
        <v>239453438</v>
      </c>
      <c r="BZ20" s="111">
        <v>230821204</v>
      </c>
      <c r="CA20" s="81">
        <f t="shared" si="19"/>
        <v>977029699</v>
      </c>
    </row>
    <row r="21" spans="1:79" s="77" customFormat="1" ht="18" customHeight="1">
      <c r="A21" s="82" t="s">
        <v>34</v>
      </c>
      <c r="B21" s="111">
        <v>37820828</v>
      </c>
      <c r="C21" s="111">
        <v>173697156</v>
      </c>
      <c r="D21" s="111">
        <v>132666178</v>
      </c>
      <c r="E21" s="111">
        <v>114885395</v>
      </c>
      <c r="F21" s="111">
        <v>103047850</v>
      </c>
      <c r="G21" s="111">
        <v>119002343</v>
      </c>
      <c r="H21" s="79">
        <f t="shared" si="1"/>
        <v>681119750</v>
      </c>
      <c r="I21" s="111">
        <v>110293</v>
      </c>
      <c r="J21" s="111">
        <v>3566963</v>
      </c>
      <c r="K21" s="111">
        <v>8826480</v>
      </c>
      <c r="L21" s="111">
        <v>8572720</v>
      </c>
      <c r="M21" s="111">
        <v>11654528</v>
      </c>
      <c r="N21" s="111">
        <v>10671615</v>
      </c>
      <c r="O21" s="80">
        <f t="shared" si="3"/>
        <v>43402599</v>
      </c>
      <c r="P21" s="111">
        <v>14207935</v>
      </c>
      <c r="Q21" s="111">
        <v>48463425</v>
      </c>
      <c r="R21" s="111">
        <v>38838334</v>
      </c>
      <c r="S21" s="111">
        <v>26572121</v>
      </c>
      <c r="T21" s="111">
        <v>24923355</v>
      </c>
      <c r="U21" s="111">
        <v>17970347</v>
      </c>
      <c r="V21" s="80">
        <f t="shared" si="5"/>
        <v>170975517</v>
      </c>
      <c r="W21" s="111">
        <v>733924</v>
      </c>
      <c r="X21" s="111">
        <v>1497663</v>
      </c>
      <c r="Y21" s="111">
        <v>1703176</v>
      </c>
      <c r="Z21" s="111">
        <v>1260484</v>
      </c>
      <c r="AA21" s="111">
        <v>1233173</v>
      </c>
      <c r="AB21" s="111">
        <v>651289</v>
      </c>
      <c r="AC21" s="79">
        <f t="shared" si="7"/>
        <v>7079709</v>
      </c>
      <c r="AD21" s="111">
        <v>3790082</v>
      </c>
      <c r="AE21" s="111">
        <v>10513793</v>
      </c>
      <c r="AF21" s="111">
        <v>4696526</v>
      </c>
      <c r="AG21" s="111">
        <v>3451590</v>
      </c>
      <c r="AH21" s="111">
        <v>2847810</v>
      </c>
      <c r="AI21" s="111">
        <v>2179481</v>
      </c>
      <c r="AJ21" s="120">
        <f t="shared" si="9"/>
        <v>27479282</v>
      </c>
      <c r="AK21" s="111">
        <v>56663062</v>
      </c>
      <c r="AL21" s="111">
        <v>237739000</v>
      </c>
      <c r="AM21" s="111">
        <v>186730694</v>
      </c>
      <c r="AN21" s="111">
        <v>154742310</v>
      </c>
      <c r="AO21" s="111">
        <v>143706716</v>
      </c>
      <c r="AP21" s="111">
        <v>150475075</v>
      </c>
      <c r="AQ21" s="121">
        <f t="shared" si="11"/>
        <v>930056857</v>
      </c>
      <c r="AR21" s="111">
        <v>0</v>
      </c>
      <c r="AS21" s="111">
        <v>1016502</v>
      </c>
      <c r="AT21" s="111">
        <v>25546927</v>
      </c>
      <c r="AU21" s="111">
        <v>55903504</v>
      </c>
      <c r="AV21" s="111">
        <v>71088503</v>
      </c>
      <c r="AW21" s="111">
        <v>140648730</v>
      </c>
      <c r="AX21" s="111">
        <v>119814674</v>
      </c>
      <c r="AY21" s="80">
        <f t="shared" si="13"/>
        <v>414018840</v>
      </c>
      <c r="AZ21" s="111">
        <v>11181294</v>
      </c>
      <c r="BA21" s="111">
        <v>24129664</v>
      </c>
      <c r="BB21" s="111">
        <v>37240749</v>
      </c>
      <c r="BC21" s="111">
        <v>41512385</v>
      </c>
      <c r="BD21" s="111">
        <v>15093301</v>
      </c>
      <c r="BE21" s="80">
        <f t="shared" si="14"/>
        <v>129157393</v>
      </c>
      <c r="BF21" s="111">
        <v>3563484</v>
      </c>
      <c r="BG21" s="111">
        <v>5160541</v>
      </c>
      <c r="BH21" s="111">
        <v>18470329</v>
      </c>
      <c r="BI21" s="111">
        <v>49841419</v>
      </c>
      <c r="BJ21" s="111">
        <v>81009355</v>
      </c>
      <c r="BK21" s="121">
        <f t="shared" si="15"/>
        <v>158045128</v>
      </c>
      <c r="BL21" s="111">
        <v>0</v>
      </c>
      <c r="BM21" s="111">
        <v>1016502</v>
      </c>
      <c r="BN21" s="111">
        <v>40291705</v>
      </c>
      <c r="BO21" s="111">
        <v>85193709</v>
      </c>
      <c r="BP21" s="111">
        <v>126799581</v>
      </c>
      <c r="BQ21" s="111">
        <v>232002534</v>
      </c>
      <c r="BR21" s="111">
        <v>215917330</v>
      </c>
      <c r="BS21" s="112">
        <f t="shared" si="17"/>
        <v>701221361</v>
      </c>
      <c r="BT21" s="111">
        <v>0</v>
      </c>
      <c r="BU21" s="111">
        <v>57679564</v>
      </c>
      <c r="BV21" s="111">
        <v>278030705</v>
      </c>
      <c r="BW21" s="111">
        <v>271924403</v>
      </c>
      <c r="BX21" s="111">
        <v>281541891</v>
      </c>
      <c r="BY21" s="111">
        <v>375709250</v>
      </c>
      <c r="BZ21" s="111">
        <v>366392405</v>
      </c>
      <c r="CA21" s="81">
        <f t="shared" si="19"/>
        <v>1631278218</v>
      </c>
    </row>
    <row r="22" spans="1:79" s="77" customFormat="1" ht="18" customHeight="1">
      <c r="A22" s="82" t="s">
        <v>35</v>
      </c>
      <c r="B22" s="111">
        <v>17107697</v>
      </c>
      <c r="C22" s="111">
        <v>77881566</v>
      </c>
      <c r="D22" s="111">
        <v>70317967</v>
      </c>
      <c r="E22" s="111">
        <v>72133978</v>
      </c>
      <c r="F22" s="111">
        <v>63323599</v>
      </c>
      <c r="G22" s="111">
        <v>60298555</v>
      </c>
      <c r="H22" s="79">
        <f t="shared" si="1"/>
        <v>361063362</v>
      </c>
      <c r="I22" s="111">
        <v>0</v>
      </c>
      <c r="J22" s="111">
        <v>864469</v>
      </c>
      <c r="K22" s="111">
        <v>2728713</v>
      </c>
      <c r="L22" s="111">
        <v>4568341</v>
      </c>
      <c r="M22" s="111">
        <v>4569999</v>
      </c>
      <c r="N22" s="111">
        <v>4718901</v>
      </c>
      <c r="O22" s="80">
        <f t="shared" si="3"/>
        <v>17450423</v>
      </c>
      <c r="P22" s="111">
        <v>6277148</v>
      </c>
      <c r="Q22" s="111">
        <v>18895879</v>
      </c>
      <c r="R22" s="111">
        <v>14250279</v>
      </c>
      <c r="S22" s="111">
        <v>12975110</v>
      </c>
      <c r="T22" s="111">
        <v>10708650</v>
      </c>
      <c r="U22" s="111">
        <v>9604917</v>
      </c>
      <c r="V22" s="80">
        <f t="shared" si="5"/>
        <v>72711983</v>
      </c>
      <c r="W22" s="111">
        <v>156623</v>
      </c>
      <c r="X22" s="111">
        <v>597148</v>
      </c>
      <c r="Y22" s="111">
        <v>661235</v>
      </c>
      <c r="Z22" s="111">
        <v>423196</v>
      </c>
      <c r="AA22" s="111">
        <v>431347</v>
      </c>
      <c r="AB22" s="111">
        <v>268339</v>
      </c>
      <c r="AC22" s="79">
        <f t="shared" si="7"/>
        <v>2537888</v>
      </c>
      <c r="AD22" s="111">
        <v>1144171</v>
      </c>
      <c r="AE22" s="111">
        <v>2931464</v>
      </c>
      <c r="AF22" s="111">
        <v>1870996</v>
      </c>
      <c r="AG22" s="111">
        <v>1024933</v>
      </c>
      <c r="AH22" s="111">
        <v>849208</v>
      </c>
      <c r="AI22" s="111">
        <v>690925</v>
      </c>
      <c r="AJ22" s="120">
        <f t="shared" si="9"/>
        <v>8511697</v>
      </c>
      <c r="AK22" s="111">
        <v>24685639</v>
      </c>
      <c r="AL22" s="111">
        <v>101170526</v>
      </c>
      <c r="AM22" s="111">
        <v>89829190</v>
      </c>
      <c r="AN22" s="111">
        <v>91125558</v>
      </c>
      <c r="AO22" s="111">
        <v>79882803</v>
      </c>
      <c r="AP22" s="111">
        <v>75581637</v>
      </c>
      <c r="AQ22" s="121">
        <f t="shared" si="11"/>
        <v>462275353</v>
      </c>
      <c r="AR22" s="111">
        <v>0</v>
      </c>
      <c r="AS22" s="111">
        <v>278020</v>
      </c>
      <c r="AT22" s="111">
        <v>12524837</v>
      </c>
      <c r="AU22" s="111">
        <v>27358670</v>
      </c>
      <c r="AV22" s="111">
        <v>37473918</v>
      </c>
      <c r="AW22" s="111">
        <v>62354978</v>
      </c>
      <c r="AX22" s="111">
        <v>63640719</v>
      </c>
      <c r="AY22" s="80">
        <f t="shared" si="13"/>
        <v>203631142</v>
      </c>
      <c r="AZ22" s="111">
        <v>5320557</v>
      </c>
      <c r="BA22" s="111">
        <v>18275383</v>
      </c>
      <c r="BB22" s="111">
        <v>24523611</v>
      </c>
      <c r="BC22" s="111">
        <v>19236288</v>
      </c>
      <c r="BD22" s="111">
        <v>8906343</v>
      </c>
      <c r="BE22" s="80">
        <f t="shared" si="14"/>
        <v>76262182</v>
      </c>
      <c r="BF22" s="111">
        <v>351155</v>
      </c>
      <c r="BG22" s="111">
        <v>2533115</v>
      </c>
      <c r="BH22" s="111">
        <v>8391541</v>
      </c>
      <c r="BI22" s="111">
        <v>30504549</v>
      </c>
      <c r="BJ22" s="111">
        <v>40783115</v>
      </c>
      <c r="BK22" s="121">
        <f t="shared" si="15"/>
        <v>82563475</v>
      </c>
      <c r="BL22" s="111">
        <v>0</v>
      </c>
      <c r="BM22" s="111">
        <v>278020</v>
      </c>
      <c r="BN22" s="111">
        <v>18196549</v>
      </c>
      <c r="BO22" s="111">
        <v>48167168</v>
      </c>
      <c r="BP22" s="111">
        <v>70389070</v>
      </c>
      <c r="BQ22" s="111">
        <v>112095815</v>
      </c>
      <c r="BR22" s="111">
        <v>113330177</v>
      </c>
      <c r="BS22" s="112">
        <f t="shared" si="17"/>
        <v>362456799</v>
      </c>
      <c r="BT22" s="111">
        <v>0</v>
      </c>
      <c r="BU22" s="111">
        <v>24963659</v>
      </c>
      <c r="BV22" s="111">
        <v>119367075</v>
      </c>
      <c r="BW22" s="111">
        <v>137996358</v>
      </c>
      <c r="BX22" s="111">
        <v>161514628</v>
      </c>
      <c r="BY22" s="111">
        <v>191978618</v>
      </c>
      <c r="BZ22" s="111">
        <v>188911814</v>
      </c>
      <c r="CA22" s="81">
        <f t="shared" si="19"/>
        <v>824732152</v>
      </c>
    </row>
    <row r="23" spans="1:79" s="77" customFormat="1" ht="18" customHeight="1">
      <c r="A23" s="82" t="s">
        <v>36</v>
      </c>
      <c r="B23" s="111">
        <v>16338556</v>
      </c>
      <c r="C23" s="111">
        <v>98196827</v>
      </c>
      <c r="D23" s="111">
        <v>119082609</v>
      </c>
      <c r="E23" s="111">
        <v>113090636</v>
      </c>
      <c r="F23" s="111">
        <v>78155304</v>
      </c>
      <c r="G23" s="111">
        <v>82719272</v>
      </c>
      <c r="H23" s="79">
        <f t="shared" si="1"/>
        <v>507583204</v>
      </c>
      <c r="I23" s="111">
        <v>0</v>
      </c>
      <c r="J23" s="111">
        <v>2134243</v>
      </c>
      <c r="K23" s="111">
        <v>5298839</v>
      </c>
      <c r="L23" s="111">
        <v>8522255</v>
      </c>
      <c r="M23" s="111">
        <v>8002326</v>
      </c>
      <c r="N23" s="111">
        <v>7977628</v>
      </c>
      <c r="O23" s="80">
        <f t="shared" si="3"/>
        <v>31935291</v>
      </c>
      <c r="P23" s="111">
        <v>6159863</v>
      </c>
      <c r="Q23" s="111">
        <v>24580912</v>
      </c>
      <c r="R23" s="111">
        <v>24143587</v>
      </c>
      <c r="S23" s="111">
        <v>20487673</v>
      </c>
      <c r="T23" s="111">
        <v>15218554</v>
      </c>
      <c r="U23" s="111">
        <v>11299745</v>
      </c>
      <c r="V23" s="80">
        <f t="shared" si="5"/>
        <v>101890334</v>
      </c>
      <c r="W23" s="111">
        <v>227766</v>
      </c>
      <c r="X23" s="111">
        <v>1089590</v>
      </c>
      <c r="Y23" s="111">
        <v>693426</v>
      </c>
      <c r="Z23" s="111">
        <v>781646</v>
      </c>
      <c r="AA23" s="111">
        <v>586151</v>
      </c>
      <c r="AB23" s="111">
        <v>323915</v>
      </c>
      <c r="AC23" s="79">
        <f t="shared" si="7"/>
        <v>3702494</v>
      </c>
      <c r="AD23" s="111">
        <v>1085097</v>
      </c>
      <c r="AE23" s="111">
        <v>3684650</v>
      </c>
      <c r="AF23" s="111">
        <v>2482310</v>
      </c>
      <c r="AG23" s="111">
        <v>1343932</v>
      </c>
      <c r="AH23" s="111">
        <v>1452793</v>
      </c>
      <c r="AI23" s="111">
        <v>283500</v>
      </c>
      <c r="AJ23" s="120">
        <f t="shared" si="9"/>
        <v>10332282</v>
      </c>
      <c r="AK23" s="111">
        <v>23811282</v>
      </c>
      <c r="AL23" s="111">
        <v>129686222</v>
      </c>
      <c r="AM23" s="111">
        <v>151700771</v>
      </c>
      <c r="AN23" s="111">
        <v>144226142</v>
      </c>
      <c r="AO23" s="111">
        <v>103415128</v>
      </c>
      <c r="AP23" s="111">
        <v>102604060</v>
      </c>
      <c r="AQ23" s="121">
        <f t="shared" si="11"/>
        <v>655443605</v>
      </c>
      <c r="AR23" s="111">
        <v>0</v>
      </c>
      <c r="AS23" s="111">
        <v>249883</v>
      </c>
      <c r="AT23" s="111">
        <v>12761870</v>
      </c>
      <c r="AU23" s="111">
        <v>31109809</v>
      </c>
      <c r="AV23" s="111">
        <v>45530370</v>
      </c>
      <c r="AW23" s="111">
        <v>83208205</v>
      </c>
      <c r="AX23" s="111">
        <v>95948280</v>
      </c>
      <c r="AY23" s="80">
        <f t="shared" si="13"/>
        <v>268808417</v>
      </c>
      <c r="AZ23" s="111">
        <v>8121595</v>
      </c>
      <c r="BA23" s="111">
        <v>19034871</v>
      </c>
      <c r="BB23" s="111">
        <v>26882746</v>
      </c>
      <c r="BC23" s="111">
        <v>29669692</v>
      </c>
      <c r="BD23" s="111">
        <v>16845699</v>
      </c>
      <c r="BE23" s="80">
        <f t="shared" si="14"/>
        <v>100554603</v>
      </c>
      <c r="BF23" s="111">
        <v>172988</v>
      </c>
      <c r="BG23" s="111">
        <v>4271095</v>
      </c>
      <c r="BH23" s="111">
        <v>9628875</v>
      </c>
      <c r="BI23" s="111">
        <v>27269437</v>
      </c>
      <c r="BJ23" s="111">
        <v>68116104</v>
      </c>
      <c r="BK23" s="121">
        <f t="shared" si="15"/>
        <v>109458499</v>
      </c>
      <c r="BL23" s="111">
        <v>0</v>
      </c>
      <c r="BM23" s="111">
        <v>249883</v>
      </c>
      <c r="BN23" s="111">
        <v>21056453</v>
      </c>
      <c r="BO23" s="111">
        <v>54415775</v>
      </c>
      <c r="BP23" s="111">
        <v>82041991</v>
      </c>
      <c r="BQ23" s="111">
        <v>140147334</v>
      </c>
      <c r="BR23" s="111">
        <v>180910083</v>
      </c>
      <c r="BS23" s="112">
        <f t="shared" si="17"/>
        <v>478821519</v>
      </c>
      <c r="BT23" s="111">
        <v>0</v>
      </c>
      <c r="BU23" s="111">
        <v>24061165</v>
      </c>
      <c r="BV23" s="111">
        <v>150742675</v>
      </c>
      <c r="BW23" s="111">
        <v>206116546</v>
      </c>
      <c r="BX23" s="111">
        <v>226268133</v>
      </c>
      <c r="BY23" s="111">
        <v>243562462</v>
      </c>
      <c r="BZ23" s="111">
        <v>283514143</v>
      </c>
      <c r="CA23" s="81">
        <f t="shared" si="19"/>
        <v>1134265124</v>
      </c>
    </row>
    <row r="24" spans="1:79" s="77" customFormat="1" ht="18" customHeight="1">
      <c r="A24" s="82" t="s">
        <v>37</v>
      </c>
      <c r="B24" s="111">
        <v>10195404</v>
      </c>
      <c r="C24" s="111">
        <v>71145511</v>
      </c>
      <c r="D24" s="111">
        <v>59310489</v>
      </c>
      <c r="E24" s="111">
        <v>58013814</v>
      </c>
      <c r="F24" s="111">
        <v>50306208</v>
      </c>
      <c r="G24" s="111">
        <v>50579294</v>
      </c>
      <c r="H24" s="79">
        <f t="shared" si="1"/>
        <v>299550720</v>
      </c>
      <c r="I24" s="111">
        <v>0</v>
      </c>
      <c r="J24" s="111">
        <v>743517</v>
      </c>
      <c r="K24" s="111">
        <v>2192909</v>
      </c>
      <c r="L24" s="111">
        <v>4414626</v>
      </c>
      <c r="M24" s="111">
        <v>5412830</v>
      </c>
      <c r="N24" s="111">
        <v>5865168</v>
      </c>
      <c r="O24" s="80">
        <f t="shared" si="3"/>
        <v>18629050</v>
      </c>
      <c r="P24" s="111">
        <v>3397818</v>
      </c>
      <c r="Q24" s="111">
        <v>13763232</v>
      </c>
      <c r="R24" s="111">
        <v>13338345</v>
      </c>
      <c r="S24" s="111">
        <v>11137501</v>
      </c>
      <c r="T24" s="111">
        <v>10015122</v>
      </c>
      <c r="U24" s="111">
        <v>8429368</v>
      </c>
      <c r="V24" s="80">
        <f t="shared" si="5"/>
        <v>60081386</v>
      </c>
      <c r="W24" s="111">
        <v>203382</v>
      </c>
      <c r="X24" s="111">
        <v>247883</v>
      </c>
      <c r="Y24" s="111">
        <v>288115</v>
      </c>
      <c r="Z24" s="111">
        <v>338677</v>
      </c>
      <c r="AA24" s="111">
        <v>206630</v>
      </c>
      <c r="AB24" s="111">
        <v>26856</v>
      </c>
      <c r="AC24" s="79">
        <f t="shared" si="7"/>
        <v>1311543</v>
      </c>
      <c r="AD24" s="111">
        <v>1045318</v>
      </c>
      <c r="AE24" s="111">
        <v>1627125</v>
      </c>
      <c r="AF24" s="111">
        <v>1290885</v>
      </c>
      <c r="AG24" s="111">
        <v>760752</v>
      </c>
      <c r="AH24" s="111">
        <v>800797</v>
      </c>
      <c r="AI24" s="111">
        <v>5953</v>
      </c>
      <c r="AJ24" s="120">
        <f t="shared" si="9"/>
        <v>5530830</v>
      </c>
      <c r="AK24" s="111">
        <v>14841922</v>
      </c>
      <c r="AL24" s="111">
        <v>87527268</v>
      </c>
      <c r="AM24" s="111">
        <v>76420743</v>
      </c>
      <c r="AN24" s="111">
        <v>74665370</v>
      </c>
      <c r="AO24" s="111">
        <v>66741587</v>
      </c>
      <c r="AP24" s="111">
        <v>64906639</v>
      </c>
      <c r="AQ24" s="121">
        <f t="shared" si="11"/>
        <v>385103529</v>
      </c>
      <c r="AR24" s="111">
        <v>0</v>
      </c>
      <c r="AS24" s="111">
        <v>261062</v>
      </c>
      <c r="AT24" s="111">
        <v>11752500</v>
      </c>
      <c r="AU24" s="111">
        <v>13581770</v>
      </c>
      <c r="AV24" s="111">
        <v>24234292</v>
      </c>
      <c r="AW24" s="111">
        <v>38970155</v>
      </c>
      <c r="AX24" s="111">
        <v>34268302</v>
      </c>
      <c r="AY24" s="80">
        <f t="shared" si="13"/>
        <v>123068081</v>
      </c>
      <c r="AZ24" s="111">
        <v>7241304</v>
      </c>
      <c r="BA24" s="111">
        <v>20898858</v>
      </c>
      <c r="BB24" s="111">
        <v>26498501</v>
      </c>
      <c r="BC24" s="111">
        <v>28032779</v>
      </c>
      <c r="BD24" s="111">
        <v>13639319</v>
      </c>
      <c r="BE24" s="80">
        <f t="shared" si="14"/>
        <v>96310761</v>
      </c>
      <c r="BF24" s="111">
        <v>1049572</v>
      </c>
      <c r="BG24" s="111">
        <v>3254561</v>
      </c>
      <c r="BH24" s="111">
        <v>8665218</v>
      </c>
      <c r="BI24" s="111">
        <v>29546093</v>
      </c>
      <c r="BJ24" s="111">
        <v>46540783</v>
      </c>
      <c r="BK24" s="121">
        <f t="shared" si="15"/>
        <v>89056227</v>
      </c>
      <c r="BL24" s="111">
        <v>0</v>
      </c>
      <c r="BM24" s="111">
        <v>261062</v>
      </c>
      <c r="BN24" s="111">
        <v>20043376</v>
      </c>
      <c r="BO24" s="111">
        <v>37735189</v>
      </c>
      <c r="BP24" s="111">
        <v>59398011</v>
      </c>
      <c r="BQ24" s="111">
        <v>96549027</v>
      </c>
      <c r="BR24" s="111">
        <v>94448404</v>
      </c>
      <c r="BS24" s="112">
        <f t="shared" si="17"/>
        <v>308435069</v>
      </c>
      <c r="BT24" s="111">
        <v>0</v>
      </c>
      <c r="BU24" s="111">
        <v>15102984</v>
      </c>
      <c r="BV24" s="111">
        <v>107570644</v>
      </c>
      <c r="BW24" s="111">
        <v>114155932</v>
      </c>
      <c r="BX24" s="111">
        <v>134063381</v>
      </c>
      <c r="BY24" s="111">
        <v>163290614</v>
      </c>
      <c r="BZ24" s="111">
        <v>159355043</v>
      </c>
      <c r="CA24" s="81">
        <f t="shared" si="19"/>
        <v>693538598</v>
      </c>
    </row>
    <row r="25" spans="1:79" s="77" customFormat="1" ht="18" customHeight="1">
      <c r="A25" s="82" t="s">
        <v>38</v>
      </c>
      <c r="B25" s="111">
        <v>20733380</v>
      </c>
      <c r="C25" s="111">
        <v>148776869</v>
      </c>
      <c r="D25" s="111">
        <v>143363672</v>
      </c>
      <c r="E25" s="111">
        <v>113620139</v>
      </c>
      <c r="F25" s="111">
        <v>109920456</v>
      </c>
      <c r="G25" s="111">
        <v>109824962</v>
      </c>
      <c r="H25" s="79">
        <f t="shared" si="1"/>
        <v>646239478</v>
      </c>
      <c r="I25" s="111">
        <v>72143</v>
      </c>
      <c r="J25" s="111">
        <v>1764416</v>
      </c>
      <c r="K25" s="111">
        <v>6448263</v>
      </c>
      <c r="L25" s="111">
        <v>5526341</v>
      </c>
      <c r="M25" s="111">
        <v>9327263</v>
      </c>
      <c r="N25" s="111">
        <v>8057303</v>
      </c>
      <c r="O25" s="80">
        <f t="shared" si="3"/>
        <v>31195729</v>
      </c>
      <c r="P25" s="111">
        <v>7570894</v>
      </c>
      <c r="Q25" s="111">
        <v>32296770</v>
      </c>
      <c r="R25" s="111">
        <v>26663741</v>
      </c>
      <c r="S25" s="111">
        <v>19350747</v>
      </c>
      <c r="T25" s="111">
        <v>19713292</v>
      </c>
      <c r="U25" s="111">
        <v>13993046</v>
      </c>
      <c r="V25" s="80">
        <f t="shared" si="5"/>
        <v>119588490</v>
      </c>
      <c r="W25" s="111">
        <v>505148</v>
      </c>
      <c r="X25" s="111">
        <v>961671</v>
      </c>
      <c r="Y25" s="111">
        <v>884297</v>
      </c>
      <c r="Z25" s="111">
        <v>672777</v>
      </c>
      <c r="AA25" s="111">
        <v>443432</v>
      </c>
      <c r="AB25" s="111">
        <v>321660</v>
      </c>
      <c r="AC25" s="79">
        <f t="shared" si="7"/>
        <v>3788985</v>
      </c>
      <c r="AD25" s="111">
        <v>2830072</v>
      </c>
      <c r="AE25" s="111">
        <v>4644290</v>
      </c>
      <c r="AF25" s="111">
        <v>1415823</v>
      </c>
      <c r="AG25" s="111">
        <v>1616268</v>
      </c>
      <c r="AH25" s="111">
        <v>1696944</v>
      </c>
      <c r="AI25" s="111">
        <v>395744</v>
      </c>
      <c r="AJ25" s="120">
        <f t="shared" si="9"/>
        <v>12599141</v>
      </c>
      <c r="AK25" s="111">
        <v>31711637</v>
      </c>
      <c r="AL25" s="111">
        <v>188444016</v>
      </c>
      <c r="AM25" s="111">
        <v>178775796</v>
      </c>
      <c r="AN25" s="111">
        <v>140786272</v>
      </c>
      <c r="AO25" s="111">
        <v>141101387</v>
      </c>
      <c r="AP25" s="111">
        <v>132592715</v>
      </c>
      <c r="AQ25" s="121">
        <f t="shared" si="11"/>
        <v>813411823</v>
      </c>
      <c r="AR25" s="111">
        <v>252078</v>
      </c>
      <c r="AS25" s="111">
        <v>765550</v>
      </c>
      <c r="AT25" s="111">
        <v>21189232</v>
      </c>
      <c r="AU25" s="111">
        <v>35002291</v>
      </c>
      <c r="AV25" s="111">
        <v>46528180</v>
      </c>
      <c r="AW25" s="111">
        <v>86145766</v>
      </c>
      <c r="AX25" s="111">
        <v>79714628</v>
      </c>
      <c r="AY25" s="80">
        <f t="shared" si="13"/>
        <v>269597725</v>
      </c>
      <c r="AZ25" s="111">
        <v>11612790</v>
      </c>
      <c r="BA25" s="111">
        <v>42793045</v>
      </c>
      <c r="BB25" s="111">
        <v>37394687</v>
      </c>
      <c r="BC25" s="111">
        <v>44246015</v>
      </c>
      <c r="BD25" s="111">
        <v>21437805</v>
      </c>
      <c r="BE25" s="80">
        <f t="shared" si="14"/>
        <v>157484342</v>
      </c>
      <c r="BF25" s="111">
        <v>0</v>
      </c>
      <c r="BG25" s="111">
        <v>9345268</v>
      </c>
      <c r="BH25" s="111">
        <v>21070903</v>
      </c>
      <c r="BI25" s="111">
        <v>75242487</v>
      </c>
      <c r="BJ25" s="111">
        <v>110948489</v>
      </c>
      <c r="BK25" s="121">
        <f t="shared" si="15"/>
        <v>216607147</v>
      </c>
      <c r="BL25" s="111">
        <v>252078</v>
      </c>
      <c r="BM25" s="111">
        <v>765550</v>
      </c>
      <c r="BN25" s="111">
        <v>32802022</v>
      </c>
      <c r="BO25" s="111">
        <v>87140604</v>
      </c>
      <c r="BP25" s="111">
        <v>104993770</v>
      </c>
      <c r="BQ25" s="111">
        <v>205634268</v>
      </c>
      <c r="BR25" s="111">
        <v>212100922</v>
      </c>
      <c r="BS25" s="112">
        <f t="shared" si="17"/>
        <v>643689214</v>
      </c>
      <c r="BT25" s="111">
        <v>252078</v>
      </c>
      <c r="BU25" s="111">
        <v>32477187</v>
      </c>
      <c r="BV25" s="111">
        <v>221246038</v>
      </c>
      <c r="BW25" s="111">
        <v>265916400</v>
      </c>
      <c r="BX25" s="111">
        <v>245780042</v>
      </c>
      <c r="BY25" s="111">
        <v>346735655</v>
      </c>
      <c r="BZ25" s="111">
        <v>344693637</v>
      </c>
      <c r="CA25" s="81">
        <f t="shared" si="19"/>
        <v>1457101037</v>
      </c>
    </row>
    <row r="26" spans="1:79" s="77" customFormat="1" ht="18" customHeight="1">
      <c r="A26" s="82" t="s">
        <v>39</v>
      </c>
      <c r="B26" s="111">
        <v>41705316</v>
      </c>
      <c r="C26" s="111">
        <v>189944650</v>
      </c>
      <c r="D26" s="111">
        <v>138313382</v>
      </c>
      <c r="E26" s="111">
        <v>146764772</v>
      </c>
      <c r="F26" s="111">
        <v>128087300</v>
      </c>
      <c r="G26" s="111">
        <v>120364564</v>
      </c>
      <c r="H26" s="79">
        <f t="shared" si="1"/>
        <v>765179984</v>
      </c>
      <c r="I26" s="111">
        <v>65846</v>
      </c>
      <c r="J26" s="111">
        <v>5004887</v>
      </c>
      <c r="K26" s="111">
        <v>8076077</v>
      </c>
      <c r="L26" s="111">
        <v>12636739</v>
      </c>
      <c r="M26" s="111">
        <v>17232034</v>
      </c>
      <c r="N26" s="111">
        <v>11037877</v>
      </c>
      <c r="O26" s="80">
        <f t="shared" si="3"/>
        <v>54053460</v>
      </c>
      <c r="P26" s="111">
        <v>15435452</v>
      </c>
      <c r="Q26" s="111">
        <v>48989508</v>
      </c>
      <c r="R26" s="111">
        <v>35450815</v>
      </c>
      <c r="S26" s="111">
        <v>27568973</v>
      </c>
      <c r="T26" s="111">
        <v>22067920</v>
      </c>
      <c r="U26" s="111">
        <v>16972216</v>
      </c>
      <c r="V26" s="80">
        <f t="shared" si="5"/>
        <v>166484884</v>
      </c>
      <c r="W26" s="111">
        <v>670446</v>
      </c>
      <c r="X26" s="111">
        <v>1637102</v>
      </c>
      <c r="Y26" s="111">
        <v>1250864</v>
      </c>
      <c r="Z26" s="111">
        <v>1002209</v>
      </c>
      <c r="AA26" s="111">
        <v>555227</v>
      </c>
      <c r="AB26" s="111">
        <v>397580</v>
      </c>
      <c r="AC26" s="79">
        <f t="shared" si="7"/>
        <v>5513428</v>
      </c>
      <c r="AD26" s="111">
        <v>3102979</v>
      </c>
      <c r="AE26" s="111">
        <v>7369589</v>
      </c>
      <c r="AF26" s="111">
        <v>3850859</v>
      </c>
      <c r="AG26" s="111">
        <v>2367845</v>
      </c>
      <c r="AH26" s="111">
        <v>1777295</v>
      </c>
      <c r="AI26" s="111">
        <v>287072</v>
      </c>
      <c r="AJ26" s="120">
        <f t="shared" si="9"/>
        <v>18755639</v>
      </c>
      <c r="AK26" s="111">
        <v>60980039</v>
      </c>
      <c r="AL26" s="111">
        <v>252945736</v>
      </c>
      <c r="AM26" s="111">
        <v>186941997</v>
      </c>
      <c r="AN26" s="111">
        <v>190340538</v>
      </c>
      <c r="AO26" s="111">
        <v>169719776</v>
      </c>
      <c r="AP26" s="111">
        <v>149059309</v>
      </c>
      <c r="AQ26" s="121">
        <f t="shared" si="11"/>
        <v>1009987395</v>
      </c>
      <c r="AR26" s="111">
        <v>0</v>
      </c>
      <c r="AS26" s="111">
        <v>0</v>
      </c>
      <c r="AT26" s="111">
        <v>26863789</v>
      </c>
      <c r="AU26" s="111">
        <v>48257392</v>
      </c>
      <c r="AV26" s="111">
        <v>67415969</v>
      </c>
      <c r="AW26" s="111">
        <v>117244734</v>
      </c>
      <c r="AX26" s="111">
        <v>89537224</v>
      </c>
      <c r="AY26" s="80">
        <f t="shared" si="13"/>
        <v>349319108</v>
      </c>
      <c r="AZ26" s="111">
        <v>21100229</v>
      </c>
      <c r="BA26" s="111">
        <v>33812769</v>
      </c>
      <c r="BB26" s="111">
        <v>48997664</v>
      </c>
      <c r="BC26" s="111">
        <v>46086761</v>
      </c>
      <c r="BD26" s="111">
        <v>16763200</v>
      </c>
      <c r="BE26" s="80">
        <f t="shared" si="14"/>
        <v>166760623</v>
      </c>
      <c r="BF26" s="111">
        <v>2538831</v>
      </c>
      <c r="BG26" s="111">
        <v>11486309</v>
      </c>
      <c r="BH26" s="111">
        <v>30162920</v>
      </c>
      <c r="BI26" s="111">
        <v>84871272</v>
      </c>
      <c r="BJ26" s="111">
        <v>93354857</v>
      </c>
      <c r="BK26" s="121">
        <f t="shared" si="15"/>
        <v>222414189</v>
      </c>
      <c r="BL26" s="111">
        <v>0</v>
      </c>
      <c r="BM26" s="111">
        <v>0</v>
      </c>
      <c r="BN26" s="111">
        <v>50502849</v>
      </c>
      <c r="BO26" s="111">
        <v>93556470</v>
      </c>
      <c r="BP26" s="111">
        <v>146576553</v>
      </c>
      <c r="BQ26" s="111">
        <v>248202767</v>
      </c>
      <c r="BR26" s="111">
        <v>199655281</v>
      </c>
      <c r="BS26" s="112">
        <f t="shared" si="17"/>
        <v>738493920</v>
      </c>
      <c r="BT26" s="111">
        <v>0</v>
      </c>
      <c r="BU26" s="111">
        <v>60980039</v>
      </c>
      <c r="BV26" s="111">
        <v>303448585</v>
      </c>
      <c r="BW26" s="111">
        <v>280498467</v>
      </c>
      <c r="BX26" s="111">
        <v>336917091</v>
      </c>
      <c r="BY26" s="111">
        <v>417922543</v>
      </c>
      <c r="BZ26" s="111">
        <v>348714590</v>
      </c>
      <c r="CA26" s="81">
        <f t="shared" si="19"/>
        <v>1748481315</v>
      </c>
    </row>
    <row r="27" spans="1:79" s="77" customFormat="1" ht="18" customHeight="1">
      <c r="A27" s="82" t="s">
        <v>40</v>
      </c>
      <c r="B27" s="111">
        <v>21499953</v>
      </c>
      <c r="C27" s="111">
        <v>162380837</v>
      </c>
      <c r="D27" s="111">
        <v>166763472</v>
      </c>
      <c r="E27" s="111">
        <v>179381555</v>
      </c>
      <c r="F27" s="111">
        <v>135917843</v>
      </c>
      <c r="G27" s="111">
        <v>166301221</v>
      </c>
      <c r="H27" s="79">
        <f t="shared" si="1"/>
        <v>832244881</v>
      </c>
      <c r="I27" s="111">
        <v>53750</v>
      </c>
      <c r="J27" s="111">
        <v>2357329</v>
      </c>
      <c r="K27" s="111">
        <v>6436934</v>
      </c>
      <c r="L27" s="111">
        <v>12941004</v>
      </c>
      <c r="M27" s="111">
        <v>16590312</v>
      </c>
      <c r="N27" s="111">
        <v>17370569</v>
      </c>
      <c r="O27" s="80">
        <f t="shared" si="3"/>
        <v>55749898</v>
      </c>
      <c r="P27" s="111">
        <v>8443811</v>
      </c>
      <c r="Q27" s="111">
        <v>46927015</v>
      </c>
      <c r="R27" s="111">
        <v>48866659</v>
      </c>
      <c r="S27" s="111">
        <v>41910247</v>
      </c>
      <c r="T27" s="111">
        <v>40756944</v>
      </c>
      <c r="U27" s="111">
        <v>36572478</v>
      </c>
      <c r="V27" s="80">
        <f t="shared" si="5"/>
        <v>223477154</v>
      </c>
      <c r="W27" s="111">
        <v>207765</v>
      </c>
      <c r="X27" s="111">
        <v>539706</v>
      </c>
      <c r="Y27" s="111">
        <v>873755</v>
      </c>
      <c r="Z27" s="111">
        <v>1213089</v>
      </c>
      <c r="AA27" s="111">
        <v>988739</v>
      </c>
      <c r="AB27" s="111">
        <v>288783</v>
      </c>
      <c r="AC27" s="79">
        <f t="shared" si="7"/>
        <v>4111837</v>
      </c>
      <c r="AD27" s="111">
        <v>362474</v>
      </c>
      <c r="AE27" s="111">
        <v>1933198</v>
      </c>
      <c r="AF27" s="111">
        <v>4607053</v>
      </c>
      <c r="AG27" s="111">
        <v>4233763</v>
      </c>
      <c r="AH27" s="111">
        <v>4827149</v>
      </c>
      <c r="AI27" s="111">
        <v>2428369</v>
      </c>
      <c r="AJ27" s="120">
        <f t="shared" si="9"/>
        <v>18392006</v>
      </c>
      <c r="AK27" s="111">
        <v>30567753</v>
      </c>
      <c r="AL27" s="111">
        <v>214138085</v>
      </c>
      <c r="AM27" s="111">
        <v>227547873</v>
      </c>
      <c r="AN27" s="111">
        <v>239679658</v>
      </c>
      <c r="AO27" s="111">
        <v>199080987</v>
      </c>
      <c r="AP27" s="111">
        <v>222961420</v>
      </c>
      <c r="AQ27" s="121">
        <f t="shared" si="11"/>
        <v>1133975776</v>
      </c>
      <c r="AR27" s="111">
        <v>244973</v>
      </c>
      <c r="AS27" s="111">
        <v>1013066</v>
      </c>
      <c r="AT27" s="111">
        <v>20274813</v>
      </c>
      <c r="AU27" s="111">
        <v>46032311</v>
      </c>
      <c r="AV27" s="111">
        <v>71813776</v>
      </c>
      <c r="AW27" s="111">
        <v>124524400</v>
      </c>
      <c r="AX27" s="111">
        <v>111863681</v>
      </c>
      <c r="AY27" s="80">
        <f t="shared" si="13"/>
        <v>375767020</v>
      </c>
      <c r="AZ27" s="111">
        <v>15235173</v>
      </c>
      <c r="BA27" s="111">
        <v>34341578</v>
      </c>
      <c r="BB27" s="111">
        <v>52096249</v>
      </c>
      <c r="BC27" s="111">
        <v>60316634</v>
      </c>
      <c r="BD27" s="111">
        <v>43206180</v>
      </c>
      <c r="BE27" s="80">
        <f t="shared" si="14"/>
        <v>205195814</v>
      </c>
      <c r="BF27" s="111">
        <v>2470771</v>
      </c>
      <c r="BG27" s="111">
        <v>6889711</v>
      </c>
      <c r="BH27" s="111">
        <v>14208429</v>
      </c>
      <c r="BI27" s="111">
        <v>34443641</v>
      </c>
      <c r="BJ27" s="111">
        <v>62275544</v>
      </c>
      <c r="BK27" s="121">
        <f t="shared" si="15"/>
        <v>120288096</v>
      </c>
      <c r="BL27" s="111">
        <v>244973</v>
      </c>
      <c r="BM27" s="111">
        <v>1013066</v>
      </c>
      <c r="BN27" s="111">
        <v>37980757</v>
      </c>
      <c r="BO27" s="111">
        <v>87263600</v>
      </c>
      <c r="BP27" s="111">
        <v>138118454</v>
      </c>
      <c r="BQ27" s="111">
        <v>219284675</v>
      </c>
      <c r="BR27" s="111">
        <v>217345405</v>
      </c>
      <c r="BS27" s="112">
        <f t="shared" si="17"/>
        <v>701250930</v>
      </c>
      <c r="BT27" s="111">
        <v>244973</v>
      </c>
      <c r="BU27" s="111">
        <v>31580819</v>
      </c>
      <c r="BV27" s="111">
        <v>252118842</v>
      </c>
      <c r="BW27" s="111">
        <v>314811473</v>
      </c>
      <c r="BX27" s="111">
        <v>377798112</v>
      </c>
      <c r="BY27" s="111">
        <v>418365662</v>
      </c>
      <c r="BZ27" s="111">
        <v>440306825</v>
      </c>
      <c r="CA27" s="81">
        <f t="shared" si="19"/>
        <v>1835226706</v>
      </c>
    </row>
    <row r="28" spans="1:79" s="77" customFormat="1" ht="18" customHeight="1">
      <c r="A28" s="82" t="s">
        <v>41</v>
      </c>
      <c r="B28" s="111">
        <v>18250767</v>
      </c>
      <c r="C28" s="111">
        <v>106560176</v>
      </c>
      <c r="D28" s="111">
        <v>99427862</v>
      </c>
      <c r="E28" s="111">
        <v>87783503</v>
      </c>
      <c r="F28" s="111">
        <v>73778461</v>
      </c>
      <c r="G28" s="111">
        <v>81669850</v>
      </c>
      <c r="H28" s="79">
        <f t="shared" si="1"/>
        <v>467470619</v>
      </c>
      <c r="I28" s="111">
        <v>75615</v>
      </c>
      <c r="J28" s="111">
        <v>1738369</v>
      </c>
      <c r="K28" s="111">
        <v>5932014</v>
      </c>
      <c r="L28" s="111">
        <v>7713853</v>
      </c>
      <c r="M28" s="111">
        <v>9209579</v>
      </c>
      <c r="N28" s="111">
        <v>9750159</v>
      </c>
      <c r="O28" s="80">
        <f t="shared" si="3"/>
        <v>34419589</v>
      </c>
      <c r="P28" s="111">
        <v>7306916</v>
      </c>
      <c r="Q28" s="111">
        <v>26959417</v>
      </c>
      <c r="R28" s="111">
        <v>22461224</v>
      </c>
      <c r="S28" s="111">
        <v>17588750</v>
      </c>
      <c r="T28" s="111">
        <v>19220150</v>
      </c>
      <c r="U28" s="111">
        <v>18566237</v>
      </c>
      <c r="V28" s="80">
        <f t="shared" si="5"/>
        <v>112102694</v>
      </c>
      <c r="W28" s="111">
        <v>275510</v>
      </c>
      <c r="X28" s="111">
        <v>888963</v>
      </c>
      <c r="Y28" s="111">
        <v>838129</v>
      </c>
      <c r="Z28" s="111">
        <v>516935</v>
      </c>
      <c r="AA28" s="111">
        <v>538951</v>
      </c>
      <c r="AB28" s="111">
        <v>223883</v>
      </c>
      <c r="AC28" s="79">
        <f t="shared" si="7"/>
        <v>3282371</v>
      </c>
      <c r="AD28" s="111">
        <v>1417367</v>
      </c>
      <c r="AE28" s="111">
        <v>2257318</v>
      </c>
      <c r="AF28" s="111">
        <v>3602085</v>
      </c>
      <c r="AG28" s="111">
        <v>1917452</v>
      </c>
      <c r="AH28" s="111">
        <v>996064</v>
      </c>
      <c r="AI28" s="111">
        <v>262237</v>
      </c>
      <c r="AJ28" s="120">
        <f t="shared" si="9"/>
        <v>10452523</v>
      </c>
      <c r="AK28" s="111">
        <v>27326175</v>
      </c>
      <c r="AL28" s="111">
        <v>138404243</v>
      </c>
      <c r="AM28" s="111">
        <v>132261314</v>
      </c>
      <c r="AN28" s="111">
        <v>115520493</v>
      </c>
      <c r="AO28" s="111">
        <v>103743205</v>
      </c>
      <c r="AP28" s="111">
        <v>110472366</v>
      </c>
      <c r="AQ28" s="121">
        <f t="shared" si="11"/>
        <v>627727796</v>
      </c>
      <c r="AR28" s="111">
        <v>255099</v>
      </c>
      <c r="AS28" s="111">
        <v>244973</v>
      </c>
      <c r="AT28" s="111">
        <v>25335837</v>
      </c>
      <c r="AU28" s="111">
        <v>39020841</v>
      </c>
      <c r="AV28" s="111">
        <v>59601344</v>
      </c>
      <c r="AW28" s="111">
        <v>83311710</v>
      </c>
      <c r="AX28" s="111">
        <v>91294861</v>
      </c>
      <c r="AY28" s="80">
        <f t="shared" si="13"/>
        <v>299064665</v>
      </c>
      <c r="AZ28" s="111">
        <v>16833563</v>
      </c>
      <c r="BA28" s="111">
        <v>33627263</v>
      </c>
      <c r="BB28" s="111">
        <v>41903172</v>
      </c>
      <c r="BC28" s="111">
        <v>56352671</v>
      </c>
      <c r="BD28" s="111">
        <v>32243153</v>
      </c>
      <c r="BE28" s="80">
        <f t="shared" si="14"/>
        <v>180959822</v>
      </c>
      <c r="BF28" s="111">
        <v>4061745</v>
      </c>
      <c r="BG28" s="111">
        <v>3189724</v>
      </c>
      <c r="BH28" s="111">
        <v>8188413</v>
      </c>
      <c r="BI28" s="111">
        <v>28666778</v>
      </c>
      <c r="BJ28" s="111">
        <v>52758051</v>
      </c>
      <c r="BK28" s="121">
        <f t="shared" si="15"/>
        <v>96864711</v>
      </c>
      <c r="BL28" s="111">
        <v>255099</v>
      </c>
      <c r="BM28" s="111">
        <v>244973</v>
      </c>
      <c r="BN28" s="111">
        <v>46231145</v>
      </c>
      <c r="BO28" s="111">
        <v>75837828</v>
      </c>
      <c r="BP28" s="111">
        <v>109692929</v>
      </c>
      <c r="BQ28" s="111">
        <v>168331159</v>
      </c>
      <c r="BR28" s="111">
        <v>176296065</v>
      </c>
      <c r="BS28" s="112">
        <f t="shared" si="17"/>
        <v>576889198</v>
      </c>
      <c r="BT28" s="111">
        <v>255099</v>
      </c>
      <c r="BU28" s="111">
        <v>27571148</v>
      </c>
      <c r="BV28" s="111">
        <v>184635388</v>
      </c>
      <c r="BW28" s="111">
        <v>208099142</v>
      </c>
      <c r="BX28" s="111">
        <v>225213422</v>
      </c>
      <c r="BY28" s="111">
        <v>272074364</v>
      </c>
      <c r="BZ28" s="111">
        <v>286768431</v>
      </c>
      <c r="CA28" s="81">
        <f t="shared" si="19"/>
        <v>1204616994</v>
      </c>
    </row>
    <row r="29" spans="1:79" s="77" customFormat="1" ht="18" customHeight="1">
      <c r="A29" s="82" t="s">
        <v>42</v>
      </c>
      <c r="B29" s="111">
        <v>17289707</v>
      </c>
      <c r="C29" s="111">
        <v>94307082</v>
      </c>
      <c r="D29" s="111">
        <v>95467962</v>
      </c>
      <c r="E29" s="111">
        <v>97932870</v>
      </c>
      <c r="F29" s="111">
        <v>101056183</v>
      </c>
      <c r="G29" s="111">
        <v>113319636</v>
      </c>
      <c r="H29" s="79">
        <f t="shared" si="1"/>
        <v>519373440</v>
      </c>
      <c r="I29" s="111">
        <v>253409</v>
      </c>
      <c r="J29" s="111">
        <v>3350926</v>
      </c>
      <c r="K29" s="111">
        <v>7826944</v>
      </c>
      <c r="L29" s="111">
        <v>13083123</v>
      </c>
      <c r="M29" s="111">
        <v>14982695</v>
      </c>
      <c r="N29" s="111">
        <v>19314855</v>
      </c>
      <c r="O29" s="80">
        <f t="shared" si="3"/>
        <v>58811952</v>
      </c>
      <c r="P29" s="111">
        <v>7682078</v>
      </c>
      <c r="Q29" s="111">
        <v>31786628</v>
      </c>
      <c r="R29" s="111">
        <v>27735486</v>
      </c>
      <c r="S29" s="111">
        <v>19761518</v>
      </c>
      <c r="T29" s="111">
        <v>19769594</v>
      </c>
      <c r="U29" s="111">
        <v>18443379</v>
      </c>
      <c r="V29" s="80">
        <f t="shared" si="5"/>
        <v>125178683</v>
      </c>
      <c r="W29" s="111">
        <v>61825</v>
      </c>
      <c r="X29" s="111">
        <v>835802</v>
      </c>
      <c r="Y29" s="111">
        <v>494617</v>
      </c>
      <c r="Z29" s="111">
        <v>851304</v>
      </c>
      <c r="AA29" s="111">
        <v>965732</v>
      </c>
      <c r="AB29" s="111">
        <v>264522</v>
      </c>
      <c r="AC29" s="79">
        <f t="shared" si="7"/>
        <v>3473802</v>
      </c>
      <c r="AD29" s="111">
        <v>2108528</v>
      </c>
      <c r="AE29" s="111">
        <v>3616129</v>
      </c>
      <c r="AF29" s="111">
        <v>2359613</v>
      </c>
      <c r="AG29" s="111">
        <v>3302060</v>
      </c>
      <c r="AH29" s="111">
        <v>1337951</v>
      </c>
      <c r="AI29" s="111">
        <v>310572</v>
      </c>
      <c r="AJ29" s="120">
        <f t="shared" si="9"/>
        <v>13034853</v>
      </c>
      <c r="AK29" s="111">
        <v>27395547</v>
      </c>
      <c r="AL29" s="111">
        <v>133896567</v>
      </c>
      <c r="AM29" s="111">
        <v>133884622</v>
      </c>
      <c r="AN29" s="111">
        <v>134930875</v>
      </c>
      <c r="AO29" s="111">
        <v>138112155</v>
      </c>
      <c r="AP29" s="111">
        <v>151652964</v>
      </c>
      <c r="AQ29" s="121">
        <f t="shared" si="11"/>
        <v>719872730</v>
      </c>
      <c r="AR29" s="111">
        <v>490826</v>
      </c>
      <c r="AS29" s="111">
        <v>2083617</v>
      </c>
      <c r="AT29" s="111">
        <v>21294504</v>
      </c>
      <c r="AU29" s="111">
        <v>33338658</v>
      </c>
      <c r="AV29" s="111">
        <v>54958755</v>
      </c>
      <c r="AW29" s="111">
        <v>100993914</v>
      </c>
      <c r="AX29" s="111">
        <v>79770626</v>
      </c>
      <c r="AY29" s="80">
        <f t="shared" si="13"/>
        <v>292930900</v>
      </c>
      <c r="AZ29" s="111">
        <v>11308608</v>
      </c>
      <c r="BA29" s="111">
        <v>36024288</v>
      </c>
      <c r="BB29" s="111">
        <v>44398239</v>
      </c>
      <c r="BC29" s="111">
        <v>62374613</v>
      </c>
      <c r="BD29" s="111">
        <v>36464441</v>
      </c>
      <c r="BE29" s="80">
        <f t="shared" si="14"/>
        <v>190570189</v>
      </c>
      <c r="BF29" s="111">
        <v>1720038</v>
      </c>
      <c r="BG29" s="111">
        <v>4830145</v>
      </c>
      <c r="BH29" s="111">
        <v>10047848</v>
      </c>
      <c r="BI29" s="111">
        <v>34738953</v>
      </c>
      <c r="BJ29" s="111">
        <v>67677053</v>
      </c>
      <c r="BK29" s="121">
        <f t="shared" si="15"/>
        <v>119014037</v>
      </c>
      <c r="BL29" s="111">
        <v>490826</v>
      </c>
      <c r="BM29" s="111">
        <v>2083617</v>
      </c>
      <c r="BN29" s="111">
        <v>34323150</v>
      </c>
      <c r="BO29" s="111">
        <v>74193091</v>
      </c>
      <c r="BP29" s="111">
        <v>109404842</v>
      </c>
      <c r="BQ29" s="111">
        <v>198107480</v>
      </c>
      <c r="BR29" s="111">
        <v>183912120</v>
      </c>
      <c r="BS29" s="112">
        <f t="shared" si="17"/>
        <v>602515126</v>
      </c>
      <c r="BT29" s="111">
        <v>490826</v>
      </c>
      <c r="BU29" s="111">
        <v>29479164</v>
      </c>
      <c r="BV29" s="111">
        <v>168219717</v>
      </c>
      <c r="BW29" s="111">
        <v>208077713</v>
      </c>
      <c r="BX29" s="111">
        <v>244335717</v>
      </c>
      <c r="BY29" s="111">
        <v>336219635</v>
      </c>
      <c r="BZ29" s="111">
        <v>335565084</v>
      </c>
      <c r="CA29" s="81">
        <f t="shared" si="19"/>
        <v>1322387856</v>
      </c>
    </row>
    <row r="30" spans="1:79" s="77" customFormat="1" ht="18" customHeight="1">
      <c r="A30" s="84" t="s">
        <v>43</v>
      </c>
      <c r="B30" s="85">
        <f aca="true" t="shared" si="20" ref="B30:G30">SUM(B7:B29)</f>
        <v>448733250</v>
      </c>
      <c r="C30" s="85">
        <f t="shared" si="20"/>
        <v>2314773542</v>
      </c>
      <c r="D30" s="85">
        <f t="shared" si="20"/>
        <v>2107057239</v>
      </c>
      <c r="E30" s="85">
        <f t="shared" si="20"/>
        <v>2042048312</v>
      </c>
      <c r="F30" s="85">
        <f t="shared" si="20"/>
        <v>1792049814</v>
      </c>
      <c r="G30" s="85">
        <f t="shared" si="20"/>
        <v>1969858378</v>
      </c>
      <c r="H30" s="86">
        <f t="shared" si="1"/>
        <v>10674520535</v>
      </c>
      <c r="I30" s="85">
        <f aca="true" t="shared" si="21" ref="I30:N30">SUM(I7:I29)</f>
        <v>1431429</v>
      </c>
      <c r="J30" s="85">
        <f t="shared" si="21"/>
        <v>46943247</v>
      </c>
      <c r="K30" s="85">
        <f t="shared" si="21"/>
        <v>111151446</v>
      </c>
      <c r="L30" s="85">
        <f t="shared" si="21"/>
        <v>160915319</v>
      </c>
      <c r="M30" s="85">
        <f t="shared" si="21"/>
        <v>190927551</v>
      </c>
      <c r="N30" s="85">
        <f t="shared" si="21"/>
        <v>174863125</v>
      </c>
      <c r="O30" s="85">
        <f t="shared" si="3"/>
        <v>686232117</v>
      </c>
      <c r="P30" s="85">
        <f aca="true" t="shared" si="22" ref="P30:U30">SUM(P7:P29)</f>
        <v>172504448</v>
      </c>
      <c r="Q30" s="85">
        <f t="shared" si="22"/>
        <v>598711370</v>
      </c>
      <c r="R30" s="85">
        <f t="shared" si="22"/>
        <v>531524371</v>
      </c>
      <c r="S30" s="85">
        <f t="shared" si="22"/>
        <v>440452215</v>
      </c>
      <c r="T30" s="85">
        <f t="shared" si="22"/>
        <v>388109592</v>
      </c>
      <c r="U30" s="85">
        <f t="shared" si="22"/>
        <v>326550684</v>
      </c>
      <c r="V30" s="85">
        <f t="shared" si="5"/>
        <v>2457852680</v>
      </c>
      <c r="W30" s="85">
        <f aca="true" t="shared" si="23" ref="W30:AB30">SUM(W7:W29)</f>
        <v>6242036</v>
      </c>
      <c r="X30" s="85">
        <f t="shared" si="23"/>
        <v>19309812</v>
      </c>
      <c r="Y30" s="85">
        <f t="shared" si="23"/>
        <v>16244908</v>
      </c>
      <c r="Z30" s="85">
        <f t="shared" si="23"/>
        <v>14346574</v>
      </c>
      <c r="AA30" s="85">
        <f t="shared" si="23"/>
        <v>12511040</v>
      </c>
      <c r="AB30" s="85">
        <f t="shared" si="23"/>
        <v>7762571</v>
      </c>
      <c r="AC30" s="86">
        <f t="shared" si="7"/>
        <v>76416941</v>
      </c>
      <c r="AD30" s="85">
        <f aca="true" t="shared" si="24" ref="AD30:AI30">SUM(AD7:AD29)</f>
        <v>44196346</v>
      </c>
      <c r="AE30" s="85">
        <f t="shared" si="24"/>
        <v>82862463</v>
      </c>
      <c r="AF30" s="85">
        <f t="shared" si="24"/>
        <v>57485178</v>
      </c>
      <c r="AG30" s="85">
        <f t="shared" si="24"/>
        <v>42094037</v>
      </c>
      <c r="AH30" s="85">
        <f t="shared" si="24"/>
        <v>27384329</v>
      </c>
      <c r="AI30" s="85">
        <f t="shared" si="24"/>
        <v>11491813</v>
      </c>
      <c r="AJ30" s="87">
        <f t="shared" si="9"/>
        <v>265514166</v>
      </c>
      <c r="AK30" s="88">
        <f aca="true" t="shared" si="25" ref="AK30:AP30">SUM(AK7:AK29)</f>
        <v>673107509</v>
      </c>
      <c r="AL30" s="85">
        <f t="shared" si="25"/>
        <v>3062600434</v>
      </c>
      <c r="AM30" s="85">
        <f t="shared" si="25"/>
        <v>2823463142</v>
      </c>
      <c r="AN30" s="85">
        <f t="shared" si="25"/>
        <v>2699856457</v>
      </c>
      <c r="AO30" s="85">
        <f t="shared" si="25"/>
        <v>2410982326</v>
      </c>
      <c r="AP30" s="85">
        <f t="shared" si="25"/>
        <v>2490526571</v>
      </c>
      <c r="AQ30" s="89">
        <f t="shared" si="11"/>
        <v>14160536439</v>
      </c>
      <c r="AR30" s="88">
        <f aca="true" t="shared" si="26" ref="AR30:BZ30">SUM(AR7:AR29)</f>
        <v>2650827</v>
      </c>
      <c r="AS30" s="85">
        <f t="shared" si="26"/>
        <v>17341261</v>
      </c>
      <c r="AT30" s="85">
        <f t="shared" si="26"/>
        <v>366874090</v>
      </c>
      <c r="AU30" s="85">
        <f t="shared" si="26"/>
        <v>713933673</v>
      </c>
      <c r="AV30" s="85">
        <f t="shared" si="26"/>
        <v>1044676704</v>
      </c>
      <c r="AW30" s="85">
        <f t="shared" si="26"/>
        <v>1854563961</v>
      </c>
      <c r="AX30" s="85">
        <f t="shared" si="26"/>
        <v>1751639832</v>
      </c>
      <c r="AY30" s="85">
        <f t="shared" si="13"/>
        <v>5751680348</v>
      </c>
      <c r="AZ30" s="85">
        <f t="shared" si="26"/>
        <v>201633456</v>
      </c>
      <c r="BA30" s="85">
        <f t="shared" si="26"/>
        <v>521779071</v>
      </c>
      <c r="BB30" s="85">
        <f t="shared" si="26"/>
        <v>659058557</v>
      </c>
      <c r="BC30" s="85">
        <f t="shared" si="26"/>
        <v>737920570</v>
      </c>
      <c r="BD30" s="85">
        <f t="shared" si="26"/>
        <v>373858083</v>
      </c>
      <c r="BE30" s="85">
        <f t="shared" si="14"/>
        <v>2494249737</v>
      </c>
      <c r="BF30" s="85">
        <f t="shared" si="26"/>
        <v>25266730</v>
      </c>
      <c r="BG30" s="85">
        <f t="shared" si="26"/>
        <v>104045005</v>
      </c>
      <c r="BH30" s="85">
        <f t="shared" si="26"/>
        <v>241341633</v>
      </c>
      <c r="BI30" s="85">
        <f t="shared" si="26"/>
        <v>728047103</v>
      </c>
      <c r="BJ30" s="85">
        <f t="shared" si="26"/>
        <v>1306625662</v>
      </c>
      <c r="BK30" s="90">
        <f t="shared" si="26"/>
        <v>2405326133</v>
      </c>
      <c r="BL30" s="88">
        <f t="shared" si="26"/>
        <v>2650827</v>
      </c>
      <c r="BM30" s="85">
        <f t="shared" si="26"/>
        <v>17341261</v>
      </c>
      <c r="BN30" s="85">
        <f t="shared" si="26"/>
        <v>593774276</v>
      </c>
      <c r="BO30" s="85">
        <f t="shared" si="26"/>
        <v>1339757749</v>
      </c>
      <c r="BP30" s="85">
        <f t="shared" si="26"/>
        <v>1945076894</v>
      </c>
      <c r="BQ30" s="85">
        <f t="shared" si="26"/>
        <v>3320531634</v>
      </c>
      <c r="BR30" s="85">
        <f t="shared" si="26"/>
        <v>3432123577</v>
      </c>
      <c r="BS30" s="91">
        <f t="shared" si="17"/>
        <v>10651256218</v>
      </c>
      <c r="BT30" s="88">
        <f t="shared" si="26"/>
        <v>2650827</v>
      </c>
      <c r="BU30" s="85">
        <f t="shared" si="26"/>
        <v>690448770</v>
      </c>
      <c r="BV30" s="85">
        <f t="shared" si="26"/>
        <v>3656374710</v>
      </c>
      <c r="BW30" s="85">
        <f t="shared" si="26"/>
        <v>4163220891</v>
      </c>
      <c r="BX30" s="85">
        <f t="shared" si="26"/>
        <v>4644933351</v>
      </c>
      <c r="BY30" s="85">
        <f t="shared" si="26"/>
        <v>5731513960</v>
      </c>
      <c r="BZ30" s="85">
        <f t="shared" si="26"/>
        <v>5922650148</v>
      </c>
      <c r="CA30" s="92">
        <f t="shared" si="19"/>
        <v>24811792657</v>
      </c>
    </row>
    <row r="31" spans="1:79" s="77" customFormat="1" ht="18" customHeight="1">
      <c r="A31" s="82" t="s">
        <v>44</v>
      </c>
      <c r="B31" s="111">
        <v>22411090</v>
      </c>
      <c r="C31" s="111">
        <v>118020204</v>
      </c>
      <c r="D31" s="111">
        <v>105622820</v>
      </c>
      <c r="E31" s="111">
        <v>103374660</v>
      </c>
      <c r="F31" s="111">
        <v>75414213</v>
      </c>
      <c r="G31" s="111">
        <v>83293100</v>
      </c>
      <c r="H31" s="79">
        <f t="shared" si="1"/>
        <v>508136087</v>
      </c>
      <c r="I31" s="111">
        <v>21843</v>
      </c>
      <c r="J31" s="111">
        <v>3822954</v>
      </c>
      <c r="K31" s="111">
        <v>7252650</v>
      </c>
      <c r="L31" s="111">
        <v>10702026</v>
      </c>
      <c r="M31" s="111">
        <v>11486039</v>
      </c>
      <c r="N31" s="111">
        <v>9468124</v>
      </c>
      <c r="O31" s="80">
        <f t="shared" si="3"/>
        <v>42753636</v>
      </c>
      <c r="P31" s="111">
        <v>9983643</v>
      </c>
      <c r="Q31" s="111">
        <v>39065102</v>
      </c>
      <c r="R31" s="111">
        <v>33520009</v>
      </c>
      <c r="S31" s="111">
        <v>20196517</v>
      </c>
      <c r="T31" s="111">
        <v>15912330</v>
      </c>
      <c r="U31" s="111">
        <v>16356296</v>
      </c>
      <c r="V31" s="80">
        <f t="shared" si="5"/>
        <v>135033897</v>
      </c>
      <c r="W31" s="111">
        <v>122472</v>
      </c>
      <c r="X31" s="111">
        <v>1233129</v>
      </c>
      <c r="Y31" s="111">
        <v>1218258</v>
      </c>
      <c r="Z31" s="111">
        <v>865174</v>
      </c>
      <c r="AA31" s="111">
        <v>555261</v>
      </c>
      <c r="AB31" s="111">
        <v>540228</v>
      </c>
      <c r="AC31" s="79">
        <f t="shared" si="7"/>
        <v>4534522</v>
      </c>
      <c r="AD31" s="111">
        <v>1828571</v>
      </c>
      <c r="AE31" s="111">
        <v>5467645</v>
      </c>
      <c r="AF31" s="111">
        <v>3326839</v>
      </c>
      <c r="AG31" s="111">
        <v>2387136</v>
      </c>
      <c r="AH31" s="111">
        <v>2199318</v>
      </c>
      <c r="AI31" s="111">
        <v>828508</v>
      </c>
      <c r="AJ31" s="120">
        <f t="shared" si="9"/>
        <v>16038017</v>
      </c>
      <c r="AK31" s="111">
        <v>34367619</v>
      </c>
      <c r="AL31" s="111">
        <v>167609034</v>
      </c>
      <c r="AM31" s="111">
        <v>150940576</v>
      </c>
      <c r="AN31" s="111">
        <v>137525513</v>
      </c>
      <c r="AO31" s="111">
        <v>105567161</v>
      </c>
      <c r="AP31" s="111">
        <v>110486256</v>
      </c>
      <c r="AQ31" s="121">
        <f t="shared" si="11"/>
        <v>706496159</v>
      </c>
      <c r="AR31" s="111">
        <v>0</v>
      </c>
      <c r="AS31" s="111">
        <v>492188</v>
      </c>
      <c r="AT31" s="111">
        <v>15400101</v>
      </c>
      <c r="AU31" s="111">
        <v>44362117</v>
      </c>
      <c r="AV31" s="111">
        <v>58426790</v>
      </c>
      <c r="AW31" s="111">
        <v>101037047</v>
      </c>
      <c r="AX31" s="111">
        <v>104618699</v>
      </c>
      <c r="AY31" s="80">
        <f t="shared" si="13"/>
        <v>324336942</v>
      </c>
      <c r="AZ31" s="111">
        <v>6627752</v>
      </c>
      <c r="BA31" s="111">
        <v>29547484</v>
      </c>
      <c r="BB31" s="111">
        <v>41061382</v>
      </c>
      <c r="BC31" s="111">
        <v>42504884</v>
      </c>
      <c r="BD31" s="111">
        <v>28600670</v>
      </c>
      <c r="BE31" s="80">
        <f t="shared" si="14"/>
        <v>148342172</v>
      </c>
      <c r="BF31" s="111">
        <v>2435380</v>
      </c>
      <c r="BG31" s="111">
        <v>8481436</v>
      </c>
      <c r="BH31" s="111">
        <v>27484730</v>
      </c>
      <c r="BI31" s="111">
        <v>81084175</v>
      </c>
      <c r="BJ31" s="111">
        <v>167141911</v>
      </c>
      <c r="BK31" s="121">
        <f t="shared" si="15"/>
        <v>286627632</v>
      </c>
      <c r="BL31" s="111">
        <v>0</v>
      </c>
      <c r="BM31" s="111">
        <v>492188</v>
      </c>
      <c r="BN31" s="111">
        <v>24463233</v>
      </c>
      <c r="BO31" s="111">
        <v>82391037</v>
      </c>
      <c r="BP31" s="111">
        <v>126972902</v>
      </c>
      <c r="BQ31" s="111">
        <v>224626106</v>
      </c>
      <c r="BR31" s="111">
        <v>300361280</v>
      </c>
      <c r="BS31" s="112">
        <f t="shared" si="17"/>
        <v>759306746</v>
      </c>
      <c r="BT31" s="111">
        <v>0</v>
      </c>
      <c r="BU31" s="111">
        <v>34859807</v>
      </c>
      <c r="BV31" s="111">
        <v>192072267</v>
      </c>
      <c r="BW31" s="111">
        <v>233331613</v>
      </c>
      <c r="BX31" s="111">
        <v>264498415</v>
      </c>
      <c r="BY31" s="111">
        <v>330193267</v>
      </c>
      <c r="BZ31" s="111">
        <v>410847536</v>
      </c>
      <c r="CA31" s="81">
        <f t="shared" si="19"/>
        <v>1465802905</v>
      </c>
    </row>
    <row r="32" spans="1:79" s="77" customFormat="1" ht="18" customHeight="1">
      <c r="A32" s="82" t="s">
        <v>45</v>
      </c>
      <c r="B32" s="111">
        <v>11399924</v>
      </c>
      <c r="C32" s="111">
        <v>47370965</v>
      </c>
      <c r="D32" s="111">
        <v>35171085</v>
      </c>
      <c r="E32" s="111">
        <v>24637758</v>
      </c>
      <c r="F32" s="111">
        <v>24573446</v>
      </c>
      <c r="G32" s="111">
        <v>26781142</v>
      </c>
      <c r="H32" s="79">
        <f t="shared" si="1"/>
        <v>169934320</v>
      </c>
      <c r="I32" s="111">
        <v>30288</v>
      </c>
      <c r="J32" s="111">
        <v>1945815</v>
      </c>
      <c r="K32" s="111">
        <v>3358496</v>
      </c>
      <c r="L32" s="111">
        <v>2369571</v>
      </c>
      <c r="M32" s="111">
        <v>4563842</v>
      </c>
      <c r="N32" s="111">
        <v>2986808</v>
      </c>
      <c r="O32" s="80">
        <f t="shared" si="3"/>
        <v>15254820</v>
      </c>
      <c r="P32" s="111">
        <v>4609294</v>
      </c>
      <c r="Q32" s="111">
        <v>15792894</v>
      </c>
      <c r="R32" s="111">
        <v>8530957</v>
      </c>
      <c r="S32" s="111">
        <v>4168055</v>
      </c>
      <c r="T32" s="111">
        <v>4381202</v>
      </c>
      <c r="U32" s="111">
        <v>3362492</v>
      </c>
      <c r="V32" s="80">
        <f t="shared" si="5"/>
        <v>40844894</v>
      </c>
      <c r="W32" s="111">
        <v>32148</v>
      </c>
      <c r="X32" s="111">
        <v>207913</v>
      </c>
      <c r="Y32" s="111">
        <v>360210</v>
      </c>
      <c r="Z32" s="111">
        <v>54621</v>
      </c>
      <c r="AA32" s="111">
        <v>142921</v>
      </c>
      <c r="AB32" s="111">
        <v>108675</v>
      </c>
      <c r="AC32" s="79">
        <f t="shared" si="7"/>
        <v>906488</v>
      </c>
      <c r="AD32" s="111">
        <v>763398</v>
      </c>
      <c r="AE32" s="111">
        <v>678798</v>
      </c>
      <c r="AF32" s="111">
        <v>1067904</v>
      </c>
      <c r="AG32" s="111">
        <v>57933</v>
      </c>
      <c r="AH32" s="111">
        <v>230958</v>
      </c>
      <c r="AI32" s="111">
        <v>151200</v>
      </c>
      <c r="AJ32" s="120">
        <f t="shared" si="9"/>
        <v>2950191</v>
      </c>
      <c r="AK32" s="111">
        <v>16835052</v>
      </c>
      <c r="AL32" s="111">
        <v>65996385</v>
      </c>
      <c r="AM32" s="111">
        <v>48488652</v>
      </c>
      <c r="AN32" s="111">
        <v>31287938</v>
      </c>
      <c r="AO32" s="111">
        <v>33892369</v>
      </c>
      <c r="AP32" s="111">
        <v>33390317</v>
      </c>
      <c r="AQ32" s="121">
        <f t="shared" si="11"/>
        <v>229890713</v>
      </c>
      <c r="AR32" s="111">
        <v>0</v>
      </c>
      <c r="AS32" s="111">
        <v>0</v>
      </c>
      <c r="AT32" s="111">
        <v>13964374</v>
      </c>
      <c r="AU32" s="111">
        <v>23973549</v>
      </c>
      <c r="AV32" s="111">
        <v>24485045</v>
      </c>
      <c r="AW32" s="111">
        <v>38715474</v>
      </c>
      <c r="AX32" s="111">
        <v>36991260</v>
      </c>
      <c r="AY32" s="80">
        <f t="shared" si="13"/>
        <v>138129702</v>
      </c>
      <c r="AZ32" s="111">
        <v>6902869</v>
      </c>
      <c r="BA32" s="111">
        <v>16706079</v>
      </c>
      <c r="BB32" s="111">
        <v>19365704</v>
      </c>
      <c r="BC32" s="111">
        <v>20094832</v>
      </c>
      <c r="BD32" s="111">
        <v>14280487</v>
      </c>
      <c r="BE32" s="80">
        <f t="shared" si="14"/>
        <v>77349971</v>
      </c>
      <c r="BF32" s="111">
        <v>1015333</v>
      </c>
      <c r="BG32" s="111">
        <v>901908</v>
      </c>
      <c r="BH32" s="111">
        <v>1480677</v>
      </c>
      <c r="BI32" s="111">
        <v>9977578</v>
      </c>
      <c r="BJ32" s="111">
        <v>16075153</v>
      </c>
      <c r="BK32" s="121">
        <f t="shared" si="15"/>
        <v>29450649</v>
      </c>
      <c r="BL32" s="111">
        <v>0</v>
      </c>
      <c r="BM32" s="111">
        <v>0</v>
      </c>
      <c r="BN32" s="111">
        <v>21882576</v>
      </c>
      <c r="BO32" s="111">
        <v>41581536</v>
      </c>
      <c r="BP32" s="111">
        <v>45331426</v>
      </c>
      <c r="BQ32" s="111">
        <v>68787884</v>
      </c>
      <c r="BR32" s="111">
        <v>67346900</v>
      </c>
      <c r="BS32" s="112">
        <f t="shared" si="17"/>
        <v>244930322</v>
      </c>
      <c r="BT32" s="111">
        <v>0</v>
      </c>
      <c r="BU32" s="111">
        <v>16835052</v>
      </c>
      <c r="BV32" s="111">
        <v>87878961</v>
      </c>
      <c r="BW32" s="111">
        <v>90070188</v>
      </c>
      <c r="BX32" s="111">
        <v>76619364</v>
      </c>
      <c r="BY32" s="111">
        <v>102680253</v>
      </c>
      <c r="BZ32" s="111">
        <v>100737217</v>
      </c>
      <c r="CA32" s="81">
        <f t="shared" si="19"/>
        <v>474821035</v>
      </c>
    </row>
    <row r="33" spans="1:79" s="77" customFormat="1" ht="18" customHeight="1">
      <c r="A33" s="82" t="s">
        <v>46</v>
      </c>
      <c r="B33" s="111">
        <v>7271137</v>
      </c>
      <c r="C33" s="111">
        <v>45249743</v>
      </c>
      <c r="D33" s="111">
        <v>48005680</v>
      </c>
      <c r="E33" s="111">
        <v>42066177</v>
      </c>
      <c r="F33" s="111">
        <v>33819265</v>
      </c>
      <c r="G33" s="111">
        <v>34472396</v>
      </c>
      <c r="H33" s="79">
        <f t="shared" si="1"/>
        <v>210884398</v>
      </c>
      <c r="I33" s="111">
        <v>32918</v>
      </c>
      <c r="J33" s="111">
        <v>937838</v>
      </c>
      <c r="K33" s="111">
        <v>2403995</v>
      </c>
      <c r="L33" s="111">
        <v>3761612</v>
      </c>
      <c r="M33" s="111">
        <v>3362697</v>
      </c>
      <c r="N33" s="111">
        <v>4844778</v>
      </c>
      <c r="O33" s="80">
        <f t="shared" si="3"/>
        <v>15343838</v>
      </c>
      <c r="P33" s="111">
        <v>2681561</v>
      </c>
      <c r="Q33" s="111">
        <v>11331994</v>
      </c>
      <c r="R33" s="111">
        <v>12895552</v>
      </c>
      <c r="S33" s="111">
        <v>9535627</v>
      </c>
      <c r="T33" s="111">
        <v>8716247</v>
      </c>
      <c r="U33" s="111">
        <v>7257841</v>
      </c>
      <c r="V33" s="80">
        <f t="shared" si="5"/>
        <v>52418822</v>
      </c>
      <c r="W33" s="111">
        <v>27000</v>
      </c>
      <c r="X33" s="111">
        <v>375986</v>
      </c>
      <c r="Y33" s="111">
        <v>207035</v>
      </c>
      <c r="Z33" s="111">
        <v>199562</v>
      </c>
      <c r="AA33" s="111">
        <v>142452</v>
      </c>
      <c r="AB33" s="111">
        <v>117208</v>
      </c>
      <c r="AC33" s="79">
        <f t="shared" si="7"/>
        <v>1069243</v>
      </c>
      <c r="AD33" s="111">
        <v>453618</v>
      </c>
      <c r="AE33" s="111">
        <v>1618578</v>
      </c>
      <c r="AF33" s="111">
        <v>886926</v>
      </c>
      <c r="AG33" s="111">
        <v>231777</v>
      </c>
      <c r="AH33" s="111">
        <v>160177</v>
      </c>
      <c r="AI33" s="111">
        <v>0</v>
      </c>
      <c r="AJ33" s="120">
        <f t="shared" si="9"/>
        <v>3351076</v>
      </c>
      <c r="AK33" s="111">
        <v>10466234</v>
      </c>
      <c r="AL33" s="111">
        <v>59514139</v>
      </c>
      <c r="AM33" s="111">
        <v>64399188</v>
      </c>
      <c r="AN33" s="111">
        <v>55794755</v>
      </c>
      <c r="AO33" s="111">
        <v>46200838</v>
      </c>
      <c r="AP33" s="111">
        <v>46692223</v>
      </c>
      <c r="AQ33" s="121">
        <f t="shared" si="11"/>
        <v>283067377</v>
      </c>
      <c r="AR33" s="111">
        <v>0</v>
      </c>
      <c r="AS33" s="111">
        <v>0</v>
      </c>
      <c r="AT33" s="111">
        <v>4281968</v>
      </c>
      <c r="AU33" s="111">
        <v>14893131</v>
      </c>
      <c r="AV33" s="111">
        <v>23761637</v>
      </c>
      <c r="AW33" s="111">
        <v>30075851</v>
      </c>
      <c r="AX33" s="111">
        <v>59969360</v>
      </c>
      <c r="AY33" s="80">
        <f t="shared" si="13"/>
        <v>132981947</v>
      </c>
      <c r="AZ33" s="111">
        <v>4036875</v>
      </c>
      <c r="BA33" s="111">
        <v>12698925</v>
      </c>
      <c r="BB33" s="111">
        <v>18320067</v>
      </c>
      <c r="BC33" s="111">
        <v>17848708</v>
      </c>
      <c r="BD33" s="111">
        <v>11378633</v>
      </c>
      <c r="BE33" s="80">
        <f t="shared" si="14"/>
        <v>64283208</v>
      </c>
      <c r="BF33" s="111">
        <v>258600</v>
      </c>
      <c r="BG33" s="111">
        <v>1134596</v>
      </c>
      <c r="BH33" s="111">
        <v>3357943</v>
      </c>
      <c r="BI33" s="111">
        <v>8498526</v>
      </c>
      <c r="BJ33" s="111">
        <v>22412452</v>
      </c>
      <c r="BK33" s="121">
        <f t="shared" si="15"/>
        <v>35662117</v>
      </c>
      <c r="BL33" s="111">
        <v>0</v>
      </c>
      <c r="BM33" s="111">
        <v>0</v>
      </c>
      <c r="BN33" s="111">
        <v>8577443</v>
      </c>
      <c r="BO33" s="111">
        <v>28726652</v>
      </c>
      <c r="BP33" s="111">
        <v>45439647</v>
      </c>
      <c r="BQ33" s="111">
        <v>56423085</v>
      </c>
      <c r="BR33" s="111">
        <v>93760445</v>
      </c>
      <c r="BS33" s="112">
        <f t="shared" si="17"/>
        <v>232927272</v>
      </c>
      <c r="BT33" s="111">
        <v>0</v>
      </c>
      <c r="BU33" s="111">
        <v>10466234</v>
      </c>
      <c r="BV33" s="111">
        <v>68091582</v>
      </c>
      <c r="BW33" s="111">
        <v>93125840</v>
      </c>
      <c r="BX33" s="111">
        <v>101234402</v>
      </c>
      <c r="BY33" s="111">
        <v>102623923</v>
      </c>
      <c r="BZ33" s="111">
        <v>140452668</v>
      </c>
      <c r="CA33" s="81">
        <f t="shared" si="19"/>
        <v>515994649</v>
      </c>
    </row>
    <row r="34" spans="1:79" s="77" customFormat="1" ht="18" customHeight="1">
      <c r="A34" s="82" t="s">
        <v>47</v>
      </c>
      <c r="B34" s="111">
        <v>6584056</v>
      </c>
      <c r="C34" s="111">
        <v>41586397</v>
      </c>
      <c r="D34" s="111">
        <v>41921378</v>
      </c>
      <c r="E34" s="111">
        <v>40073274</v>
      </c>
      <c r="F34" s="111">
        <v>34580813</v>
      </c>
      <c r="G34" s="111">
        <v>40496416</v>
      </c>
      <c r="H34" s="79">
        <f t="shared" si="1"/>
        <v>205242334</v>
      </c>
      <c r="I34" s="111">
        <v>87487</v>
      </c>
      <c r="J34" s="111">
        <v>943350</v>
      </c>
      <c r="K34" s="111">
        <v>2656970</v>
      </c>
      <c r="L34" s="111">
        <v>3485519</v>
      </c>
      <c r="M34" s="111">
        <v>4336421</v>
      </c>
      <c r="N34" s="111">
        <v>4950806</v>
      </c>
      <c r="O34" s="80">
        <f t="shared" si="3"/>
        <v>16460553</v>
      </c>
      <c r="P34" s="111">
        <v>2638514</v>
      </c>
      <c r="Q34" s="111">
        <v>11837825</v>
      </c>
      <c r="R34" s="111">
        <v>9458274</v>
      </c>
      <c r="S34" s="111">
        <v>8806091</v>
      </c>
      <c r="T34" s="111">
        <v>7862223</v>
      </c>
      <c r="U34" s="111">
        <v>5275727</v>
      </c>
      <c r="V34" s="80">
        <f t="shared" si="5"/>
        <v>45878654</v>
      </c>
      <c r="W34" s="111">
        <v>50652</v>
      </c>
      <c r="X34" s="111">
        <v>154679</v>
      </c>
      <c r="Y34" s="111">
        <v>96695</v>
      </c>
      <c r="Z34" s="111">
        <v>142434</v>
      </c>
      <c r="AA34" s="111">
        <v>91953</v>
      </c>
      <c r="AB34" s="111">
        <v>200320</v>
      </c>
      <c r="AC34" s="79">
        <f t="shared" si="7"/>
        <v>736733</v>
      </c>
      <c r="AD34" s="111">
        <v>1008000</v>
      </c>
      <c r="AE34" s="111">
        <v>785599</v>
      </c>
      <c r="AF34" s="111">
        <v>489303</v>
      </c>
      <c r="AG34" s="111">
        <v>645441</v>
      </c>
      <c r="AH34" s="111">
        <v>520443</v>
      </c>
      <c r="AI34" s="111">
        <v>0</v>
      </c>
      <c r="AJ34" s="120">
        <f t="shared" si="9"/>
        <v>3448786</v>
      </c>
      <c r="AK34" s="111">
        <v>10368709</v>
      </c>
      <c r="AL34" s="111">
        <v>55307850</v>
      </c>
      <c r="AM34" s="111">
        <v>54622620</v>
      </c>
      <c r="AN34" s="111">
        <v>53152759</v>
      </c>
      <c r="AO34" s="111">
        <v>47391853</v>
      </c>
      <c r="AP34" s="111">
        <v>50923269</v>
      </c>
      <c r="AQ34" s="121">
        <f t="shared" si="11"/>
        <v>271767060</v>
      </c>
      <c r="AR34" s="111">
        <v>0</v>
      </c>
      <c r="AS34" s="111">
        <v>0</v>
      </c>
      <c r="AT34" s="111">
        <v>7434061</v>
      </c>
      <c r="AU34" s="111">
        <v>20509154</v>
      </c>
      <c r="AV34" s="111">
        <v>19771648</v>
      </c>
      <c r="AW34" s="111">
        <v>39247235</v>
      </c>
      <c r="AX34" s="111">
        <v>31946429</v>
      </c>
      <c r="AY34" s="80">
        <f t="shared" si="13"/>
        <v>118908527</v>
      </c>
      <c r="AZ34" s="111">
        <v>4058281</v>
      </c>
      <c r="BA34" s="111">
        <v>7001167</v>
      </c>
      <c r="BB34" s="111">
        <v>14551199</v>
      </c>
      <c r="BC34" s="111">
        <v>19163127</v>
      </c>
      <c r="BD34" s="111">
        <v>5747150</v>
      </c>
      <c r="BE34" s="80">
        <f t="shared" si="14"/>
        <v>50520924</v>
      </c>
      <c r="BF34" s="111">
        <v>593785</v>
      </c>
      <c r="BG34" s="111">
        <v>2263355</v>
      </c>
      <c r="BH34" s="111">
        <v>1606842</v>
      </c>
      <c r="BI34" s="111">
        <v>8825709</v>
      </c>
      <c r="BJ34" s="111">
        <v>16921913</v>
      </c>
      <c r="BK34" s="121">
        <f t="shared" si="15"/>
        <v>30211604</v>
      </c>
      <c r="BL34" s="111">
        <v>0</v>
      </c>
      <c r="BM34" s="111">
        <v>0</v>
      </c>
      <c r="BN34" s="111">
        <v>12086127</v>
      </c>
      <c r="BO34" s="111">
        <v>29773676</v>
      </c>
      <c r="BP34" s="111">
        <v>35929689</v>
      </c>
      <c r="BQ34" s="111">
        <v>67236071</v>
      </c>
      <c r="BR34" s="111">
        <v>54615492</v>
      </c>
      <c r="BS34" s="112">
        <f t="shared" si="17"/>
        <v>199641055</v>
      </c>
      <c r="BT34" s="111">
        <v>0</v>
      </c>
      <c r="BU34" s="111">
        <v>10368709</v>
      </c>
      <c r="BV34" s="111">
        <v>67393977</v>
      </c>
      <c r="BW34" s="111">
        <v>84396296</v>
      </c>
      <c r="BX34" s="111">
        <v>89082448</v>
      </c>
      <c r="BY34" s="111">
        <v>114627924</v>
      </c>
      <c r="BZ34" s="111">
        <v>105538761</v>
      </c>
      <c r="CA34" s="81">
        <f t="shared" si="19"/>
        <v>471408115</v>
      </c>
    </row>
    <row r="35" spans="1:79" s="77" customFormat="1" ht="18" customHeight="1">
      <c r="A35" s="82" t="s">
        <v>48</v>
      </c>
      <c r="B35" s="111">
        <v>6080349</v>
      </c>
      <c r="C35" s="111">
        <v>26856712</v>
      </c>
      <c r="D35" s="111">
        <v>20874437</v>
      </c>
      <c r="E35" s="111">
        <v>15915985</v>
      </c>
      <c r="F35" s="111">
        <v>12249381</v>
      </c>
      <c r="G35" s="111">
        <v>11657549</v>
      </c>
      <c r="H35" s="79">
        <f t="shared" si="1"/>
        <v>93634413</v>
      </c>
      <c r="I35" s="111">
        <v>145023</v>
      </c>
      <c r="J35" s="111">
        <v>1284618</v>
      </c>
      <c r="K35" s="111">
        <v>1760335</v>
      </c>
      <c r="L35" s="111">
        <v>2319116</v>
      </c>
      <c r="M35" s="111">
        <v>2371883</v>
      </c>
      <c r="N35" s="111">
        <v>2675428</v>
      </c>
      <c r="O35" s="80">
        <f t="shared" si="3"/>
        <v>10556403</v>
      </c>
      <c r="P35" s="111">
        <v>1885130</v>
      </c>
      <c r="Q35" s="111">
        <v>4089046</v>
      </c>
      <c r="R35" s="111">
        <v>3030404</v>
      </c>
      <c r="S35" s="111">
        <v>1827777</v>
      </c>
      <c r="T35" s="111">
        <v>1275533</v>
      </c>
      <c r="U35" s="111">
        <v>984907</v>
      </c>
      <c r="V35" s="80">
        <f t="shared" si="5"/>
        <v>13092797</v>
      </c>
      <c r="W35" s="111">
        <v>129734</v>
      </c>
      <c r="X35" s="111">
        <v>172291</v>
      </c>
      <c r="Y35" s="111">
        <v>305321</v>
      </c>
      <c r="Z35" s="111">
        <v>159069</v>
      </c>
      <c r="AA35" s="111">
        <v>172138</v>
      </c>
      <c r="AB35" s="111">
        <v>233556</v>
      </c>
      <c r="AC35" s="79">
        <f t="shared" si="7"/>
        <v>1172109</v>
      </c>
      <c r="AD35" s="111">
        <v>488766</v>
      </c>
      <c r="AE35" s="111">
        <v>707553</v>
      </c>
      <c r="AF35" s="111">
        <v>807849</v>
      </c>
      <c r="AG35" s="111">
        <v>618516</v>
      </c>
      <c r="AH35" s="111">
        <v>444636</v>
      </c>
      <c r="AI35" s="111">
        <v>25609</v>
      </c>
      <c r="AJ35" s="120">
        <f t="shared" si="9"/>
        <v>3092929</v>
      </c>
      <c r="AK35" s="111">
        <v>8729002</v>
      </c>
      <c r="AL35" s="111">
        <v>33110220</v>
      </c>
      <c r="AM35" s="111">
        <v>26778346</v>
      </c>
      <c r="AN35" s="111">
        <v>20840463</v>
      </c>
      <c r="AO35" s="111">
        <v>16513571</v>
      </c>
      <c r="AP35" s="111">
        <v>15577049</v>
      </c>
      <c r="AQ35" s="121">
        <f t="shared" si="11"/>
        <v>121548651</v>
      </c>
      <c r="AR35" s="111">
        <v>0</v>
      </c>
      <c r="AS35" s="111">
        <v>0</v>
      </c>
      <c r="AT35" s="111">
        <v>10915128</v>
      </c>
      <c r="AU35" s="111">
        <v>17837510</v>
      </c>
      <c r="AV35" s="111">
        <v>21038833</v>
      </c>
      <c r="AW35" s="111">
        <v>42925744</v>
      </c>
      <c r="AX35" s="111">
        <v>27894843</v>
      </c>
      <c r="AY35" s="80">
        <f t="shared" si="13"/>
        <v>120612058</v>
      </c>
      <c r="AZ35" s="111">
        <v>7445856</v>
      </c>
      <c r="BA35" s="111">
        <v>9350190</v>
      </c>
      <c r="BB35" s="111">
        <v>9238638</v>
      </c>
      <c r="BC35" s="111">
        <v>7114606</v>
      </c>
      <c r="BD35" s="111">
        <v>2271475</v>
      </c>
      <c r="BE35" s="80">
        <f t="shared" si="14"/>
        <v>35420765</v>
      </c>
      <c r="BF35" s="111">
        <v>409610</v>
      </c>
      <c r="BG35" s="111">
        <v>1506292</v>
      </c>
      <c r="BH35" s="111">
        <v>2065930</v>
      </c>
      <c r="BI35" s="111">
        <v>14930024</v>
      </c>
      <c r="BJ35" s="111">
        <v>18122817</v>
      </c>
      <c r="BK35" s="121">
        <f t="shared" si="15"/>
        <v>37034673</v>
      </c>
      <c r="BL35" s="111">
        <v>0</v>
      </c>
      <c r="BM35" s="111">
        <v>0</v>
      </c>
      <c r="BN35" s="111">
        <v>18770594</v>
      </c>
      <c r="BO35" s="111">
        <v>28693992</v>
      </c>
      <c r="BP35" s="111">
        <v>32343401</v>
      </c>
      <c r="BQ35" s="111">
        <v>64970374</v>
      </c>
      <c r="BR35" s="111">
        <v>48289135</v>
      </c>
      <c r="BS35" s="112">
        <f t="shared" si="17"/>
        <v>193067496</v>
      </c>
      <c r="BT35" s="111">
        <v>0</v>
      </c>
      <c r="BU35" s="111">
        <v>8729002</v>
      </c>
      <c r="BV35" s="111">
        <v>51880814</v>
      </c>
      <c r="BW35" s="111">
        <v>55472338</v>
      </c>
      <c r="BX35" s="111">
        <v>53183864</v>
      </c>
      <c r="BY35" s="111">
        <v>81483945</v>
      </c>
      <c r="BZ35" s="111">
        <v>63866184</v>
      </c>
      <c r="CA35" s="81">
        <f t="shared" si="19"/>
        <v>314616147</v>
      </c>
    </row>
    <row r="36" spans="1:79" s="77" customFormat="1" ht="18" customHeight="1">
      <c r="A36" s="82" t="s">
        <v>49</v>
      </c>
      <c r="B36" s="111">
        <v>10461304</v>
      </c>
      <c r="C36" s="111">
        <v>54469481</v>
      </c>
      <c r="D36" s="111">
        <v>47148397</v>
      </c>
      <c r="E36" s="111">
        <v>37747742</v>
      </c>
      <c r="F36" s="111">
        <v>31107470</v>
      </c>
      <c r="G36" s="111">
        <v>25036060</v>
      </c>
      <c r="H36" s="79">
        <f t="shared" si="1"/>
        <v>205970454</v>
      </c>
      <c r="I36" s="111">
        <v>0</v>
      </c>
      <c r="J36" s="111">
        <v>2573242</v>
      </c>
      <c r="K36" s="111">
        <v>5619586</v>
      </c>
      <c r="L36" s="111">
        <v>7160921</v>
      </c>
      <c r="M36" s="111">
        <v>9138750</v>
      </c>
      <c r="N36" s="111">
        <v>5943047</v>
      </c>
      <c r="O36" s="80">
        <f t="shared" si="3"/>
        <v>30435546</v>
      </c>
      <c r="P36" s="111">
        <v>3785766</v>
      </c>
      <c r="Q36" s="111">
        <v>12535132</v>
      </c>
      <c r="R36" s="111">
        <v>11590890</v>
      </c>
      <c r="S36" s="111">
        <v>8302603</v>
      </c>
      <c r="T36" s="111">
        <v>5040986</v>
      </c>
      <c r="U36" s="111">
        <v>3645373</v>
      </c>
      <c r="V36" s="80">
        <f t="shared" si="5"/>
        <v>44900750</v>
      </c>
      <c r="W36" s="111">
        <v>94937</v>
      </c>
      <c r="X36" s="111">
        <v>692636</v>
      </c>
      <c r="Y36" s="111">
        <v>343349</v>
      </c>
      <c r="Z36" s="111">
        <v>385033</v>
      </c>
      <c r="AA36" s="111">
        <v>319160</v>
      </c>
      <c r="AB36" s="111">
        <v>126129</v>
      </c>
      <c r="AC36" s="79">
        <f t="shared" si="7"/>
        <v>1961244</v>
      </c>
      <c r="AD36" s="111">
        <v>312624</v>
      </c>
      <c r="AE36" s="111">
        <v>1170230</v>
      </c>
      <c r="AF36" s="111">
        <v>407346</v>
      </c>
      <c r="AG36" s="111">
        <v>303345</v>
      </c>
      <c r="AH36" s="111">
        <v>495815</v>
      </c>
      <c r="AI36" s="111">
        <v>177660</v>
      </c>
      <c r="AJ36" s="120">
        <f t="shared" si="9"/>
        <v>2867020</v>
      </c>
      <c r="AK36" s="111">
        <v>14654631</v>
      </c>
      <c r="AL36" s="111">
        <v>71440721</v>
      </c>
      <c r="AM36" s="111">
        <v>65109568</v>
      </c>
      <c r="AN36" s="111">
        <v>53899644</v>
      </c>
      <c r="AO36" s="111">
        <v>46102181</v>
      </c>
      <c r="AP36" s="111">
        <v>34928269</v>
      </c>
      <c r="AQ36" s="121">
        <f t="shared" si="11"/>
        <v>286135014</v>
      </c>
      <c r="AR36" s="111">
        <v>0</v>
      </c>
      <c r="AS36" s="111">
        <v>742881</v>
      </c>
      <c r="AT36" s="111">
        <v>10867393</v>
      </c>
      <c r="AU36" s="111">
        <v>29380710</v>
      </c>
      <c r="AV36" s="111">
        <v>29755210</v>
      </c>
      <c r="AW36" s="111">
        <v>51813961</v>
      </c>
      <c r="AX36" s="111">
        <v>46778259</v>
      </c>
      <c r="AY36" s="80">
        <f t="shared" si="13"/>
        <v>169338414</v>
      </c>
      <c r="AZ36" s="111">
        <v>4855775</v>
      </c>
      <c r="BA36" s="111">
        <v>12753686</v>
      </c>
      <c r="BB36" s="111">
        <v>22681487</v>
      </c>
      <c r="BC36" s="111">
        <v>19950171</v>
      </c>
      <c r="BD36" s="111">
        <v>14718692</v>
      </c>
      <c r="BE36" s="80">
        <f t="shared" si="14"/>
        <v>74959811</v>
      </c>
      <c r="BF36" s="111">
        <v>0</v>
      </c>
      <c r="BG36" s="111">
        <v>1759289</v>
      </c>
      <c r="BH36" s="111">
        <v>5510298</v>
      </c>
      <c r="BI36" s="111">
        <v>16639272</v>
      </c>
      <c r="BJ36" s="111">
        <v>47516368</v>
      </c>
      <c r="BK36" s="121">
        <f t="shared" si="15"/>
        <v>71425227</v>
      </c>
      <c r="BL36" s="111">
        <v>0</v>
      </c>
      <c r="BM36" s="111">
        <v>742881</v>
      </c>
      <c r="BN36" s="111">
        <v>15723168</v>
      </c>
      <c r="BO36" s="111">
        <v>43893685</v>
      </c>
      <c r="BP36" s="111">
        <v>57946995</v>
      </c>
      <c r="BQ36" s="111">
        <v>88403404</v>
      </c>
      <c r="BR36" s="111">
        <v>109013319</v>
      </c>
      <c r="BS36" s="112">
        <f t="shared" si="17"/>
        <v>315723452</v>
      </c>
      <c r="BT36" s="111">
        <v>0</v>
      </c>
      <c r="BU36" s="111">
        <v>15397512</v>
      </c>
      <c r="BV36" s="111">
        <v>87163889</v>
      </c>
      <c r="BW36" s="111">
        <v>109003253</v>
      </c>
      <c r="BX36" s="111">
        <v>111846639</v>
      </c>
      <c r="BY36" s="111">
        <v>134505585</v>
      </c>
      <c r="BZ36" s="111">
        <v>143941588</v>
      </c>
      <c r="CA36" s="81">
        <f t="shared" si="19"/>
        <v>601858466</v>
      </c>
    </row>
    <row r="37" spans="1:79" s="77" customFormat="1" ht="18" customHeight="1">
      <c r="A37" s="82" t="s">
        <v>50</v>
      </c>
      <c r="B37" s="111">
        <v>3530107</v>
      </c>
      <c r="C37" s="111">
        <v>20999544</v>
      </c>
      <c r="D37" s="111">
        <v>20147417</v>
      </c>
      <c r="E37" s="111">
        <v>22241288</v>
      </c>
      <c r="F37" s="111">
        <v>16657241</v>
      </c>
      <c r="G37" s="111">
        <v>15220082</v>
      </c>
      <c r="H37" s="79">
        <f t="shared" si="1"/>
        <v>98795679</v>
      </c>
      <c r="I37" s="111">
        <v>54980</v>
      </c>
      <c r="J37" s="111">
        <v>1538711</v>
      </c>
      <c r="K37" s="111">
        <v>1726234</v>
      </c>
      <c r="L37" s="111">
        <v>3442030</v>
      </c>
      <c r="M37" s="111">
        <v>3796846</v>
      </c>
      <c r="N37" s="111">
        <v>2266637</v>
      </c>
      <c r="O37" s="80">
        <f t="shared" si="3"/>
        <v>12825438</v>
      </c>
      <c r="P37" s="111">
        <v>1496111</v>
      </c>
      <c r="Q37" s="111">
        <v>5317848</v>
      </c>
      <c r="R37" s="111">
        <v>4247363</v>
      </c>
      <c r="S37" s="111">
        <v>3493461</v>
      </c>
      <c r="T37" s="111">
        <v>2787343</v>
      </c>
      <c r="U37" s="111">
        <v>1495770</v>
      </c>
      <c r="V37" s="80">
        <f t="shared" si="5"/>
        <v>18837896</v>
      </c>
      <c r="W37" s="111">
        <v>35154</v>
      </c>
      <c r="X37" s="111">
        <v>200947</v>
      </c>
      <c r="Y37" s="111">
        <v>186238</v>
      </c>
      <c r="Z37" s="111">
        <v>68023</v>
      </c>
      <c r="AA37" s="111">
        <v>118233</v>
      </c>
      <c r="AB37" s="111">
        <v>19800</v>
      </c>
      <c r="AC37" s="79">
        <f t="shared" si="7"/>
        <v>628395</v>
      </c>
      <c r="AD37" s="111">
        <v>0</v>
      </c>
      <c r="AE37" s="111">
        <v>932855</v>
      </c>
      <c r="AF37" s="111">
        <v>533231</v>
      </c>
      <c r="AG37" s="111">
        <v>178605</v>
      </c>
      <c r="AH37" s="111">
        <v>397422</v>
      </c>
      <c r="AI37" s="111">
        <v>0</v>
      </c>
      <c r="AJ37" s="120">
        <f t="shared" si="9"/>
        <v>2042113</v>
      </c>
      <c r="AK37" s="111">
        <v>5116352</v>
      </c>
      <c r="AL37" s="111">
        <v>28989905</v>
      </c>
      <c r="AM37" s="111">
        <v>26840483</v>
      </c>
      <c r="AN37" s="111">
        <v>29423407</v>
      </c>
      <c r="AO37" s="111">
        <v>23757085</v>
      </c>
      <c r="AP37" s="111">
        <v>19002289</v>
      </c>
      <c r="AQ37" s="121">
        <f t="shared" si="11"/>
        <v>133129521</v>
      </c>
      <c r="AR37" s="111">
        <v>0</v>
      </c>
      <c r="AS37" s="111">
        <v>821549</v>
      </c>
      <c r="AT37" s="111">
        <v>10320226</v>
      </c>
      <c r="AU37" s="111">
        <v>10454184</v>
      </c>
      <c r="AV37" s="111">
        <v>14438364</v>
      </c>
      <c r="AW37" s="111">
        <v>30360328</v>
      </c>
      <c r="AX37" s="111">
        <v>16484206</v>
      </c>
      <c r="AY37" s="80">
        <f t="shared" si="13"/>
        <v>82878857</v>
      </c>
      <c r="AZ37" s="111">
        <v>4579508</v>
      </c>
      <c r="BA37" s="111">
        <v>11820701</v>
      </c>
      <c r="BB37" s="111">
        <v>14822854</v>
      </c>
      <c r="BC37" s="111">
        <v>13930404</v>
      </c>
      <c r="BD37" s="111">
        <v>6710002</v>
      </c>
      <c r="BE37" s="80">
        <f t="shared" si="14"/>
        <v>51863469</v>
      </c>
      <c r="BF37" s="111">
        <v>520449</v>
      </c>
      <c r="BG37" s="111">
        <v>644733</v>
      </c>
      <c r="BH37" s="111">
        <v>5035715</v>
      </c>
      <c r="BI37" s="111">
        <v>11301921</v>
      </c>
      <c r="BJ37" s="111">
        <v>18579343</v>
      </c>
      <c r="BK37" s="121">
        <f t="shared" si="15"/>
        <v>36082161</v>
      </c>
      <c r="BL37" s="111">
        <v>0</v>
      </c>
      <c r="BM37" s="111">
        <v>821549</v>
      </c>
      <c r="BN37" s="111">
        <v>15420183</v>
      </c>
      <c r="BO37" s="111">
        <v>22919618</v>
      </c>
      <c r="BP37" s="111">
        <v>34296933</v>
      </c>
      <c r="BQ37" s="111">
        <v>55592653</v>
      </c>
      <c r="BR37" s="111">
        <v>41773551</v>
      </c>
      <c r="BS37" s="112">
        <f t="shared" si="17"/>
        <v>170824487</v>
      </c>
      <c r="BT37" s="111">
        <v>0</v>
      </c>
      <c r="BU37" s="111">
        <v>5937901</v>
      </c>
      <c r="BV37" s="111">
        <v>44410088</v>
      </c>
      <c r="BW37" s="111">
        <v>49760101</v>
      </c>
      <c r="BX37" s="111">
        <v>63720340</v>
      </c>
      <c r="BY37" s="111">
        <v>79349738</v>
      </c>
      <c r="BZ37" s="111">
        <v>60775840</v>
      </c>
      <c r="CA37" s="81">
        <f t="shared" si="19"/>
        <v>303954008</v>
      </c>
    </row>
    <row r="38" spans="1:79" s="77" customFormat="1" ht="18" customHeight="1">
      <c r="A38" s="82" t="s">
        <v>51</v>
      </c>
      <c r="B38" s="111">
        <v>9105121</v>
      </c>
      <c r="C38" s="111">
        <v>52210780</v>
      </c>
      <c r="D38" s="111">
        <v>39788063</v>
      </c>
      <c r="E38" s="111">
        <v>32196516</v>
      </c>
      <c r="F38" s="111">
        <v>23464329</v>
      </c>
      <c r="G38" s="111">
        <v>32452222</v>
      </c>
      <c r="H38" s="79">
        <f aca="true" t="shared" si="27" ref="H38:H69">SUM(B38:G38)</f>
        <v>189217031</v>
      </c>
      <c r="I38" s="111">
        <v>99466</v>
      </c>
      <c r="J38" s="111">
        <v>1673427</v>
      </c>
      <c r="K38" s="111">
        <v>2635961</v>
      </c>
      <c r="L38" s="111">
        <v>3930686</v>
      </c>
      <c r="M38" s="111">
        <v>3462910</v>
      </c>
      <c r="N38" s="111">
        <v>4512749</v>
      </c>
      <c r="O38" s="80">
        <f aca="true" t="shared" si="28" ref="O38:O69">SUM(I38:N38)</f>
        <v>16315199</v>
      </c>
      <c r="P38" s="111">
        <v>4584836</v>
      </c>
      <c r="Q38" s="111">
        <v>18083599</v>
      </c>
      <c r="R38" s="111">
        <v>12827642</v>
      </c>
      <c r="S38" s="111">
        <v>8900709</v>
      </c>
      <c r="T38" s="111">
        <v>7865154</v>
      </c>
      <c r="U38" s="111">
        <v>6003865</v>
      </c>
      <c r="V38" s="80">
        <f aca="true" t="shared" si="29" ref="V38:V69">SUM(P38:U38)</f>
        <v>58265805</v>
      </c>
      <c r="W38" s="111">
        <v>57691</v>
      </c>
      <c r="X38" s="111">
        <v>194715</v>
      </c>
      <c r="Y38" s="111">
        <v>103711</v>
      </c>
      <c r="Z38" s="111">
        <v>128538</v>
      </c>
      <c r="AA38" s="111">
        <v>129274</v>
      </c>
      <c r="AB38" s="111">
        <v>45320</v>
      </c>
      <c r="AC38" s="79">
        <f aca="true" t="shared" si="30" ref="AC38:AC69">SUM(W38:AB38)</f>
        <v>659249</v>
      </c>
      <c r="AD38" s="111">
        <v>1321137</v>
      </c>
      <c r="AE38" s="111">
        <v>1848886</v>
      </c>
      <c r="AF38" s="111">
        <v>1351063</v>
      </c>
      <c r="AG38" s="111">
        <v>356585</v>
      </c>
      <c r="AH38" s="111">
        <v>904188</v>
      </c>
      <c r="AI38" s="111">
        <v>108769</v>
      </c>
      <c r="AJ38" s="120">
        <f aca="true" t="shared" si="31" ref="AJ38:AJ69">SUM(AD38:AI38)</f>
        <v>5890628</v>
      </c>
      <c r="AK38" s="111">
        <v>15168251</v>
      </c>
      <c r="AL38" s="111">
        <v>74011407</v>
      </c>
      <c r="AM38" s="111">
        <v>56706440</v>
      </c>
      <c r="AN38" s="111">
        <v>45513034</v>
      </c>
      <c r="AO38" s="111">
        <v>35825855</v>
      </c>
      <c r="AP38" s="111">
        <v>43122925</v>
      </c>
      <c r="AQ38" s="121">
        <f aca="true" t="shared" si="32" ref="AQ38:AQ69">SUM(AK38:AP38)</f>
        <v>270347912</v>
      </c>
      <c r="AR38" s="111">
        <v>0</v>
      </c>
      <c r="AS38" s="111">
        <v>495082</v>
      </c>
      <c r="AT38" s="111">
        <v>4967613</v>
      </c>
      <c r="AU38" s="111">
        <v>17841153</v>
      </c>
      <c r="AV38" s="111">
        <v>22950455</v>
      </c>
      <c r="AW38" s="111">
        <v>33094319</v>
      </c>
      <c r="AX38" s="111">
        <v>42218231</v>
      </c>
      <c r="AY38" s="80">
        <f aca="true" t="shared" si="33" ref="AY38:AY69">SUM(AR38:AX38)</f>
        <v>121566853</v>
      </c>
      <c r="AZ38" s="111">
        <v>3446736</v>
      </c>
      <c r="BA38" s="111">
        <v>13140426</v>
      </c>
      <c r="BB38" s="111">
        <v>20283467</v>
      </c>
      <c r="BC38" s="111">
        <v>19288700</v>
      </c>
      <c r="BD38" s="111">
        <v>12699176</v>
      </c>
      <c r="BE38" s="80">
        <f aca="true" t="shared" si="34" ref="BE38:BE69">SUM(AZ38:BD38)</f>
        <v>68858505</v>
      </c>
      <c r="BF38" s="111">
        <v>242685</v>
      </c>
      <c r="BG38" s="111">
        <v>2050620</v>
      </c>
      <c r="BH38" s="111">
        <v>5919405</v>
      </c>
      <c r="BI38" s="111">
        <v>20724288</v>
      </c>
      <c r="BJ38" s="111">
        <v>58223721</v>
      </c>
      <c r="BK38" s="121">
        <f aca="true" t="shared" si="35" ref="BK38:BK69">SUM(BF38:BJ38)</f>
        <v>87160719</v>
      </c>
      <c r="BL38" s="111">
        <v>0</v>
      </c>
      <c r="BM38" s="111">
        <v>495082</v>
      </c>
      <c r="BN38" s="111">
        <v>8657034</v>
      </c>
      <c r="BO38" s="111">
        <v>33032199</v>
      </c>
      <c r="BP38" s="111">
        <v>49153327</v>
      </c>
      <c r="BQ38" s="111">
        <v>73107307</v>
      </c>
      <c r="BR38" s="111">
        <v>113141128</v>
      </c>
      <c r="BS38" s="112">
        <f aca="true" t="shared" si="36" ref="BS38:BS69">SUM(BL38:BR38)</f>
        <v>277586077</v>
      </c>
      <c r="BT38" s="111">
        <v>0</v>
      </c>
      <c r="BU38" s="111">
        <v>15663333</v>
      </c>
      <c r="BV38" s="111">
        <v>82668441</v>
      </c>
      <c r="BW38" s="111">
        <v>89738639</v>
      </c>
      <c r="BX38" s="111">
        <v>94666361</v>
      </c>
      <c r="BY38" s="111">
        <v>108933162</v>
      </c>
      <c r="BZ38" s="111">
        <v>156264053</v>
      </c>
      <c r="CA38" s="81">
        <f aca="true" t="shared" si="37" ref="CA38:CA62">SUM(BT38:BZ38)</f>
        <v>547933989</v>
      </c>
    </row>
    <row r="39" spans="1:79" s="77" customFormat="1" ht="18" customHeight="1">
      <c r="A39" s="82" t="s">
        <v>52</v>
      </c>
      <c r="B39" s="111">
        <v>11220701</v>
      </c>
      <c r="C39" s="111">
        <v>80634745</v>
      </c>
      <c r="D39" s="111">
        <v>93177543</v>
      </c>
      <c r="E39" s="111">
        <v>89211728</v>
      </c>
      <c r="F39" s="111">
        <v>72582834</v>
      </c>
      <c r="G39" s="111">
        <v>84975945</v>
      </c>
      <c r="H39" s="79">
        <f t="shared" si="27"/>
        <v>431803496</v>
      </c>
      <c r="I39" s="111">
        <v>17278</v>
      </c>
      <c r="J39" s="111">
        <v>2849167</v>
      </c>
      <c r="K39" s="111">
        <v>9824689</v>
      </c>
      <c r="L39" s="111">
        <v>12882318</v>
      </c>
      <c r="M39" s="111">
        <v>15644776</v>
      </c>
      <c r="N39" s="111">
        <v>17947786</v>
      </c>
      <c r="O39" s="80">
        <f t="shared" si="28"/>
        <v>59166014</v>
      </c>
      <c r="P39" s="111">
        <v>5225202</v>
      </c>
      <c r="Q39" s="111">
        <v>27819146</v>
      </c>
      <c r="R39" s="111">
        <v>27796135</v>
      </c>
      <c r="S39" s="111">
        <v>19403734</v>
      </c>
      <c r="T39" s="111">
        <v>11831539</v>
      </c>
      <c r="U39" s="111">
        <v>13555526</v>
      </c>
      <c r="V39" s="80">
        <f t="shared" si="29"/>
        <v>105631282</v>
      </c>
      <c r="W39" s="111">
        <v>333107</v>
      </c>
      <c r="X39" s="111">
        <v>804373</v>
      </c>
      <c r="Y39" s="111">
        <v>647022</v>
      </c>
      <c r="Z39" s="111">
        <v>433427</v>
      </c>
      <c r="AA39" s="111">
        <v>350056</v>
      </c>
      <c r="AB39" s="111">
        <v>219646</v>
      </c>
      <c r="AC39" s="79">
        <f t="shared" si="30"/>
        <v>2787631</v>
      </c>
      <c r="AD39" s="111">
        <v>1582355</v>
      </c>
      <c r="AE39" s="111">
        <v>2946911</v>
      </c>
      <c r="AF39" s="111">
        <v>2020284</v>
      </c>
      <c r="AG39" s="111">
        <v>1707408</v>
      </c>
      <c r="AH39" s="111">
        <v>748278</v>
      </c>
      <c r="AI39" s="111">
        <v>103052</v>
      </c>
      <c r="AJ39" s="120">
        <f t="shared" si="31"/>
        <v>9108288</v>
      </c>
      <c r="AK39" s="111">
        <v>18378643</v>
      </c>
      <c r="AL39" s="111">
        <v>115054342</v>
      </c>
      <c r="AM39" s="111">
        <v>133465673</v>
      </c>
      <c r="AN39" s="111">
        <v>123638615</v>
      </c>
      <c r="AO39" s="111">
        <v>101157483</v>
      </c>
      <c r="AP39" s="111">
        <v>116801955</v>
      </c>
      <c r="AQ39" s="121">
        <f t="shared" si="32"/>
        <v>608496711</v>
      </c>
      <c r="AR39" s="111">
        <v>0</v>
      </c>
      <c r="AS39" s="111">
        <v>243475</v>
      </c>
      <c r="AT39" s="111">
        <v>12141463</v>
      </c>
      <c r="AU39" s="111">
        <v>29084059</v>
      </c>
      <c r="AV39" s="111">
        <v>41947630</v>
      </c>
      <c r="AW39" s="111">
        <v>72924116</v>
      </c>
      <c r="AX39" s="111">
        <v>110703891</v>
      </c>
      <c r="AY39" s="80">
        <f t="shared" si="33"/>
        <v>267044634</v>
      </c>
      <c r="AZ39" s="111">
        <v>7396928</v>
      </c>
      <c r="BA39" s="111">
        <v>27728591</v>
      </c>
      <c r="BB39" s="111">
        <v>28375094</v>
      </c>
      <c r="BC39" s="111">
        <v>35680469</v>
      </c>
      <c r="BD39" s="111">
        <v>25797838</v>
      </c>
      <c r="BE39" s="80">
        <f t="shared" si="34"/>
        <v>124978920</v>
      </c>
      <c r="BF39" s="111">
        <v>402328</v>
      </c>
      <c r="BG39" s="111">
        <v>5383113</v>
      </c>
      <c r="BH39" s="111">
        <v>10614215</v>
      </c>
      <c r="BI39" s="111">
        <v>36211918</v>
      </c>
      <c r="BJ39" s="111">
        <v>89365889</v>
      </c>
      <c r="BK39" s="121">
        <f t="shared" si="35"/>
        <v>141977463</v>
      </c>
      <c r="BL39" s="111">
        <v>0</v>
      </c>
      <c r="BM39" s="111">
        <v>243475</v>
      </c>
      <c r="BN39" s="111">
        <v>19940719</v>
      </c>
      <c r="BO39" s="111">
        <v>62195763</v>
      </c>
      <c r="BP39" s="111">
        <v>80936939</v>
      </c>
      <c r="BQ39" s="111">
        <v>144816503</v>
      </c>
      <c r="BR39" s="111">
        <v>225867618</v>
      </c>
      <c r="BS39" s="112">
        <f t="shared" si="36"/>
        <v>534001017</v>
      </c>
      <c r="BT39" s="111">
        <v>0</v>
      </c>
      <c r="BU39" s="111">
        <v>18622118</v>
      </c>
      <c r="BV39" s="111">
        <v>134995061</v>
      </c>
      <c r="BW39" s="111">
        <v>195661436</v>
      </c>
      <c r="BX39" s="111">
        <v>204575554</v>
      </c>
      <c r="BY39" s="111">
        <v>245973986</v>
      </c>
      <c r="BZ39" s="111">
        <v>342669573</v>
      </c>
      <c r="CA39" s="81">
        <f t="shared" si="37"/>
        <v>1142497728</v>
      </c>
    </row>
    <row r="40" spans="1:79" s="77" customFormat="1" ht="18" customHeight="1">
      <c r="A40" s="82" t="s">
        <v>53</v>
      </c>
      <c r="B40" s="111">
        <v>6135778</v>
      </c>
      <c r="C40" s="111">
        <v>30408813</v>
      </c>
      <c r="D40" s="111">
        <v>26287210</v>
      </c>
      <c r="E40" s="111">
        <v>18141942</v>
      </c>
      <c r="F40" s="111">
        <v>15529918</v>
      </c>
      <c r="G40" s="111">
        <v>16068255</v>
      </c>
      <c r="H40" s="79">
        <f t="shared" si="27"/>
        <v>112571916</v>
      </c>
      <c r="I40" s="111">
        <v>79726</v>
      </c>
      <c r="J40" s="111">
        <v>1162767</v>
      </c>
      <c r="K40" s="111">
        <v>1947385</v>
      </c>
      <c r="L40" s="111">
        <v>2365155</v>
      </c>
      <c r="M40" s="111">
        <v>2657279</v>
      </c>
      <c r="N40" s="111">
        <v>2196066</v>
      </c>
      <c r="O40" s="80">
        <f t="shared" si="28"/>
        <v>10408378</v>
      </c>
      <c r="P40" s="111">
        <v>2341381</v>
      </c>
      <c r="Q40" s="111">
        <v>7988128</v>
      </c>
      <c r="R40" s="111">
        <v>7607288</v>
      </c>
      <c r="S40" s="111">
        <v>4562414</v>
      </c>
      <c r="T40" s="111">
        <v>3229864</v>
      </c>
      <c r="U40" s="111">
        <v>4540164</v>
      </c>
      <c r="V40" s="80">
        <f t="shared" si="29"/>
        <v>30269239</v>
      </c>
      <c r="W40" s="111">
        <v>38745</v>
      </c>
      <c r="X40" s="111">
        <v>235256</v>
      </c>
      <c r="Y40" s="111">
        <v>178562</v>
      </c>
      <c r="Z40" s="111">
        <v>53524</v>
      </c>
      <c r="AA40" s="111">
        <v>49140</v>
      </c>
      <c r="AB40" s="111">
        <v>0</v>
      </c>
      <c r="AC40" s="79">
        <f t="shared" si="30"/>
        <v>555227</v>
      </c>
      <c r="AD40" s="111">
        <v>396855</v>
      </c>
      <c r="AE40" s="111">
        <v>1097104</v>
      </c>
      <c r="AF40" s="111">
        <v>815875</v>
      </c>
      <c r="AG40" s="111">
        <v>397854</v>
      </c>
      <c r="AH40" s="111">
        <v>39060</v>
      </c>
      <c r="AI40" s="111">
        <v>0</v>
      </c>
      <c r="AJ40" s="120">
        <f t="shared" si="31"/>
        <v>2746748</v>
      </c>
      <c r="AK40" s="111">
        <v>8992485</v>
      </c>
      <c r="AL40" s="111">
        <v>40892068</v>
      </c>
      <c r="AM40" s="111">
        <v>36836320</v>
      </c>
      <c r="AN40" s="111">
        <v>25520889</v>
      </c>
      <c r="AO40" s="111">
        <v>21505261</v>
      </c>
      <c r="AP40" s="111">
        <v>22804485</v>
      </c>
      <c r="AQ40" s="121">
        <f t="shared" si="32"/>
        <v>156551508</v>
      </c>
      <c r="AR40" s="111">
        <v>446887</v>
      </c>
      <c r="AS40" s="111">
        <v>254301</v>
      </c>
      <c r="AT40" s="111">
        <v>4475144</v>
      </c>
      <c r="AU40" s="111">
        <v>8621187</v>
      </c>
      <c r="AV40" s="111">
        <v>17640604</v>
      </c>
      <c r="AW40" s="111">
        <v>25380169</v>
      </c>
      <c r="AX40" s="111">
        <v>24091390</v>
      </c>
      <c r="AY40" s="80">
        <f t="shared" si="33"/>
        <v>80909682</v>
      </c>
      <c r="AZ40" s="111">
        <v>3412745</v>
      </c>
      <c r="BA40" s="111">
        <v>8593672</v>
      </c>
      <c r="BB40" s="111">
        <v>9332820</v>
      </c>
      <c r="BC40" s="111">
        <v>7012421</v>
      </c>
      <c r="BD40" s="111">
        <v>2009589</v>
      </c>
      <c r="BE40" s="80">
        <f t="shared" si="34"/>
        <v>30361247</v>
      </c>
      <c r="BF40" s="111">
        <v>536843</v>
      </c>
      <c r="BG40" s="111">
        <v>2491153</v>
      </c>
      <c r="BH40" s="111">
        <v>535201</v>
      </c>
      <c r="BI40" s="111">
        <v>4072374</v>
      </c>
      <c r="BJ40" s="111">
        <v>8742567</v>
      </c>
      <c r="BK40" s="121">
        <f t="shared" si="35"/>
        <v>16378138</v>
      </c>
      <c r="BL40" s="111">
        <v>446887</v>
      </c>
      <c r="BM40" s="111">
        <v>254301</v>
      </c>
      <c r="BN40" s="111">
        <v>8424732</v>
      </c>
      <c r="BO40" s="111">
        <v>19706012</v>
      </c>
      <c r="BP40" s="111">
        <v>27508625</v>
      </c>
      <c r="BQ40" s="111">
        <v>36464964</v>
      </c>
      <c r="BR40" s="111">
        <v>34843546</v>
      </c>
      <c r="BS40" s="112">
        <f t="shared" si="36"/>
        <v>127649067</v>
      </c>
      <c r="BT40" s="111">
        <v>446887</v>
      </c>
      <c r="BU40" s="111">
        <v>9246786</v>
      </c>
      <c r="BV40" s="111">
        <v>49316800</v>
      </c>
      <c r="BW40" s="111">
        <v>56542332</v>
      </c>
      <c r="BX40" s="111">
        <v>53029514</v>
      </c>
      <c r="BY40" s="111">
        <v>57970225</v>
      </c>
      <c r="BZ40" s="111">
        <v>57648031</v>
      </c>
      <c r="CA40" s="81">
        <f t="shared" si="37"/>
        <v>284200575</v>
      </c>
    </row>
    <row r="41" spans="1:79" s="77" customFormat="1" ht="18" customHeight="1">
      <c r="A41" s="82" t="s">
        <v>54</v>
      </c>
      <c r="B41" s="111">
        <v>8769731</v>
      </c>
      <c r="C41" s="111">
        <v>46219382</v>
      </c>
      <c r="D41" s="111">
        <v>33434821</v>
      </c>
      <c r="E41" s="111">
        <v>23209419</v>
      </c>
      <c r="F41" s="111">
        <v>20930102</v>
      </c>
      <c r="G41" s="111">
        <v>26685158</v>
      </c>
      <c r="H41" s="79">
        <f t="shared" si="27"/>
        <v>159248613</v>
      </c>
      <c r="I41" s="111">
        <v>103602</v>
      </c>
      <c r="J41" s="111">
        <v>2163119</v>
      </c>
      <c r="K41" s="111">
        <v>3804096</v>
      </c>
      <c r="L41" s="111">
        <v>4254734</v>
      </c>
      <c r="M41" s="111">
        <v>3555962</v>
      </c>
      <c r="N41" s="111">
        <v>4144493</v>
      </c>
      <c r="O41" s="80">
        <f t="shared" si="28"/>
        <v>18026006</v>
      </c>
      <c r="P41" s="111">
        <v>3402527</v>
      </c>
      <c r="Q41" s="111">
        <v>12825782</v>
      </c>
      <c r="R41" s="111">
        <v>6783166</v>
      </c>
      <c r="S41" s="111">
        <v>5660395</v>
      </c>
      <c r="T41" s="111">
        <v>3065280</v>
      </c>
      <c r="U41" s="111">
        <v>2184869</v>
      </c>
      <c r="V41" s="80">
        <f t="shared" si="29"/>
        <v>33922019</v>
      </c>
      <c r="W41" s="111">
        <v>17010</v>
      </c>
      <c r="X41" s="111">
        <v>156376</v>
      </c>
      <c r="Y41" s="111">
        <v>294501</v>
      </c>
      <c r="Z41" s="111">
        <v>310237</v>
      </c>
      <c r="AA41" s="111">
        <v>51408</v>
      </c>
      <c r="AB41" s="111">
        <v>125805</v>
      </c>
      <c r="AC41" s="79">
        <f t="shared" si="30"/>
        <v>955337</v>
      </c>
      <c r="AD41" s="111">
        <v>348210</v>
      </c>
      <c r="AE41" s="111">
        <v>1437603</v>
      </c>
      <c r="AF41" s="111">
        <v>200366</v>
      </c>
      <c r="AG41" s="111">
        <v>397574</v>
      </c>
      <c r="AH41" s="111">
        <v>106402</v>
      </c>
      <c r="AI41" s="111">
        <v>58986</v>
      </c>
      <c r="AJ41" s="120">
        <f t="shared" si="31"/>
        <v>2549141</v>
      </c>
      <c r="AK41" s="111">
        <v>12641080</v>
      </c>
      <c r="AL41" s="111">
        <v>62802262</v>
      </c>
      <c r="AM41" s="111">
        <v>44516950</v>
      </c>
      <c r="AN41" s="111">
        <v>33832359</v>
      </c>
      <c r="AO41" s="111">
        <v>27709154</v>
      </c>
      <c r="AP41" s="111">
        <v>33199311</v>
      </c>
      <c r="AQ41" s="121">
        <f t="shared" si="32"/>
        <v>214701116</v>
      </c>
      <c r="AR41" s="111">
        <v>0</v>
      </c>
      <c r="AS41" s="111">
        <v>520051</v>
      </c>
      <c r="AT41" s="111">
        <v>13128263</v>
      </c>
      <c r="AU41" s="111">
        <v>16839266</v>
      </c>
      <c r="AV41" s="111">
        <v>20197164</v>
      </c>
      <c r="AW41" s="111">
        <v>33757470</v>
      </c>
      <c r="AX41" s="111">
        <v>41796011</v>
      </c>
      <c r="AY41" s="80">
        <f t="shared" si="33"/>
        <v>126238225</v>
      </c>
      <c r="AZ41" s="111">
        <v>6417993</v>
      </c>
      <c r="BA41" s="111">
        <v>9847332</v>
      </c>
      <c r="BB41" s="111">
        <v>14901809</v>
      </c>
      <c r="BC41" s="111">
        <v>18771068</v>
      </c>
      <c r="BD41" s="111">
        <v>6071521</v>
      </c>
      <c r="BE41" s="80">
        <f t="shared" si="34"/>
        <v>56009723</v>
      </c>
      <c r="BF41" s="111">
        <v>553563</v>
      </c>
      <c r="BG41" s="111">
        <v>2415961</v>
      </c>
      <c r="BH41" s="111">
        <v>3518886</v>
      </c>
      <c r="BI41" s="111">
        <v>16342823</v>
      </c>
      <c r="BJ41" s="111">
        <v>19650287</v>
      </c>
      <c r="BK41" s="121">
        <f t="shared" si="35"/>
        <v>42481520</v>
      </c>
      <c r="BL41" s="111">
        <v>0</v>
      </c>
      <c r="BM41" s="111">
        <v>520051</v>
      </c>
      <c r="BN41" s="111">
        <v>20099819</v>
      </c>
      <c r="BO41" s="111">
        <v>29102559</v>
      </c>
      <c r="BP41" s="111">
        <v>38617859</v>
      </c>
      <c r="BQ41" s="111">
        <v>68871361</v>
      </c>
      <c r="BR41" s="111">
        <v>67517819</v>
      </c>
      <c r="BS41" s="112">
        <f t="shared" si="36"/>
        <v>224729468</v>
      </c>
      <c r="BT41" s="111">
        <v>0</v>
      </c>
      <c r="BU41" s="111">
        <v>13161131</v>
      </c>
      <c r="BV41" s="111">
        <v>82902081</v>
      </c>
      <c r="BW41" s="111">
        <v>73619509</v>
      </c>
      <c r="BX41" s="111">
        <v>72450218</v>
      </c>
      <c r="BY41" s="111">
        <v>96580515</v>
      </c>
      <c r="BZ41" s="111">
        <v>100717130</v>
      </c>
      <c r="CA41" s="81">
        <f t="shared" si="37"/>
        <v>439430584</v>
      </c>
    </row>
    <row r="42" spans="1:79" s="77" customFormat="1" ht="18" customHeight="1">
      <c r="A42" s="82" t="s">
        <v>55</v>
      </c>
      <c r="B42" s="111">
        <v>11204787</v>
      </c>
      <c r="C42" s="111">
        <v>42149558</v>
      </c>
      <c r="D42" s="111">
        <v>39478240</v>
      </c>
      <c r="E42" s="111">
        <v>30608320</v>
      </c>
      <c r="F42" s="111">
        <v>22067121</v>
      </c>
      <c r="G42" s="111">
        <v>22596341</v>
      </c>
      <c r="H42" s="79">
        <f t="shared" si="27"/>
        <v>168104367</v>
      </c>
      <c r="I42" s="111">
        <v>135005</v>
      </c>
      <c r="J42" s="111">
        <v>1470484</v>
      </c>
      <c r="K42" s="111">
        <v>3447321</v>
      </c>
      <c r="L42" s="111">
        <v>4153104</v>
      </c>
      <c r="M42" s="111">
        <v>4039841</v>
      </c>
      <c r="N42" s="111">
        <v>3041691</v>
      </c>
      <c r="O42" s="80">
        <f t="shared" si="28"/>
        <v>16287446</v>
      </c>
      <c r="P42" s="111">
        <v>4521137</v>
      </c>
      <c r="Q42" s="111">
        <v>11874006</v>
      </c>
      <c r="R42" s="111">
        <v>9534554</v>
      </c>
      <c r="S42" s="111">
        <v>5398454</v>
      </c>
      <c r="T42" s="111">
        <v>4150679</v>
      </c>
      <c r="U42" s="111">
        <v>3736295</v>
      </c>
      <c r="V42" s="80">
        <f t="shared" si="29"/>
        <v>39215125</v>
      </c>
      <c r="W42" s="111">
        <v>158193</v>
      </c>
      <c r="X42" s="111">
        <v>260747</v>
      </c>
      <c r="Y42" s="111">
        <v>163995</v>
      </c>
      <c r="Z42" s="111">
        <v>236548</v>
      </c>
      <c r="AA42" s="111">
        <v>327434</v>
      </c>
      <c r="AB42" s="111">
        <v>68890</v>
      </c>
      <c r="AC42" s="79">
        <f t="shared" si="30"/>
        <v>1215807</v>
      </c>
      <c r="AD42" s="111">
        <v>1296185</v>
      </c>
      <c r="AE42" s="111">
        <v>2176415</v>
      </c>
      <c r="AF42" s="111">
        <v>1379856</v>
      </c>
      <c r="AG42" s="111">
        <v>355835</v>
      </c>
      <c r="AH42" s="111">
        <v>204346</v>
      </c>
      <c r="AI42" s="111">
        <v>165375</v>
      </c>
      <c r="AJ42" s="120">
        <f t="shared" si="31"/>
        <v>5578012</v>
      </c>
      <c r="AK42" s="111">
        <v>17315307</v>
      </c>
      <c r="AL42" s="111">
        <v>57931210</v>
      </c>
      <c r="AM42" s="111">
        <v>54003966</v>
      </c>
      <c r="AN42" s="111">
        <v>40752261</v>
      </c>
      <c r="AO42" s="111">
        <v>30789421</v>
      </c>
      <c r="AP42" s="111">
        <v>29608592</v>
      </c>
      <c r="AQ42" s="121">
        <f t="shared" si="32"/>
        <v>230400757</v>
      </c>
      <c r="AR42" s="111">
        <v>0</v>
      </c>
      <c r="AS42" s="111">
        <v>0</v>
      </c>
      <c r="AT42" s="111">
        <v>6921120</v>
      </c>
      <c r="AU42" s="111">
        <v>15244909</v>
      </c>
      <c r="AV42" s="111">
        <v>22070240</v>
      </c>
      <c r="AW42" s="111">
        <v>33226621</v>
      </c>
      <c r="AX42" s="111">
        <v>27058651</v>
      </c>
      <c r="AY42" s="80">
        <f t="shared" si="33"/>
        <v>104521541</v>
      </c>
      <c r="AZ42" s="111">
        <v>10999874</v>
      </c>
      <c r="BA42" s="111">
        <v>15394213</v>
      </c>
      <c r="BB42" s="111">
        <v>16925328</v>
      </c>
      <c r="BC42" s="111">
        <v>17454161</v>
      </c>
      <c r="BD42" s="111">
        <v>10335389</v>
      </c>
      <c r="BE42" s="80">
        <f t="shared" si="34"/>
        <v>71108965</v>
      </c>
      <c r="BF42" s="111">
        <v>852921</v>
      </c>
      <c r="BG42" s="111">
        <v>2000937</v>
      </c>
      <c r="BH42" s="111">
        <v>2936308</v>
      </c>
      <c r="BI42" s="111">
        <v>14569440</v>
      </c>
      <c r="BJ42" s="111">
        <v>35481219</v>
      </c>
      <c r="BK42" s="121">
        <f t="shared" si="35"/>
        <v>55840825</v>
      </c>
      <c r="BL42" s="111">
        <v>0</v>
      </c>
      <c r="BM42" s="111">
        <v>0</v>
      </c>
      <c r="BN42" s="111">
        <v>18773915</v>
      </c>
      <c r="BO42" s="111">
        <v>32640059</v>
      </c>
      <c r="BP42" s="111">
        <v>41931876</v>
      </c>
      <c r="BQ42" s="111">
        <v>65250222</v>
      </c>
      <c r="BR42" s="111">
        <v>72875259</v>
      </c>
      <c r="BS42" s="112">
        <f t="shared" si="36"/>
        <v>231471331</v>
      </c>
      <c r="BT42" s="111">
        <v>0</v>
      </c>
      <c r="BU42" s="111">
        <v>17315307</v>
      </c>
      <c r="BV42" s="111">
        <v>76705125</v>
      </c>
      <c r="BW42" s="111">
        <v>86644025</v>
      </c>
      <c r="BX42" s="111">
        <v>82684137</v>
      </c>
      <c r="BY42" s="111">
        <v>96039643</v>
      </c>
      <c r="BZ42" s="111">
        <v>102483851</v>
      </c>
      <c r="CA42" s="81">
        <f t="shared" si="37"/>
        <v>461872088</v>
      </c>
    </row>
    <row r="43" spans="1:79" s="77" customFormat="1" ht="18" customHeight="1">
      <c r="A43" s="82" t="s">
        <v>56</v>
      </c>
      <c r="B43" s="111">
        <v>4896532</v>
      </c>
      <c r="C43" s="111">
        <v>31603863</v>
      </c>
      <c r="D43" s="111">
        <v>27046567</v>
      </c>
      <c r="E43" s="111">
        <v>18664426</v>
      </c>
      <c r="F43" s="111">
        <v>16232425</v>
      </c>
      <c r="G43" s="111">
        <v>20957591</v>
      </c>
      <c r="H43" s="79">
        <f t="shared" si="27"/>
        <v>119401404</v>
      </c>
      <c r="I43" s="111">
        <v>83725</v>
      </c>
      <c r="J43" s="111">
        <v>1449282</v>
      </c>
      <c r="K43" s="111">
        <v>3544097</v>
      </c>
      <c r="L43" s="111">
        <v>2549972</v>
      </c>
      <c r="M43" s="111">
        <v>4395376</v>
      </c>
      <c r="N43" s="111">
        <v>2147451</v>
      </c>
      <c r="O43" s="80">
        <f t="shared" si="28"/>
        <v>14169903</v>
      </c>
      <c r="P43" s="111">
        <v>2021165</v>
      </c>
      <c r="Q43" s="111">
        <v>9191498</v>
      </c>
      <c r="R43" s="111">
        <v>7223122</v>
      </c>
      <c r="S43" s="111">
        <v>4771029</v>
      </c>
      <c r="T43" s="111">
        <v>3333094</v>
      </c>
      <c r="U43" s="111">
        <v>2459581</v>
      </c>
      <c r="V43" s="80">
        <f t="shared" si="29"/>
        <v>28999489</v>
      </c>
      <c r="W43" s="111">
        <v>35152</v>
      </c>
      <c r="X43" s="111">
        <v>321251</v>
      </c>
      <c r="Y43" s="111">
        <v>149860</v>
      </c>
      <c r="Z43" s="111">
        <v>337564</v>
      </c>
      <c r="AA43" s="111">
        <v>207753</v>
      </c>
      <c r="AB43" s="111">
        <v>44475</v>
      </c>
      <c r="AC43" s="79">
        <f t="shared" si="30"/>
        <v>1096055</v>
      </c>
      <c r="AD43" s="111">
        <v>383889</v>
      </c>
      <c r="AE43" s="111">
        <v>823330</v>
      </c>
      <c r="AF43" s="111">
        <v>491449</v>
      </c>
      <c r="AG43" s="111">
        <v>750560</v>
      </c>
      <c r="AH43" s="111">
        <v>514331</v>
      </c>
      <c r="AI43" s="111">
        <v>0</v>
      </c>
      <c r="AJ43" s="120">
        <f t="shared" si="31"/>
        <v>2963559</v>
      </c>
      <c r="AK43" s="111">
        <v>7420463</v>
      </c>
      <c r="AL43" s="111">
        <v>43389224</v>
      </c>
      <c r="AM43" s="111">
        <v>38455095</v>
      </c>
      <c r="AN43" s="111">
        <v>27073551</v>
      </c>
      <c r="AO43" s="111">
        <v>24682979</v>
      </c>
      <c r="AP43" s="111">
        <v>25609098</v>
      </c>
      <c r="AQ43" s="121">
        <f t="shared" si="32"/>
        <v>166630410</v>
      </c>
      <c r="AR43" s="111">
        <v>0</v>
      </c>
      <c r="AS43" s="111">
        <v>0</v>
      </c>
      <c r="AT43" s="111">
        <v>12373081</v>
      </c>
      <c r="AU43" s="111">
        <v>24226658</v>
      </c>
      <c r="AV43" s="111">
        <v>24926458</v>
      </c>
      <c r="AW43" s="111">
        <v>40895566</v>
      </c>
      <c r="AX43" s="111">
        <v>37834286</v>
      </c>
      <c r="AY43" s="80">
        <f t="shared" si="33"/>
        <v>140256049</v>
      </c>
      <c r="AZ43" s="111">
        <v>5183399</v>
      </c>
      <c r="BA43" s="111">
        <v>10154226</v>
      </c>
      <c r="BB43" s="111">
        <v>10773759</v>
      </c>
      <c r="BC43" s="111">
        <v>12332259</v>
      </c>
      <c r="BD43" s="111">
        <v>9602721</v>
      </c>
      <c r="BE43" s="80">
        <f t="shared" si="34"/>
        <v>48046364</v>
      </c>
      <c r="BF43" s="111">
        <v>534693</v>
      </c>
      <c r="BG43" s="111">
        <v>1559952</v>
      </c>
      <c r="BH43" s="111">
        <v>2551233</v>
      </c>
      <c r="BI43" s="111">
        <v>14957390</v>
      </c>
      <c r="BJ43" s="111">
        <v>25008070</v>
      </c>
      <c r="BK43" s="121">
        <f t="shared" si="35"/>
        <v>44611338</v>
      </c>
      <c r="BL43" s="111">
        <v>0</v>
      </c>
      <c r="BM43" s="111">
        <v>0</v>
      </c>
      <c r="BN43" s="111">
        <v>18091173</v>
      </c>
      <c r="BO43" s="111">
        <v>35940836</v>
      </c>
      <c r="BP43" s="111">
        <v>38251450</v>
      </c>
      <c r="BQ43" s="111">
        <v>68185215</v>
      </c>
      <c r="BR43" s="111">
        <v>72445077</v>
      </c>
      <c r="BS43" s="112">
        <f t="shared" si="36"/>
        <v>232913751</v>
      </c>
      <c r="BT43" s="111">
        <v>0</v>
      </c>
      <c r="BU43" s="111">
        <v>7420463</v>
      </c>
      <c r="BV43" s="111">
        <v>61480397</v>
      </c>
      <c r="BW43" s="111">
        <v>74395931</v>
      </c>
      <c r="BX43" s="111">
        <v>65325001</v>
      </c>
      <c r="BY43" s="111">
        <v>92868194</v>
      </c>
      <c r="BZ43" s="111">
        <v>98054175</v>
      </c>
      <c r="CA43" s="81">
        <f t="shared" si="37"/>
        <v>399544161</v>
      </c>
    </row>
    <row r="44" spans="1:79" s="77" customFormat="1" ht="18" customHeight="1">
      <c r="A44" s="82" t="s">
        <v>57</v>
      </c>
      <c r="B44" s="111">
        <v>3530407</v>
      </c>
      <c r="C44" s="111">
        <v>22134438</v>
      </c>
      <c r="D44" s="111">
        <v>22569566</v>
      </c>
      <c r="E44" s="111">
        <v>19438998</v>
      </c>
      <c r="F44" s="111">
        <v>10996190</v>
      </c>
      <c r="G44" s="111">
        <v>24224318</v>
      </c>
      <c r="H44" s="79">
        <f t="shared" si="27"/>
        <v>102893917</v>
      </c>
      <c r="I44" s="111">
        <v>40743</v>
      </c>
      <c r="J44" s="111">
        <v>315972</v>
      </c>
      <c r="K44" s="111">
        <v>2051201</v>
      </c>
      <c r="L44" s="111">
        <v>1990750</v>
      </c>
      <c r="M44" s="111">
        <v>2731654</v>
      </c>
      <c r="N44" s="111">
        <v>3099371</v>
      </c>
      <c r="O44" s="80">
        <f t="shared" si="28"/>
        <v>10229691</v>
      </c>
      <c r="P44" s="111">
        <v>1554222</v>
      </c>
      <c r="Q44" s="111">
        <v>6887323</v>
      </c>
      <c r="R44" s="111">
        <v>5064935</v>
      </c>
      <c r="S44" s="111">
        <v>3402922</v>
      </c>
      <c r="T44" s="111">
        <v>2659631</v>
      </c>
      <c r="U44" s="111">
        <v>3469178</v>
      </c>
      <c r="V44" s="80">
        <f t="shared" si="29"/>
        <v>23038211</v>
      </c>
      <c r="W44" s="111">
        <v>80135</v>
      </c>
      <c r="X44" s="111">
        <v>152329</v>
      </c>
      <c r="Y44" s="111">
        <v>81907</v>
      </c>
      <c r="Z44" s="111">
        <v>45144</v>
      </c>
      <c r="AA44" s="111">
        <v>70686</v>
      </c>
      <c r="AB44" s="111">
        <v>0</v>
      </c>
      <c r="AC44" s="79">
        <f t="shared" si="30"/>
        <v>430201</v>
      </c>
      <c r="AD44" s="111">
        <v>458322</v>
      </c>
      <c r="AE44" s="111">
        <v>214227</v>
      </c>
      <c r="AF44" s="111">
        <v>747679</v>
      </c>
      <c r="AG44" s="111">
        <v>360000</v>
      </c>
      <c r="AH44" s="111">
        <v>373452</v>
      </c>
      <c r="AI44" s="111">
        <v>0</v>
      </c>
      <c r="AJ44" s="120">
        <f t="shared" si="31"/>
        <v>2153680</v>
      </c>
      <c r="AK44" s="111">
        <v>5663829</v>
      </c>
      <c r="AL44" s="111">
        <v>29704289</v>
      </c>
      <c r="AM44" s="111">
        <v>30515288</v>
      </c>
      <c r="AN44" s="111">
        <v>25237814</v>
      </c>
      <c r="AO44" s="111">
        <v>16831613</v>
      </c>
      <c r="AP44" s="111">
        <v>30792867</v>
      </c>
      <c r="AQ44" s="121">
        <f t="shared" si="32"/>
        <v>138745700</v>
      </c>
      <c r="AR44" s="111">
        <v>0</v>
      </c>
      <c r="AS44" s="111">
        <v>0</v>
      </c>
      <c r="AT44" s="111">
        <v>4638592</v>
      </c>
      <c r="AU44" s="111">
        <v>7900460</v>
      </c>
      <c r="AV44" s="111">
        <v>13994191</v>
      </c>
      <c r="AW44" s="111">
        <v>24946413</v>
      </c>
      <c r="AX44" s="111">
        <v>30779755</v>
      </c>
      <c r="AY44" s="80">
        <f t="shared" si="33"/>
        <v>82259411</v>
      </c>
      <c r="AZ44" s="111">
        <v>2648715</v>
      </c>
      <c r="BA44" s="111">
        <v>6930058</v>
      </c>
      <c r="BB44" s="111">
        <v>6088289</v>
      </c>
      <c r="BC44" s="111">
        <v>5317888</v>
      </c>
      <c r="BD44" s="111">
        <v>3468265</v>
      </c>
      <c r="BE44" s="80">
        <f t="shared" si="34"/>
        <v>24453215</v>
      </c>
      <c r="BF44" s="111">
        <v>0</v>
      </c>
      <c r="BG44" s="111">
        <v>1225992</v>
      </c>
      <c r="BH44" s="111">
        <v>2719779</v>
      </c>
      <c r="BI44" s="111">
        <v>7263266</v>
      </c>
      <c r="BJ44" s="111">
        <v>22016750</v>
      </c>
      <c r="BK44" s="121">
        <f t="shared" si="35"/>
        <v>33225787</v>
      </c>
      <c r="BL44" s="111">
        <v>0</v>
      </c>
      <c r="BM44" s="111">
        <v>0</v>
      </c>
      <c r="BN44" s="111">
        <v>7287307</v>
      </c>
      <c r="BO44" s="111">
        <v>16056510</v>
      </c>
      <c r="BP44" s="111">
        <v>22802259</v>
      </c>
      <c r="BQ44" s="111">
        <v>37527567</v>
      </c>
      <c r="BR44" s="111">
        <v>56264770</v>
      </c>
      <c r="BS44" s="112">
        <f t="shared" si="36"/>
        <v>139938413</v>
      </c>
      <c r="BT44" s="111">
        <v>0</v>
      </c>
      <c r="BU44" s="111">
        <v>5663829</v>
      </c>
      <c r="BV44" s="111">
        <v>36991596</v>
      </c>
      <c r="BW44" s="111">
        <v>46571798</v>
      </c>
      <c r="BX44" s="111">
        <v>48040073</v>
      </c>
      <c r="BY44" s="111">
        <v>54359180</v>
      </c>
      <c r="BZ44" s="111">
        <v>87057637</v>
      </c>
      <c r="CA44" s="81">
        <f t="shared" si="37"/>
        <v>278684113</v>
      </c>
    </row>
    <row r="45" spans="1:79" s="77" customFormat="1" ht="18" customHeight="1">
      <c r="A45" s="82" t="s">
        <v>58</v>
      </c>
      <c r="B45" s="111">
        <v>6429495</v>
      </c>
      <c r="C45" s="111">
        <v>18348433</v>
      </c>
      <c r="D45" s="111">
        <v>13015673</v>
      </c>
      <c r="E45" s="111">
        <v>14860142</v>
      </c>
      <c r="F45" s="111">
        <v>9940668</v>
      </c>
      <c r="G45" s="111">
        <v>20088680</v>
      </c>
      <c r="H45" s="79">
        <f t="shared" si="27"/>
        <v>82683091</v>
      </c>
      <c r="I45" s="111">
        <v>0</v>
      </c>
      <c r="J45" s="111">
        <v>630806</v>
      </c>
      <c r="K45" s="111">
        <v>985838</v>
      </c>
      <c r="L45" s="111">
        <v>1576786</v>
      </c>
      <c r="M45" s="111">
        <v>2011438</v>
      </c>
      <c r="N45" s="111">
        <v>2602384</v>
      </c>
      <c r="O45" s="80">
        <f t="shared" si="28"/>
        <v>7807252</v>
      </c>
      <c r="P45" s="111">
        <v>2244404</v>
      </c>
      <c r="Q45" s="111">
        <v>3466239</v>
      </c>
      <c r="R45" s="111">
        <v>3494373</v>
      </c>
      <c r="S45" s="111">
        <v>2615406</v>
      </c>
      <c r="T45" s="111">
        <v>2898236</v>
      </c>
      <c r="U45" s="111">
        <v>2938890</v>
      </c>
      <c r="V45" s="80">
        <f t="shared" si="29"/>
        <v>17657548</v>
      </c>
      <c r="W45" s="111">
        <v>0</v>
      </c>
      <c r="X45" s="111">
        <v>277236</v>
      </c>
      <c r="Y45" s="111">
        <v>122706</v>
      </c>
      <c r="Z45" s="111">
        <v>173727</v>
      </c>
      <c r="AA45" s="111">
        <v>110583</v>
      </c>
      <c r="AB45" s="111">
        <v>86562</v>
      </c>
      <c r="AC45" s="79">
        <f t="shared" si="30"/>
        <v>770814</v>
      </c>
      <c r="AD45" s="111">
        <v>211835</v>
      </c>
      <c r="AE45" s="111">
        <v>349830</v>
      </c>
      <c r="AF45" s="111">
        <v>375210</v>
      </c>
      <c r="AG45" s="111">
        <v>451665</v>
      </c>
      <c r="AH45" s="111">
        <v>217491</v>
      </c>
      <c r="AI45" s="111">
        <v>0</v>
      </c>
      <c r="AJ45" s="120">
        <f t="shared" si="31"/>
        <v>1606031</v>
      </c>
      <c r="AK45" s="111">
        <v>8885734</v>
      </c>
      <c r="AL45" s="111">
        <v>23072544</v>
      </c>
      <c r="AM45" s="111">
        <v>17993800</v>
      </c>
      <c r="AN45" s="111">
        <v>19677726</v>
      </c>
      <c r="AO45" s="111">
        <v>15178416</v>
      </c>
      <c r="AP45" s="111">
        <v>25716516</v>
      </c>
      <c r="AQ45" s="121">
        <f t="shared" si="32"/>
        <v>110524736</v>
      </c>
      <c r="AR45" s="111">
        <v>0</v>
      </c>
      <c r="AS45" s="111">
        <v>0</v>
      </c>
      <c r="AT45" s="111">
        <v>5142057</v>
      </c>
      <c r="AU45" s="111">
        <v>5312978</v>
      </c>
      <c r="AV45" s="111">
        <v>10392307</v>
      </c>
      <c r="AW45" s="111">
        <v>13190354</v>
      </c>
      <c r="AX45" s="111">
        <v>19474475</v>
      </c>
      <c r="AY45" s="80">
        <f t="shared" si="33"/>
        <v>53512171</v>
      </c>
      <c r="AZ45" s="111">
        <v>3360830</v>
      </c>
      <c r="BA45" s="111">
        <v>7186099</v>
      </c>
      <c r="BB45" s="111">
        <v>8615542</v>
      </c>
      <c r="BC45" s="111">
        <v>8140791</v>
      </c>
      <c r="BD45" s="111">
        <v>3622722</v>
      </c>
      <c r="BE45" s="80">
        <f t="shared" si="34"/>
        <v>30925984</v>
      </c>
      <c r="BF45" s="111">
        <v>258775</v>
      </c>
      <c r="BG45" s="111">
        <v>632268</v>
      </c>
      <c r="BH45" s="111">
        <v>3461102</v>
      </c>
      <c r="BI45" s="111">
        <v>4376478</v>
      </c>
      <c r="BJ45" s="111">
        <v>11321151</v>
      </c>
      <c r="BK45" s="121">
        <f t="shared" si="35"/>
        <v>20049774</v>
      </c>
      <c r="BL45" s="111">
        <v>0</v>
      </c>
      <c r="BM45" s="111">
        <v>0</v>
      </c>
      <c r="BN45" s="111">
        <v>8761662</v>
      </c>
      <c r="BO45" s="111">
        <v>13131345</v>
      </c>
      <c r="BP45" s="111">
        <v>22468951</v>
      </c>
      <c r="BQ45" s="111">
        <v>25707623</v>
      </c>
      <c r="BR45" s="111">
        <v>34418348</v>
      </c>
      <c r="BS45" s="112">
        <f t="shared" si="36"/>
        <v>104487929</v>
      </c>
      <c r="BT45" s="111">
        <v>0</v>
      </c>
      <c r="BU45" s="111">
        <v>8885734</v>
      </c>
      <c r="BV45" s="111">
        <v>31834206</v>
      </c>
      <c r="BW45" s="111">
        <v>31125145</v>
      </c>
      <c r="BX45" s="111">
        <v>42146677</v>
      </c>
      <c r="BY45" s="111">
        <v>40886039</v>
      </c>
      <c r="BZ45" s="111">
        <v>60134864</v>
      </c>
      <c r="CA45" s="81">
        <f t="shared" si="37"/>
        <v>215012665</v>
      </c>
    </row>
    <row r="46" spans="1:79" s="77" customFormat="1" ht="18" customHeight="1">
      <c r="A46" s="82" t="s">
        <v>59</v>
      </c>
      <c r="B46" s="111">
        <v>2630232</v>
      </c>
      <c r="C46" s="111">
        <v>17545615</v>
      </c>
      <c r="D46" s="111">
        <v>11927215</v>
      </c>
      <c r="E46" s="111">
        <v>11555395</v>
      </c>
      <c r="F46" s="111">
        <v>10463098</v>
      </c>
      <c r="G46" s="111">
        <v>4373724</v>
      </c>
      <c r="H46" s="79">
        <f t="shared" si="27"/>
        <v>58495279</v>
      </c>
      <c r="I46" s="111">
        <v>0</v>
      </c>
      <c r="J46" s="111">
        <v>276174</v>
      </c>
      <c r="K46" s="111">
        <v>1098611</v>
      </c>
      <c r="L46" s="111">
        <v>1448726</v>
      </c>
      <c r="M46" s="111">
        <v>1889312</v>
      </c>
      <c r="N46" s="111">
        <v>1196668</v>
      </c>
      <c r="O46" s="80">
        <f t="shared" si="28"/>
        <v>5909491</v>
      </c>
      <c r="P46" s="111">
        <v>840382</v>
      </c>
      <c r="Q46" s="111">
        <v>3022722</v>
      </c>
      <c r="R46" s="111">
        <v>2046887</v>
      </c>
      <c r="S46" s="111">
        <v>1169675</v>
      </c>
      <c r="T46" s="111">
        <v>719592</v>
      </c>
      <c r="U46" s="111">
        <v>368721</v>
      </c>
      <c r="V46" s="80">
        <f t="shared" si="29"/>
        <v>8167979</v>
      </c>
      <c r="W46" s="111">
        <v>7650</v>
      </c>
      <c r="X46" s="111">
        <v>134638</v>
      </c>
      <c r="Y46" s="111">
        <v>161158</v>
      </c>
      <c r="Z46" s="111">
        <v>52853</v>
      </c>
      <c r="AA46" s="111">
        <v>60744</v>
      </c>
      <c r="AB46" s="111">
        <v>0</v>
      </c>
      <c r="AC46" s="79">
        <f t="shared" si="30"/>
        <v>417043</v>
      </c>
      <c r="AD46" s="111">
        <v>602393</v>
      </c>
      <c r="AE46" s="111">
        <v>184323</v>
      </c>
      <c r="AF46" s="111">
        <v>338985</v>
      </c>
      <c r="AG46" s="111">
        <v>75251</v>
      </c>
      <c r="AH46" s="111">
        <v>238517</v>
      </c>
      <c r="AI46" s="111">
        <v>0</v>
      </c>
      <c r="AJ46" s="120">
        <f t="shared" si="31"/>
        <v>1439469</v>
      </c>
      <c r="AK46" s="111">
        <v>4080657</v>
      </c>
      <c r="AL46" s="111">
        <v>21163472</v>
      </c>
      <c r="AM46" s="111">
        <v>15572856</v>
      </c>
      <c r="AN46" s="111">
        <v>14301900</v>
      </c>
      <c r="AO46" s="111">
        <v>13371263</v>
      </c>
      <c r="AP46" s="111">
        <v>5939113</v>
      </c>
      <c r="AQ46" s="121">
        <f t="shared" si="32"/>
        <v>74429261</v>
      </c>
      <c r="AR46" s="111">
        <v>0</v>
      </c>
      <c r="AS46" s="111">
        <v>1028472</v>
      </c>
      <c r="AT46" s="111">
        <v>4759628</v>
      </c>
      <c r="AU46" s="111">
        <v>6337910</v>
      </c>
      <c r="AV46" s="111">
        <v>12780662</v>
      </c>
      <c r="AW46" s="111">
        <v>20906817</v>
      </c>
      <c r="AX46" s="111">
        <v>6668389</v>
      </c>
      <c r="AY46" s="80">
        <f t="shared" si="33"/>
        <v>52481878</v>
      </c>
      <c r="AZ46" s="111">
        <v>1162530</v>
      </c>
      <c r="BA46" s="111">
        <v>3059934</v>
      </c>
      <c r="BB46" s="111">
        <v>6141731</v>
      </c>
      <c r="BC46" s="111">
        <v>2900949</v>
      </c>
      <c r="BD46" s="111">
        <v>336360</v>
      </c>
      <c r="BE46" s="80">
        <f t="shared" si="34"/>
        <v>13601504</v>
      </c>
      <c r="BF46" s="111">
        <v>514784</v>
      </c>
      <c r="BG46" s="111">
        <v>929448</v>
      </c>
      <c r="BH46" s="111">
        <v>947594</v>
      </c>
      <c r="BI46" s="111">
        <v>5535187</v>
      </c>
      <c r="BJ46" s="111">
        <v>5099818</v>
      </c>
      <c r="BK46" s="121">
        <f t="shared" si="35"/>
        <v>13026831</v>
      </c>
      <c r="BL46" s="111">
        <v>0</v>
      </c>
      <c r="BM46" s="111">
        <v>1028472</v>
      </c>
      <c r="BN46" s="111">
        <v>6436942</v>
      </c>
      <c r="BO46" s="111">
        <v>10327292</v>
      </c>
      <c r="BP46" s="111">
        <v>19869987</v>
      </c>
      <c r="BQ46" s="111">
        <v>29342953</v>
      </c>
      <c r="BR46" s="111">
        <v>12104567</v>
      </c>
      <c r="BS46" s="112">
        <f t="shared" si="36"/>
        <v>79110213</v>
      </c>
      <c r="BT46" s="111">
        <v>0</v>
      </c>
      <c r="BU46" s="111">
        <v>5109129</v>
      </c>
      <c r="BV46" s="111">
        <v>27600414</v>
      </c>
      <c r="BW46" s="111">
        <v>25900148</v>
      </c>
      <c r="BX46" s="111">
        <v>34171887</v>
      </c>
      <c r="BY46" s="111">
        <v>42714216</v>
      </c>
      <c r="BZ46" s="111">
        <v>18043680</v>
      </c>
      <c r="CA46" s="81">
        <f t="shared" si="37"/>
        <v>153539474</v>
      </c>
    </row>
    <row r="47" spans="1:79" s="77" customFormat="1" ht="18" customHeight="1">
      <c r="A47" s="82" t="s">
        <v>60</v>
      </c>
      <c r="B47" s="111">
        <v>3488669</v>
      </c>
      <c r="C47" s="111">
        <v>16664110</v>
      </c>
      <c r="D47" s="111">
        <v>14221919</v>
      </c>
      <c r="E47" s="111">
        <v>13574690</v>
      </c>
      <c r="F47" s="111">
        <v>9125115</v>
      </c>
      <c r="G47" s="111">
        <v>12133022</v>
      </c>
      <c r="H47" s="79">
        <f t="shared" si="27"/>
        <v>69207525</v>
      </c>
      <c r="I47" s="111">
        <v>0</v>
      </c>
      <c r="J47" s="111">
        <v>443655</v>
      </c>
      <c r="K47" s="111">
        <v>639035</v>
      </c>
      <c r="L47" s="111">
        <v>1527267</v>
      </c>
      <c r="M47" s="111">
        <v>1193557</v>
      </c>
      <c r="N47" s="111">
        <v>1672301</v>
      </c>
      <c r="O47" s="80">
        <f t="shared" si="28"/>
        <v>5475815</v>
      </c>
      <c r="P47" s="111">
        <v>1409929</v>
      </c>
      <c r="Q47" s="111">
        <v>4159988</v>
      </c>
      <c r="R47" s="111">
        <v>3899140</v>
      </c>
      <c r="S47" s="111">
        <v>3423167</v>
      </c>
      <c r="T47" s="111">
        <v>1946831</v>
      </c>
      <c r="U47" s="111">
        <v>2443276</v>
      </c>
      <c r="V47" s="80">
        <f t="shared" si="29"/>
        <v>17282331</v>
      </c>
      <c r="W47" s="111">
        <v>16956</v>
      </c>
      <c r="X47" s="111">
        <v>39973</v>
      </c>
      <c r="Y47" s="111">
        <v>106218</v>
      </c>
      <c r="Z47" s="111">
        <v>7650</v>
      </c>
      <c r="AA47" s="111">
        <v>0</v>
      </c>
      <c r="AB47" s="111">
        <v>16632</v>
      </c>
      <c r="AC47" s="79">
        <f t="shared" si="30"/>
        <v>187429</v>
      </c>
      <c r="AD47" s="111">
        <v>587781</v>
      </c>
      <c r="AE47" s="111">
        <v>1340257</v>
      </c>
      <c r="AF47" s="111">
        <v>667683</v>
      </c>
      <c r="AG47" s="111">
        <v>244309</v>
      </c>
      <c r="AH47" s="111">
        <v>277327</v>
      </c>
      <c r="AI47" s="111">
        <v>0</v>
      </c>
      <c r="AJ47" s="120">
        <f t="shared" si="31"/>
        <v>3117357</v>
      </c>
      <c r="AK47" s="111">
        <v>5503335</v>
      </c>
      <c r="AL47" s="111">
        <v>22647983</v>
      </c>
      <c r="AM47" s="111">
        <v>19533995</v>
      </c>
      <c r="AN47" s="111">
        <v>18777083</v>
      </c>
      <c r="AO47" s="111">
        <v>12542830</v>
      </c>
      <c r="AP47" s="111">
        <v>16265231</v>
      </c>
      <c r="AQ47" s="121">
        <f t="shared" si="32"/>
        <v>95270457</v>
      </c>
      <c r="AR47" s="111">
        <v>0</v>
      </c>
      <c r="AS47" s="111">
        <v>0</v>
      </c>
      <c r="AT47" s="111">
        <v>2930300</v>
      </c>
      <c r="AU47" s="111">
        <v>6998627</v>
      </c>
      <c r="AV47" s="111">
        <v>10192345</v>
      </c>
      <c r="AW47" s="111">
        <v>22312222</v>
      </c>
      <c r="AX47" s="111">
        <v>18000729</v>
      </c>
      <c r="AY47" s="80">
        <f t="shared" si="33"/>
        <v>60434223</v>
      </c>
      <c r="AZ47" s="111">
        <v>823619</v>
      </c>
      <c r="BA47" s="111">
        <v>2200296</v>
      </c>
      <c r="BB47" s="111">
        <v>3461853</v>
      </c>
      <c r="BC47" s="111">
        <v>2419714</v>
      </c>
      <c r="BD47" s="111">
        <v>1466117</v>
      </c>
      <c r="BE47" s="80">
        <f t="shared" si="34"/>
        <v>10371599</v>
      </c>
      <c r="BF47" s="111">
        <v>241607</v>
      </c>
      <c r="BG47" s="111">
        <v>1491162</v>
      </c>
      <c r="BH47" s="111">
        <v>1433292</v>
      </c>
      <c r="BI47" s="111">
        <v>10342989</v>
      </c>
      <c r="BJ47" s="111">
        <v>29500952</v>
      </c>
      <c r="BK47" s="121">
        <f t="shared" si="35"/>
        <v>43010002</v>
      </c>
      <c r="BL47" s="111">
        <v>0</v>
      </c>
      <c r="BM47" s="111">
        <v>0</v>
      </c>
      <c r="BN47" s="111">
        <v>3995526</v>
      </c>
      <c r="BO47" s="111">
        <v>10690085</v>
      </c>
      <c r="BP47" s="111">
        <v>15087490</v>
      </c>
      <c r="BQ47" s="111">
        <v>35074925</v>
      </c>
      <c r="BR47" s="111">
        <v>48967798</v>
      </c>
      <c r="BS47" s="112">
        <f t="shared" si="36"/>
        <v>113815824</v>
      </c>
      <c r="BT47" s="111">
        <v>0</v>
      </c>
      <c r="BU47" s="111">
        <v>5503335</v>
      </c>
      <c r="BV47" s="111">
        <v>26643509</v>
      </c>
      <c r="BW47" s="111">
        <v>30224080</v>
      </c>
      <c r="BX47" s="111">
        <v>33864573</v>
      </c>
      <c r="BY47" s="111">
        <v>47617755</v>
      </c>
      <c r="BZ47" s="111">
        <v>65233029</v>
      </c>
      <c r="CA47" s="81">
        <f t="shared" si="37"/>
        <v>209086281</v>
      </c>
    </row>
    <row r="48" spans="1:79" s="77" customFormat="1" ht="18" customHeight="1">
      <c r="A48" s="82" t="s">
        <v>61</v>
      </c>
      <c r="B48" s="111">
        <v>2393087</v>
      </c>
      <c r="C48" s="111">
        <v>18590538</v>
      </c>
      <c r="D48" s="111">
        <v>14110157</v>
      </c>
      <c r="E48" s="111">
        <v>12524376</v>
      </c>
      <c r="F48" s="111">
        <v>8468897</v>
      </c>
      <c r="G48" s="111">
        <v>7924319</v>
      </c>
      <c r="H48" s="79">
        <f t="shared" si="27"/>
        <v>64011374</v>
      </c>
      <c r="I48" s="111">
        <v>0</v>
      </c>
      <c r="J48" s="111">
        <v>482308</v>
      </c>
      <c r="K48" s="111">
        <v>1373160</v>
      </c>
      <c r="L48" s="111">
        <v>1859004</v>
      </c>
      <c r="M48" s="111">
        <v>1812464</v>
      </c>
      <c r="N48" s="111">
        <v>1786893</v>
      </c>
      <c r="O48" s="80">
        <f t="shared" si="28"/>
        <v>7313829</v>
      </c>
      <c r="P48" s="111">
        <v>840583</v>
      </c>
      <c r="Q48" s="111">
        <v>3560466</v>
      </c>
      <c r="R48" s="111">
        <v>3434526</v>
      </c>
      <c r="S48" s="111">
        <v>1845296</v>
      </c>
      <c r="T48" s="111">
        <v>1429999</v>
      </c>
      <c r="U48" s="111">
        <v>783045</v>
      </c>
      <c r="V48" s="80">
        <f t="shared" si="29"/>
        <v>11893915</v>
      </c>
      <c r="W48" s="111">
        <v>88480</v>
      </c>
      <c r="X48" s="111">
        <v>62132</v>
      </c>
      <c r="Y48" s="111">
        <v>135795</v>
      </c>
      <c r="Z48" s="111">
        <v>154197</v>
      </c>
      <c r="AA48" s="111">
        <v>0</v>
      </c>
      <c r="AB48" s="111">
        <v>0</v>
      </c>
      <c r="AC48" s="79">
        <f t="shared" si="30"/>
        <v>440604</v>
      </c>
      <c r="AD48" s="111">
        <v>180000</v>
      </c>
      <c r="AE48" s="111">
        <v>797531</v>
      </c>
      <c r="AF48" s="111">
        <v>414432</v>
      </c>
      <c r="AG48" s="111">
        <v>293144</v>
      </c>
      <c r="AH48" s="111">
        <v>180000</v>
      </c>
      <c r="AI48" s="111">
        <v>428935</v>
      </c>
      <c r="AJ48" s="120">
        <f t="shared" si="31"/>
        <v>2294042</v>
      </c>
      <c r="AK48" s="111">
        <v>3502150</v>
      </c>
      <c r="AL48" s="111">
        <v>23492975</v>
      </c>
      <c r="AM48" s="111">
        <v>19468070</v>
      </c>
      <c r="AN48" s="111">
        <v>16676017</v>
      </c>
      <c r="AO48" s="111">
        <v>11891360</v>
      </c>
      <c r="AP48" s="111">
        <v>10923192</v>
      </c>
      <c r="AQ48" s="121">
        <f t="shared" si="32"/>
        <v>85953764</v>
      </c>
      <c r="AR48" s="111">
        <v>0</v>
      </c>
      <c r="AS48" s="111">
        <v>0</v>
      </c>
      <c r="AT48" s="111">
        <v>4649256</v>
      </c>
      <c r="AU48" s="111">
        <v>9505108</v>
      </c>
      <c r="AV48" s="111">
        <v>10693459</v>
      </c>
      <c r="AW48" s="111">
        <v>17757973</v>
      </c>
      <c r="AX48" s="111">
        <v>19093323</v>
      </c>
      <c r="AY48" s="80">
        <f t="shared" si="33"/>
        <v>61699119</v>
      </c>
      <c r="AZ48" s="111">
        <v>3744818</v>
      </c>
      <c r="BA48" s="111">
        <v>5078080</v>
      </c>
      <c r="BB48" s="111">
        <v>7837819</v>
      </c>
      <c r="BC48" s="111">
        <v>7672092</v>
      </c>
      <c r="BD48" s="111">
        <v>4423722</v>
      </c>
      <c r="BE48" s="80">
        <f t="shared" si="34"/>
        <v>28756531</v>
      </c>
      <c r="BF48" s="111">
        <v>0</v>
      </c>
      <c r="BG48" s="111">
        <v>1260050</v>
      </c>
      <c r="BH48" s="111">
        <v>530964</v>
      </c>
      <c r="BI48" s="111">
        <v>4841390</v>
      </c>
      <c r="BJ48" s="111">
        <v>7859661</v>
      </c>
      <c r="BK48" s="121">
        <f t="shared" si="35"/>
        <v>14492065</v>
      </c>
      <c r="BL48" s="111">
        <v>0</v>
      </c>
      <c r="BM48" s="111">
        <v>0</v>
      </c>
      <c r="BN48" s="111">
        <v>8394074</v>
      </c>
      <c r="BO48" s="111">
        <v>15843238</v>
      </c>
      <c r="BP48" s="111">
        <v>19062242</v>
      </c>
      <c r="BQ48" s="111">
        <v>30271455</v>
      </c>
      <c r="BR48" s="111">
        <v>31376706</v>
      </c>
      <c r="BS48" s="112">
        <f t="shared" si="36"/>
        <v>104947715</v>
      </c>
      <c r="BT48" s="111">
        <v>0</v>
      </c>
      <c r="BU48" s="111">
        <v>3502150</v>
      </c>
      <c r="BV48" s="111">
        <v>31887049</v>
      </c>
      <c r="BW48" s="111">
        <v>35311308</v>
      </c>
      <c r="BX48" s="111">
        <v>35738259</v>
      </c>
      <c r="BY48" s="111">
        <v>42162815</v>
      </c>
      <c r="BZ48" s="111">
        <v>42299898</v>
      </c>
      <c r="CA48" s="81">
        <f t="shared" si="37"/>
        <v>190901479</v>
      </c>
    </row>
    <row r="49" spans="1:79" s="77" customFormat="1" ht="18" customHeight="1">
      <c r="A49" s="82" t="s">
        <v>62</v>
      </c>
      <c r="B49" s="111">
        <v>3452576</v>
      </c>
      <c r="C49" s="111">
        <v>17851224</v>
      </c>
      <c r="D49" s="111">
        <v>17830112</v>
      </c>
      <c r="E49" s="111">
        <v>9949564</v>
      </c>
      <c r="F49" s="111">
        <v>8201009</v>
      </c>
      <c r="G49" s="111">
        <v>8251720</v>
      </c>
      <c r="H49" s="79">
        <f t="shared" si="27"/>
        <v>65536205</v>
      </c>
      <c r="I49" s="111">
        <v>0</v>
      </c>
      <c r="J49" s="111">
        <v>995357</v>
      </c>
      <c r="K49" s="111">
        <v>1665552</v>
      </c>
      <c r="L49" s="111">
        <v>2210998</v>
      </c>
      <c r="M49" s="111">
        <v>1628307</v>
      </c>
      <c r="N49" s="111">
        <v>841825</v>
      </c>
      <c r="O49" s="80">
        <f t="shared" si="28"/>
        <v>7342039</v>
      </c>
      <c r="P49" s="111">
        <v>1201211</v>
      </c>
      <c r="Q49" s="111">
        <v>3921235</v>
      </c>
      <c r="R49" s="111">
        <v>3841232</v>
      </c>
      <c r="S49" s="111">
        <v>2652808</v>
      </c>
      <c r="T49" s="111">
        <v>1559801</v>
      </c>
      <c r="U49" s="111">
        <v>696551</v>
      </c>
      <c r="V49" s="80">
        <f t="shared" si="29"/>
        <v>13872838</v>
      </c>
      <c r="W49" s="111">
        <v>0</v>
      </c>
      <c r="X49" s="111">
        <v>43775</v>
      </c>
      <c r="Y49" s="111">
        <v>24097</v>
      </c>
      <c r="Z49" s="111">
        <v>49398</v>
      </c>
      <c r="AA49" s="111">
        <v>17010</v>
      </c>
      <c r="AB49" s="111">
        <v>34539</v>
      </c>
      <c r="AC49" s="79">
        <f t="shared" si="30"/>
        <v>168819</v>
      </c>
      <c r="AD49" s="111">
        <v>360000</v>
      </c>
      <c r="AE49" s="111">
        <v>495630</v>
      </c>
      <c r="AF49" s="111">
        <v>0</v>
      </c>
      <c r="AG49" s="111">
        <v>0</v>
      </c>
      <c r="AH49" s="111">
        <v>0</v>
      </c>
      <c r="AI49" s="111">
        <v>0</v>
      </c>
      <c r="AJ49" s="120">
        <f t="shared" si="31"/>
        <v>855630</v>
      </c>
      <c r="AK49" s="111">
        <v>5013787</v>
      </c>
      <c r="AL49" s="111">
        <v>23307221</v>
      </c>
      <c r="AM49" s="111">
        <v>23360993</v>
      </c>
      <c r="AN49" s="111">
        <v>14862768</v>
      </c>
      <c r="AO49" s="111">
        <v>11406127</v>
      </c>
      <c r="AP49" s="111">
        <v>9824635</v>
      </c>
      <c r="AQ49" s="121">
        <f t="shared" si="32"/>
        <v>87775531</v>
      </c>
      <c r="AR49" s="111">
        <v>238228</v>
      </c>
      <c r="AS49" s="111">
        <v>0</v>
      </c>
      <c r="AT49" s="111">
        <v>8047420</v>
      </c>
      <c r="AU49" s="111">
        <v>11365711</v>
      </c>
      <c r="AV49" s="111">
        <v>14822387</v>
      </c>
      <c r="AW49" s="111">
        <v>17097808</v>
      </c>
      <c r="AX49" s="111">
        <v>13361570</v>
      </c>
      <c r="AY49" s="80">
        <f t="shared" si="33"/>
        <v>64933124</v>
      </c>
      <c r="AZ49" s="111">
        <v>1889023</v>
      </c>
      <c r="BA49" s="111">
        <v>4436489</v>
      </c>
      <c r="BB49" s="111">
        <v>4881283</v>
      </c>
      <c r="BC49" s="111">
        <v>7249019</v>
      </c>
      <c r="BD49" s="111">
        <v>3944821</v>
      </c>
      <c r="BE49" s="80">
        <f t="shared" si="34"/>
        <v>22400635</v>
      </c>
      <c r="BF49" s="111">
        <v>625561</v>
      </c>
      <c r="BG49" s="111">
        <v>742720</v>
      </c>
      <c r="BH49" s="111">
        <v>3457845</v>
      </c>
      <c r="BI49" s="111">
        <v>10113130</v>
      </c>
      <c r="BJ49" s="111">
        <v>17669889</v>
      </c>
      <c r="BK49" s="121">
        <f t="shared" si="35"/>
        <v>32609145</v>
      </c>
      <c r="BL49" s="111">
        <v>238228</v>
      </c>
      <c r="BM49" s="111">
        <v>0</v>
      </c>
      <c r="BN49" s="111">
        <v>10562004</v>
      </c>
      <c r="BO49" s="111">
        <v>16544920</v>
      </c>
      <c r="BP49" s="111">
        <v>23161515</v>
      </c>
      <c r="BQ49" s="111">
        <v>34459957</v>
      </c>
      <c r="BR49" s="111">
        <v>34976280</v>
      </c>
      <c r="BS49" s="112">
        <f t="shared" si="36"/>
        <v>119942904</v>
      </c>
      <c r="BT49" s="111">
        <v>238228</v>
      </c>
      <c r="BU49" s="111">
        <v>5013787</v>
      </c>
      <c r="BV49" s="111">
        <v>33869225</v>
      </c>
      <c r="BW49" s="111">
        <v>39905913</v>
      </c>
      <c r="BX49" s="111">
        <v>38024283</v>
      </c>
      <c r="BY49" s="111">
        <v>45866084</v>
      </c>
      <c r="BZ49" s="111">
        <v>44800915</v>
      </c>
      <c r="CA49" s="81">
        <f t="shared" si="37"/>
        <v>207718435</v>
      </c>
    </row>
    <row r="50" spans="1:79" s="77" customFormat="1" ht="18" customHeight="1">
      <c r="A50" s="82" t="s">
        <v>63</v>
      </c>
      <c r="B50" s="111">
        <v>5453086</v>
      </c>
      <c r="C50" s="111">
        <v>26283985</v>
      </c>
      <c r="D50" s="111">
        <v>19944240</v>
      </c>
      <c r="E50" s="111">
        <v>13318355</v>
      </c>
      <c r="F50" s="111">
        <v>12512215</v>
      </c>
      <c r="G50" s="111">
        <v>13357195</v>
      </c>
      <c r="H50" s="79">
        <f t="shared" si="27"/>
        <v>90869076</v>
      </c>
      <c r="I50" s="111">
        <v>0</v>
      </c>
      <c r="J50" s="111">
        <v>803858</v>
      </c>
      <c r="K50" s="111">
        <v>1881323</v>
      </c>
      <c r="L50" s="111">
        <v>1312933</v>
      </c>
      <c r="M50" s="111">
        <v>2497242</v>
      </c>
      <c r="N50" s="111">
        <v>2023478</v>
      </c>
      <c r="O50" s="80">
        <f t="shared" si="28"/>
        <v>8518834</v>
      </c>
      <c r="P50" s="111">
        <v>2032129</v>
      </c>
      <c r="Q50" s="111">
        <v>13682809</v>
      </c>
      <c r="R50" s="111">
        <v>8331329</v>
      </c>
      <c r="S50" s="111">
        <v>2794786</v>
      </c>
      <c r="T50" s="111">
        <v>3544656</v>
      </c>
      <c r="U50" s="111">
        <v>2610428</v>
      </c>
      <c r="V50" s="80">
        <f t="shared" si="29"/>
        <v>32996137</v>
      </c>
      <c r="W50" s="111">
        <v>31354</v>
      </c>
      <c r="X50" s="111">
        <v>308855</v>
      </c>
      <c r="Y50" s="111">
        <v>176027</v>
      </c>
      <c r="Z50" s="111">
        <v>144248</v>
      </c>
      <c r="AA50" s="111">
        <v>52448</v>
      </c>
      <c r="AB50" s="111">
        <v>14459</v>
      </c>
      <c r="AC50" s="79">
        <f t="shared" si="30"/>
        <v>727391</v>
      </c>
      <c r="AD50" s="111">
        <v>300015</v>
      </c>
      <c r="AE50" s="111">
        <v>1156713</v>
      </c>
      <c r="AF50" s="111">
        <v>342079</v>
      </c>
      <c r="AG50" s="111">
        <v>873618</v>
      </c>
      <c r="AH50" s="111">
        <v>305685</v>
      </c>
      <c r="AI50" s="111">
        <v>493558</v>
      </c>
      <c r="AJ50" s="120">
        <f t="shared" si="31"/>
        <v>3471668</v>
      </c>
      <c r="AK50" s="111">
        <v>7816584</v>
      </c>
      <c r="AL50" s="111">
        <v>42236220</v>
      </c>
      <c r="AM50" s="111">
        <v>30674998</v>
      </c>
      <c r="AN50" s="111">
        <v>18443940</v>
      </c>
      <c r="AO50" s="111">
        <v>18912246</v>
      </c>
      <c r="AP50" s="111">
        <v>18499118</v>
      </c>
      <c r="AQ50" s="121">
        <f t="shared" si="32"/>
        <v>136583106</v>
      </c>
      <c r="AR50" s="111">
        <v>0</v>
      </c>
      <c r="AS50" s="111">
        <v>257018</v>
      </c>
      <c r="AT50" s="111">
        <v>3112038</v>
      </c>
      <c r="AU50" s="111">
        <v>8360021</v>
      </c>
      <c r="AV50" s="111">
        <v>13112548</v>
      </c>
      <c r="AW50" s="111">
        <v>22643650</v>
      </c>
      <c r="AX50" s="111">
        <v>26557807</v>
      </c>
      <c r="AY50" s="80">
        <f t="shared" si="33"/>
        <v>74043082</v>
      </c>
      <c r="AZ50" s="111">
        <v>4093191</v>
      </c>
      <c r="BA50" s="111">
        <v>6362972</v>
      </c>
      <c r="BB50" s="111">
        <v>8538025</v>
      </c>
      <c r="BC50" s="111">
        <v>16900713</v>
      </c>
      <c r="BD50" s="111">
        <v>2640360</v>
      </c>
      <c r="BE50" s="80">
        <f t="shared" si="34"/>
        <v>38535261</v>
      </c>
      <c r="BF50" s="111">
        <v>0</v>
      </c>
      <c r="BG50" s="111">
        <v>2695368</v>
      </c>
      <c r="BH50" s="111">
        <v>5529213</v>
      </c>
      <c r="BI50" s="111">
        <v>11060333</v>
      </c>
      <c r="BJ50" s="111">
        <v>22230725</v>
      </c>
      <c r="BK50" s="121">
        <f t="shared" si="35"/>
        <v>41515639</v>
      </c>
      <c r="BL50" s="111">
        <v>0</v>
      </c>
      <c r="BM50" s="111">
        <v>257018</v>
      </c>
      <c r="BN50" s="111">
        <v>7205229</v>
      </c>
      <c r="BO50" s="111">
        <v>17418361</v>
      </c>
      <c r="BP50" s="111">
        <v>27179786</v>
      </c>
      <c r="BQ50" s="111">
        <v>50604696</v>
      </c>
      <c r="BR50" s="111">
        <v>51428892</v>
      </c>
      <c r="BS50" s="112">
        <f t="shared" si="36"/>
        <v>154093982</v>
      </c>
      <c r="BT50" s="111">
        <v>0</v>
      </c>
      <c r="BU50" s="111">
        <v>8073602</v>
      </c>
      <c r="BV50" s="111">
        <v>49441449</v>
      </c>
      <c r="BW50" s="111">
        <v>48093359</v>
      </c>
      <c r="BX50" s="111">
        <v>45623726</v>
      </c>
      <c r="BY50" s="111">
        <v>69516942</v>
      </c>
      <c r="BZ50" s="111">
        <v>69928010</v>
      </c>
      <c r="CA50" s="81">
        <f t="shared" si="37"/>
        <v>290677088</v>
      </c>
    </row>
    <row r="51" spans="1:79" s="77" customFormat="1" ht="18" customHeight="1">
      <c r="A51" s="82" t="s">
        <v>64</v>
      </c>
      <c r="B51" s="111">
        <v>2644539</v>
      </c>
      <c r="C51" s="111">
        <v>16131865</v>
      </c>
      <c r="D51" s="111">
        <v>12903954</v>
      </c>
      <c r="E51" s="111">
        <v>13739206</v>
      </c>
      <c r="F51" s="111">
        <v>7640451</v>
      </c>
      <c r="G51" s="111">
        <v>6597699</v>
      </c>
      <c r="H51" s="79">
        <f t="shared" si="27"/>
        <v>59657714</v>
      </c>
      <c r="I51" s="111">
        <v>0</v>
      </c>
      <c r="J51" s="111">
        <v>537083</v>
      </c>
      <c r="K51" s="111">
        <v>987433</v>
      </c>
      <c r="L51" s="111">
        <v>1480358</v>
      </c>
      <c r="M51" s="111">
        <v>1451014</v>
      </c>
      <c r="N51" s="111">
        <v>1732136</v>
      </c>
      <c r="O51" s="80">
        <f t="shared" si="28"/>
        <v>6188024</v>
      </c>
      <c r="P51" s="111">
        <v>971565</v>
      </c>
      <c r="Q51" s="111">
        <v>2972351</v>
      </c>
      <c r="R51" s="111">
        <v>1659769</v>
      </c>
      <c r="S51" s="111">
        <v>1224708</v>
      </c>
      <c r="T51" s="111">
        <v>697883</v>
      </c>
      <c r="U51" s="111">
        <v>571572</v>
      </c>
      <c r="V51" s="80">
        <f t="shared" si="29"/>
        <v>8097848</v>
      </c>
      <c r="W51" s="111">
        <v>14400</v>
      </c>
      <c r="X51" s="111">
        <v>0</v>
      </c>
      <c r="Y51" s="111">
        <v>33831</v>
      </c>
      <c r="Z51" s="111">
        <v>47911</v>
      </c>
      <c r="AA51" s="111">
        <v>89350</v>
      </c>
      <c r="AB51" s="111">
        <v>44100</v>
      </c>
      <c r="AC51" s="79">
        <f t="shared" si="30"/>
        <v>229592</v>
      </c>
      <c r="AD51" s="111">
        <v>0</v>
      </c>
      <c r="AE51" s="111">
        <v>909312</v>
      </c>
      <c r="AF51" s="111">
        <v>254525</v>
      </c>
      <c r="AG51" s="111">
        <v>232773</v>
      </c>
      <c r="AH51" s="111">
        <v>75780</v>
      </c>
      <c r="AI51" s="111">
        <v>0</v>
      </c>
      <c r="AJ51" s="120">
        <f t="shared" si="31"/>
        <v>1472390</v>
      </c>
      <c r="AK51" s="111">
        <v>3630504</v>
      </c>
      <c r="AL51" s="111">
        <v>20550611</v>
      </c>
      <c r="AM51" s="111">
        <v>15839512</v>
      </c>
      <c r="AN51" s="111">
        <v>16724956</v>
      </c>
      <c r="AO51" s="111">
        <v>9954478</v>
      </c>
      <c r="AP51" s="111">
        <v>8945507</v>
      </c>
      <c r="AQ51" s="121">
        <f t="shared" si="32"/>
        <v>75645568</v>
      </c>
      <c r="AR51" s="111">
        <v>0</v>
      </c>
      <c r="AS51" s="111">
        <v>0</v>
      </c>
      <c r="AT51" s="111">
        <v>4545096</v>
      </c>
      <c r="AU51" s="111">
        <v>10100384</v>
      </c>
      <c r="AV51" s="111">
        <v>11186165</v>
      </c>
      <c r="AW51" s="111">
        <v>19839335</v>
      </c>
      <c r="AX51" s="111">
        <v>15049689</v>
      </c>
      <c r="AY51" s="80">
        <f t="shared" si="33"/>
        <v>60720669</v>
      </c>
      <c r="AZ51" s="111">
        <v>958987</v>
      </c>
      <c r="BA51" s="111">
        <v>4325781</v>
      </c>
      <c r="BB51" s="111">
        <v>4148218</v>
      </c>
      <c r="BC51" s="111">
        <v>3960511</v>
      </c>
      <c r="BD51" s="111">
        <v>3976720</v>
      </c>
      <c r="BE51" s="80">
        <f t="shared" si="34"/>
        <v>17370217</v>
      </c>
      <c r="BF51" s="111">
        <v>0</v>
      </c>
      <c r="BG51" s="111">
        <v>0</v>
      </c>
      <c r="BH51" s="111">
        <v>2152482</v>
      </c>
      <c r="BI51" s="111">
        <v>1424030</v>
      </c>
      <c r="BJ51" s="111">
        <v>8555233</v>
      </c>
      <c r="BK51" s="121">
        <f t="shared" si="35"/>
        <v>12131745</v>
      </c>
      <c r="BL51" s="111">
        <v>0</v>
      </c>
      <c r="BM51" s="111">
        <v>0</v>
      </c>
      <c r="BN51" s="111">
        <v>5504083</v>
      </c>
      <c r="BO51" s="111">
        <v>14426165</v>
      </c>
      <c r="BP51" s="111">
        <v>17486865</v>
      </c>
      <c r="BQ51" s="111">
        <v>25223876</v>
      </c>
      <c r="BR51" s="111">
        <v>27581642</v>
      </c>
      <c r="BS51" s="112">
        <f t="shared" si="36"/>
        <v>90222631</v>
      </c>
      <c r="BT51" s="111">
        <v>0</v>
      </c>
      <c r="BU51" s="111">
        <v>3630504</v>
      </c>
      <c r="BV51" s="111">
        <v>26054694</v>
      </c>
      <c r="BW51" s="111">
        <v>30265677</v>
      </c>
      <c r="BX51" s="111">
        <v>34211821</v>
      </c>
      <c r="BY51" s="111">
        <v>35178354</v>
      </c>
      <c r="BZ51" s="111">
        <v>36527149</v>
      </c>
      <c r="CA51" s="81">
        <f t="shared" si="37"/>
        <v>165868199</v>
      </c>
    </row>
    <row r="52" spans="1:79" s="77" customFormat="1" ht="18" customHeight="1">
      <c r="A52" s="82" t="s">
        <v>65</v>
      </c>
      <c r="B52" s="111">
        <v>2897638</v>
      </c>
      <c r="C52" s="111">
        <v>26499373</v>
      </c>
      <c r="D52" s="111">
        <v>21526251</v>
      </c>
      <c r="E52" s="111">
        <v>20586230</v>
      </c>
      <c r="F52" s="111">
        <v>16910895</v>
      </c>
      <c r="G52" s="111">
        <v>17940682</v>
      </c>
      <c r="H52" s="79">
        <f t="shared" si="27"/>
        <v>106361069</v>
      </c>
      <c r="I52" s="111">
        <v>54980</v>
      </c>
      <c r="J52" s="111">
        <v>1320871</v>
      </c>
      <c r="K52" s="111">
        <v>1160719</v>
      </c>
      <c r="L52" s="111">
        <v>3280094</v>
      </c>
      <c r="M52" s="111">
        <v>2207053</v>
      </c>
      <c r="N52" s="111">
        <v>2678783</v>
      </c>
      <c r="O52" s="80">
        <f t="shared" si="28"/>
        <v>10702500</v>
      </c>
      <c r="P52" s="111">
        <v>1039929</v>
      </c>
      <c r="Q52" s="111">
        <v>7284901</v>
      </c>
      <c r="R52" s="111">
        <v>7441051</v>
      </c>
      <c r="S52" s="111">
        <v>5061629</v>
      </c>
      <c r="T52" s="111">
        <v>3743550</v>
      </c>
      <c r="U52" s="111">
        <v>2696426</v>
      </c>
      <c r="V52" s="80">
        <f t="shared" si="29"/>
        <v>27267486</v>
      </c>
      <c r="W52" s="111">
        <v>8100</v>
      </c>
      <c r="X52" s="111">
        <v>148258</v>
      </c>
      <c r="Y52" s="111">
        <v>153872</v>
      </c>
      <c r="Z52" s="111">
        <v>37422</v>
      </c>
      <c r="AA52" s="111">
        <v>181207</v>
      </c>
      <c r="AB52" s="111">
        <v>0</v>
      </c>
      <c r="AC52" s="79">
        <f t="shared" si="30"/>
        <v>528859</v>
      </c>
      <c r="AD52" s="111">
        <v>203199</v>
      </c>
      <c r="AE52" s="111">
        <v>806295</v>
      </c>
      <c r="AF52" s="111">
        <v>429007</v>
      </c>
      <c r="AG52" s="111">
        <v>741595</v>
      </c>
      <c r="AH52" s="111">
        <v>231570</v>
      </c>
      <c r="AI52" s="111">
        <v>63315</v>
      </c>
      <c r="AJ52" s="120">
        <f t="shared" si="31"/>
        <v>2474981</v>
      </c>
      <c r="AK52" s="111">
        <v>4203846</v>
      </c>
      <c r="AL52" s="111">
        <v>36059698</v>
      </c>
      <c r="AM52" s="111">
        <v>30710900</v>
      </c>
      <c r="AN52" s="111">
        <v>29706970</v>
      </c>
      <c r="AO52" s="111">
        <v>23274275</v>
      </c>
      <c r="AP52" s="111">
        <v>23379206</v>
      </c>
      <c r="AQ52" s="121">
        <f t="shared" si="32"/>
        <v>147334895</v>
      </c>
      <c r="AR52" s="111">
        <v>0</v>
      </c>
      <c r="AS52" s="111">
        <v>243475</v>
      </c>
      <c r="AT52" s="111">
        <v>6573025</v>
      </c>
      <c r="AU52" s="111">
        <v>9240863</v>
      </c>
      <c r="AV52" s="111">
        <v>10587824</v>
      </c>
      <c r="AW52" s="111">
        <v>20420779</v>
      </c>
      <c r="AX52" s="111">
        <v>30827540</v>
      </c>
      <c r="AY52" s="80">
        <f t="shared" si="33"/>
        <v>77893506</v>
      </c>
      <c r="AZ52" s="111">
        <v>5502309</v>
      </c>
      <c r="BA52" s="111">
        <v>9725176</v>
      </c>
      <c r="BB52" s="111">
        <v>11922925</v>
      </c>
      <c r="BC52" s="111">
        <v>9100124</v>
      </c>
      <c r="BD52" s="111">
        <v>7140977</v>
      </c>
      <c r="BE52" s="80">
        <f t="shared" si="34"/>
        <v>43391511</v>
      </c>
      <c r="BF52" s="111">
        <v>549624</v>
      </c>
      <c r="BG52" s="111">
        <v>0</v>
      </c>
      <c r="BH52" s="111">
        <v>1481804</v>
      </c>
      <c r="BI52" s="111">
        <v>8135898</v>
      </c>
      <c r="BJ52" s="111">
        <v>19701210</v>
      </c>
      <c r="BK52" s="121">
        <f t="shared" si="35"/>
        <v>29868536</v>
      </c>
      <c r="BL52" s="111">
        <v>0</v>
      </c>
      <c r="BM52" s="111">
        <v>243475</v>
      </c>
      <c r="BN52" s="111">
        <v>12624958</v>
      </c>
      <c r="BO52" s="111">
        <v>18966039</v>
      </c>
      <c r="BP52" s="111">
        <v>23992553</v>
      </c>
      <c r="BQ52" s="111">
        <v>37656801</v>
      </c>
      <c r="BR52" s="111">
        <v>57669727</v>
      </c>
      <c r="BS52" s="112">
        <f t="shared" si="36"/>
        <v>151153553</v>
      </c>
      <c r="BT52" s="111">
        <v>0</v>
      </c>
      <c r="BU52" s="111">
        <v>4447321</v>
      </c>
      <c r="BV52" s="111">
        <v>48684656</v>
      </c>
      <c r="BW52" s="111">
        <v>49676939</v>
      </c>
      <c r="BX52" s="111">
        <v>53699523</v>
      </c>
      <c r="BY52" s="111">
        <v>60931076</v>
      </c>
      <c r="BZ52" s="111">
        <v>81048933</v>
      </c>
      <c r="CA52" s="81">
        <f t="shared" si="37"/>
        <v>298488448</v>
      </c>
    </row>
    <row r="53" spans="1:79" s="77" customFormat="1" ht="18" customHeight="1">
      <c r="A53" s="82" t="s">
        <v>66</v>
      </c>
      <c r="B53" s="111">
        <v>5825482</v>
      </c>
      <c r="C53" s="111">
        <v>12906370</v>
      </c>
      <c r="D53" s="111">
        <v>10503529</v>
      </c>
      <c r="E53" s="111">
        <v>9183732</v>
      </c>
      <c r="F53" s="111">
        <v>9400260</v>
      </c>
      <c r="G53" s="111">
        <v>6352587</v>
      </c>
      <c r="H53" s="79">
        <f t="shared" si="27"/>
        <v>54171960</v>
      </c>
      <c r="I53" s="111">
        <v>24438</v>
      </c>
      <c r="J53" s="111">
        <v>830948</v>
      </c>
      <c r="K53" s="111">
        <v>982562</v>
      </c>
      <c r="L53" s="111">
        <v>1002575</v>
      </c>
      <c r="M53" s="111">
        <v>976722</v>
      </c>
      <c r="N53" s="111">
        <v>611400</v>
      </c>
      <c r="O53" s="80">
        <f t="shared" si="28"/>
        <v>4428645</v>
      </c>
      <c r="P53" s="111">
        <v>2113705</v>
      </c>
      <c r="Q53" s="111">
        <v>3727384</v>
      </c>
      <c r="R53" s="111">
        <v>2594952</v>
      </c>
      <c r="S53" s="111">
        <v>2058174</v>
      </c>
      <c r="T53" s="111">
        <v>1127655</v>
      </c>
      <c r="U53" s="111">
        <v>907673</v>
      </c>
      <c r="V53" s="80">
        <f t="shared" si="29"/>
        <v>12529543</v>
      </c>
      <c r="W53" s="111">
        <v>72567</v>
      </c>
      <c r="X53" s="111">
        <v>167823</v>
      </c>
      <c r="Y53" s="111">
        <v>0</v>
      </c>
      <c r="Z53" s="111">
        <v>60328</v>
      </c>
      <c r="AA53" s="111">
        <v>126382</v>
      </c>
      <c r="AB53" s="111">
        <v>0</v>
      </c>
      <c r="AC53" s="79">
        <f t="shared" si="30"/>
        <v>427100</v>
      </c>
      <c r="AD53" s="111">
        <v>312039</v>
      </c>
      <c r="AE53" s="111">
        <v>79474</v>
      </c>
      <c r="AF53" s="111">
        <v>238930</v>
      </c>
      <c r="AG53" s="111">
        <v>90720</v>
      </c>
      <c r="AH53" s="111">
        <v>0</v>
      </c>
      <c r="AI53" s="111">
        <v>0</v>
      </c>
      <c r="AJ53" s="120">
        <f t="shared" si="31"/>
        <v>721163</v>
      </c>
      <c r="AK53" s="111">
        <v>8348231</v>
      </c>
      <c r="AL53" s="111">
        <v>17711999</v>
      </c>
      <c r="AM53" s="111">
        <v>14319973</v>
      </c>
      <c r="AN53" s="111">
        <v>12395529</v>
      </c>
      <c r="AO53" s="111">
        <v>11631019</v>
      </c>
      <c r="AP53" s="111">
        <v>7871660</v>
      </c>
      <c r="AQ53" s="121">
        <f t="shared" si="32"/>
        <v>72278411</v>
      </c>
      <c r="AR53" s="111">
        <v>253975</v>
      </c>
      <c r="AS53" s="111">
        <v>253975</v>
      </c>
      <c r="AT53" s="111">
        <v>4563143</v>
      </c>
      <c r="AU53" s="111">
        <v>7038395</v>
      </c>
      <c r="AV53" s="111">
        <v>12317734</v>
      </c>
      <c r="AW53" s="111">
        <v>14507114</v>
      </c>
      <c r="AX53" s="111">
        <v>11965322</v>
      </c>
      <c r="AY53" s="80">
        <f t="shared" si="33"/>
        <v>50899658</v>
      </c>
      <c r="AZ53" s="111">
        <v>3008382</v>
      </c>
      <c r="BA53" s="111">
        <v>3439783</v>
      </c>
      <c r="BB53" s="111">
        <v>3452471</v>
      </c>
      <c r="BC53" s="111">
        <v>5165518</v>
      </c>
      <c r="BD53" s="111">
        <v>1612343</v>
      </c>
      <c r="BE53" s="80">
        <f t="shared" si="34"/>
        <v>16678497</v>
      </c>
      <c r="BF53" s="111">
        <v>0</v>
      </c>
      <c r="BG53" s="111">
        <v>349350</v>
      </c>
      <c r="BH53" s="111">
        <v>0</v>
      </c>
      <c r="BI53" s="111">
        <v>1659129</v>
      </c>
      <c r="BJ53" s="111">
        <v>8713372</v>
      </c>
      <c r="BK53" s="121">
        <f t="shared" si="35"/>
        <v>10721851</v>
      </c>
      <c r="BL53" s="111">
        <v>253975</v>
      </c>
      <c r="BM53" s="111">
        <v>253975</v>
      </c>
      <c r="BN53" s="111">
        <v>7571525</v>
      </c>
      <c r="BO53" s="111">
        <v>10827528</v>
      </c>
      <c r="BP53" s="111">
        <v>15770205</v>
      </c>
      <c r="BQ53" s="111">
        <v>21331761</v>
      </c>
      <c r="BR53" s="111">
        <v>22291037</v>
      </c>
      <c r="BS53" s="112">
        <f t="shared" si="36"/>
        <v>78300006</v>
      </c>
      <c r="BT53" s="111">
        <v>253975</v>
      </c>
      <c r="BU53" s="111">
        <v>8602206</v>
      </c>
      <c r="BV53" s="111">
        <v>25283524</v>
      </c>
      <c r="BW53" s="111">
        <v>25147501</v>
      </c>
      <c r="BX53" s="111">
        <v>28165734</v>
      </c>
      <c r="BY53" s="111">
        <v>32962780</v>
      </c>
      <c r="BZ53" s="111">
        <v>30162697</v>
      </c>
      <c r="CA53" s="81">
        <f t="shared" si="37"/>
        <v>150578417</v>
      </c>
    </row>
    <row r="54" spans="1:79" s="77" customFormat="1" ht="18" customHeight="1">
      <c r="A54" s="82" t="s">
        <v>67</v>
      </c>
      <c r="B54" s="111">
        <v>1964242</v>
      </c>
      <c r="C54" s="111">
        <v>9429840</v>
      </c>
      <c r="D54" s="111">
        <v>6529330</v>
      </c>
      <c r="E54" s="111">
        <v>4281081</v>
      </c>
      <c r="F54" s="111">
        <v>4679853</v>
      </c>
      <c r="G54" s="111">
        <v>3485883</v>
      </c>
      <c r="H54" s="79">
        <f t="shared" si="27"/>
        <v>30370229</v>
      </c>
      <c r="I54" s="111">
        <v>25456</v>
      </c>
      <c r="J54" s="111">
        <v>580595</v>
      </c>
      <c r="K54" s="111">
        <v>449208</v>
      </c>
      <c r="L54" s="111">
        <v>809089</v>
      </c>
      <c r="M54" s="111">
        <v>1086439</v>
      </c>
      <c r="N54" s="111">
        <v>599869</v>
      </c>
      <c r="O54" s="80">
        <f t="shared" si="28"/>
        <v>3550656</v>
      </c>
      <c r="P54" s="111">
        <v>1390479</v>
      </c>
      <c r="Q54" s="111">
        <v>4879374</v>
      </c>
      <c r="R54" s="111">
        <v>2452301</v>
      </c>
      <c r="S54" s="111">
        <v>2026133</v>
      </c>
      <c r="T54" s="111">
        <v>2151772</v>
      </c>
      <c r="U54" s="111">
        <v>1338052</v>
      </c>
      <c r="V54" s="80">
        <f t="shared" si="29"/>
        <v>14238111</v>
      </c>
      <c r="W54" s="111">
        <v>19561</v>
      </c>
      <c r="X54" s="111">
        <v>0</v>
      </c>
      <c r="Y54" s="111">
        <v>8505</v>
      </c>
      <c r="Z54" s="111">
        <v>0</v>
      </c>
      <c r="AA54" s="111">
        <v>0</v>
      </c>
      <c r="AB54" s="111">
        <v>41013</v>
      </c>
      <c r="AC54" s="79">
        <f t="shared" si="30"/>
        <v>69079</v>
      </c>
      <c r="AD54" s="111">
        <v>231750</v>
      </c>
      <c r="AE54" s="111">
        <v>246899</v>
      </c>
      <c r="AF54" s="111">
        <v>393493</v>
      </c>
      <c r="AG54" s="111">
        <v>0</v>
      </c>
      <c r="AH54" s="111">
        <v>171000</v>
      </c>
      <c r="AI54" s="111">
        <v>0</v>
      </c>
      <c r="AJ54" s="120">
        <f t="shared" si="31"/>
        <v>1043142</v>
      </c>
      <c r="AK54" s="111">
        <v>3631488</v>
      </c>
      <c r="AL54" s="111">
        <v>15136708</v>
      </c>
      <c r="AM54" s="111">
        <v>9832837</v>
      </c>
      <c r="AN54" s="111">
        <v>7116303</v>
      </c>
      <c r="AO54" s="111">
        <v>8089064</v>
      </c>
      <c r="AP54" s="111">
        <v>5464817</v>
      </c>
      <c r="AQ54" s="121">
        <f t="shared" si="32"/>
        <v>49271217</v>
      </c>
      <c r="AR54" s="111">
        <v>0</v>
      </c>
      <c r="AS54" s="111">
        <v>235980</v>
      </c>
      <c r="AT54" s="111">
        <v>4082203</v>
      </c>
      <c r="AU54" s="111">
        <v>1598201</v>
      </c>
      <c r="AV54" s="111">
        <v>6291114</v>
      </c>
      <c r="AW54" s="111">
        <v>9270499</v>
      </c>
      <c r="AX54" s="111">
        <v>9009512</v>
      </c>
      <c r="AY54" s="80">
        <f t="shared" si="33"/>
        <v>30487509</v>
      </c>
      <c r="AZ54" s="111">
        <v>1763798</v>
      </c>
      <c r="BA54" s="111">
        <v>2279935</v>
      </c>
      <c r="BB54" s="111">
        <v>3458920</v>
      </c>
      <c r="BC54" s="111">
        <v>2609260</v>
      </c>
      <c r="BD54" s="111">
        <v>642180</v>
      </c>
      <c r="BE54" s="80">
        <f t="shared" si="34"/>
        <v>10754093</v>
      </c>
      <c r="BF54" s="111">
        <v>254677</v>
      </c>
      <c r="BG54" s="111">
        <v>323490</v>
      </c>
      <c r="BH54" s="111">
        <v>862689</v>
      </c>
      <c r="BI54" s="111">
        <v>3784484</v>
      </c>
      <c r="BJ54" s="111">
        <v>6743737</v>
      </c>
      <c r="BK54" s="121">
        <f t="shared" si="35"/>
        <v>11969077</v>
      </c>
      <c r="BL54" s="111">
        <v>0</v>
      </c>
      <c r="BM54" s="111">
        <v>235980</v>
      </c>
      <c r="BN54" s="111">
        <v>6100678</v>
      </c>
      <c r="BO54" s="111">
        <v>4201626</v>
      </c>
      <c r="BP54" s="111">
        <v>10612723</v>
      </c>
      <c r="BQ54" s="111">
        <v>15664243</v>
      </c>
      <c r="BR54" s="111">
        <v>16395429</v>
      </c>
      <c r="BS54" s="112">
        <f t="shared" si="36"/>
        <v>53210679</v>
      </c>
      <c r="BT54" s="111">
        <v>0</v>
      </c>
      <c r="BU54" s="111">
        <v>3867468</v>
      </c>
      <c r="BV54" s="111">
        <v>21237386</v>
      </c>
      <c r="BW54" s="111">
        <v>14034463</v>
      </c>
      <c r="BX54" s="111">
        <v>17729026</v>
      </c>
      <c r="BY54" s="111">
        <v>23753307</v>
      </c>
      <c r="BZ54" s="111">
        <v>21860246</v>
      </c>
      <c r="CA54" s="81">
        <f t="shared" si="37"/>
        <v>102481896</v>
      </c>
    </row>
    <row r="55" spans="1:79" s="77" customFormat="1" ht="18" customHeight="1">
      <c r="A55" s="82" t="s">
        <v>68</v>
      </c>
      <c r="B55" s="111">
        <v>3874942</v>
      </c>
      <c r="C55" s="111">
        <v>17922660</v>
      </c>
      <c r="D55" s="111">
        <v>12474499</v>
      </c>
      <c r="E55" s="111">
        <v>9564522</v>
      </c>
      <c r="F55" s="111">
        <v>9111077</v>
      </c>
      <c r="G55" s="111">
        <v>7908668</v>
      </c>
      <c r="H55" s="79">
        <f t="shared" si="27"/>
        <v>60856368</v>
      </c>
      <c r="I55" s="111">
        <v>89247</v>
      </c>
      <c r="J55" s="111">
        <v>1224263</v>
      </c>
      <c r="K55" s="111">
        <v>1435265</v>
      </c>
      <c r="L55" s="111">
        <v>2156878</v>
      </c>
      <c r="M55" s="111">
        <v>2049277</v>
      </c>
      <c r="N55" s="111">
        <v>1710032</v>
      </c>
      <c r="O55" s="80">
        <f t="shared" si="28"/>
        <v>8664962</v>
      </c>
      <c r="P55" s="111">
        <v>1138667</v>
      </c>
      <c r="Q55" s="111">
        <v>2810838</v>
      </c>
      <c r="R55" s="111">
        <v>2131125</v>
      </c>
      <c r="S55" s="111">
        <v>1332312</v>
      </c>
      <c r="T55" s="111">
        <v>1082456</v>
      </c>
      <c r="U55" s="111">
        <v>652270</v>
      </c>
      <c r="V55" s="80">
        <f t="shared" si="29"/>
        <v>9147668</v>
      </c>
      <c r="W55" s="111">
        <v>0</v>
      </c>
      <c r="X55" s="111">
        <v>211282</v>
      </c>
      <c r="Y55" s="111">
        <v>8100</v>
      </c>
      <c r="Z55" s="111">
        <v>116578</v>
      </c>
      <c r="AA55" s="111">
        <v>89092</v>
      </c>
      <c r="AB55" s="111">
        <v>0</v>
      </c>
      <c r="AC55" s="79">
        <f t="shared" si="30"/>
        <v>425052</v>
      </c>
      <c r="AD55" s="111">
        <v>180000</v>
      </c>
      <c r="AE55" s="111">
        <v>161618</v>
      </c>
      <c r="AF55" s="111">
        <v>0</v>
      </c>
      <c r="AG55" s="111">
        <v>197458</v>
      </c>
      <c r="AH55" s="111">
        <v>208170</v>
      </c>
      <c r="AI55" s="111">
        <v>0</v>
      </c>
      <c r="AJ55" s="120">
        <f t="shared" si="31"/>
        <v>747246</v>
      </c>
      <c r="AK55" s="111">
        <v>5282856</v>
      </c>
      <c r="AL55" s="111">
        <v>22330661</v>
      </c>
      <c r="AM55" s="111">
        <v>16048989</v>
      </c>
      <c r="AN55" s="111">
        <v>13367748</v>
      </c>
      <c r="AO55" s="111">
        <v>12540072</v>
      </c>
      <c r="AP55" s="111">
        <v>10270970</v>
      </c>
      <c r="AQ55" s="121">
        <f t="shared" si="32"/>
        <v>79841296</v>
      </c>
      <c r="AR55" s="111">
        <v>0</v>
      </c>
      <c r="AS55" s="111">
        <v>248763</v>
      </c>
      <c r="AT55" s="111">
        <v>6179672</v>
      </c>
      <c r="AU55" s="111">
        <v>10332638</v>
      </c>
      <c r="AV55" s="111">
        <v>17719960</v>
      </c>
      <c r="AW55" s="111">
        <v>27626137</v>
      </c>
      <c r="AX55" s="111">
        <v>30017107</v>
      </c>
      <c r="AY55" s="80">
        <f t="shared" si="33"/>
        <v>92124277</v>
      </c>
      <c r="AZ55" s="111">
        <v>2364376</v>
      </c>
      <c r="BA55" s="111">
        <v>2836940</v>
      </c>
      <c r="BB55" s="111">
        <v>4891787</v>
      </c>
      <c r="BC55" s="111">
        <v>5142440</v>
      </c>
      <c r="BD55" s="111">
        <v>3590454</v>
      </c>
      <c r="BE55" s="80">
        <f t="shared" si="34"/>
        <v>18825997</v>
      </c>
      <c r="BF55" s="111">
        <v>0</v>
      </c>
      <c r="BG55" s="111">
        <v>337477</v>
      </c>
      <c r="BH55" s="111">
        <v>3058730</v>
      </c>
      <c r="BI55" s="111">
        <v>4689640</v>
      </c>
      <c r="BJ55" s="111">
        <v>9784675</v>
      </c>
      <c r="BK55" s="121">
        <f t="shared" si="35"/>
        <v>17870522</v>
      </c>
      <c r="BL55" s="111">
        <v>0</v>
      </c>
      <c r="BM55" s="111">
        <v>248763</v>
      </c>
      <c r="BN55" s="111">
        <v>8544048</v>
      </c>
      <c r="BO55" s="111">
        <v>13507055</v>
      </c>
      <c r="BP55" s="111">
        <v>25670477</v>
      </c>
      <c r="BQ55" s="111">
        <v>37458217</v>
      </c>
      <c r="BR55" s="111">
        <v>43392236</v>
      </c>
      <c r="BS55" s="112">
        <f t="shared" si="36"/>
        <v>128820796</v>
      </c>
      <c r="BT55" s="111">
        <v>0</v>
      </c>
      <c r="BU55" s="111">
        <v>5531619</v>
      </c>
      <c r="BV55" s="111">
        <v>30874709</v>
      </c>
      <c r="BW55" s="111">
        <v>29556044</v>
      </c>
      <c r="BX55" s="111">
        <v>39038225</v>
      </c>
      <c r="BY55" s="111">
        <v>49998289</v>
      </c>
      <c r="BZ55" s="111">
        <v>53663206</v>
      </c>
      <c r="CA55" s="81">
        <f t="shared" si="37"/>
        <v>208662092</v>
      </c>
    </row>
    <row r="56" spans="1:79" s="77" customFormat="1" ht="18" customHeight="1">
      <c r="A56" s="82" t="s">
        <v>69</v>
      </c>
      <c r="B56" s="111">
        <v>9158547</v>
      </c>
      <c r="C56" s="111">
        <v>43548997</v>
      </c>
      <c r="D56" s="111">
        <v>39156155</v>
      </c>
      <c r="E56" s="111">
        <v>35500694</v>
      </c>
      <c r="F56" s="111">
        <v>27596595</v>
      </c>
      <c r="G56" s="111">
        <v>34243726</v>
      </c>
      <c r="H56" s="79">
        <f t="shared" si="27"/>
        <v>189204714</v>
      </c>
      <c r="I56" s="111">
        <v>15144</v>
      </c>
      <c r="J56" s="111">
        <v>2534490</v>
      </c>
      <c r="K56" s="111">
        <v>3403136</v>
      </c>
      <c r="L56" s="111">
        <v>3740005</v>
      </c>
      <c r="M56" s="111">
        <v>4804043</v>
      </c>
      <c r="N56" s="111">
        <v>5438448</v>
      </c>
      <c r="O56" s="80">
        <f t="shared" si="28"/>
        <v>19935266</v>
      </c>
      <c r="P56" s="111">
        <v>3711767</v>
      </c>
      <c r="Q56" s="111">
        <v>12262696</v>
      </c>
      <c r="R56" s="111">
        <v>10006159</v>
      </c>
      <c r="S56" s="111">
        <v>5337150</v>
      </c>
      <c r="T56" s="111">
        <v>4138110</v>
      </c>
      <c r="U56" s="111">
        <v>3592665</v>
      </c>
      <c r="V56" s="80">
        <f t="shared" si="29"/>
        <v>39048547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79">
        <f t="shared" si="30"/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20">
        <f t="shared" si="31"/>
        <v>0</v>
      </c>
      <c r="AK56" s="111">
        <v>12885458</v>
      </c>
      <c r="AL56" s="111">
        <v>58346183</v>
      </c>
      <c r="AM56" s="111">
        <v>52565450</v>
      </c>
      <c r="AN56" s="111">
        <v>44577849</v>
      </c>
      <c r="AO56" s="111">
        <v>36538748</v>
      </c>
      <c r="AP56" s="111">
        <v>43274839</v>
      </c>
      <c r="AQ56" s="121">
        <f t="shared" si="32"/>
        <v>248188527</v>
      </c>
      <c r="AR56" s="111">
        <v>0</v>
      </c>
      <c r="AS56" s="111">
        <v>238228</v>
      </c>
      <c r="AT56" s="111">
        <v>8971898</v>
      </c>
      <c r="AU56" s="111">
        <v>18633235</v>
      </c>
      <c r="AV56" s="111">
        <v>26468503</v>
      </c>
      <c r="AW56" s="111">
        <v>42724885</v>
      </c>
      <c r="AX56" s="111">
        <v>61225286</v>
      </c>
      <c r="AY56" s="80">
        <f t="shared" si="33"/>
        <v>158262035</v>
      </c>
      <c r="AZ56" s="111">
        <v>5501445</v>
      </c>
      <c r="BA56" s="111">
        <v>12058671</v>
      </c>
      <c r="BB56" s="111">
        <v>15253924</v>
      </c>
      <c r="BC56" s="111">
        <v>14361865</v>
      </c>
      <c r="BD56" s="111">
        <v>6000769</v>
      </c>
      <c r="BE56" s="80">
        <f t="shared" si="34"/>
        <v>53176674</v>
      </c>
      <c r="BF56" s="111">
        <v>943316</v>
      </c>
      <c r="BG56" s="111">
        <v>1339128</v>
      </c>
      <c r="BH56" s="111">
        <v>3953390</v>
      </c>
      <c r="BI56" s="111">
        <v>17283334</v>
      </c>
      <c r="BJ56" s="111">
        <v>30440884</v>
      </c>
      <c r="BK56" s="121">
        <f t="shared" si="35"/>
        <v>53960052</v>
      </c>
      <c r="BL56" s="111">
        <v>0</v>
      </c>
      <c r="BM56" s="111">
        <v>238228</v>
      </c>
      <c r="BN56" s="111">
        <v>15416659</v>
      </c>
      <c r="BO56" s="111">
        <v>32031034</v>
      </c>
      <c r="BP56" s="111">
        <v>45675817</v>
      </c>
      <c r="BQ56" s="111">
        <v>74370084</v>
      </c>
      <c r="BR56" s="111">
        <v>97666939</v>
      </c>
      <c r="BS56" s="112">
        <f t="shared" si="36"/>
        <v>265398761</v>
      </c>
      <c r="BT56" s="111">
        <v>0</v>
      </c>
      <c r="BU56" s="111">
        <v>13123686</v>
      </c>
      <c r="BV56" s="111">
        <v>73762842</v>
      </c>
      <c r="BW56" s="111">
        <v>84596484</v>
      </c>
      <c r="BX56" s="111">
        <v>90253666</v>
      </c>
      <c r="BY56" s="111">
        <v>110908832</v>
      </c>
      <c r="BZ56" s="111">
        <v>140941778</v>
      </c>
      <c r="CA56" s="81">
        <f t="shared" si="37"/>
        <v>513587288</v>
      </c>
    </row>
    <row r="57" spans="1:79" s="77" customFormat="1" ht="18" customHeight="1">
      <c r="A57" s="84" t="s">
        <v>70</v>
      </c>
      <c r="B57" s="85">
        <f aca="true" t="shared" si="38" ref="B57:G57">SUM(B31:B56)</f>
        <v>172813559</v>
      </c>
      <c r="C57" s="85">
        <f t="shared" si="38"/>
        <v>901637635</v>
      </c>
      <c r="D57" s="85">
        <f t="shared" si="38"/>
        <v>794816258</v>
      </c>
      <c r="E57" s="85">
        <f t="shared" si="38"/>
        <v>686166220</v>
      </c>
      <c r="F57" s="85">
        <f t="shared" si="38"/>
        <v>544254881</v>
      </c>
      <c r="G57" s="85">
        <f t="shared" si="38"/>
        <v>607574480</v>
      </c>
      <c r="H57" s="86">
        <f t="shared" si="27"/>
        <v>3707263033</v>
      </c>
      <c r="I57" s="85">
        <f aca="true" t="shared" si="39" ref="I57:N57">SUM(I31:I56)</f>
        <v>1141349</v>
      </c>
      <c r="J57" s="85">
        <f t="shared" si="39"/>
        <v>34791154</v>
      </c>
      <c r="K57" s="85">
        <f t="shared" si="39"/>
        <v>68094858</v>
      </c>
      <c r="L57" s="85">
        <f t="shared" si="39"/>
        <v>87772227</v>
      </c>
      <c r="M57" s="85">
        <f t="shared" si="39"/>
        <v>99151144</v>
      </c>
      <c r="N57" s="85">
        <f t="shared" si="39"/>
        <v>93119452</v>
      </c>
      <c r="O57" s="85">
        <f t="shared" si="28"/>
        <v>384070184</v>
      </c>
      <c r="P57" s="85">
        <f aca="true" t="shared" si="40" ref="P57:U57">SUM(P31:P56)</f>
        <v>69665239</v>
      </c>
      <c r="Q57" s="85">
        <f t="shared" si="40"/>
        <v>260390326</v>
      </c>
      <c r="R57" s="85">
        <f t="shared" si="40"/>
        <v>211443135</v>
      </c>
      <c r="S57" s="85">
        <f t="shared" si="40"/>
        <v>139971032</v>
      </c>
      <c r="T57" s="85">
        <f t="shared" si="40"/>
        <v>107151646</v>
      </c>
      <c r="U57" s="85">
        <f t="shared" si="40"/>
        <v>93927453</v>
      </c>
      <c r="V57" s="85">
        <f t="shared" si="29"/>
        <v>882548831</v>
      </c>
      <c r="W57" s="85">
        <f aca="true" t="shared" si="41" ref="W57:AB57">SUM(W31:W56)</f>
        <v>1471198</v>
      </c>
      <c r="X57" s="85">
        <f t="shared" si="41"/>
        <v>6556600</v>
      </c>
      <c r="Y57" s="85">
        <f t="shared" si="41"/>
        <v>5266973</v>
      </c>
      <c r="Z57" s="85">
        <f t="shared" si="41"/>
        <v>4263210</v>
      </c>
      <c r="AA57" s="85">
        <f t="shared" si="41"/>
        <v>3454685</v>
      </c>
      <c r="AB57" s="85">
        <f t="shared" si="41"/>
        <v>2087357</v>
      </c>
      <c r="AC57" s="86">
        <f t="shared" si="30"/>
        <v>23100023</v>
      </c>
      <c r="AD57" s="85">
        <f aca="true" t="shared" si="42" ref="AD57:AI57">SUM(AD31:AD56)</f>
        <v>13810942</v>
      </c>
      <c r="AE57" s="85">
        <f t="shared" si="42"/>
        <v>28433616</v>
      </c>
      <c r="AF57" s="85">
        <f t="shared" si="42"/>
        <v>17980314</v>
      </c>
      <c r="AG57" s="85">
        <f t="shared" si="42"/>
        <v>11949102</v>
      </c>
      <c r="AH57" s="85">
        <f t="shared" si="42"/>
        <v>9244366</v>
      </c>
      <c r="AI57" s="85">
        <f t="shared" si="42"/>
        <v>2604967</v>
      </c>
      <c r="AJ57" s="87">
        <f t="shared" si="31"/>
        <v>84023307</v>
      </c>
      <c r="AK57" s="88">
        <f aca="true" t="shared" si="43" ref="AK57:AP57">SUM(AK31:AK56)</f>
        <v>258902287</v>
      </c>
      <c r="AL57" s="85">
        <f t="shared" si="43"/>
        <v>1231809331</v>
      </c>
      <c r="AM57" s="85">
        <f t="shared" si="43"/>
        <v>1097601538</v>
      </c>
      <c r="AN57" s="85">
        <f t="shared" si="43"/>
        <v>930121791</v>
      </c>
      <c r="AO57" s="85">
        <f t="shared" si="43"/>
        <v>763256722</v>
      </c>
      <c r="AP57" s="85">
        <f t="shared" si="43"/>
        <v>799313709</v>
      </c>
      <c r="AQ57" s="89">
        <f t="shared" si="32"/>
        <v>5081005378</v>
      </c>
      <c r="AR57" s="88">
        <f aca="true" t="shared" si="44" ref="AR57:AX57">SUM(AR31:AR56)</f>
        <v>939090</v>
      </c>
      <c r="AS57" s="85">
        <f t="shared" si="44"/>
        <v>6075438</v>
      </c>
      <c r="AT57" s="85">
        <f t="shared" si="44"/>
        <v>195384263</v>
      </c>
      <c r="AU57" s="85">
        <f t="shared" si="44"/>
        <v>385992118</v>
      </c>
      <c r="AV57" s="85">
        <f t="shared" si="44"/>
        <v>511969277</v>
      </c>
      <c r="AW57" s="85">
        <f t="shared" si="44"/>
        <v>846697887</v>
      </c>
      <c r="AX57" s="85">
        <f t="shared" si="44"/>
        <v>900416020</v>
      </c>
      <c r="AY57" s="85">
        <f t="shared" si="33"/>
        <v>2847474093</v>
      </c>
      <c r="AZ57" s="85">
        <f>SUM(AZ31:AZ56)</f>
        <v>112186614</v>
      </c>
      <c r="BA57" s="85">
        <f>SUM(BA31:BA56)</f>
        <v>254656906</v>
      </c>
      <c r="BB57" s="85">
        <f>SUM(BB31:BB56)</f>
        <v>329326395</v>
      </c>
      <c r="BC57" s="85">
        <f>SUM(BC31:BC56)</f>
        <v>342086694</v>
      </c>
      <c r="BD57" s="85">
        <f>SUM(BD31:BD56)</f>
        <v>193089153</v>
      </c>
      <c r="BE57" s="85">
        <f t="shared" si="34"/>
        <v>1231345762</v>
      </c>
      <c r="BF57" s="85">
        <f>SUM(BF31:BF56)</f>
        <v>11744534</v>
      </c>
      <c r="BG57" s="85">
        <f>SUM(BG31:BG56)</f>
        <v>43919798</v>
      </c>
      <c r="BH57" s="85">
        <f>SUM(BH31:BH56)</f>
        <v>102206267</v>
      </c>
      <c r="BI57" s="85">
        <f>SUM(BI31:BI56)</f>
        <v>348644726</v>
      </c>
      <c r="BJ57" s="85">
        <f>SUM(BJ31:BJ56)</f>
        <v>742879767</v>
      </c>
      <c r="BK57" s="90">
        <f t="shared" si="35"/>
        <v>1249395092</v>
      </c>
      <c r="BL57" s="88">
        <f aca="true" t="shared" si="45" ref="BL57:BR57">SUM(BL31:BL56)</f>
        <v>939090</v>
      </c>
      <c r="BM57" s="85">
        <f t="shared" si="45"/>
        <v>6075438</v>
      </c>
      <c r="BN57" s="85">
        <f t="shared" si="45"/>
        <v>319315411</v>
      </c>
      <c r="BO57" s="85">
        <f t="shared" si="45"/>
        <v>684568822</v>
      </c>
      <c r="BP57" s="85">
        <f t="shared" si="45"/>
        <v>943501939</v>
      </c>
      <c r="BQ57" s="85">
        <f t="shared" si="45"/>
        <v>1537429307</v>
      </c>
      <c r="BR57" s="85">
        <f t="shared" si="45"/>
        <v>1836384940</v>
      </c>
      <c r="BS57" s="91">
        <f t="shared" si="36"/>
        <v>5328214947</v>
      </c>
      <c r="BT57" s="88">
        <f aca="true" t="shared" si="46" ref="BT57:BZ57">SUM(BT31:BT56)</f>
        <v>939090</v>
      </c>
      <c r="BU57" s="85">
        <f t="shared" si="46"/>
        <v>264977725</v>
      </c>
      <c r="BV57" s="85">
        <f t="shared" si="46"/>
        <v>1551124742</v>
      </c>
      <c r="BW57" s="85">
        <f t="shared" si="46"/>
        <v>1782170360</v>
      </c>
      <c r="BX57" s="85">
        <f t="shared" si="46"/>
        <v>1873623730</v>
      </c>
      <c r="BY57" s="85">
        <f t="shared" si="46"/>
        <v>2300686029</v>
      </c>
      <c r="BZ57" s="85">
        <f t="shared" si="46"/>
        <v>2635698649</v>
      </c>
      <c r="CA57" s="92">
        <f t="shared" si="37"/>
        <v>10409220325</v>
      </c>
    </row>
    <row r="58" spans="1:79" s="77" customFormat="1" ht="18" customHeight="1">
      <c r="A58" s="82" t="s">
        <v>71</v>
      </c>
      <c r="B58" s="111">
        <v>1110433</v>
      </c>
      <c r="C58" s="111">
        <v>5141639</v>
      </c>
      <c r="D58" s="111">
        <v>4995691</v>
      </c>
      <c r="E58" s="111">
        <v>3726488</v>
      </c>
      <c r="F58" s="111">
        <v>2386276</v>
      </c>
      <c r="G58" s="111">
        <v>1557377</v>
      </c>
      <c r="H58" s="79">
        <f t="shared" si="27"/>
        <v>18917904</v>
      </c>
      <c r="I58" s="111">
        <v>0</v>
      </c>
      <c r="J58" s="111">
        <v>171855</v>
      </c>
      <c r="K58" s="111">
        <v>834597</v>
      </c>
      <c r="L58" s="111">
        <v>804074</v>
      </c>
      <c r="M58" s="111">
        <v>1073349</v>
      </c>
      <c r="N58" s="111">
        <v>384685</v>
      </c>
      <c r="O58" s="80">
        <f t="shared" si="28"/>
        <v>3268560</v>
      </c>
      <c r="P58" s="111">
        <v>307479</v>
      </c>
      <c r="Q58" s="111">
        <v>1020141</v>
      </c>
      <c r="R58" s="111">
        <v>701121</v>
      </c>
      <c r="S58" s="111">
        <v>264622</v>
      </c>
      <c r="T58" s="111">
        <v>292069</v>
      </c>
      <c r="U58" s="111">
        <v>127010</v>
      </c>
      <c r="V58" s="80">
        <f t="shared" si="29"/>
        <v>2712442</v>
      </c>
      <c r="W58" s="111">
        <v>0</v>
      </c>
      <c r="X58" s="111">
        <v>34019</v>
      </c>
      <c r="Y58" s="111">
        <v>30475</v>
      </c>
      <c r="Z58" s="111">
        <v>87601</v>
      </c>
      <c r="AA58" s="111">
        <v>0</v>
      </c>
      <c r="AB58" s="111">
        <v>0</v>
      </c>
      <c r="AC58" s="79">
        <f t="shared" si="30"/>
        <v>152095</v>
      </c>
      <c r="AD58" s="111">
        <v>0</v>
      </c>
      <c r="AE58" s="111">
        <v>265050</v>
      </c>
      <c r="AF58" s="111">
        <v>0</v>
      </c>
      <c r="AG58" s="111">
        <v>11340</v>
      </c>
      <c r="AH58" s="111">
        <v>0</v>
      </c>
      <c r="AI58" s="111">
        <v>0</v>
      </c>
      <c r="AJ58" s="120">
        <f t="shared" si="31"/>
        <v>276390</v>
      </c>
      <c r="AK58" s="111">
        <v>1417912</v>
      </c>
      <c r="AL58" s="111">
        <v>6632704</v>
      </c>
      <c r="AM58" s="111">
        <v>6561884</v>
      </c>
      <c r="AN58" s="111">
        <v>4894125</v>
      </c>
      <c r="AO58" s="111">
        <v>3751694</v>
      </c>
      <c r="AP58" s="111">
        <v>2069072</v>
      </c>
      <c r="AQ58" s="121">
        <f t="shared" si="32"/>
        <v>25327391</v>
      </c>
      <c r="AR58" s="111">
        <v>0</v>
      </c>
      <c r="AS58" s="111">
        <v>502944</v>
      </c>
      <c r="AT58" s="111">
        <v>3686928</v>
      </c>
      <c r="AU58" s="111">
        <v>3389305</v>
      </c>
      <c r="AV58" s="111">
        <v>4399480</v>
      </c>
      <c r="AW58" s="111">
        <v>9926683</v>
      </c>
      <c r="AX58" s="111">
        <v>8538185</v>
      </c>
      <c r="AY58" s="80">
        <f t="shared" si="33"/>
        <v>30443525</v>
      </c>
      <c r="AZ58" s="111">
        <v>1842254</v>
      </c>
      <c r="BA58" s="111">
        <v>1696334</v>
      </c>
      <c r="BB58" s="111">
        <v>1530730</v>
      </c>
      <c r="BC58" s="111">
        <v>1261315</v>
      </c>
      <c r="BD58" s="111">
        <v>1757030</v>
      </c>
      <c r="BE58" s="80">
        <f t="shared" si="34"/>
        <v>8087663</v>
      </c>
      <c r="BF58" s="111">
        <v>538387</v>
      </c>
      <c r="BG58" s="111">
        <v>931947</v>
      </c>
      <c r="BH58" s="111">
        <v>751260</v>
      </c>
      <c r="BI58" s="111">
        <v>4255626</v>
      </c>
      <c r="BJ58" s="111">
        <v>3568338</v>
      </c>
      <c r="BK58" s="121">
        <f t="shared" si="35"/>
        <v>10045558</v>
      </c>
      <c r="BL58" s="111">
        <v>0</v>
      </c>
      <c r="BM58" s="111">
        <v>502944</v>
      </c>
      <c r="BN58" s="111">
        <v>6067569</v>
      </c>
      <c r="BO58" s="111">
        <v>6017586</v>
      </c>
      <c r="BP58" s="111">
        <v>6681470</v>
      </c>
      <c r="BQ58" s="111">
        <v>15443624</v>
      </c>
      <c r="BR58" s="111">
        <v>13863553</v>
      </c>
      <c r="BS58" s="112">
        <f t="shared" si="36"/>
        <v>48576746</v>
      </c>
      <c r="BT58" s="111">
        <v>0</v>
      </c>
      <c r="BU58" s="111">
        <v>1920856</v>
      </c>
      <c r="BV58" s="111">
        <v>12700273</v>
      </c>
      <c r="BW58" s="111">
        <v>12579470</v>
      </c>
      <c r="BX58" s="111">
        <v>11575595</v>
      </c>
      <c r="BY58" s="111">
        <v>19195318</v>
      </c>
      <c r="BZ58" s="111">
        <v>15932625</v>
      </c>
      <c r="CA58" s="111">
        <v>73904137</v>
      </c>
    </row>
    <row r="59" spans="1:79" s="77" customFormat="1" ht="18" customHeight="1">
      <c r="A59" s="82" t="s">
        <v>72</v>
      </c>
      <c r="B59" s="111">
        <v>632960</v>
      </c>
      <c r="C59" s="111">
        <v>6174519</v>
      </c>
      <c r="D59" s="111">
        <v>3330428</v>
      </c>
      <c r="E59" s="111">
        <v>2093887</v>
      </c>
      <c r="F59" s="111">
        <v>2001202</v>
      </c>
      <c r="G59" s="111">
        <v>845603</v>
      </c>
      <c r="H59" s="79">
        <f t="shared" si="27"/>
        <v>15078599</v>
      </c>
      <c r="I59" s="111">
        <v>30780</v>
      </c>
      <c r="J59" s="111">
        <v>587033</v>
      </c>
      <c r="K59" s="111">
        <v>392724</v>
      </c>
      <c r="L59" s="111">
        <v>423522</v>
      </c>
      <c r="M59" s="111">
        <v>336719</v>
      </c>
      <c r="N59" s="111">
        <v>156693</v>
      </c>
      <c r="O59" s="80">
        <f t="shared" si="28"/>
        <v>1927471</v>
      </c>
      <c r="P59" s="111">
        <v>226873</v>
      </c>
      <c r="Q59" s="111">
        <v>999431</v>
      </c>
      <c r="R59" s="111">
        <v>405985</v>
      </c>
      <c r="S59" s="111">
        <v>202720</v>
      </c>
      <c r="T59" s="111">
        <v>149689</v>
      </c>
      <c r="U59" s="111">
        <v>85000</v>
      </c>
      <c r="V59" s="80">
        <f t="shared" si="29"/>
        <v>2069698</v>
      </c>
      <c r="W59" s="111">
        <v>0</v>
      </c>
      <c r="X59" s="111">
        <v>20080</v>
      </c>
      <c r="Y59" s="111">
        <v>9072</v>
      </c>
      <c r="Z59" s="111">
        <v>0</v>
      </c>
      <c r="AA59" s="111">
        <v>49140</v>
      </c>
      <c r="AB59" s="111">
        <v>0</v>
      </c>
      <c r="AC59" s="79">
        <f t="shared" si="30"/>
        <v>78292</v>
      </c>
      <c r="AD59" s="111">
        <v>0</v>
      </c>
      <c r="AE59" s="111">
        <v>10602</v>
      </c>
      <c r="AF59" s="111">
        <v>219878</v>
      </c>
      <c r="AG59" s="111">
        <v>137842</v>
      </c>
      <c r="AH59" s="111">
        <v>0</v>
      </c>
      <c r="AI59" s="111">
        <v>0</v>
      </c>
      <c r="AJ59" s="120">
        <f t="shared" si="31"/>
        <v>368322</v>
      </c>
      <c r="AK59" s="111">
        <v>890613</v>
      </c>
      <c r="AL59" s="111">
        <v>7791665</v>
      </c>
      <c r="AM59" s="111">
        <v>4358087</v>
      </c>
      <c r="AN59" s="111">
        <v>2857971</v>
      </c>
      <c r="AO59" s="111">
        <v>2536750</v>
      </c>
      <c r="AP59" s="111">
        <v>1087296</v>
      </c>
      <c r="AQ59" s="121">
        <f t="shared" si="32"/>
        <v>19522382</v>
      </c>
      <c r="AR59" s="111">
        <v>0</v>
      </c>
      <c r="AS59" s="111">
        <v>0</v>
      </c>
      <c r="AT59" s="111">
        <v>2685627</v>
      </c>
      <c r="AU59" s="111">
        <v>3720889</v>
      </c>
      <c r="AV59" s="111">
        <v>4165555</v>
      </c>
      <c r="AW59" s="111">
        <v>5203206</v>
      </c>
      <c r="AX59" s="111">
        <v>5435932</v>
      </c>
      <c r="AY59" s="80">
        <f t="shared" si="33"/>
        <v>21211209</v>
      </c>
      <c r="AZ59" s="111">
        <v>482582</v>
      </c>
      <c r="BA59" s="111">
        <v>1357243</v>
      </c>
      <c r="BB59" s="111">
        <v>853153</v>
      </c>
      <c r="BC59" s="111">
        <v>1250433</v>
      </c>
      <c r="BD59" s="111">
        <v>317760</v>
      </c>
      <c r="BE59" s="80">
        <f t="shared" si="34"/>
        <v>4261171</v>
      </c>
      <c r="BF59" s="111">
        <v>0</v>
      </c>
      <c r="BG59" s="111">
        <v>245505</v>
      </c>
      <c r="BH59" s="111">
        <v>507380</v>
      </c>
      <c r="BI59" s="111">
        <v>1390700</v>
      </c>
      <c r="BJ59" s="111">
        <v>2323356</v>
      </c>
      <c r="BK59" s="121">
        <f t="shared" si="35"/>
        <v>4466941</v>
      </c>
      <c r="BL59" s="111">
        <v>0</v>
      </c>
      <c r="BM59" s="111">
        <v>0</v>
      </c>
      <c r="BN59" s="111">
        <v>3168209</v>
      </c>
      <c r="BO59" s="111">
        <v>5323637</v>
      </c>
      <c r="BP59" s="111">
        <v>5526088</v>
      </c>
      <c r="BQ59" s="111">
        <v>7844339</v>
      </c>
      <c r="BR59" s="111">
        <v>8077048</v>
      </c>
      <c r="BS59" s="112">
        <f t="shared" si="36"/>
        <v>29939321</v>
      </c>
      <c r="BT59" s="111">
        <v>0</v>
      </c>
      <c r="BU59" s="111">
        <v>890613</v>
      </c>
      <c r="BV59" s="111">
        <v>10959874</v>
      </c>
      <c r="BW59" s="111">
        <v>9681724</v>
      </c>
      <c r="BX59" s="111">
        <v>8384059</v>
      </c>
      <c r="BY59" s="111">
        <v>10381089</v>
      </c>
      <c r="BZ59" s="111">
        <v>9164344</v>
      </c>
      <c r="CA59" s="111">
        <v>49461703</v>
      </c>
    </row>
    <row r="60" spans="1:79" s="77" customFormat="1" ht="18" customHeight="1">
      <c r="A60" s="82" t="s">
        <v>73</v>
      </c>
      <c r="B60" s="111">
        <v>427734</v>
      </c>
      <c r="C60" s="111">
        <v>782937</v>
      </c>
      <c r="D60" s="111">
        <v>424359</v>
      </c>
      <c r="E60" s="111">
        <v>563499</v>
      </c>
      <c r="F60" s="111">
        <v>603058</v>
      </c>
      <c r="G60" s="111">
        <v>209349</v>
      </c>
      <c r="H60" s="79">
        <f t="shared" si="27"/>
        <v>3010936</v>
      </c>
      <c r="I60" s="111">
        <v>0</v>
      </c>
      <c r="J60" s="111">
        <v>0</v>
      </c>
      <c r="K60" s="111">
        <v>479340</v>
      </c>
      <c r="L60" s="111">
        <v>55224</v>
      </c>
      <c r="M60" s="111">
        <v>0</v>
      </c>
      <c r="N60" s="111">
        <v>323073</v>
      </c>
      <c r="O60" s="80">
        <f t="shared" si="28"/>
        <v>857637</v>
      </c>
      <c r="P60" s="111">
        <v>59640</v>
      </c>
      <c r="Q60" s="111">
        <v>87000</v>
      </c>
      <c r="R60" s="111">
        <v>59640</v>
      </c>
      <c r="S60" s="111">
        <v>61200</v>
      </c>
      <c r="T60" s="111">
        <v>16511</v>
      </c>
      <c r="U60" s="111">
        <v>33240</v>
      </c>
      <c r="V60" s="80">
        <f t="shared" si="29"/>
        <v>317231</v>
      </c>
      <c r="W60" s="111">
        <v>0</v>
      </c>
      <c r="X60" s="111">
        <v>13608</v>
      </c>
      <c r="Y60" s="111">
        <v>11340</v>
      </c>
      <c r="Z60" s="111">
        <v>16632</v>
      </c>
      <c r="AA60" s="111">
        <v>0</v>
      </c>
      <c r="AB60" s="111">
        <v>0</v>
      </c>
      <c r="AC60" s="79">
        <f t="shared" si="30"/>
        <v>41580</v>
      </c>
      <c r="AD60" s="111">
        <v>0</v>
      </c>
      <c r="AE60" s="111">
        <v>0</v>
      </c>
      <c r="AF60" s="111">
        <v>21631</v>
      </c>
      <c r="AG60" s="111">
        <v>100800</v>
      </c>
      <c r="AH60" s="111">
        <v>0</v>
      </c>
      <c r="AI60" s="111">
        <v>0</v>
      </c>
      <c r="AJ60" s="120">
        <f t="shared" si="31"/>
        <v>122431</v>
      </c>
      <c r="AK60" s="111">
        <v>487374</v>
      </c>
      <c r="AL60" s="111">
        <v>883545</v>
      </c>
      <c r="AM60" s="111">
        <v>996310</v>
      </c>
      <c r="AN60" s="111">
        <v>797355</v>
      </c>
      <c r="AO60" s="111">
        <v>619569</v>
      </c>
      <c r="AP60" s="111">
        <v>565662</v>
      </c>
      <c r="AQ60" s="121">
        <f t="shared" si="32"/>
        <v>4349815</v>
      </c>
      <c r="AR60" s="111">
        <v>0</v>
      </c>
      <c r="AS60" s="111">
        <v>235545</v>
      </c>
      <c r="AT60" s="111">
        <v>225390</v>
      </c>
      <c r="AU60" s="111">
        <v>1629064</v>
      </c>
      <c r="AV60" s="111">
        <v>1350785</v>
      </c>
      <c r="AW60" s="111">
        <v>2673632</v>
      </c>
      <c r="AX60" s="111">
        <v>6287650</v>
      </c>
      <c r="AY60" s="80">
        <f t="shared" si="33"/>
        <v>12402066</v>
      </c>
      <c r="AZ60" s="111">
        <v>0</v>
      </c>
      <c r="BA60" s="111">
        <v>280689</v>
      </c>
      <c r="BB60" s="111">
        <v>296319</v>
      </c>
      <c r="BC60" s="111">
        <v>0</v>
      </c>
      <c r="BD60" s="111">
        <v>0</v>
      </c>
      <c r="BE60" s="80">
        <f t="shared" si="34"/>
        <v>577008</v>
      </c>
      <c r="BF60" s="111">
        <v>0</v>
      </c>
      <c r="BG60" s="111">
        <v>0</v>
      </c>
      <c r="BH60" s="111">
        <v>0</v>
      </c>
      <c r="BI60" s="111">
        <v>400092</v>
      </c>
      <c r="BJ60" s="111">
        <v>495165</v>
      </c>
      <c r="BK60" s="121">
        <f t="shared" si="35"/>
        <v>895257</v>
      </c>
      <c r="BL60" s="111">
        <v>0</v>
      </c>
      <c r="BM60" s="111">
        <v>235545</v>
      </c>
      <c r="BN60" s="111">
        <v>225390</v>
      </c>
      <c r="BO60" s="111">
        <v>1909753</v>
      </c>
      <c r="BP60" s="111">
        <v>1647104</v>
      </c>
      <c r="BQ60" s="111">
        <v>3073724</v>
      </c>
      <c r="BR60" s="111">
        <v>6782815</v>
      </c>
      <c r="BS60" s="112">
        <f t="shared" si="36"/>
        <v>13874331</v>
      </c>
      <c r="BT60" s="111">
        <v>0</v>
      </c>
      <c r="BU60" s="111">
        <v>722919</v>
      </c>
      <c r="BV60" s="111">
        <v>1108935</v>
      </c>
      <c r="BW60" s="111">
        <v>2906063</v>
      </c>
      <c r="BX60" s="111">
        <v>2444459</v>
      </c>
      <c r="BY60" s="111">
        <v>3693293</v>
      </c>
      <c r="BZ60" s="111">
        <v>7348477</v>
      </c>
      <c r="CA60" s="111">
        <v>18224146</v>
      </c>
    </row>
    <row r="61" spans="1:79" s="77" customFormat="1" ht="18" customHeight="1">
      <c r="A61" s="82" t="s">
        <v>74</v>
      </c>
      <c r="B61" s="111">
        <v>239515</v>
      </c>
      <c r="C61" s="111">
        <v>2334351</v>
      </c>
      <c r="D61" s="111">
        <v>600819</v>
      </c>
      <c r="E61" s="111">
        <v>678062</v>
      </c>
      <c r="F61" s="111">
        <v>663900</v>
      </c>
      <c r="G61" s="111">
        <v>547023</v>
      </c>
      <c r="H61" s="79">
        <f t="shared" si="27"/>
        <v>5063670</v>
      </c>
      <c r="I61" s="111">
        <v>0</v>
      </c>
      <c r="J61" s="111">
        <v>302577</v>
      </c>
      <c r="K61" s="111">
        <v>281052</v>
      </c>
      <c r="L61" s="111">
        <v>990018</v>
      </c>
      <c r="M61" s="111">
        <v>467118</v>
      </c>
      <c r="N61" s="111">
        <v>311418</v>
      </c>
      <c r="O61" s="80">
        <f t="shared" si="28"/>
        <v>2352183</v>
      </c>
      <c r="P61" s="111">
        <v>106453</v>
      </c>
      <c r="Q61" s="111">
        <v>563713</v>
      </c>
      <c r="R61" s="111">
        <v>171480</v>
      </c>
      <c r="S61" s="111">
        <v>128443</v>
      </c>
      <c r="T61" s="111">
        <v>76680</v>
      </c>
      <c r="U61" s="111">
        <v>40120</v>
      </c>
      <c r="V61" s="80">
        <f t="shared" si="29"/>
        <v>1086889</v>
      </c>
      <c r="W61" s="111">
        <v>13437</v>
      </c>
      <c r="X61" s="111">
        <v>24804</v>
      </c>
      <c r="Y61" s="111">
        <v>0</v>
      </c>
      <c r="Z61" s="111">
        <v>0</v>
      </c>
      <c r="AA61" s="111">
        <v>60480</v>
      </c>
      <c r="AB61" s="111">
        <v>57600</v>
      </c>
      <c r="AC61" s="79">
        <f t="shared" si="30"/>
        <v>156321</v>
      </c>
      <c r="AD61" s="111">
        <v>0</v>
      </c>
      <c r="AE61" s="111">
        <v>190838</v>
      </c>
      <c r="AF61" s="111">
        <v>0</v>
      </c>
      <c r="AG61" s="111">
        <v>0</v>
      </c>
      <c r="AH61" s="111">
        <v>0</v>
      </c>
      <c r="AI61" s="111">
        <v>0</v>
      </c>
      <c r="AJ61" s="120">
        <f t="shared" si="31"/>
        <v>190838</v>
      </c>
      <c r="AK61" s="111">
        <v>359405</v>
      </c>
      <c r="AL61" s="111">
        <v>3416283</v>
      </c>
      <c r="AM61" s="111">
        <v>1053351</v>
      </c>
      <c r="AN61" s="111">
        <v>1796523</v>
      </c>
      <c r="AO61" s="111">
        <v>1268178</v>
      </c>
      <c r="AP61" s="111">
        <v>956161</v>
      </c>
      <c r="AQ61" s="121">
        <f t="shared" si="32"/>
        <v>8849901</v>
      </c>
      <c r="AR61" s="111">
        <v>271800</v>
      </c>
      <c r="AS61" s="111">
        <v>250374</v>
      </c>
      <c r="AT61" s="111">
        <v>4959369</v>
      </c>
      <c r="AU61" s="111">
        <v>4661243</v>
      </c>
      <c r="AV61" s="111">
        <v>4693434</v>
      </c>
      <c r="AW61" s="111">
        <v>12511278</v>
      </c>
      <c r="AX61" s="111">
        <v>5935848</v>
      </c>
      <c r="AY61" s="80">
        <f t="shared" si="33"/>
        <v>33283346</v>
      </c>
      <c r="AZ61" s="111">
        <v>65421</v>
      </c>
      <c r="BA61" s="111">
        <v>0</v>
      </c>
      <c r="BB61" s="111">
        <v>600855</v>
      </c>
      <c r="BC61" s="111">
        <v>0</v>
      </c>
      <c r="BD61" s="111">
        <v>0</v>
      </c>
      <c r="BE61" s="80">
        <f t="shared" si="34"/>
        <v>666276</v>
      </c>
      <c r="BF61" s="111">
        <v>273577</v>
      </c>
      <c r="BG61" s="111">
        <v>0</v>
      </c>
      <c r="BH61" s="111">
        <v>0</v>
      </c>
      <c r="BI61" s="111">
        <v>0</v>
      </c>
      <c r="BJ61" s="111">
        <v>1767020</v>
      </c>
      <c r="BK61" s="121">
        <f t="shared" si="35"/>
        <v>2040597</v>
      </c>
      <c r="BL61" s="111">
        <v>271800</v>
      </c>
      <c r="BM61" s="111">
        <v>250374</v>
      </c>
      <c r="BN61" s="111">
        <v>5298367</v>
      </c>
      <c r="BO61" s="111">
        <v>4661243</v>
      </c>
      <c r="BP61" s="111">
        <v>5294289</v>
      </c>
      <c r="BQ61" s="111">
        <v>12511278</v>
      </c>
      <c r="BR61" s="111">
        <v>7702868</v>
      </c>
      <c r="BS61" s="112">
        <f t="shared" si="36"/>
        <v>35990219</v>
      </c>
      <c r="BT61" s="111">
        <v>271800</v>
      </c>
      <c r="BU61" s="111">
        <v>609779</v>
      </c>
      <c r="BV61" s="111">
        <v>8714650</v>
      </c>
      <c r="BW61" s="111">
        <v>5714594</v>
      </c>
      <c r="BX61" s="111">
        <v>7090812</v>
      </c>
      <c r="BY61" s="111">
        <v>13779456</v>
      </c>
      <c r="BZ61" s="111">
        <v>8659029</v>
      </c>
      <c r="CA61" s="111">
        <v>44840120</v>
      </c>
    </row>
    <row r="62" spans="1:79" s="77" customFormat="1" ht="18" customHeight="1">
      <c r="A62" s="84" t="s">
        <v>75</v>
      </c>
      <c r="B62" s="85">
        <f aca="true" t="shared" si="47" ref="B62:G62">SUM(B58:B61)</f>
        <v>2410642</v>
      </c>
      <c r="C62" s="85">
        <f t="shared" si="47"/>
        <v>14433446</v>
      </c>
      <c r="D62" s="85">
        <f t="shared" si="47"/>
        <v>9351297</v>
      </c>
      <c r="E62" s="85">
        <f t="shared" si="47"/>
        <v>7061936</v>
      </c>
      <c r="F62" s="85">
        <f t="shared" si="47"/>
        <v>5654436</v>
      </c>
      <c r="G62" s="85">
        <f t="shared" si="47"/>
        <v>3159352</v>
      </c>
      <c r="H62" s="86">
        <f t="shared" si="27"/>
        <v>42071109</v>
      </c>
      <c r="I62" s="85">
        <f aca="true" t="shared" si="48" ref="I62:N62">SUM(I58:I61)</f>
        <v>30780</v>
      </c>
      <c r="J62" s="85">
        <f t="shared" si="48"/>
        <v>1061465</v>
      </c>
      <c r="K62" s="85">
        <f t="shared" si="48"/>
        <v>1987713</v>
      </c>
      <c r="L62" s="85">
        <f t="shared" si="48"/>
        <v>2272838</v>
      </c>
      <c r="M62" s="85">
        <f t="shared" si="48"/>
        <v>1877186</v>
      </c>
      <c r="N62" s="85">
        <f t="shared" si="48"/>
        <v>1175869</v>
      </c>
      <c r="O62" s="85">
        <f t="shared" si="28"/>
        <v>8405851</v>
      </c>
      <c r="P62" s="85">
        <f aca="true" t="shared" si="49" ref="P62:U62">SUM(P58:P61)</f>
        <v>700445</v>
      </c>
      <c r="Q62" s="85">
        <f t="shared" si="49"/>
        <v>2670285</v>
      </c>
      <c r="R62" s="85">
        <f t="shared" si="49"/>
        <v>1338226</v>
      </c>
      <c r="S62" s="85">
        <f t="shared" si="49"/>
        <v>656985</v>
      </c>
      <c r="T62" s="85">
        <f t="shared" si="49"/>
        <v>534949</v>
      </c>
      <c r="U62" s="85">
        <f t="shared" si="49"/>
        <v>285370</v>
      </c>
      <c r="V62" s="85">
        <f t="shared" si="29"/>
        <v>6186260</v>
      </c>
      <c r="W62" s="85">
        <f aca="true" t="shared" si="50" ref="W62:AB62">SUM(W58:W61)</f>
        <v>13437</v>
      </c>
      <c r="X62" s="85">
        <f t="shared" si="50"/>
        <v>92511</v>
      </c>
      <c r="Y62" s="85">
        <f t="shared" si="50"/>
        <v>50887</v>
      </c>
      <c r="Z62" s="85">
        <f t="shared" si="50"/>
        <v>104233</v>
      </c>
      <c r="AA62" s="85">
        <f t="shared" si="50"/>
        <v>109620</v>
      </c>
      <c r="AB62" s="85">
        <f t="shared" si="50"/>
        <v>57600</v>
      </c>
      <c r="AC62" s="86">
        <f t="shared" si="30"/>
        <v>428288</v>
      </c>
      <c r="AD62" s="85">
        <f aca="true" t="shared" si="51" ref="AD62:AI62">SUM(AD58:AD61)</f>
        <v>0</v>
      </c>
      <c r="AE62" s="85">
        <f t="shared" si="51"/>
        <v>466490</v>
      </c>
      <c r="AF62" s="85">
        <f t="shared" si="51"/>
        <v>241509</v>
      </c>
      <c r="AG62" s="85">
        <f t="shared" si="51"/>
        <v>249982</v>
      </c>
      <c r="AH62" s="85">
        <f t="shared" si="51"/>
        <v>0</v>
      </c>
      <c r="AI62" s="85">
        <f t="shared" si="51"/>
        <v>0</v>
      </c>
      <c r="AJ62" s="87">
        <f t="shared" si="31"/>
        <v>957981</v>
      </c>
      <c r="AK62" s="88">
        <f aca="true" t="shared" si="52" ref="AK62:AP62">SUM(AK58:AK61)</f>
        <v>3155304</v>
      </c>
      <c r="AL62" s="85">
        <f t="shared" si="52"/>
        <v>18724197</v>
      </c>
      <c r="AM62" s="85">
        <f t="shared" si="52"/>
        <v>12969632</v>
      </c>
      <c r="AN62" s="85">
        <f t="shared" si="52"/>
        <v>10345974</v>
      </c>
      <c r="AO62" s="85">
        <f t="shared" si="52"/>
        <v>8176191</v>
      </c>
      <c r="AP62" s="85">
        <f t="shared" si="52"/>
        <v>4678191</v>
      </c>
      <c r="AQ62" s="89">
        <f t="shared" si="32"/>
        <v>58049489</v>
      </c>
      <c r="AR62" s="88">
        <f aca="true" t="shared" si="53" ref="AR62:AX62">SUM(AR58:AR61)</f>
        <v>271800</v>
      </c>
      <c r="AS62" s="85">
        <f t="shared" si="53"/>
        <v>988863</v>
      </c>
      <c r="AT62" s="85">
        <f t="shared" si="53"/>
        <v>11557314</v>
      </c>
      <c r="AU62" s="85">
        <f t="shared" si="53"/>
        <v>13400501</v>
      </c>
      <c r="AV62" s="85">
        <f t="shared" si="53"/>
        <v>14609254</v>
      </c>
      <c r="AW62" s="85">
        <f t="shared" si="53"/>
        <v>30314799</v>
      </c>
      <c r="AX62" s="85">
        <f t="shared" si="53"/>
        <v>26197615</v>
      </c>
      <c r="AY62" s="85">
        <f t="shared" si="33"/>
        <v>97340146</v>
      </c>
      <c r="AZ62" s="85">
        <f>SUM(AZ58:AZ61)</f>
        <v>2390257</v>
      </c>
      <c r="BA62" s="85">
        <f>SUM(BA58:BA61)</f>
        <v>3334266</v>
      </c>
      <c r="BB62" s="85">
        <f>SUM(BB58:BB61)</f>
        <v>3281057</v>
      </c>
      <c r="BC62" s="85">
        <f>SUM(BC58:BC61)</f>
        <v>2511748</v>
      </c>
      <c r="BD62" s="85">
        <f>SUM(BD58:BD61)</f>
        <v>2074790</v>
      </c>
      <c r="BE62" s="85">
        <f t="shared" si="34"/>
        <v>13592118</v>
      </c>
      <c r="BF62" s="85">
        <f>SUM(BF58:BF61)</f>
        <v>811964</v>
      </c>
      <c r="BG62" s="85">
        <f>SUM(BG58:BG61)</f>
        <v>1177452</v>
      </c>
      <c r="BH62" s="85">
        <f>SUM(BH58:BH61)</f>
        <v>1258640</v>
      </c>
      <c r="BI62" s="85">
        <f>SUM(BI58:BI61)</f>
        <v>6046418</v>
      </c>
      <c r="BJ62" s="85">
        <f>SUM(BJ58:BJ61)</f>
        <v>8153879</v>
      </c>
      <c r="BK62" s="90">
        <f t="shared" si="35"/>
        <v>17448353</v>
      </c>
      <c r="BL62" s="88">
        <f aca="true" t="shared" si="54" ref="BL62:BR62">SUM(BL58:BL61)</f>
        <v>271800</v>
      </c>
      <c r="BM62" s="85">
        <f t="shared" si="54"/>
        <v>988863</v>
      </c>
      <c r="BN62" s="85">
        <f t="shared" si="54"/>
        <v>14759535</v>
      </c>
      <c r="BO62" s="85">
        <f t="shared" si="54"/>
        <v>17912219</v>
      </c>
      <c r="BP62" s="85">
        <f t="shared" si="54"/>
        <v>19148951</v>
      </c>
      <c r="BQ62" s="85">
        <f t="shared" si="54"/>
        <v>38872965</v>
      </c>
      <c r="BR62" s="85">
        <f t="shared" si="54"/>
        <v>36426284</v>
      </c>
      <c r="BS62" s="91">
        <f t="shared" si="36"/>
        <v>128380617</v>
      </c>
      <c r="BT62" s="88">
        <f aca="true" t="shared" si="55" ref="BT62:BZ62">SUM(BT58:BT61)</f>
        <v>271800</v>
      </c>
      <c r="BU62" s="85">
        <f t="shared" si="55"/>
        <v>4144167</v>
      </c>
      <c r="BV62" s="85">
        <f t="shared" si="55"/>
        <v>33483732</v>
      </c>
      <c r="BW62" s="85">
        <f t="shared" si="55"/>
        <v>30881851</v>
      </c>
      <c r="BX62" s="85">
        <f t="shared" si="55"/>
        <v>29494925</v>
      </c>
      <c r="BY62" s="85">
        <f t="shared" si="55"/>
        <v>47049156</v>
      </c>
      <c r="BZ62" s="85">
        <f t="shared" si="55"/>
        <v>41104475</v>
      </c>
      <c r="CA62" s="92">
        <f t="shared" si="37"/>
        <v>186430106</v>
      </c>
    </row>
    <row r="63" spans="1:79" s="77" customFormat="1" ht="18" customHeight="1">
      <c r="A63" s="82" t="s">
        <v>76</v>
      </c>
      <c r="B63" s="111">
        <v>645381</v>
      </c>
      <c r="C63" s="111">
        <v>3303207</v>
      </c>
      <c r="D63" s="111">
        <v>1724643</v>
      </c>
      <c r="E63" s="111">
        <v>2316730</v>
      </c>
      <c r="F63" s="111">
        <v>723657</v>
      </c>
      <c r="G63" s="111">
        <v>948222</v>
      </c>
      <c r="H63" s="79">
        <f t="shared" si="27"/>
        <v>9661840</v>
      </c>
      <c r="I63" s="111">
        <v>0</v>
      </c>
      <c r="J63" s="111">
        <v>891585</v>
      </c>
      <c r="K63" s="111">
        <v>879570</v>
      </c>
      <c r="L63" s="111">
        <v>1496673</v>
      </c>
      <c r="M63" s="111">
        <v>775917</v>
      </c>
      <c r="N63" s="111">
        <v>464751</v>
      </c>
      <c r="O63" s="80">
        <f t="shared" si="28"/>
        <v>4508496</v>
      </c>
      <c r="P63" s="111">
        <v>254220</v>
      </c>
      <c r="Q63" s="111">
        <v>960800</v>
      </c>
      <c r="R63" s="111">
        <v>391524</v>
      </c>
      <c r="S63" s="111">
        <v>408386</v>
      </c>
      <c r="T63" s="111">
        <v>161300</v>
      </c>
      <c r="U63" s="111">
        <v>175680</v>
      </c>
      <c r="V63" s="80">
        <f t="shared" si="29"/>
        <v>2351910</v>
      </c>
      <c r="W63" s="111">
        <v>9450</v>
      </c>
      <c r="X63" s="111">
        <v>0</v>
      </c>
      <c r="Y63" s="111">
        <v>12757</v>
      </c>
      <c r="Z63" s="111">
        <v>52020</v>
      </c>
      <c r="AA63" s="111">
        <v>0</v>
      </c>
      <c r="AB63" s="111">
        <v>36382</v>
      </c>
      <c r="AC63" s="79">
        <f t="shared" si="30"/>
        <v>110609</v>
      </c>
      <c r="AD63" s="111">
        <v>231786</v>
      </c>
      <c r="AE63" s="111">
        <v>165480</v>
      </c>
      <c r="AF63" s="111">
        <v>219501</v>
      </c>
      <c r="AG63" s="111">
        <v>0</v>
      </c>
      <c r="AH63" s="111">
        <v>0</v>
      </c>
      <c r="AI63" s="111">
        <v>0</v>
      </c>
      <c r="AJ63" s="120">
        <f t="shared" si="31"/>
        <v>616767</v>
      </c>
      <c r="AK63" s="111">
        <v>1140837</v>
      </c>
      <c r="AL63" s="111">
        <v>5321072</v>
      </c>
      <c r="AM63" s="111">
        <v>3227995</v>
      </c>
      <c r="AN63" s="111">
        <v>4273809</v>
      </c>
      <c r="AO63" s="111">
        <v>1660874</v>
      </c>
      <c r="AP63" s="111">
        <v>1625035</v>
      </c>
      <c r="AQ63" s="121">
        <f t="shared" si="32"/>
        <v>17249622</v>
      </c>
      <c r="AR63" s="111">
        <v>0</v>
      </c>
      <c r="AS63" s="111">
        <v>482064</v>
      </c>
      <c r="AT63" s="111">
        <v>4017109</v>
      </c>
      <c r="AU63" s="111">
        <v>2860242</v>
      </c>
      <c r="AV63" s="111">
        <v>5246620</v>
      </c>
      <c r="AW63" s="111">
        <v>9312920</v>
      </c>
      <c r="AX63" s="111">
        <v>5197809</v>
      </c>
      <c r="AY63" s="80">
        <f t="shared" si="33"/>
        <v>27116764</v>
      </c>
      <c r="AZ63" s="111">
        <v>0</v>
      </c>
      <c r="BA63" s="111">
        <v>0</v>
      </c>
      <c r="BB63" s="111">
        <v>327020</v>
      </c>
      <c r="BC63" s="111">
        <v>327150</v>
      </c>
      <c r="BD63" s="111">
        <v>0</v>
      </c>
      <c r="BE63" s="80">
        <f t="shared" si="34"/>
        <v>654170</v>
      </c>
      <c r="BF63" s="111">
        <v>0</v>
      </c>
      <c r="BG63" s="111">
        <v>0</v>
      </c>
      <c r="BH63" s="111">
        <v>362130</v>
      </c>
      <c r="BI63" s="111">
        <v>0</v>
      </c>
      <c r="BJ63" s="111">
        <v>831484</v>
      </c>
      <c r="BK63" s="121">
        <f t="shared" si="35"/>
        <v>1193614</v>
      </c>
      <c r="BL63" s="111">
        <v>0</v>
      </c>
      <c r="BM63" s="111">
        <v>482064</v>
      </c>
      <c r="BN63" s="111">
        <v>4017109</v>
      </c>
      <c r="BO63" s="111">
        <v>2860242</v>
      </c>
      <c r="BP63" s="111">
        <v>5935770</v>
      </c>
      <c r="BQ63" s="111">
        <v>9640070</v>
      </c>
      <c r="BR63" s="111">
        <v>6029293</v>
      </c>
      <c r="BS63" s="112">
        <f t="shared" si="36"/>
        <v>28964548</v>
      </c>
      <c r="BT63" s="111">
        <v>0</v>
      </c>
      <c r="BU63" s="111">
        <v>1622901</v>
      </c>
      <c r="BV63" s="111">
        <v>9338181</v>
      </c>
      <c r="BW63" s="111">
        <v>6088237</v>
      </c>
      <c r="BX63" s="111">
        <v>10209579</v>
      </c>
      <c r="BY63" s="111">
        <v>11300944</v>
      </c>
      <c r="BZ63" s="111">
        <v>7654328</v>
      </c>
      <c r="CA63" s="111">
        <v>46214170</v>
      </c>
    </row>
    <row r="64" spans="1:79" s="77" customFormat="1" ht="18" customHeight="1">
      <c r="A64" s="82" t="s">
        <v>77</v>
      </c>
      <c r="B64" s="111">
        <v>0</v>
      </c>
      <c r="C64" s="111">
        <v>415944</v>
      </c>
      <c r="D64" s="111">
        <v>169866</v>
      </c>
      <c r="E64" s="111">
        <v>290241</v>
      </c>
      <c r="F64" s="111">
        <v>0</v>
      </c>
      <c r="G64" s="111">
        <v>210978</v>
      </c>
      <c r="H64" s="79">
        <f t="shared" si="27"/>
        <v>1087029</v>
      </c>
      <c r="I64" s="111">
        <v>0</v>
      </c>
      <c r="J64" s="111">
        <v>0</v>
      </c>
      <c r="K64" s="111">
        <v>0</v>
      </c>
      <c r="L64" s="111">
        <v>178416</v>
      </c>
      <c r="M64" s="111">
        <v>0</v>
      </c>
      <c r="N64" s="111">
        <v>72405</v>
      </c>
      <c r="O64" s="80">
        <f t="shared" si="28"/>
        <v>250821</v>
      </c>
      <c r="P64" s="111">
        <v>0</v>
      </c>
      <c r="Q64" s="111">
        <v>29340</v>
      </c>
      <c r="R64" s="111">
        <v>9780</v>
      </c>
      <c r="S64" s="111">
        <v>19560</v>
      </c>
      <c r="T64" s="111">
        <v>0</v>
      </c>
      <c r="U64" s="111">
        <v>9780</v>
      </c>
      <c r="V64" s="80">
        <f t="shared" si="29"/>
        <v>68460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79">
        <f t="shared" si="30"/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20">
        <f t="shared" si="31"/>
        <v>0</v>
      </c>
      <c r="AK64" s="111">
        <v>0</v>
      </c>
      <c r="AL64" s="111">
        <v>445284</v>
      </c>
      <c r="AM64" s="111">
        <v>179646</v>
      </c>
      <c r="AN64" s="111">
        <v>488217</v>
      </c>
      <c r="AO64" s="111">
        <v>0</v>
      </c>
      <c r="AP64" s="111">
        <v>293163</v>
      </c>
      <c r="AQ64" s="121">
        <f t="shared" si="32"/>
        <v>1406310</v>
      </c>
      <c r="AR64" s="111">
        <v>0</v>
      </c>
      <c r="AS64" s="111">
        <v>0</v>
      </c>
      <c r="AT64" s="111">
        <v>0</v>
      </c>
      <c r="AU64" s="111">
        <v>0</v>
      </c>
      <c r="AV64" s="111">
        <v>266910</v>
      </c>
      <c r="AW64" s="111">
        <v>766820</v>
      </c>
      <c r="AX64" s="111">
        <v>195554</v>
      </c>
      <c r="AY64" s="80">
        <f t="shared" si="33"/>
        <v>1229284</v>
      </c>
      <c r="AZ64" s="111">
        <v>0</v>
      </c>
      <c r="BA64" s="111">
        <v>0</v>
      </c>
      <c r="BB64" s="111">
        <v>0</v>
      </c>
      <c r="BC64" s="111">
        <v>0</v>
      </c>
      <c r="BD64" s="111">
        <v>0</v>
      </c>
      <c r="BE64" s="80">
        <f t="shared" si="34"/>
        <v>0</v>
      </c>
      <c r="BF64" s="111">
        <v>0</v>
      </c>
      <c r="BG64" s="111">
        <v>0</v>
      </c>
      <c r="BH64" s="111">
        <v>0</v>
      </c>
      <c r="BI64" s="111">
        <v>0</v>
      </c>
      <c r="BJ64" s="111">
        <v>0</v>
      </c>
      <c r="BK64" s="121">
        <f t="shared" si="35"/>
        <v>0</v>
      </c>
      <c r="BL64" s="111">
        <v>0</v>
      </c>
      <c r="BM64" s="111">
        <v>0</v>
      </c>
      <c r="BN64" s="111">
        <v>0</v>
      </c>
      <c r="BO64" s="111">
        <v>0</v>
      </c>
      <c r="BP64" s="111">
        <v>266910</v>
      </c>
      <c r="BQ64" s="111">
        <v>766820</v>
      </c>
      <c r="BR64" s="111">
        <v>195554</v>
      </c>
      <c r="BS64" s="112">
        <f t="shared" si="36"/>
        <v>1229284</v>
      </c>
      <c r="BT64" s="111">
        <v>0</v>
      </c>
      <c r="BU64" s="111">
        <v>0</v>
      </c>
      <c r="BV64" s="111">
        <v>445284</v>
      </c>
      <c r="BW64" s="111">
        <v>179646</v>
      </c>
      <c r="BX64" s="111">
        <v>755127</v>
      </c>
      <c r="BY64" s="111">
        <v>766820</v>
      </c>
      <c r="BZ64" s="111">
        <v>488717</v>
      </c>
      <c r="CA64" s="111">
        <v>2635594</v>
      </c>
    </row>
    <row r="65" spans="1:79" s="77" customFormat="1" ht="18" customHeight="1">
      <c r="A65" s="82" t="s">
        <v>78</v>
      </c>
      <c r="B65" s="111">
        <v>130374</v>
      </c>
      <c r="C65" s="111">
        <v>1224639</v>
      </c>
      <c r="D65" s="111">
        <v>649908</v>
      </c>
      <c r="E65" s="111">
        <v>322687</v>
      </c>
      <c r="F65" s="111">
        <v>365760</v>
      </c>
      <c r="G65" s="111">
        <v>369729</v>
      </c>
      <c r="H65" s="79">
        <f t="shared" si="27"/>
        <v>3063097</v>
      </c>
      <c r="I65" s="111">
        <v>24831</v>
      </c>
      <c r="J65" s="111">
        <v>297324</v>
      </c>
      <c r="K65" s="111">
        <v>269424</v>
      </c>
      <c r="L65" s="111">
        <v>114336</v>
      </c>
      <c r="M65" s="111">
        <v>312003</v>
      </c>
      <c r="N65" s="111">
        <v>592488</v>
      </c>
      <c r="O65" s="80">
        <f t="shared" si="28"/>
        <v>1610406</v>
      </c>
      <c r="P65" s="111">
        <v>88020</v>
      </c>
      <c r="Q65" s="111">
        <v>419872</v>
      </c>
      <c r="R65" s="111">
        <v>185820</v>
      </c>
      <c r="S65" s="111">
        <v>64737</v>
      </c>
      <c r="T65" s="111">
        <v>58680</v>
      </c>
      <c r="U65" s="111">
        <v>107580</v>
      </c>
      <c r="V65" s="80">
        <f t="shared" si="29"/>
        <v>924709</v>
      </c>
      <c r="W65" s="111">
        <v>0</v>
      </c>
      <c r="X65" s="111">
        <v>13608</v>
      </c>
      <c r="Y65" s="111">
        <v>51408</v>
      </c>
      <c r="Z65" s="111">
        <v>0</v>
      </c>
      <c r="AA65" s="111">
        <v>0</v>
      </c>
      <c r="AB65" s="111">
        <v>0</v>
      </c>
      <c r="AC65" s="79">
        <f t="shared" si="30"/>
        <v>65016</v>
      </c>
      <c r="AD65" s="111">
        <v>0</v>
      </c>
      <c r="AE65" s="111">
        <v>179939</v>
      </c>
      <c r="AF65" s="111">
        <v>0</v>
      </c>
      <c r="AG65" s="111">
        <v>0</v>
      </c>
      <c r="AH65" s="111">
        <v>180000</v>
      </c>
      <c r="AI65" s="111">
        <v>0</v>
      </c>
      <c r="AJ65" s="120">
        <f t="shared" si="31"/>
        <v>359939</v>
      </c>
      <c r="AK65" s="111">
        <v>243225</v>
      </c>
      <c r="AL65" s="111">
        <v>2135382</v>
      </c>
      <c r="AM65" s="111">
        <v>1156560</v>
      </c>
      <c r="AN65" s="111">
        <v>501760</v>
      </c>
      <c r="AO65" s="111">
        <v>916443</v>
      </c>
      <c r="AP65" s="111">
        <v>1069797</v>
      </c>
      <c r="AQ65" s="121">
        <f t="shared" si="32"/>
        <v>6023167</v>
      </c>
      <c r="AR65" s="111">
        <v>0</v>
      </c>
      <c r="AS65" s="111">
        <v>0</v>
      </c>
      <c r="AT65" s="111">
        <v>539340</v>
      </c>
      <c r="AU65" s="111">
        <v>1497120</v>
      </c>
      <c r="AV65" s="111">
        <v>1557120</v>
      </c>
      <c r="AW65" s="111">
        <v>2332026</v>
      </c>
      <c r="AX65" s="111">
        <v>3279396</v>
      </c>
      <c r="AY65" s="80">
        <f t="shared" si="33"/>
        <v>9205002</v>
      </c>
      <c r="AZ65" s="111">
        <v>280580</v>
      </c>
      <c r="BA65" s="111">
        <v>231143</v>
      </c>
      <c r="BB65" s="111">
        <v>665112</v>
      </c>
      <c r="BC65" s="111">
        <v>0</v>
      </c>
      <c r="BD65" s="111">
        <v>0</v>
      </c>
      <c r="BE65" s="80">
        <f t="shared" si="34"/>
        <v>1176835</v>
      </c>
      <c r="BF65" s="111">
        <v>0</v>
      </c>
      <c r="BG65" s="111">
        <v>0</v>
      </c>
      <c r="BH65" s="111">
        <v>0</v>
      </c>
      <c r="BI65" s="111">
        <v>0</v>
      </c>
      <c r="BJ65" s="111">
        <v>0</v>
      </c>
      <c r="BK65" s="121">
        <f t="shared" si="35"/>
        <v>0</v>
      </c>
      <c r="BL65" s="111">
        <v>0</v>
      </c>
      <c r="BM65" s="111">
        <v>0</v>
      </c>
      <c r="BN65" s="111">
        <v>819920</v>
      </c>
      <c r="BO65" s="111">
        <v>1728263</v>
      </c>
      <c r="BP65" s="111">
        <v>2222232</v>
      </c>
      <c r="BQ65" s="111">
        <v>2332026</v>
      </c>
      <c r="BR65" s="111">
        <v>3279396</v>
      </c>
      <c r="BS65" s="112">
        <f t="shared" si="36"/>
        <v>10381837</v>
      </c>
      <c r="BT65" s="111">
        <v>0</v>
      </c>
      <c r="BU65" s="111">
        <v>243225</v>
      </c>
      <c r="BV65" s="111">
        <v>2955302</v>
      </c>
      <c r="BW65" s="111">
        <v>2884823</v>
      </c>
      <c r="BX65" s="111">
        <v>2723992</v>
      </c>
      <c r="BY65" s="111">
        <v>3248469</v>
      </c>
      <c r="BZ65" s="111">
        <v>4349193</v>
      </c>
      <c r="CA65" s="111">
        <v>16405004</v>
      </c>
    </row>
    <row r="66" spans="1:79" s="77" customFormat="1" ht="18" customHeight="1">
      <c r="A66" s="82" t="s">
        <v>79</v>
      </c>
      <c r="B66" s="111">
        <v>294921</v>
      </c>
      <c r="C66" s="111">
        <v>635850</v>
      </c>
      <c r="D66" s="111">
        <v>717147</v>
      </c>
      <c r="E66" s="111">
        <v>477666</v>
      </c>
      <c r="F66" s="111">
        <v>437769</v>
      </c>
      <c r="G66" s="111">
        <v>44874</v>
      </c>
      <c r="H66" s="79">
        <f t="shared" si="27"/>
        <v>2608227</v>
      </c>
      <c r="I66" s="111">
        <v>0</v>
      </c>
      <c r="J66" s="111">
        <v>316269</v>
      </c>
      <c r="K66" s="111">
        <v>181260</v>
      </c>
      <c r="L66" s="111">
        <v>142155</v>
      </c>
      <c r="M66" s="111">
        <v>166257</v>
      </c>
      <c r="N66" s="111">
        <v>166752</v>
      </c>
      <c r="O66" s="80">
        <f t="shared" si="28"/>
        <v>972693</v>
      </c>
      <c r="P66" s="111">
        <v>88020</v>
      </c>
      <c r="Q66" s="111">
        <v>156480</v>
      </c>
      <c r="R66" s="111">
        <v>117360</v>
      </c>
      <c r="S66" s="111">
        <v>39120</v>
      </c>
      <c r="T66" s="111">
        <v>39120</v>
      </c>
      <c r="U66" s="111">
        <v>9780</v>
      </c>
      <c r="V66" s="80">
        <f t="shared" si="29"/>
        <v>449880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79">
        <f t="shared" si="30"/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20">
        <f t="shared" si="31"/>
        <v>0</v>
      </c>
      <c r="AK66" s="111">
        <v>382941</v>
      </c>
      <c r="AL66" s="111">
        <v>1108599</v>
      </c>
      <c r="AM66" s="111">
        <v>1015767</v>
      </c>
      <c r="AN66" s="111">
        <v>658941</v>
      </c>
      <c r="AO66" s="111">
        <v>643146</v>
      </c>
      <c r="AP66" s="111">
        <v>221406</v>
      </c>
      <c r="AQ66" s="121">
        <f t="shared" si="32"/>
        <v>4030800</v>
      </c>
      <c r="AR66" s="111">
        <v>0</v>
      </c>
      <c r="AS66" s="111">
        <v>0</v>
      </c>
      <c r="AT66" s="111">
        <v>0</v>
      </c>
      <c r="AU66" s="111">
        <v>1284030</v>
      </c>
      <c r="AV66" s="111">
        <v>1591830</v>
      </c>
      <c r="AW66" s="111">
        <v>4951315</v>
      </c>
      <c r="AX66" s="111">
        <v>1495020</v>
      </c>
      <c r="AY66" s="80">
        <f t="shared" si="33"/>
        <v>9322195</v>
      </c>
      <c r="AZ66" s="111">
        <v>0</v>
      </c>
      <c r="BA66" s="111">
        <v>0</v>
      </c>
      <c r="BB66" s="111">
        <v>0</v>
      </c>
      <c r="BC66" s="111">
        <v>0</v>
      </c>
      <c r="BD66" s="111">
        <v>0</v>
      </c>
      <c r="BE66" s="80">
        <f t="shared" si="34"/>
        <v>0</v>
      </c>
      <c r="BF66" s="111">
        <v>0</v>
      </c>
      <c r="BG66" s="111">
        <v>0</v>
      </c>
      <c r="BH66" s="111">
        <v>0</v>
      </c>
      <c r="BI66" s="111">
        <v>0</v>
      </c>
      <c r="BJ66" s="111">
        <v>0</v>
      </c>
      <c r="BK66" s="121">
        <f t="shared" si="35"/>
        <v>0</v>
      </c>
      <c r="BL66" s="111">
        <v>0</v>
      </c>
      <c r="BM66" s="111">
        <v>0</v>
      </c>
      <c r="BN66" s="111">
        <v>0</v>
      </c>
      <c r="BO66" s="111">
        <v>1284030</v>
      </c>
      <c r="BP66" s="111">
        <v>1591830</v>
      </c>
      <c r="BQ66" s="111">
        <v>4951315</v>
      </c>
      <c r="BR66" s="111">
        <v>1495020</v>
      </c>
      <c r="BS66" s="112">
        <f t="shared" si="36"/>
        <v>9322195</v>
      </c>
      <c r="BT66" s="111">
        <v>0</v>
      </c>
      <c r="BU66" s="111">
        <v>382941</v>
      </c>
      <c r="BV66" s="111">
        <v>1108599</v>
      </c>
      <c r="BW66" s="111">
        <v>2299797</v>
      </c>
      <c r="BX66" s="111">
        <v>2250771</v>
      </c>
      <c r="BY66" s="111">
        <v>5594461</v>
      </c>
      <c r="BZ66" s="111">
        <v>1716426</v>
      </c>
      <c r="CA66" s="111">
        <v>13352995</v>
      </c>
    </row>
    <row r="67" spans="1:79" s="77" customFormat="1" ht="18" customHeight="1">
      <c r="A67" s="82" t="s">
        <v>80</v>
      </c>
      <c r="B67" s="111">
        <v>313691</v>
      </c>
      <c r="C67" s="111">
        <v>1223599</v>
      </c>
      <c r="D67" s="111">
        <v>2911671</v>
      </c>
      <c r="E67" s="111">
        <v>2232603</v>
      </c>
      <c r="F67" s="111">
        <v>270188</v>
      </c>
      <c r="G67" s="111">
        <v>549385</v>
      </c>
      <c r="H67" s="79">
        <f t="shared" si="27"/>
        <v>7501137</v>
      </c>
      <c r="I67" s="111">
        <v>0</v>
      </c>
      <c r="J67" s="111">
        <v>239356</v>
      </c>
      <c r="K67" s="111">
        <v>463789</v>
      </c>
      <c r="L67" s="111">
        <v>255327</v>
      </c>
      <c r="M67" s="111">
        <v>0</v>
      </c>
      <c r="N67" s="111">
        <v>0</v>
      </c>
      <c r="O67" s="80">
        <f t="shared" si="28"/>
        <v>958472</v>
      </c>
      <c r="P67" s="111">
        <v>125664</v>
      </c>
      <c r="Q67" s="111">
        <v>341355</v>
      </c>
      <c r="R67" s="111">
        <v>398222</v>
      </c>
      <c r="S67" s="111">
        <v>319277</v>
      </c>
      <c r="T67" s="111">
        <v>18224</v>
      </c>
      <c r="U67" s="111">
        <v>33918</v>
      </c>
      <c r="V67" s="80">
        <f t="shared" si="29"/>
        <v>1236660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79">
        <f t="shared" si="30"/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20">
        <f t="shared" si="31"/>
        <v>0</v>
      </c>
      <c r="AK67" s="111">
        <v>439355</v>
      </c>
      <c r="AL67" s="111">
        <v>1804310</v>
      </c>
      <c r="AM67" s="111">
        <v>3773682</v>
      </c>
      <c r="AN67" s="111">
        <v>2807207</v>
      </c>
      <c r="AO67" s="111">
        <v>288412</v>
      </c>
      <c r="AP67" s="111">
        <v>583303</v>
      </c>
      <c r="AQ67" s="121">
        <f t="shared" si="32"/>
        <v>9696269</v>
      </c>
      <c r="AR67" s="111">
        <v>0</v>
      </c>
      <c r="AS67" s="111">
        <v>0</v>
      </c>
      <c r="AT67" s="111">
        <v>2937133</v>
      </c>
      <c r="AU67" s="111">
        <v>1926383</v>
      </c>
      <c r="AV67" s="111">
        <v>3057225</v>
      </c>
      <c r="AW67" s="111">
        <v>5469073</v>
      </c>
      <c r="AX67" s="111">
        <v>2741939</v>
      </c>
      <c r="AY67" s="80">
        <f t="shared" si="33"/>
        <v>16131753</v>
      </c>
      <c r="AZ67" s="111">
        <v>592738</v>
      </c>
      <c r="BA67" s="111">
        <v>1768374</v>
      </c>
      <c r="BB67" s="111">
        <v>1622186</v>
      </c>
      <c r="BC67" s="111">
        <v>1034933</v>
      </c>
      <c r="BD67" s="111">
        <v>375103</v>
      </c>
      <c r="BE67" s="80">
        <f t="shared" si="34"/>
        <v>5393334</v>
      </c>
      <c r="BF67" s="111">
        <v>0</v>
      </c>
      <c r="BG67" s="111">
        <v>0</v>
      </c>
      <c r="BH67" s="111">
        <v>443245</v>
      </c>
      <c r="BI67" s="111">
        <v>0</v>
      </c>
      <c r="BJ67" s="111">
        <v>863636</v>
      </c>
      <c r="BK67" s="121">
        <f t="shared" si="35"/>
        <v>1306881</v>
      </c>
      <c r="BL67" s="111">
        <v>0</v>
      </c>
      <c r="BM67" s="111">
        <v>0</v>
      </c>
      <c r="BN67" s="111">
        <v>3529871</v>
      </c>
      <c r="BO67" s="111">
        <v>3694757</v>
      </c>
      <c r="BP67" s="111">
        <v>5122656</v>
      </c>
      <c r="BQ67" s="111">
        <v>6504006</v>
      </c>
      <c r="BR67" s="111">
        <v>3980678</v>
      </c>
      <c r="BS67" s="112">
        <f t="shared" si="36"/>
        <v>22831968</v>
      </c>
      <c r="BT67" s="111">
        <v>0</v>
      </c>
      <c r="BU67" s="111">
        <v>439355</v>
      </c>
      <c r="BV67" s="111">
        <v>5334181</v>
      </c>
      <c r="BW67" s="111">
        <v>7468439</v>
      </c>
      <c r="BX67" s="111">
        <v>7929863</v>
      </c>
      <c r="BY67" s="111">
        <v>6792418</v>
      </c>
      <c r="BZ67" s="111">
        <v>4563981</v>
      </c>
      <c r="CA67" s="111">
        <v>32528237</v>
      </c>
    </row>
    <row r="68" spans="1:79" s="77" customFormat="1" ht="18" customHeight="1">
      <c r="A68" s="82" t="s">
        <v>81</v>
      </c>
      <c r="B68" s="111">
        <v>0</v>
      </c>
      <c r="C68" s="111">
        <v>0</v>
      </c>
      <c r="D68" s="111">
        <v>0</v>
      </c>
      <c r="E68" s="111">
        <v>0</v>
      </c>
      <c r="F68" s="111">
        <v>0</v>
      </c>
      <c r="G68" s="111">
        <v>0</v>
      </c>
      <c r="H68" s="79">
        <f t="shared" si="27"/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80">
        <f t="shared" si="28"/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80">
        <f t="shared" si="29"/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79">
        <f t="shared" si="30"/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20">
        <f t="shared" si="31"/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21">
        <f t="shared" si="32"/>
        <v>0</v>
      </c>
      <c r="AR68" s="111">
        <v>0</v>
      </c>
      <c r="AS68" s="111">
        <v>0</v>
      </c>
      <c r="AT68" s="111">
        <v>0</v>
      </c>
      <c r="AU68" s="111">
        <v>0</v>
      </c>
      <c r="AV68" s="111">
        <v>0</v>
      </c>
      <c r="AW68" s="111">
        <v>0</v>
      </c>
      <c r="AX68" s="111">
        <v>327512</v>
      </c>
      <c r="AY68" s="80">
        <f t="shared" si="33"/>
        <v>327512</v>
      </c>
      <c r="AZ68" s="111">
        <v>0</v>
      </c>
      <c r="BA68" s="111">
        <v>0</v>
      </c>
      <c r="BB68" s="111">
        <v>0</v>
      </c>
      <c r="BC68" s="111">
        <v>0</v>
      </c>
      <c r="BD68" s="111">
        <v>0</v>
      </c>
      <c r="BE68" s="80">
        <f t="shared" si="34"/>
        <v>0</v>
      </c>
      <c r="BF68" s="111">
        <v>0</v>
      </c>
      <c r="BG68" s="111">
        <v>0</v>
      </c>
      <c r="BH68" s="111">
        <v>0</v>
      </c>
      <c r="BI68" s="111">
        <v>0</v>
      </c>
      <c r="BJ68" s="111">
        <v>0</v>
      </c>
      <c r="BK68" s="121">
        <f t="shared" si="35"/>
        <v>0</v>
      </c>
      <c r="BL68" s="111">
        <v>0</v>
      </c>
      <c r="BM68" s="111">
        <v>0</v>
      </c>
      <c r="BN68" s="111">
        <v>0</v>
      </c>
      <c r="BO68" s="111">
        <v>0</v>
      </c>
      <c r="BP68" s="111">
        <v>0</v>
      </c>
      <c r="BQ68" s="111">
        <v>0</v>
      </c>
      <c r="BR68" s="111">
        <v>327512</v>
      </c>
      <c r="BS68" s="112">
        <f t="shared" si="36"/>
        <v>327512</v>
      </c>
      <c r="BT68" s="111">
        <v>0</v>
      </c>
      <c r="BU68" s="111">
        <v>0</v>
      </c>
      <c r="BV68" s="111">
        <v>0</v>
      </c>
      <c r="BW68" s="111">
        <v>0</v>
      </c>
      <c r="BX68" s="111">
        <v>0</v>
      </c>
      <c r="BY68" s="111">
        <v>0</v>
      </c>
      <c r="BZ68" s="111">
        <v>327512</v>
      </c>
      <c r="CA68" s="111">
        <v>327512</v>
      </c>
    </row>
    <row r="69" spans="1:79" s="77" customFormat="1" ht="18" customHeight="1">
      <c r="A69" s="82" t="s">
        <v>82</v>
      </c>
      <c r="B69" s="111">
        <v>523233</v>
      </c>
      <c r="C69" s="111">
        <v>1562621</v>
      </c>
      <c r="D69" s="111">
        <v>2148855</v>
      </c>
      <c r="E69" s="111">
        <v>2298420</v>
      </c>
      <c r="F69" s="111">
        <v>1628307</v>
      </c>
      <c r="G69" s="111">
        <v>1739259</v>
      </c>
      <c r="H69" s="79">
        <f t="shared" si="27"/>
        <v>9900695</v>
      </c>
      <c r="I69" s="111">
        <v>58248</v>
      </c>
      <c r="J69" s="111">
        <v>337788</v>
      </c>
      <c r="K69" s="111">
        <v>1264032</v>
      </c>
      <c r="L69" s="111">
        <v>849870</v>
      </c>
      <c r="M69" s="111">
        <v>1359630</v>
      </c>
      <c r="N69" s="111">
        <v>572040</v>
      </c>
      <c r="O69" s="80">
        <f t="shared" si="28"/>
        <v>4441608</v>
      </c>
      <c r="P69" s="111">
        <v>205380</v>
      </c>
      <c r="Q69" s="111">
        <v>412949</v>
      </c>
      <c r="R69" s="111">
        <v>456553</v>
      </c>
      <c r="S69" s="111">
        <v>321630</v>
      </c>
      <c r="T69" s="111">
        <v>228330</v>
      </c>
      <c r="U69" s="111">
        <v>206430</v>
      </c>
      <c r="V69" s="80">
        <f t="shared" si="29"/>
        <v>1831272</v>
      </c>
      <c r="W69" s="111">
        <v>0</v>
      </c>
      <c r="X69" s="111">
        <v>8032</v>
      </c>
      <c r="Y69" s="111">
        <v>0</v>
      </c>
      <c r="Z69" s="111">
        <v>0</v>
      </c>
      <c r="AA69" s="111">
        <v>17199</v>
      </c>
      <c r="AB69" s="111">
        <v>0</v>
      </c>
      <c r="AC69" s="79">
        <f t="shared" si="30"/>
        <v>25231</v>
      </c>
      <c r="AD69" s="111">
        <v>0</v>
      </c>
      <c r="AE69" s="111">
        <v>0</v>
      </c>
      <c r="AF69" s="111">
        <v>0</v>
      </c>
      <c r="AG69" s="111">
        <v>225020</v>
      </c>
      <c r="AH69" s="111">
        <v>0</v>
      </c>
      <c r="AI69" s="111">
        <v>0</v>
      </c>
      <c r="AJ69" s="120">
        <f t="shared" si="31"/>
        <v>225020</v>
      </c>
      <c r="AK69" s="111">
        <v>786861</v>
      </c>
      <c r="AL69" s="111">
        <v>2321390</v>
      </c>
      <c r="AM69" s="111">
        <v>3869440</v>
      </c>
      <c r="AN69" s="111">
        <v>3694940</v>
      </c>
      <c r="AO69" s="111">
        <v>3233466</v>
      </c>
      <c r="AP69" s="111">
        <v>2517729</v>
      </c>
      <c r="AQ69" s="121">
        <f t="shared" si="32"/>
        <v>16423826</v>
      </c>
      <c r="AR69" s="111">
        <v>0</v>
      </c>
      <c r="AS69" s="111">
        <v>0</v>
      </c>
      <c r="AT69" s="111">
        <v>1197954</v>
      </c>
      <c r="AU69" s="111">
        <v>2864418</v>
      </c>
      <c r="AV69" s="111">
        <v>9036390</v>
      </c>
      <c r="AW69" s="111">
        <v>7232808</v>
      </c>
      <c r="AX69" s="111">
        <v>3812455</v>
      </c>
      <c r="AY69" s="80">
        <f t="shared" si="33"/>
        <v>24144025</v>
      </c>
      <c r="AZ69" s="111">
        <v>0</v>
      </c>
      <c r="BA69" s="111">
        <v>0</v>
      </c>
      <c r="BB69" s="111">
        <v>273030</v>
      </c>
      <c r="BC69" s="111">
        <v>0</v>
      </c>
      <c r="BD69" s="111">
        <v>0</v>
      </c>
      <c r="BE69" s="80">
        <f t="shared" si="34"/>
        <v>273030</v>
      </c>
      <c r="BF69" s="111">
        <v>0</v>
      </c>
      <c r="BG69" s="111">
        <v>0</v>
      </c>
      <c r="BH69" s="111">
        <v>0</v>
      </c>
      <c r="BI69" s="111">
        <v>434528</v>
      </c>
      <c r="BJ69" s="111">
        <v>864450</v>
      </c>
      <c r="BK69" s="121">
        <f t="shared" si="35"/>
        <v>1298978</v>
      </c>
      <c r="BL69" s="111">
        <v>0</v>
      </c>
      <c r="BM69" s="111">
        <v>0</v>
      </c>
      <c r="BN69" s="111">
        <v>1197954</v>
      </c>
      <c r="BO69" s="111">
        <v>2864418</v>
      </c>
      <c r="BP69" s="111">
        <v>9309420</v>
      </c>
      <c r="BQ69" s="111">
        <v>7667336</v>
      </c>
      <c r="BR69" s="111">
        <v>4676905</v>
      </c>
      <c r="BS69" s="112">
        <f t="shared" si="36"/>
        <v>25716033</v>
      </c>
      <c r="BT69" s="111">
        <v>0</v>
      </c>
      <c r="BU69" s="111">
        <v>786861</v>
      </c>
      <c r="BV69" s="111">
        <v>3519344</v>
      </c>
      <c r="BW69" s="111">
        <v>6733858</v>
      </c>
      <c r="BX69" s="111">
        <v>13004360</v>
      </c>
      <c r="BY69" s="111">
        <v>10900802</v>
      </c>
      <c r="BZ69" s="111">
        <v>7194634</v>
      </c>
      <c r="CA69" s="111">
        <v>42139859</v>
      </c>
    </row>
    <row r="70" spans="1:79" s="77" customFormat="1" ht="18" customHeight="1">
      <c r="A70" s="82" t="s">
        <v>83</v>
      </c>
      <c r="B70" s="111">
        <v>0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79">
        <f>SUM(B70:G70)</f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80">
        <f>SUM(I70:N70)</f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80">
        <f>SUM(P70:U70)</f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79">
        <f>SUM(W70:AB70)</f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20">
        <f>SUM(AD70:AI70)</f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21">
        <f>SUM(AK70:AP70)</f>
        <v>0</v>
      </c>
      <c r="AR70" s="111">
        <v>0</v>
      </c>
      <c r="AS70" s="111">
        <v>0</v>
      </c>
      <c r="AT70" s="111">
        <v>0</v>
      </c>
      <c r="AU70" s="111">
        <v>253800</v>
      </c>
      <c r="AV70" s="111">
        <v>0</v>
      </c>
      <c r="AW70" s="111">
        <v>326976</v>
      </c>
      <c r="AX70" s="111">
        <v>0</v>
      </c>
      <c r="AY70" s="80">
        <f>SUM(AR70:AX70)</f>
        <v>580776</v>
      </c>
      <c r="AZ70" s="111">
        <v>0</v>
      </c>
      <c r="BA70" s="111">
        <v>0</v>
      </c>
      <c r="BB70" s="111">
        <v>0</v>
      </c>
      <c r="BC70" s="111">
        <v>0</v>
      </c>
      <c r="BD70" s="111">
        <v>0</v>
      </c>
      <c r="BE70" s="80">
        <f>SUM(AZ70:BD70)</f>
        <v>0</v>
      </c>
      <c r="BF70" s="111">
        <v>0</v>
      </c>
      <c r="BG70" s="111">
        <v>0</v>
      </c>
      <c r="BH70" s="111">
        <v>0</v>
      </c>
      <c r="BI70" s="111">
        <v>0</v>
      </c>
      <c r="BJ70" s="111">
        <v>0</v>
      </c>
      <c r="BK70" s="121">
        <f>SUM(BF70:BJ70)</f>
        <v>0</v>
      </c>
      <c r="BL70" s="111">
        <v>0</v>
      </c>
      <c r="BM70" s="111">
        <v>0</v>
      </c>
      <c r="BN70" s="111">
        <v>0</v>
      </c>
      <c r="BO70" s="111">
        <v>253800</v>
      </c>
      <c r="BP70" s="111">
        <v>0</v>
      </c>
      <c r="BQ70" s="111">
        <v>326976</v>
      </c>
      <c r="BR70" s="111">
        <v>0</v>
      </c>
      <c r="BS70" s="112">
        <f>SUM(BL70:BR70)</f>
        <v>580776</v>
      </c>
      <c r="BT70" s="111">
        <v>0</v>
      </c>
      <c r="BU70" s="111">
        <v>0</v>
      </c>
      <c r="BV70" s="111">
        <v>0</v>
      </c>
      <c r="BW70" s="111">
        <v>253800</v>
      </c>
      <c r="BX70" s="111">
        <v>0</v>
      </c>
      <c r="BY70" s="111">
        <v>326976</v>
      </c>
      <c r="BZ70" s="111">
        <v>0</v>
      </c>
      <c r="CA70" s="111">
        <v>580776</v>
      </c>
    </row>
    <row r="71" spans="1:79" s="77" customFormat="1" ht="18" customHeight="1">
      <c r="A71" s="82" t="s">
        <v>84</v>
      </c>
      <c r="B71" s="111">
        <v>22302</v>
      </c>
      <c r="C71" s="111">
        <v>546525</v>
      </c>
      <c r="D71" s="111">
        <v>488466</v>
      </c>
      <c r="E71" s="111">
        <v>48672</v>
      </c>
      <c r="F71" s="111">
        <v>57834</v>
      </c>
      <c r="G71" s="111">
        <v>402390</v>
      </c>
      <c r="H71" s="79">
        <f>SUM(B71:G71)</f>
        <v>1566189</v>
      </c>
      <c r="I71" s="111">
        <v>0</v>
      </c>
      <c r="J71" s="111">
        <v>0</v>
      </c>
      <c r="K71" s="111">
        <v>73080</v>
      </c>
      <c r="L71" s="111">
        <v>0</v>
      </c>
      <c r="M71" s="111">
        <v>0</v>
      </c>
      <c r="N71" s="111">
        <v>34551</v>
      </c>
      <c r="O71" s="80">
        <f>SUM(I71:N71)</f>
        <v>107631</v>
      </c>
      <c r="P71" s="111">
        <v>19560</v>
      </c>
      <c r="Q71" s="111">
        <v>78240</v>
      </c>
      <c r="R71" s="111">
        <v>304160</v>
      </c>
      <c r="S71" s="111">
        <v>19560</v>
      </c>
      <c r="T71" s="111">
        <v>9780</v>
      </c>
      <c r="U71" s="111">
        <v>29340</v>
      </c>
      <c r="V71" s="80">
        <f>SUM(P71:U71)</f>
        <v>460640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79">
        <f>SUM(W71:AB71)</f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20">
        <f>SUM(AD71:AI71)</f>
        <v>0</v>
      </c>
      <c r="AK71" s="111">
        <v>41862</v>
      </c>
      <c r="AL71" s="111">
        <v>624765</v>
      </c>
      <c r="AM71" s="111">
        <v>865706</v>
      </c>
      <c r="AN71" s="111">
        <v>68232</v>
      </c>
      <c r="AO71" s="111">
        <v>67614</v>
      </c>
      <c r="AP71" s="111">
        <v>466281</v>
      </c>
      <c r="AQ71" s="121">
        <f>SUM(AK71:AP71)</f>
        <v>2134460</v>
      </c>
      <c r="AR71" s="111">
        <v>0</v>
      </c>
      <c r="AS71" s="111">
        <v>0</v>
      </c>
      <c r="AT71" s="111">
        <v>0</v>
      </c>
      <c r="AU71" s="111">
        <v>513600</v>
      </c>
      <c r="AV71" s="111">
        <v>0</v>
      </c>
      <c r="AW71" s="111">
        <v>908281</v>
      </c>
      <c r="AX71" s="111">
        <v>321270</v>
      </c>
      <c r="AY71" s="80">
        <f>SUM(AR71:AX71)</f>
        <v>1743151</v>
      </c>
      <c r="AZ71" s="111">
        <v>0</v>
      </c>
      <c r="BA71" s="111">
        <v>0</v>
      </c>
      <c r="BB71" s="111">
        <v>0</v>
      </c>
      <c r="BC71" s="111">
        <v>0</v>
      </c>
      <c r="BD71" s="111">
        <v>0</v>
      </c>
      <c r="BE71" s="80">
        <f>SUM(AZ71:BD71)</f>
        <v>0</v>
      </c>
      <c r="BF71" s="111">
        <v>0</v>
      </c>
      <c r="BG71" s="111">
        <v>0</v>
      </c>
      <c r="BH71" s="111">
        <v>0</v>
      </c>
      <c r="BI71" s="111">
        <v>0</v>
      </c>
      <c r="BJ71" s="111">
        <v>373584</v>
      </c>
      <c r="BK71" s="121">
        <f>SUM(BF71:BJ71)</f>
        <v>373584</v>
      </c>
      <c r="BL71" s="111">
        <v>0</v>
      </c>
      <c r="BM71" s="111">
        <v>0</v>
      </c>
      <c r="BN71" s="111">
        <v>0</v>
      </c>
      <c r="BO71" s="111">
        <v>513600</v>
      </c>
      <c r="BP71" s="111">
        <v>0</v>
      </c>
      <c r="BQ71" s="111">
        <v>908281</v>
      </c>
      <c r="BR71" s="111">
        <v>694854</v>
      </c>
      <c r="BS71" s="112">
        <f>SUM(BL71:BR71)</f>
        <v>2116735</v>
      </c>
      <c r="BT71" s="111">
        <v>0</v>
      </c>
      <c r="BU71" s="111">
        <v>41862</v>
      </c>
      <c r="BV71" s="111">
        <v>624765</v>
      </c>
      <c r="BW71" s="111">
        <v>1379306</v>
      </c>
      <c r="BX71" s="111">
        <v>68232</v>
      </c>
      <c r="BY71" s="111">
        <v>975895</v>
      </c>
      <c r="BZ71" s="111">
        <v>1161135</v>
      </c>
      <c r="CA71" s="111">
        <v>4251195</v>
      </c>
    </row>
    <row r="72" spans="1:79" s="77" customFormat="1" ht="18" customHeight="1" thickBot="1">
      <c r="A72" s="93" t="s">
        <v>85</v>
      </c>
      <c r="B72" s="94">
        <f aca="true" t="shared" si="56" ref="B72:G72">SUM(B63:B71)</f>
        <v>1929902</v>
      </c>
      <c r="C72" s="94">
        <f t="shared" si="56"/>
        <v>8912385</v>
      </c>
      <c r="D72" s="94">
        <f t="shared" si="56"/>
        <v>8810556</v>
      </c>
      <c r="E72" s="94">
        <f t="shared" si="56"/>
        <v>7987019</v>
      </c>
      <c r="F72" s="94">
        <f t="shared" si="56"/>
        <v>3483515</v>
      </c>
      <c r="G72" s="94">
        <f t="shared" si="56"/>
        <v>4264837</v>
      </c>
      <c r="H72" s="94">
        <f>SUM(B72:G72)</f>
        <v>35388214</v>
      </c>
      <c r="I72" s="95">
        <f aca="true" t="shared" si="57" ref="I72:N72">SUM(I63:I71)</f>
        <v>83079</v>
      </c>
      <c r="J72" s="95">
        <f t="shared" si="57"/>
        <v>2082322</v>
      </c>
      <c r="K72" s="95">
        <f t="shared" si="57"/>
        <v>3131155</v>
      </c>
      <c r="L72" s="95">
        <f t="shared" si="57"/>
        <v>3036777</v>
      </c>
      <c r="M72" s="95">
        <f t="shared" si="57"/>
        <v>2613807</v>
      </c>
      <c r="N72" s="95">
        <f t="shared" si="57"/>
        <v>1902987</v>
      </c>
      <c r="O72" s="95">
        <f>SUM(I72:N72)</f>
        <v>12850127</v>
      </c>
      <c r="P72" s="95">
        <f aca="true" t="shared" si="58" ref="P72:U72">SUM(P63:P71)</f>
        <v>780864</v>
      </c>
      <c r="Q72" s="95">
        <f t="shared" si="58"/>
        <v>2399036</v>
      </c>
      <c r="R72" s="95">
        <f t="shared" si="58"/>
        <v>1863419</v>
      </c>
      <c r="S72" s="95">
        <f t="shared" si="58"/>
        <v>1192270</v>
      </c>
      <c r="T72" s="95">
        <f t="shared" si="58"/>
        <v>515434</v>
      </c>
      <c r="U72" s="95">
        <f t="shared" si="58"/>
        <v>572508</v>
      </c>
      <c r="V72" s="95">
        <f>SUM(P72:U72)</f>
        <v>7323531</v>
      </c>
      <c r="W72" s="94">
        <f aca="true" t="shared" si="59" ref="W72:AB72">SUM(W63:W71)</f>
        <v>9450</v>
      </c>
      <c r="X72" s="94">
        <f t="shared" si="59"/>
        <v>21640</v>
      </c>
      <c r="Y72" s="94">
        <f t="shared" si="59"/>
        <v>64165</v>
      </c>
      <c r="Z72" s="94">
        <f t="shared" si="59"/>
        <v>52020</v>
      </c>
      <c r="AA72" s="94">
        <f t="shared" si="59"/>
        <v>17199</v>
      </c>
      <c r="AB72" s="94">
        <f t="shared" si="59"/>
        <v>36382</v>
      </c>
      <c r="AC72" s="94">
        <f>SUM(W72:AB72)</f>
        <v>200856</v>
      </c>
      <c r="AD72" s="96">
        <f aca="true" t="shared" si="60" ref="AD72:AI72">SUM(AD63:AD71)</f>
        <v>231786</v>
      </c>
      <c r="AE72" s="96">
        <f t="shared" si="60"/>
        <v>345419</v>
      </c>
      <c r="AF72" s="96">
        <f t="shared" si="60"/>
        <v>219501</v>
      </c>
      <c r="AG72" s="96">
        <f t="shared" si="60"/>
        <v>225020</v>
      </c>
      <c r="AH72" s="96">
        <f t="shared" si="60"/>
        <v>180000</v>
      </c>
      <c r="AI72" s="96">
        <f t="shared" si="60"/>
        <v>0</v>
      </c>
      <c r="AJ72" s="97">
        <f>SUM(AD72:AI72)</f>
        <v>1201726</v>
      </c>
      <c r="AK72" s="98">
        <f aca="true" t="shared" si="61" ref="AK72:AP72">SUM(AK63:AK71)</f>
        <v>3035081</v>
      </c>
      <c r="AL72" s="95">
        <f t="shared" si="61"/>
        <v>13760802</v>
      </c>
      <c r="AM72" s="95">
        <f t="shared" si="61"/>
        <v>14088796</v>
      </c>
      <c r="AN72" s="95">
        <f t="shared" si="61"/>
        <v>12493106</v>
      </c>
      <c r="AO72" s="95">
        <f t="shared" si="61"/>
        <v>6809955</v>
      </c>
      <c r="AP72" s="95">
        <f t="shared" si="61"/>
        <v>6776714</v>
      </c>
      <c r="AQ72" s="99">
        <f>SUM(AK72:AP72)</f>
        <v>56964454</v>
      </c>
      <c r="AR72" s="100">
        <f aca="true" t="shared" si="62" ref="AR72:AX72">SUM(AR63:AR71)</f>
        <v>0</v>
      </c>
      <c r="AS72" s="95">
        <f t="shared" si="62"/>
        <v>482064</v>
      </c>
      <c r="AT72" s="95">
        <f t="shared" si="62"/>
        <v>8691536</v>
      </c>
      <c r="AU72" s="95">
        <f t="shared" si="62"/>
        <v>11199593</v>
      </c>
      <c r="AV72" s="95">
        <f t="shared" si="62"/>
        <v>20756095</v>
      </c>
      <c r="AW72" s="95">
        <f t="shared" si="62"/>
        <v>31300219</v>
      </c>
      <c r="AX72" s="95">
        <f t="shared" si="62"/>
        <v>17370955</v>
      </c>
      <c r="AY72" s="95">
        <f>SUM(AR72:AX72)</f>
        <v>89800462</v>
      </c>
      <c r="AZ72" s="95">
        <f>SUM(AZ63:AZ71)</f>
        <v>873318</v>
      </c>
      <c r="BA72" s="95">
        <f>SUM(BA63:BA71)</f>
        <v>1999517</v>
      </c>
      <c r="BB72" s="95">
        <f>SUM(BB63:BB71)</f>
        <v>2887348</v>
      </c>
      <c r="BC72" s="95">
        <f>SUM(BC63:BC71)</f>
        <v>1362083</v>
      </c>
      <c r="BD72" s="95">
        <f>SUM(BD63:BD71)</f>
        <v>375103</v>
      </c>
      <c r="BE72" s="95">
        <f>SUM(AZ72:BD72)</f>
        <v>7497369</v>
      </c>
      <c r="BF72" s="95">
        <f>SUM(BF63:BF71)</f>
        <v>0</v>
      </c>
      <c r="BG72" s="95">
        <f>SUM(BG63:BG71)</f>
        <v>0</v>
      </c>
      <c r="BH72" s="95">
        <f>SUM(BH63:BH71)</f>
        <v>805375</v>
      </c>
      <c r="BI72" s="95">
        <f>SUM(BI63:BI71)</f>
        <v>434528</v>
      </c>
      <c r="BJ72" s="95">
        <f>SUM(BJ63:BJ71)</f>
        <v>2933154</v>
      </c>
      <c r="BK72" s="101">
        <f>SUM(BF72:BJ72)</f>
        <v>4173057</v>
      </c>
      <c r="BL72" s="102">
        <f aca="true" t="shared" si="63" ref="BL72:BR72">SUM(BL63:BL71)</f>
        <v>0</v>
      </c>
      <c r="BM72" s="94">
        <f t="shared" si="63"/>
        <v>482064</v>
      </c>
      <c r="BN72" s="94">
        <f t="shared" si="63"/>
        <v>9564854</v>
      </c>
      <c r="BO72" s="94">
        <f t="shared" si="63"/>
        <v>13199110</v>
      </c>
      <c r="BP72" s="94">
        <f t="shared" si="63"/>
        <v>24448818</v>
      </c>
      <c r="BQ72" s="94">
        <f t="shared" si="63"/>
        <v>33096830</v>
      </c>
      <c r="BR72" s="94">
        <f t="shared" si="63"/>
        <v>20679212</v>
      </c>
      <c r="BS72" s="103">
        <f>SUM(BL72:BR72)</f>
        <v>101470888</v>
      </c>
      <c r="BT72" s="102">
        <f aca="true" t="shared" si="64" ref="BT72:BZ72">SUM(BT63:BT71)</f>
        <v>0</v>
      </c>
      <c r="BU72" s="94">
        <f t="shared" si="64"/>
        <v>3517145</v>
      </c>
      <c r="BV72" s="94">
        <f t="shared" si="64"/>
        <v>23325656</v>
      </c>
      <c r="BW72" s="94">
        <f t="shared" si="64"/>
        <v>27287906</v>
      </c>
      <c r="BX72" s="94">
        <f t="shared" si="64"/>
        <v>36941924</v>
      </c>
      <c r="BY72" s="94">
        <f t="shared" si="64"/>
        <v>39906785</v>
      </c>
      <c r="BZ72" s="94">
        <f t="shared" si="64"/>
        <v>27455926</v>
      </c>
      <c r="CA72" s="104">
        <f>SUM(BT72:BZ72)</f>
        <v>158435342</v>
      </c>
    </row>
    <row r="73" spans="1:80" ht="18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3"/>
      <c r="AD73"/>
      <c r="AE73"/>
      <c r="AF73"/>
      <c r="AG73"/>
      <c r="AH73"/>
      <c r="AI73"/>
      <c r="AJ73" s="66"/>
      <c r="AK73"/>
      <c r="AL73"/>
      <c r="AM73"/>
      <c r="AN73"/>
      <c r="AO73"/>
      <c r="AP73"/>
      <c r="AQ73" s="66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/>
    </row>
    <row r="74" spans="1:80" ht="18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67"/>
      <c r="AK74"/>
      <c r="AL74"/>
      <c r="AM74"/>
      <c r="AN74"/>
      <c r="AO74"/>
      <c r="AP74"/>
      <c r="AQ74" s="67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/>
    </row>
    <row r="75" spans="1:80" ht="18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 s="67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/>
    </row>
    <row r="76" spans="1:80" ht="18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 s="67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/>
    </row>
    <row r="77" spans="1:80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 s="6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/>
    </row>
    <row r="78" spans="1:80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67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/>
    </row>
    <row r="79" spans="1:80" ht="18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 s="67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/>
    </row>
    <row r="80" spans="1:80" ht="18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 s="67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/>
    </row>
    <row r="81" spans="1:80" ht="18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 s="67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/>
    </row>
    <row r="82" spans="1:80" ht="18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67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/>
    </row>
    <row r="83" spans="1:80" ht="18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 s="67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/>
    </row>
    <row r="84" spans="1:80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 s="67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/>
    </row>
    <row r="85" spans="1:80" ht="18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67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 s="3"/>
      <c r="BU85" s="3"/>
      <c r="BV85" s="3"/>
      <c r="BW85" s="3"/>
      <c r="BX85" s="3"/>
      <c r="BY85" s="3"/>
      <c r="BZ85" s="3"/>
      <c r="CA85" s="3"/>
      <c r="CB85"/>
    </row>
    <row r="86" spans="1:80" ht="18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 s="67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 s="3"/>
      <c r="BU86" s="3"/>
      <c r="BV86" s="3"/>
      <c r="BW86" s="3"/>
      <c r="BX86" s="3"/>
      <c r="BY86" s="3"/>
      <c r="BZ86" s="3"/>
      <c r="CA86" s="3"/>
      <c r="CB86"/>
    </row>
    <row r="87" spans="1:80" ht="18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6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 s="3"/>
      <c r="BU87" s="3"/>
      <c r="BV87" s="3"/>
      <c r="BW87" s="3"/>
      <c r="BX87" s="3"/>
      <c r="BY87" s="3"/>
      <c r="BZ87" s="3"/>
      <c r="CA87" s="3"/>
      <c r="CB87"/>
    </row>
    <row r="88" spans="1:80" ht="18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67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 s="3"/>
      <c r="BU88" s="3"/>
      <c r="BV88" s="3"/>
      <c r="BW88" s="3"/>
      <c r="BX88" s="3"/>
      <c r="BY88" s="3"/>
      <c r="BZ88" s="3"/>
      <c r="CA88" s="3"/>
      <c r="CB88"/>
    </row>
    <row r="89" spans="1:80" ht="18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67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3"/>
      <c r="BU89" s="3"/>
      <c r="BV89" s="3"/>
      <c r="BW89" s="3"/>
      <c r="BX89" s="3"/>
      <c r="BY89" s="3"/>
      <c r="BZ89" s="3"/>
      <c r="CA89" s="3"/>
      <c r="CB89"/>
    </row>
    <row r="90" spans="1:80" ht="18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67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 s="3"/>
      <c r="BU90" s="3"/>
      <c r="BV90" s="3"/>
      <c r="BW90" s="3"/>
      <c r="BX90" s="3"/>
      <c r="BY90" s="3"/>
      <c r="BZ90" s="3"/>
      <c r="CA90" s="3"/>
      <c r="CB90"/>
    </row>
    <row r="91" spans="1:80" ht="18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 s="67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3"/>
      <c r="BU91" s="3"/>
      <c r="BV91" s="3"/>
      <c r="BW91" s="3"/>
      <c r="BX91" s="3"/>
      <c r="BY91" s="3"/>
      <c r="BZ91" s="3"/>
      <c r="CA91" s="3"/>
      <c r="CB91"/>
    </row>
    <row r="92" spans="1:80" ht="18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 s="67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 s="3"/>
      <c r="BU92" s="3"/>
      <c r="BV92" s="3"/>
      <c r="BW92" s="3"/>
      <c r="BX92" s="3"/>
      <c r="BY92" s="3"/>
      <c r="BZ92" s="3"/>
      <c r="CA92" s="3"/>
      <c r="CB92"/>
    </row>
    <row r="93" spans="1:80" ht="18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 s="67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 s="3"/>
      <c r="BU93" s="3"/>
      <c r="BV93" s="3"/>
      <c r="BW93" s="3"/>
      <c r="BX93" s="3"/>
      <c r="BY93" s="3"/>
      <c r="BZ93" s="3"/>
      <c r="CA93" s="3"/>
      <c r="CB93"/>
    </row>
    <row r="94" spans="1:80" ht="18" customHeight="1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67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 s="3"/>
      <c r="BU94" s="3"/>
      <c r="BV94" s="3"/>
      <c r="BW94" s="3"/>
      <c r="BX94" s="3"/>
      <c r="BY94" s="3"/>
      <c r="BZ94" s="3"/>
      <c r="CA94" s="3"/>
      <c r="CB94"/>
    </row>
    <row r="95" spans="1:80" ht="18" customHeight="1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67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 s="3"/>
      <c r="BU95" s="3"/>
      <c r="BV95" s="3"/>
      <c r="BW95" s="3"/>
      <c r="BX95" s="3"/>
      <c r="BY95" s="3"/>
      <c r="BZ95" s="3"/>
      <c r="CA95" s="3"/>
      <c r="CB95"/>
    </row>
    <row r="96" spans="1:80" ht="18" customHeight="1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67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 s="3"/>
      <c r="BU96" s="3"/>
      <c r="BV96" s="3"/>
      <c r="BW96" s="3"/>
      <c r="BX96" s="3"/>
      <c r="BY96" s="3"/>
      <c r="BZ96" s="3"/>
      <c r="CA96" s="3"/>
      <c r="CB96"/>
    </row>
    <row r="97" spans="1:80" ht="18" customHeight="1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6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 s="3"/>
      <c r="BU97" s="3"/>
      <c r="BV97" s="3"/>
      <c r="BW97" s="3"/>
      <c r="BX97" s="3"/>
      <c r="BY97" s="3"/>
      <c r="BZ97" s="3"/>
      <c r="CA97" s="3"/>
      <c r="CB97"/>
    </row>
    <row r="98" spans="1:80" ht="18" customHeight="1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67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 s="3"/>
      <c r="BU98" s="3"/>
      <c r="BV98" s="3"/>
      <c r="BW98" s="3"/>
      <c r="BX98" s="3"/>
      <c r="BY98" s="3"/>
      <c r="BZ98" s="3"/>
      <c r="CA98" s="3"/>
      <c r="CB98"/>
    </row>
    <row r="99" spans="1:80" ht="18" customHeight="1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67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 s="3"/>
      <c r="BU99" s="3"/>
      <c r="BV99" s="3"/>
      <c r="BW99" s="3"/>
      <c r="BX99" s="3"/>
      <c r="BY99" s="3"/>
      <c r="BZ99" s="3"/>
      <c r="CA99" s="3"/>
      <c r="CB99"/>
    </row>
    <row r="100" spans="1:80" ht="18" customHeight="1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67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 s="3"/>
      <c r="BU100" s="3"/>
      <c r="BV100" s="3"/>
      <c r="BW100" s="3"/>
      <c r="BX100" s="3"/>
      <c r="BY100" s="3"/>
      <c r="BZ100" s="3"/>
      <c r="CA100" s="3"/>
      <c r="CB100"/>
    </row>
    <row r="101" spans="1:80" ht="18" customHeight="1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67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 s="3"/>
      <c r="BU101" s="3"/>
      <c r="BV101" s="3"/>
      <c r="BW101" s="3"/>
      <c r="BX101" s="3"/>
      <c r="BY101" s="3"/>
      <c r="BZ101" s="3"/>
      <c r="CA101" s="3"/>
      <c r="CB101"/>
    </row>
    <row r="102" spans="1:80" ht="18" customHeight="1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67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 s="3"/>
      <c r="BU102" s="3"/>
      <c r="BV102" s="3"/>
      <c r="BW102" s="3"/>
      <c r="BX102" s="3"/>
      <c r="BY102" s="3"/>
      <c r="BZ102" s="3"/>
      <c r="CA102" s="3"/>
      <c r="CB102"/>
    </row>
    <row r="103" spans="1:80" ht="18" customHeight="1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67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3"/>
      <c r="BU103" s="3"/>
      <c r="BV103" s="3"/>
      <c r="BW103" s="3"/>
      <c r="BX103" s="3"/>
      <c r="BY103" s="3"/>
      <c r="BZ103" s="3"/>
      <c r="CA103" s="3"/>
      <c r="CB103"/>
    </row>
    <row r="104" spans="1:80" ht="18" customHeight="1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67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 s="3"/>
      <c r="BU104" s="3"/>
      <c r="BV104" s="3"/>
      <c r="BW104" s="3"/>
      <c r="BX104" s="3"/>
      <c r="BY104" s="3"/>
      <c r="BZ104" s="3"/>
      <c r="CA104" s="3"/>
      <c r="CB104"/>
    </row>
    <row r="105" spans="1:80" ht="18" customHeight="1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67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3"/>
      <c r="BU105" s="3"/>
      <c r="BV105" s="3"/>
      <c r="BW105" s="3"/>
      <c r="BX105" s="3"/>
      <c r="BY105" s="3"/>
      <c r="BZ105" s="3"/>
      <c r="CA105" s="3"/>
      <c r="CB105"/>
    </row>
    <row r="106" spans="1:80" ht="18" customHeight="1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67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3"/>
      <c r="BU106" s="3"/>
      <c r="BV106" s="3"/>
      <c r="BW106" s="3"/>
      <c r="BX106" s="3"/>
      <c r="BY106" s="3"/>
      <c r="BZ106" s="3"/>
      <c r="CA106" s="3"/>
      <c r="CB106"/>
    </row>
    <row r="107" spans="1:80" ht="18" customHeight="1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6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3"/>
      <c r="BU107" s="3"/>
      <c r="BV107" s="3"/>
      <c r="BW107" s="3"/>
      <c r="BX107" s="3"/>
      <c r="BY107" s="3"/>
      <c r="BZ107" s="3"/>
      <c r="CA107" s="3"/>
      <c r="CB107"/>
    </row>
    <row r="108" spans="1:80" ht="18" customHeight="1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67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3"/>
      <c r="BU108" s="3"/>
      <c r="BV108" s="3"/>
      <c r="BW108" s="3"/>
      <c r="BX108" s="3"/>
      <c r="BY108" s="3"/>
      <c r="BZ108" s="3"/>
      <c r="CA108" s="3"/>
      <c r="CB108"/>
    </row>
    <row r="109" spans="1:80" ht="18" customHeight="1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67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3"/>
      <c r="BU109" s="3"/>
      <c r="BV109" s="3"/>
      <c r="BW109" s="3"/>
      <c r="BX109" s="3"/>
      <c r="BY109" s="3"/>
      <c r="BZ109" s="3"/>
      <c r="CA109" s="3"/>
      <c r="CB109"/>
    </row>
    <row r="110" spans="1:80" ht="18" customHeight="1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67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3"/>
      <c r="BU110" s="3"/>
      <c r="BV110" s="3"/>
      <c r="BW110" s="3"/>
      <c r="BX110" s="3"/>
      <c r="BY110" s="3"/>
      <c r="BZ110" s="3"/>
      <c r="CA110" s="3"/>
      <c r="CB110"/>
    </row>
    <row r="111" spans="1:80" ht="18" customHeight="1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67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3"/>
      <c r="BU111" s="3"/>
      <c r="BV111" s="3"/>
      <c r="BW111" s="3"/>
      <c r="BX111" s="3"/>
      <c r="BY111" s="3"/>
      <c r="BZ111" s="3"/>
      <c r="CA111" s="3"/>
      <c r="CB111"/>
    </row>
    <row r="112" spans="1:80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67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3"/>
      <c r="BU112" s="3"/>
      <c r="BV112" s="3"/>
      <c r="BW112" s="3"/>
      <c r="BX112" s="3"/>
      <c r="BY112" s="3"/>
      <c r="BZ112" s="3"/>
      <c r="CA112" s="3"/>
      <c r="CB112"/>
    </row>
    <row r="113" spans="1:80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67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3"/>
      <c r="BU113" s="3"/>
      <c r="BV113" s="3"/>
      <c r="BW113" s="3"/>
      <c r="BX113" s="3"/>
      <c r="BY113" s="3"/>
      <c r="BZ113" s="3"/>
      <c r="CA113" s="3"/>
      <c r="CB113"/>
    </row>
    <row r="114" spans="1:80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67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3"/>
      <c r="BU114" s="3"/>
      <c r="BV114" s="3"/>
      <c r="BW114" s="3"/>
      <c r="BX114" s="3"/>
      <c r="BY114" s="3"/>
      <c r="BZ114" s="3"/>
      <c r="CA114" s="3"/>
      <c r="CB114"/>
    </row>
    <row r="115" spans="1:80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67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3"/>
      <c r="BU115" s="3"/>
      <c r="BV115" s="3"/>
      <c r="BW115" s="3"/>
      <c r="BX115" s="3"/>
      <c r="BY115" s="3"/>
      <c r="BZ115" s="3"/>
      <c r="CA115" s="3"/>
      <c r="CB115"/>
    </row>
    <row r="116" spans="1:80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67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3"/>
      <c r="BU116" s="3"/>
      <c r="BV116" s="3"/>
      <c r="BW116" s="3"/>
      <c r="BX116" s="3"/>
      <c r="BY116" s="3"/>
      <c r="BZ116" s="3"/>
      <c r="CA116" s="3"/>
      <c r="CB116"/>
    </row>
    <row r="117" spans="1:80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6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3"/>
      <c r="BU117" s="3"/>
      <c r="BV117" s="3"/>
      <c r="BW117" s="3"/>
      <c r="BX117" s="3"/>
      <c r="BY117" s="3"/>
      <c r="BZ117" s="3"/>
      <c r="CA117" s="3"/>
      <c r="CB117"/>
    </row>
    <row r="118" spans="1:80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67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3"/>
      <c r="BU118" s="3"/>
      <c r="BV118" s="3"/>
      <c r="BW118" s="3"/>
      <c r="BX118" s="3"/>
      <c r="BY118" s="3"/>
      <c r="BZ118" s="3"/>
      <c r="CA118" s="3"/>
      <c r="CB118"/>
    </row>
    <row r="119" spans="1:80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67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3"/>
      <c r="BU119" s="3"/>
      <c r="BV119" s="3"/>
      <c r="BW119" s="3"/>
      <c r="BX119" s="3"/>
      <c r="BY119" s="3"/>
      <c r="BZ119" s="3"/>
      <c r="CA119" s="3"/>
      <c r="CB119"/>
    </row>
    <row r="120" spans="1:80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67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3"/>
      <c r="BU120" s="3"/>
      <c r="BV120" s="3"/>
      <c r="BW120" s="3"/>
      <c r="BX120" s="3"/>
      <c r="BY120" s="3"/>
      <c r="BZ120" s="3"/>
      <c r="CA120" s="3"/>
      <c r="CB120"/>
    </row>
    <row r="121" spans="1:80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67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3"/>
      <c r="BU121" s="3"/>
      <c r="BV121" s="3"/>
      <c r="BW121" s="3"/>
      <c r="BX121" s="3"/>
      <c r="BY121" s="3"/>
      <c r="BZ121" s="3"/>
      <c r="CA121" s="3"/>
      <c r="CB121"/>
    </row>
    <row r="122" spans="1:80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67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3"/>
      <c r="BU122" s="3"/>
      <c r="BV122" s="3"/>
      <c r="BW122" s="3"/>
      <c r="BX122" s="3"/>
      <c r="BY122" s="3"/>
      <c r="BZ122" s="3"/>
      <c r="CA122" s="3"/>
      <c r="CB122"/>
    </row>
    <row r="123" spans="1:80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67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3"/>
      <c r="BU123" s="3"/>
      <c r="BV123" s="3"/>
      <c r="BW123" s="3"/>
      <c r="BX123" s="3"/>
      <c r="BY123" s="3"/>
      <c r="BZ123" s="3"/>
      <c r="CA123" s="3"/>
      <c r="CB123"/>
    </row>
    <row r="124" spans="1:80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67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3"/>
      <c r="BU124" s="3"/>
      <c r="BV124" s="3"/>
      <c r="BW124" s="3"/>
      <c r="BX124" s="3"/>
      <c r="BY124" s="3"/>
      <c r="BZ124" s="3"/>
      <c r="CA124" s="3"/>
      <c r="CB124"/>
    </row>
    <row r="125" spans="1:80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67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3"/>
      <c r="BU125" s="3"/>
      <c r="BV125" s="3"/>
      <c r="BW125" s="3"/>
      <c r="BX125" s="3"/>
      <c r="BY125" s="3"/>
      <c r="BZ125" s="3"/>
      <c r="CA125" s="3"/>
      <c r="CB125"/>
    </row>
    <row r="126" spans="1:80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67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3"/>
      <c r="BU126" s="3"/>
      <c r="BV126" s="3"/>
      <c r="BW126" s="3"/>
      <c r="BX126" s="3"/>
      <c r="BY126" s="3"/>
      <c r="BZ126" s="3"/>
      <c r="CA126" s="3"/>
      <c r="CB126"/>
    </row>
    <row r="127" spans="1:80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6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3"/>
      <c r="BU127" s="3"/>
      <c r="BV127" s="3"/>
      <c r="BW127" s="3"/>
      <c r="BX127" s="3"/>
      <c r="BY127" s="3"/>
      <c r="BZ127" s="3"/>
      <c r="CA127" s="3"/>
      <c r="CB127"/>
    </row>
    <row r="128" spans="1:80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67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3"/>
      <c r="BU128" s="3"/>
      <c r="BV128" s="3"/>
      <c r="BW128" s="3"/>
      <c r="BX128" s="3"/>
      <c r="BY128" s="3"/>
      <c r="BZ128" s="3"/>
      <c r="CA128" s="3"/>
      <c r="CB128"/>
    </row>
    <row r="129" spans="1:80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67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3"/>
      <c r="BU129" s="3"/>
      <c r="BV129" s="3"/>
      <c r="BW129" s="3"/>
      <c r="BX129" s="3"/>
      <c r="BY129" s="3"/>
      <c r="BZ129" s="3"/>
      <c r="CA129" s="3"/>
      <c r="CB129"/>
    </row>
    <row r="130" spans="1:80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67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3"/>
      <c r="BU130" s="3"/>
      <c r="BV130" s="3"/>
      <c r="BW130" s="3"/>
      <c r="BX130" s="3"/>
      <c r="BY130" s="3"/>
      <c r="BZ130" s="3"/>
      <c r="CA130" s="3"/>
      <c r="CB130"/>
    </row>
    <row r="131" spans="1:80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3"/>
      <c r="BU131" s="3"/>
      <c r="BV131" s="3"/>
      <c r="BW131" s="3"/>
      <c r="BX131" s="3"/>
      <c r="BY131" s="3"/>
      <c r="BZ131" s="3"/>
      <c r="CA131" s="3"/>
      <c r="CB131"/>
    </row>
    <row r="132" spans="1:80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3"/>
      <c r="BU132" s="3"/>
      <c r="BV132" s="3"/>
      <c r="BW132" s="3"/>
      <c r="BX132" s="3"/>
      <c r="BY132" s="3"/>
      <c r="BZ132" s="3"/>
      <c r="CA132" s="3"/>
      <c r="CB132"/>
    </row>
    <row r="133" spans="1:80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3"/>
      <c r="BU133" s="3"/>
      <c r="BV133" s="3"/>
      <c r="BW133" s="3"/>
      <c r="BX133" s="3"/>
      <c r="BY133" s="3"/>
      <c r="BZ133" s="3"/>
      <c r="CA133" s="3"/>
      <c r="CB133"/>
    </row>
    <row r="134" spans="1:80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3"/>
      <c r="BU134" s="3"/>
      <c r="BV134" s="3"/>
      <c r="BW134" s="3"/>
      <c r="BX134" s="3"/>
      <c r="BY134" s="3"/>
      <c r="BZ134" s="3"/>
      <c r="CA134" s="3"/>
      <c r="CB134"/>
    </row>
    <row r="135" spans="1:80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3"/>
      <c r="BU135" s="3"/>
      <c r="BV135" s="3"/>
      <c r="BW135" s="3"/>
      <c r="BX135" s="3"/>
      <c r="BY135" s="3"/>
      <c r="BZ135" s="3"/>
      <c r="CA135" s="3"/>
      <c r="CB135"/>
    </row>
    <row r="136" spans="1:80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3"/>
      <c r="BU136" s="3"/>
      <c r="BV136" s="3"/>
      <c r="BW136" s="3"/>
      <c r="BX136" s="3"/>
      <c r="BY136" s="3"/>
      <c r="BZ136" s="3"/>
      <c r="CA136" s="3"/>
      <c r="CB136"/>
    </row>
    <row r="137" spans="1:80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3"/>
      <c r="BU137" s="3"/>
      <c r="BV137" s="3"/>
      <c r="BW137" s="3"/>
      <c r="BX137" s="3"/>
      <c r="BY137" s="3"/>
      <c r="BZ137" s="3"/>
      <c r="CA137" s="3"/>
      <c r="CB137"/>
    </row>
    <row r="138" spans="1:80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3"/>
      <c r="BU138" s="3"/>
      <c r="BV138" s="3"/>
      <c r="BW138" s="3"/>
      <c r="BX138" s="3"/>
      <c r="BY138" s="3"/>
      <c r="BZ138" s="3"/>
      <c r="CA138" s="3"/>
      <c r="CB138"/>
    </row>
    <row r="139" spans="1:80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3"/>
      <c r="BU139" s="3"/>
      <c r="BV139" s="3"/>
      <c r="BW139" s="3"/>
      <c r="BX139" s="3"/>
      <c r="BY139" s="3"/>
      <c r="BZ139" s="3"/>
      <c r="CA139" s="3"/>
      <c r="CB139"/>
    </row>
    <row r="140" spans="1:80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3"/>
      <c r="BU140" s="3"/>
      <c r="BV140" s="3"/>
      <c r="BW140" s="3"/>
      <c r="BX140" s="3"/>
      <c r="BY140" s="3"/>
      <c r="BZ140" s="3"/>
      <c r="CA140" s="3"/>
      <c r="CB140"/>
    </row>
    <row r="141" spans="1:80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3"/>
      <c r="BU141" s="3"/>
      <c r="BV141" s="3"/>
      <c r="BW141" s="3"/>
      <c r="BX141" s="3"/>
      <c r="BY141" s="3"/>
      <c r="BZ141" s="3"/>
      <c r="CA141" s="3"/>
      <c r="CB141"/>
    </row>
    <row r="142" spans="1:80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3"/>
      <c r="BU142" s="3"/>
      <c r="BV142" s="3"/>
      <c r="BW142" s="3"/>
      <c r="BX142" s="3"/>
      <c r="BY142" s="3"/>
      <c r="BZ142" s="3"/>
      <c r="CA142" s="3"/>
      <c r="CB142"/>
    </row>
    <row r="143" spans="1:80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3"/>
      <c r="BU143" s="3"/>
      <c r="BV143" s="3"/>
      <c r="BW143" s="3"/>
      <c r="BX143" s="3"/>
      <c r="BY143" s="3"/>
      <c r="BZ143" s="3"/>
      <c r="CA143" s="3"/>
      <c r="CB143"/>
    </row>
    <row r="144" spans="1:80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3"/>
      <c r="BU144" s="3"/>
      <c r="BV144" s="3"/>
      <c r="BW144" s="3"/>
      <c r="BX144" s="3"/>
      <c r="BY144" s="3"/>
      <c r="BZ144" s="3"/>
      <c r="CA144" s="3"/>
      <c r="CB144"/>
    </row>
    <row r="145" spans="1:80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</sheetData>
  <mergeCells count="16">
    <mergeCell ref="A3:A5"/>
    <mergeCell ref="BF4:BK4"/>
    <mergeCell ref="B4:H4"/>
    <mergeCell ref="I4:O4"/>
    <mergeCell ref="P4:V4"/>
    <mergeCell ref="B3:T3"/>
    <mergeCell ref="U3:AQ3"/>
    <mergeCell ref="BT3:CA3"/>
    <mergeCell ref="W4:AC4"/>
    <mergeCell ref="AD4:AJ4"/>
    <mergeCell ref="BL4:BS4"/>
    <mergeCell ref="BT4:CA4"/>
    <mergeCell ref="AK4:AQ4"/>
    <mergeCell ref="AR4:AY4"/>
    <mergeCell ref="AZ4:BE4"/>
    <mergeCell ref="BL3:BS3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2003-10-16T07:49:41Z</cp:lastPrinted>
  <dcterms:created xsi:type="dcterms:W3CDTF">2002-02-28T11:45:20Z</dcterms:created>
  <dcterms:modified xsi:type="dcterms:W3CDTF">2004-03-16T09:01:25Z</dcterms:modified>
  <cp:category/>
  <cp:version/>
  <cp:contentType/>
  <cp:contentStatus/>
</cp:coreProperties>
</file>