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75" windowWidth="12255" windowHeight="8055" tabRatio="734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給付額" sheetId="6" r:id="rId6"/>
  </sheets>
  <definedNames>
    <definedName name="_xlnm.Print_Area" localSheetId="2">'要介護認定者数'!$A$1:$AJ$72</definedName>
  </definedNames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<sst xmlns="http://schemas.openxmlformats.org/spreadsheetml/2006/main" count="893" uniqueCount="161">
  <si>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</si>
  <si>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</si>
  <si>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</si>
  <si>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</si>
  <si>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</si>
  <si>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</si>
  <si>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</si>
  <si>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</si>
  <si>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</si>
  <si>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</si>
  <si>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</si>
  <si>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</si>
  <si>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</si>
  <si>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</si>
  <si>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</si>
  <si>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</si>
  <si>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</si>
  <si>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</si>
  <si>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</si>
  <si>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</si>
  <si>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</si>
  <si>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</si>
  <si>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</si>
  <si>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</si>
  <si>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</si>
  <si>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</si>
  <si>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</si>
  <si>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</si>
  <si>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</si>
  <si>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</si>
  <si>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</si>
  <si>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</si>
  <si>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</si>
  <si>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</si>
  <si>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</si>
  <si>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</si>
  <si>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</si>
  <si>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</si>
  <si>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</si>
  <si>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</si>
  <si>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</si>
  <si>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</si>
  <si>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</si>
  <si>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</si>
  <si>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</si>
  <si>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</si>
  <si>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</si>
  <si>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</si>
  <si>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</si>
  <si>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</si>
  <si>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</si>
  <si>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</si>
  <si>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</si>
  <si>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</si>
  <si>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</si>
  <si>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</si>
  <si>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</si>
  <si>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</si>
  <si>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</si>
  <si>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</si>
  <si>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</si>
  <si>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</si>
  <si>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</si>
  <si>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</si>
  <si>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</si>
  <si>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</si>
  <si>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</si>
  <si>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</si>
  <si>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</si>
  <si>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</si>
  <si>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</si>
  <si>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</si>
  <si>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</si>
  <si>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</si>
  <si>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</si>
  <si>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</si>
  <si>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</si>
  <si>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</si>
  <si>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</si>
  <si>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</si>
  <si>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</si>
  <si>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</si>
  <si>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</si>
  <si>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</si>
  <si>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</si>
  <si>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</si>
  <si>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</si>
  <si>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</si>
  <si>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</si>
  <si>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</si>
  <si>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</si>
  <si>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</si>
  <si>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</si>
  <si>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</si>
  <si>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</si>
  <si>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</si>
  <si>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</si>
  <si>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</si>
  <si>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</si>
  <si>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</si>
  <si>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</si>
  <si>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</si>
  <si>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</si>
  <si>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</si>
  <si>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</si>
  <si>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</si>
  <si>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</si>
  <si>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</si>
  <si>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</si>
  <si>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</si>
  <si>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</si>
  <si>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</si>
  <si>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</si>
  <si>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</si>
  <si>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</si>
  <si>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</si>
  <si>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</si>
  <si>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</si>
  <si>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</si>
  <si>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問い合わせ先</t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</si>
  <si>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</si>
  <si>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</si>
  <si>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</si>
  <si>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</si>
  <si>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</si>
  <si>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</si>
  <si>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</si>
  <si>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</si>
  <si>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</si>
  <si>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</si>
  <si>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</si>
  <si>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</si>
  <si>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</si>
  <si>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</si>
  <si>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</si>
  <si>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</si>
  <si>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</si>
  <si>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</si>
  <si>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</si>
  <si>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</si>
  <si>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</si>
  <si>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</si>
  <si>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</si>
  <si>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</si>
  <si>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</si>
  <si>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</si>
  <si>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</si>
  <si>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</si>
  <si>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</si>
  <si>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</si>
  <si>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０３－５３２１－１１１１（内）３３－６５２</t>
  </si>
  <si>
    <t>東京都福祉保健局介護保険課</t>
  </si>
  <si>
    <t>　数値は、暫定版であり今後変更がありえます。</t>
  </si>
  <si>
    <r>
      <t>　また、今回の報告は、１６年</t>
    </r>
    <r>
      <rPr>
        <sz val="11"/>
        <rFont val="ＭＳ ゴシック"/>
        <family val="3"/>
      </rPr>
      <t>６月分（第１号被保険者数、要介護（要支援）認定者数は１６年６月末実績、居宅介護（支援）サービス受給者数、施設介護サービス受給者数及び保険給付決定状況は１６年４月サービス分）を追加したものです。</t>
    </r>
  </si>
  <si>
    <t>　報告は、基本的な数値を集計したものです。</t>
  </si>
  <si>
    <t>１６年６月末</t>
  </si>
  <si>
    <t xml:space="preserve"> 65～74歳（再掲）</t>
  </si>
  <si>
    <t>75歳以上（再掲）</t>
  </si>
  <si>
    <t>（１６年６月末）　</t>
  </si>
  <si>
    <t>現物給付（16年４月サービス分）、償還給付（16年５月支払決定分）</t>
  </si>
  <si>
    <t>現物給付（４月サービス分）　償還給付（５月支払決定分）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</si>
</sst>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8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2" borderId="6" xfId="16" applyFont="1" applyFill="1" applyBorder="1" applyAlignment="1">
      <alignment/>
    </xf>
    <xf numFmtId="38" fontId="4" fillId="2" borderId="7" xfId="16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6" applyFont="1" applyFill="1" applyBorder="1" applyAlignment="1">
      <alignment/>
    </xf>
    <xf numFmtId="38" fontId="4" fillId="2" borderId="5" xfId="16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6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6" applyFont="1" applyFill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15" xfId="16" applyFont="1" applyBorder="1" applyAlignment="1">
      <alignment/>
    </xf>
    <xf numFmtId="38" fontId="4" fillId="2" borderId="15" xfId="16" applyFont="1" applyFill="1" applyBorder="1" applyAlignment="1">
      <alignment/>
    </xf>
    <xf numFmtId="38" fontId="4" fillId="0" borderId="1" xfId="16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38" fontId="5" fillId="0" borderId="0" xfId="16" applyFont="1" applyAlignment="1">
      <alignment/>
    </xf>
    <xf numFmtId="38" fontId="4" fillId="2" borderId="16" xfId="16" applyFont="1" applyFill="1" applyBorder="1" applyAlignment="1">
      <alignment/>
    </xf>
    <xf numFmtId="38" fontId="4" fillId="2" borderId="17" xfId="16" applyFont="1" applyFill="1" applyBorder="1" applyAlignment="1">
      <alignment/>
    </xf>
    <xf numFmtId="38" fontId="4" fillId="0" borderId="18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19" xfId="16" applyFont="1" applyBorder="1" applyAlignment="1">
      <alignment horizontal="center"/>
    </xf>
    <xf numFmtId="38" fontId="4" fillId="0" borderId="20" xfId="16" applyFont="1" applyBorder="1" applyAlignment="1">
      <alignment horizontal="center"/>
    </xf>
    <xf numFmtId="38" fontId="4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179" fontId="4" fillId="0" borderId="6" xfId="16" applyNumberFormat="1" applyFont="1" applyBorder="1" applyAlignment="1">
      <alignment/>
    </xf>
    <xf numFmtId="179" fontId="4" fillId="2" borderId="6" xfId="16" applyNumberFormat="1" applyFont="1" applyFill="1" applyBorder="1" applyAlignment="1">
      <alignment/>
    </xf>
    <xf numFmtId="179" fontId="4" fillId="2" borderId="4" xfId="16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6" applyNumberFormat="1" applyFont="1" applyFill="1" applyBorder="1" applyAlignment="1">
      <alignment/>
    </xf>
    <xf numFmtId="180" fontId="4" fillId="2" borderId="15" xfId="16" applyNumberFormat="1" applyFont="1" applyFill="1" applyBorder="1" applyAlignment="1">
      <alignment/>
    </xf>
    <xf numFmtId="38" fontId="4" fillId="2" borderId="25" xfId="16" applyFont="1" applyFill="1" applyBorder="1" applyAlignment="1">
      <alignment/>
    </xf>
    <xf numFmtId="176" fontId="4" fillId="0" borderId="6" xfId="16" applyNumberFormat="1" applyFont="1" applyBorder="1" applyAlignment="1">
      <alignment/>
    </xf>
    <xf numFmtId="38" fontId="0" fillId="2" borderId="4" xfId="16" applyFont="1" applyFill="1" applyBorder="1" applyAlignment="1">
      <alignment/>
    </xf>
    <xf numFmtId="38" fontId="0" fillId="2" borderId="26" xfId="16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6" applyNumberFormat="1" applyFont="1" applyFill="1" applyBorder="1" applyAlignment="1">
      <alignment/>
    </xf>
    <xf numFmtId="38" fontId="0" fillId="2" borderId="6" xfId="16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27" xfId="16" applyNumberFormat="1" applyFont="1" applyFill="1" applyBorder="1" applyAlignment="1">
      <alignment/>
    </xf>
    <xf numFmtId="176" fontId="0" fillId="2" borderId="7" xfId="16" applyNumberFormat="1" applyFont="1" applyFill="1" applyBorder="1" applyAlignment="1">
      <alignment/>
    </xf>
    <xf numFmtId="38" fontId="0" fillId="2" borderId="7" xfId="16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6" applyFont="1" applyFill="1" applyBorder="1" applyAlignment="1">
      <alignment/>
    </xf>
    <xf numFmtId="38" fontId="0" fillId="2" borderId="17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0" fontId="7" fillId="0" borderId="0" xfId="0" applyFont="1" applyAlignment="1">
      <alignment/>
    </xf>
    <xf numFmtId="176" fontId="4" fillId="0" borderId="15" xfId="0" applyNumberFormat="1" applyFont="1" applyBorder="1" applyAlignment="1">
      <alignment/>
    </xf>
    <xf numFmtId="38" fontId="4" fillId="2" borderId="28" xfId="16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right"/>
    </xf>
    <xf numFmtId="38" fontId="0" fillId="3" borderId="34" xfId="16" applyFont="1" applyFill="1" applyBorder="1" applyAlignment="1">
      <alignment/>
    </xf>
    <xf numFmtId="38" fontId="0" fillId="3" borderId="35" xfId="16" applyFont="1" applyFill="1" applyBorder="1" applyAlignment="1">
      <alignment/>
    </xf>
    <xf numFmtId="176" fontId="0" fillId="3" borderId="15" xfId="16" applyNumberFormat="1" applyFont="1" applyFill="1" applyBorder="1" applyAlignment="1">
      <alignment/>
    </xf>
    <xf numFmtId="0" fontId="4" fillId="0" borderId="36" xfId="0" applyFont="1" applyBorder="1" applyAlignment="1">
      <alignment horizontal="center"/>
    </xf>
    <xf numFmtId="38" fontId="4" fillId="2" borderId="33" xfId="16" applyFont="1" applyFill="1" applyBorder="1" applyAlignment="1">
      <alignment/>
    </xf>
    <xf numFmtId="38" fontId="4" fillId="0" borderId="37" xfId="16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5" xfId="16" applyNumberFormat="1" applyFont="1" applyBorder="1" applyAlignment="1">
      <alignment/>
    </xf>
    <xf numFmtId="38" fontId="4" fillId="2" borderId="38" xfId="16" applyFont="1" applyFill="1" applyBorder="1" applyAlignment="1">
      <alignment/>
    </xf>
    <xf numFmtId="38" fontId="4" fillId="2" borderId="39" xfId="16" applyFont="1" applyFill="1" applyBorder="1" applyAlignment="1">
      <alignment/>
    </xf>
    <xf numFmtId="38" fontId="3" fillId="0" borderId="0" xfId="16" applyFont="1" applyAlignment="1">
      <alignment/>
    </xf>
    <xf numFmtId="179" fontId="5" fillId="0" borderId="0" xfId="16" applyNumberFormat="1" applyFont="1" applyAlignment="1">
      <alignment/>
    </xf>
    <xf numFmtId="38" fontId="3" fillId="0" borderId="0" xfId="16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3" fillId="0" borderId="18" xfId="16" applyFont="1" applyBorder="1" applyAlignment="1">
      <alignment horizontal="center"/>
    </xf>
    <xf numFmtId="179" fontId="4" fillId="0" borderId="18" xfId="16" applyNumberFormat="1" applyFont="1" applyBorder="1" applyAlignment="1">
      <alignment horizontal="center"/>
    </xf>
    <xf numFmtId="179" fontId="4" fillId="0" borderId="1" xfId="16" applyNumberFormat="1" applyFont="1" applyBorder="1" applyAlignment="1">
      <alignment horizontal="center"/>
    </xf>
    <xf numFmtId="38" fontId="3" fillId="2" borderId="4" xfId="16" applyFont="1" applyFill="1" applyBorder="1" applyAlignment="1">
      <alignment/>
    </xf>
    <xf numFmtId="38" fontId="3" fillId="2" borderId="33" xfId="16" applyFont="1" applyFill="1" applyBorder="1" applyAlignment="1">
      <alignment/>
    </xf>
    <xf numFmtId="38" fontId="3" fillId="2" borderId="40" xfId="16" applyFont="1" applyFill="1" applyBorder="1" applyAlignment="1">
      <alignment/>
    </xf>
    <xf numFmtId="38" fontId="3" fillId="2" borderId="28" xfId="16" applyFont="1" applyFill="1" applyBorder="1" applyAlignment="1">
      <alignment/>
    </xf>
    <xf numFmtId="179" fontId="4" fillId="2" borderId="14" xfId="16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6" applyFont="1" applyBorder="1" applyAlignment="1">
      <alignment/>
    </xf>
    <xf numFmtId="176" fontId="3" fillId="2" borderId="6" xfId="16" applyNumberFormat="1" applyFont="1" applyFill="1" applyBorder="1" applyAlignment="1">
      <alignment/>
    </xf>
    <xf numFmtId="38" fontId="3" fillId="2" borderId="7" xfId="16" applyFont="1" applyFill="1" applyBorder="1" applyAlignment="1">
      <alignment/>
    </xf>
    <xf numFmtId="38" fontId="3" fillId="2" borderId="6" xfId="16" applyFont="1" applyFill="1" applyBorder="1" applyAlignment="1">
      <alignment/>
    </xf>
    <xf numFmtId="38" fontId="3" fillId="0" borderId="6" xfId="16" applyFont="1" applyBorder="1" applyAlignment="1">
      <alignment/>
    </xf>
    <xf numFmtId="38" fontId="3" fillId="2" borderId="8" xfId="16" applyFont="1" applyFill="1" applyBorder="1" applyAlignment="1">
      <alignment/>
    </xf>
    <xf numFmtId="38" fontId="3" fillId="2" borderId="9" xfId="16" applyFont="1" applyFill="1" applyBorder="1" applyAlignment="1">
      <alignment/>
    </xf>
    <xf numFmtId="38" fontId="4" fillId="2" borderId="33" xfId="0" applyNumberFormat="1" applyFont="1" applyFill="1" applyBorder="1" applyAlignment="1">
      <alignment horizontal="right"/>
    </xf>
    <xf numFmtId="0" fontId="0" fillId="4" borderId="41" xfId="0" applyFont="1" applyFill="1" applyBorder="1" applyAlignment="1">
      <alignment horizontal="center" vertical="center"/>
    </xf>
    <xf numFmtId="38" fontId="4" fillId="0" borderId="27" xfId="16" applyFont="1" applyBorder="1" applyAlignment="1">
      <alignment/>
    </xf>
    <xf numFmtId="38" fontId="4" fillId="2" borderId="27" xfId="16" applyFont="1" applyFill="1" applyBorder="1" applyAlignment="1">
      <alignment/>
    </xf>
    <xf numFmtId="38" fontId="3" fillId="0" borderId="42" xfId="16" applyFont="1" applyBorder="1" applyAlignment="1">
      <alignment/>
    </xf>
    <xf numFmtId="176" fontId="3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/>
    </xf>
    <xf numFmtId="176" fontId="0" fillId="0" borderId="27" xfId="0" applyNumberFormat="1" applyFont="1" applyBorder="1" applyAlignment="1">
      <alignment/>
    </xf>
    <xf numFmtId="176" fontId="0" fillId="4" borderId="15" xfId="0" applyNumberFormat="1" applyFont="1" applyFill="1" applyBorder="1" applyAlignment="1">
      <alignment/>
    </xf>
    <xf numFmtId="176" fontId="0" fillId="0" borderId="7" xfId="0" applyNumberFormat="1" applyFont="1" applyBorder="1" applyAlignment="1">
      <alignment/>
    </xf>
    <xf numFmtId="38" fontId="0" fillId="0" borderId="0" xfId="16" applyFont="1" applyAlignment="1">
      <alignment/>
    </xf>
    <xf numFmtId="12" fontId="0" fillId="0" borderId="0" xfId="16" applyNumberFormat="1" applyFont="1" applyAlignment="1">
      <alignment/>
    </xf>
    <xf numFmtId="38" fontId="0" fillId="0" borderId="0" xfId="16" applyFont="1" applyBorder="1" applyAlignment="1">
      <alignment/>
    </xf>
    <xf numFmtId="178" fontId="0" fillId="0" borderId="0" xfId="16" applyNumberFormat="1" applyFont="1" applyAlignment="1">
      <alignment/>
    </xf>
    <xf numFmtId="38" fontId="0" fillId="0" borderId="29" xfId="16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179" fontId="0" fillId="0" borderId="0" xfId="16" applyNumberFormat="1" applyFont="1" applyAlignment="1">
      <alignment/>
    </xf>
    <xf numFmtId="179" fontId="0" fillId="0" borderId="0" xfId="16" applyNumberFormat="1" applyFont="1" applyBorder="1" applyAlignment="1">
      <alignment/>
    </xf>
    <xf numFmtId="176" fontId="0" fillId="0" borderId="0" xfId="16" applyNumberFormat="1" applyFont="1" applyAlignment="1">
      <alignment/>
    </xf>
    <xf numFmtId="179" fontId="0" fillId="0" borderId="29" xfId="16" applyNumberFormat="1" applyFont="1" applyBorder="1" applyAlignment="1">
      <alignment/>
    </xf>
    <xf numFmtId="176" fontId="0" fillId="0" borderId="29" xfId="16" applyNumberFormat="1" applyFont="1" applyBorder="1" applyAlignment="1">
      <alignment/>
    </xf>
    <xf numFmtId="38" fontId="0" fillId="0" borderId="1" xfId="16" applyFont="1" applyBorder="1" applyAlignment="1">
      <alignment horizontal="center"/>
    </xf>
    <xf numFmtId="38" fontId="0" fillId="0" borderId="18" xfId="16" applyFont="1" applyFill="1" applyBorder="1" applyAlignment="1">
      <alignment horizontal="center"/>
    </xf>
    <xf numFmtId="38" fontId="0" fillId="0" borderId="2" xfId="16" applyFont="1" applyBorder="1" applyAlignment="1">
      <alignment horizontal="center"/>
    </xf>
    <xf numFmtId="179" fontId="0" fillId="0" borderId="1" xfId="16" applyNumberFormat="1" applyFont="1" applyBorder="1" applyAlignment="1">
      <alignment horizontal="center"/>
    </xf>
    <xf numFmtId="179" fontId="0" fillId="0" borderId="18" xfId="16" applyNumberFormat="1" applyFont="1" applyBorder="1" applyAlignment="1">
      <alignment horizontal="center"/>
    </xf>
    <xf numFmtId="38" fontId="0" fillId="0" borderId="20" xfId="16" applyFont="1" applyBorder="1" applyAlignment="1">
      <alignment horizontal="center"/>
    </xf>
    <xf numFmtId="38" fontId="0" fillId="0" borderId="46" xfId="16" applyFont="1" applyBorder="1" applyAlignment="1">
      <alignment horizontal="center"/>
    </xf>
    <xf numFmtId="179" fontId="0" fillId="0" borderId="19" xfId="16" applyNumberFormat="1" applyFont="1" applyBorder="1" applyAlignment="1">
      <alignment horizontal="center"/>
    </xf>
    <xf numFmtId="176" fontId="0" fillId="0" borderId="1" xfId="16" applyNumberFormat="1" applyFont="1" applyBorder="1" applyAlignment="1">
      <alignment horizontal="center"/>
    </xf>
    <xf numFmtId="0" fontId="0" fillId="2" borderId="10" xfId="0" applyFont="1" applyFill="1" applyBorder="1" applyAlignment="1">
      <alignment horizontal="left" vertical="center"/>
    </xf>
    <xf numFmtId="38" fontId="0" fillId="2" borderId="28" xfId="16" applyFont="1" applyFill="1" applyBorder="1" applyAlignment="1">
      <alignment/>
    </xf>
    <xf numFmtId="38" fontId="0" fillId="2" borderId="4" xfId="16" applyFont="1" applyFill="1" applyBorder="1" applyAlignment="1">
      <alignment/>
    </xf>
    <xf numFmtId="38" fontId="0" fillId="2" borderId="14" xfId="16" applyFont="1" applyFill="1" applyBorder="1" applyAlignment="1">
      <alignment/>
    </xf>
    <xf numFmtId="176" fontId="0" fillId="2" borderId="28" xfId="16" applyNumberFormat="1" applyFont="1" applyFill="1" applyBorder="1" applyAlignment="1">
      <alignment/>
    </xf>
    <xf numFmtId="176" fontId="0" fillId="2" borderId="4" xfId="16" applyNumberFormat="1" applyFont="1" applyFill="1" applyBorder="1" applyAlignment="1">
      <alignment/>
    </xf>
    <xf numFmtId="38" fontId="0" fillId="2" borderId="5" xfId="16" applyFont="1" applyFill="1" applyBorder="1" applyAlignment="1">
      <alignment/>
    </xf>
    <xf numFmtId="179" fontId="0" fillId="2" borderId="28" xfId="16" applyNumberFormat="1" applyFont="1" applyFill="1" applyBorder="1" applyAlignment="1">
      <alignment/>
    </xf>
    <xf numFmtId="179" fontId="0" fillId="2" borderId="14" xfId="16" applyNumberFormat="1" applyFont="1" applyFill="1" applyBorder="1" applyAlignment="1">
      <alignment/>
    </xf>
    <xf numFmtId="179" fontId="0" fillId="2" borderId="4" xfId="16" applyNumberFormat="1" applyFont="1" applyFill="1" applyBorder="1" applyAlignment="1">
      <alignment/>
    </xf>
    <xf numFmtId="38" fontId="0" fillId="2" borderId="26" xfId="16" applyFont="1" applyFill="1" applyBorder="1" applyAlignment="1">
      <alignment/>
    </xf>
    <xf numFmtId="38" fontId="0" fillId="2" borderId="47" xfId="16" applyFont="1" applyFill="1" applyBorder="1" applyAlignment="1">
      <alignment/>
    </xf>
    <xf numFmtId="179" fontId="0" fillId="2" borderId="10" xfId="16" applyNumberFormat="1" applyFont="1" applyFill="1" applyBorder="1" applyAlignment="1">
      <alignment/>
    </xf>
    <xf numFmtId="38" fontId="0" fillId="2" borderId="25" xfId="16" applyFont="1" applyFill="1" applyBorder="1" applyAlignment="1">
      <alignment/>
    </xf>
    <xf numFmtId="0" fontId="0" fillId="0" borderId="10" xfId="0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6" xfId="16" applyFont="1" applyBorder="1" applyAlignment="1">
      <alignment/>
    </xf>
    <xf numFmtId="176" fontId="0" fillId="0" borderId="6" xfId="16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42" xfId="16" applyFont="1" applyBorder="1" applyAlignment="1">
      <alignment/>
    </xf>
    <xf numFmtId="38" fontId="0" fillId="0" borderId="7" xfId="16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6" xfId="16" applyNumberFormat="1" applyFont="1" applyFill="1" applyBorder="1" applyAlignment="1">
      <alignment/>
    </xf>
    <xf numFmtId="38" fontId="0" fillId="2" borderId="6" xfId="16" applyFont="1" applyFill="1" applyBorder="1" applyAlignment="1">
      <alignment/>
    </xf>
    <xf numFmtId="38" fontId="0" fillId="2" borderId="7" xfId="16" applyFont="1" applyFill="1" applyBorder="1" applyAlignment="1">
      <alignment/>
    </xf>
    <xf numFmtId="179" fontId="0" fillId="2" borderId="15" xfId="16" applyNumberFormat="1" applyFont="1" applyFill="1" applyBorder="1" applyAlignment="1">
      <alignment/>
    </xf>
    <xf numFmtId="179" fontId="0" fillId="2" borderId="6" xfId="16" applyNumberFormat="1" applyFont="1" applyFill="1" applyBorder="1" applyAlignment="1">
      <alignment/>
    </xf>
    <xf numFmtId="38" fontId="0" fillId="2" borderId="27" xfId="16" applyFont="1" applyFill="1" applyBorder="1" applyAlignment="1">
      <alignment/>
    </xf>
    <xf numFmtId="176" fontId="0" fillId="0" borderId="4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16" xfId="16" applyFont="1" applyFill="1" applyBorder="1" applyAlignment="1">
      <alignment/>
    </xf>
    <xf numFmtId="38" fontId="0" fillId="2" borderId="8" xfId="16" applyFont="1" applyFill="1" applyBorder="1" applyAlignment="1">
      <alignment/>
    </xf>
    <xf numFmtId="176" fontId="0" fillId="2" borderId="8" xfId="16" applyNumberFormat="1" applyFont="1" applyFill="1" applyBorder="1" applyAlignment="1">
      <alignment/>
    </xf>
    <xf numFmtId="38" fontId="0" fillId="2" borderId="9" xfId="16" applyFont="1" applyFill="1" applyBorder="1" applyAlignment="1">
      <alignment/>
    </xf>
    <xf numFmtId="38" fontId="0" fillId="2" borderId="12" xfId="16" applyFont="1" applyFill="1" applyBorder="1" applyAlignment="1">
      <alignment/>
    </xf>
    <xf numFmtId="179" fontId="0" fillId="2" borderId="8" xfId="16" applyNumberFormat="1" applyFont="1" applyFill="1" applyBorder="1" applyAlignment="1">
      <alignment/>
    </xf>
    <xf numFmtId="179" fontId="0" fillId="2" borderId="16" xfId="16" applyNumberFormat="1" applyFont="1" applyFill="1" applyBorder="1" applyAlignment="1">
      <alignment/>
    </xf>
    <xf numFmtId="38" fontId="0" fillId="2" borderId="48" xfId="16" applyFont="1" applyFill="1" applyBorder="1" applyAlignment="1">
      <alignment/>
    </xf>
    <xf numFmtId="179" fontId="0" fillId="2" borderId="12" xfId="16" applyNumberFormat="1" applyFont="1" applyFill="1" applyBorder="1" applyAlignment="1">
      <alignment/>
    </xf>
    <xf numFmtId="38" fontId="0" fillId="2" borderId="17" xfId="16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38" fontId="4" fillId="0" borderId="42" xfId="16" applyFont="1" applyBorder="1" applyAlignment="1">
      <alignment horizontal="center"/>
    </xf>
    <xf numFmtId="38" fontId="4" fillId="0" borderId="43" xfId="16" applyFont="1" applyBorder="1" applyAlignment="1">
      <alignment horizontal="center"/>
    </xf>
    <xf numFmtId="38" fontId="4" fillId="0" borderId="15" xfId="16" applyFont="1" applyBorder="1" applyAlignment="1">
      <alignment horizontal="center"/>
    </xf>
    <xf numFmtId="38" fontId="4" fillId="0" borderId="37" xfId="16" applyFont="1" applyBorder="1" applyAlignment="1">
      <alignment horizontal="center"/>
    </xf>
    <xf numFmtId="38" fontId="4" fillId="0" borderId="58" xfId="16" applyFont="1" applyBorder="1" applyAlignment="1">
      <alignment horizontal="center"/>
    </xf>
    <xf numFmtId="38" fontId="4" fillId="0" borderId="59" xfId="16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8" fontId="4" fillId="0" borderId="61" xfId="16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38" fontId="4" fillId="0" borderId="68" xfId="16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4" fillId="0" borderId="71" xfId="16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8" fontId="4" fillId="0" borderId="72" xfId="16" applyFont="1" applyBorder="1" applyAlignment="1">
      <alignment horizontal="center" vertical="center"/>
    </xf>
    <xf numFmtId="38" fontId="4" fillId="0" borderId="73" xfId="16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38" fontId="4" fillId="0" borderId="45" xfId="16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38" fontId="4" fillId="0" borderId="75" xfId="16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8" fontId="4" fillId="0" borderId="42" xfId="16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4" fillId="0" borderId="42" xfId="16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8" fontId="0" fillId="0" borderId="58" xfId="16" applyFont="1" applyBorder="1" applyAlignment="1">
      <alignment horizontal="center"/>
    </xf>
    <xf numFmtId="0" fontId="0" fillId="0" borderId="15" xfId="0" applyFont="1" applyBorder="1" applyAlignment="1">
      <alignment/>
    </xf>
    <xf numFmtId="38" fontId="0" fillId="0" borderId="42" xfId="16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0" fillId="0" borderId="75" xfId="16" applyFont="1" applyBorder="1" applyAlignment="1">
      <alignment horizontal="center" vertical="center"/>
    </xf>
    <xf numFmtId="38" fontId="0" fillId="0" borderId="68" xfId="16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4" fillId="0" borderId="62" xfId="16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36" xfId="0" applyFont="1" applyBorder="1" applyAlignment="1">
      <alignment/>
    </xf>
    <xf numFmtId="38" fontId="0" fillId="0" borderId="72" xfId="16" applyFont="1" applyBorder="1" applyAlignment="1">
      <alignment horizontal="center" vertical="center"/>
    </xf>
    <xf numFmtId="38" fontId="0" fillId="0" borderId="7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20" sqref="B20"/>
    </sheetView>
  </sheetViews>
  <sheetFormatPr defaultColWidth="8.796875" defaultRowHeight="14.25"/>
  <cols>
    <col min="1" max="16384" width="9" style="119" customWidth="1"/>
  </cols>
  <sheetData>
    <row r="1" spans="1:7" ht="21">
      <c r="A1" s="205" t="s">
        <v>115</v>
      </c>
      <c r="B1" s="204"/>
      <c r="C1" s="204"/>
      <c r="D1" s="204"/>
      <c r="E1" s="204"/>
      <c r="F1" s="204"/>
      <c r="G1" s="204"/>
    </row>
    <row r="2" ht="13.5">
      <c r="A2" s="120"/>
    </row>
    <row r="3" ht="13.5">
      <c r="A3" s="120"/>
    </row>
    <row r="4" spans="1:8" ht="29.25" customHeight="1">
      <c r="A4" s="206" t="s">
        <v>116</v>
      </c>
      <c r="B4" s="207"/>
      <c r="C4" s="207"/>
      <c r="D4" s="207"/>
      <c r="E4" s="207"/>
      <c r="F4" s="207"/>
      <c r="G4" s="207"/>
      <c r="H4" s="207"/>
    </row>
    <row r="5" spans="1:7" ht="13.5">
      <c r="A5" s="206" t="s">
        <v>117</v>
      </c>
      <c r="B5" s="207"/>
      <c r="C5" s="207"/>
      <c r="D5" s="207"/>
      <c r="E5" s="207"/>
      <c r="F5" s="207"/>
      <c r="G5" s="207"/>
    </row>
    <row r="6" ht="13.5">
      <c r="A6" s="121"/>
    </row>
    <row r="7" ht="13.5">
      <c r="A7" s="121" t="s">
        <v>118</v>
      </c>
    </row>
    <row r="8" ht="13.5">
      <c r="A8" s="122"/>
    </row>
    <row r="9" spans="1:8" ht="13.5">
      <c r="A9" s="206">
        <v>1</v>
      </c>
      <c r="B9" s="203" t="s">
        <v>152</v>
      </c>
      <c r="C9" s="204"/>
      <c r="D9" s="204"/>
      <c r="E9" s="204"/>
      <c r="F9" s="204"/>
      <c r="G9" s="204"/>
      <c r="H9" s="204"/>
    </row>
    <row r="10" spans="1:8" ht="55.5" customHeight="1">
      <c r="A10" s="206"/>
      <c r="B10" s="203" t="s">
        <v>153</v>
      </c>
      <c r="C10" s="204"/>
      <c r="D10" s="204"/>
      <c r="E10" s="204"/>
      <c r="F10" s="204"/>
      <c r="G10" s="204"/>
      <c r="H10" s="204"/>
    </row>
    <row r="11" spans="1:8" ht="13.5">
      <c r="A11" s="123">
        <v>2</v>
      </c>
      <c r="B11" s="203" t="s">
        <v>154</v>
      </c>
      <c r="C11" s="204"/>
      <c r="D11" s="204"/>
      <c r="E11" s="204"/>
      <c r="F11" s="204"/>
      <c r="G11" s="204"/>
      <c r="H11" s="204"/>
    </row>
    <row r="14" spans="1:3" ht="17.25">
      <c r="A14" s="67" t="s">
        <v>119</v>
      </c>
      <c r="B14" s="2"/>
      <c r="C14" s="2"/>
    </row>
    <row r="15" spans="1:3" ht="17.25">
      <c r="A15" s="67" t="s">
        <v>151</v>
      </c>
      <c r="B15" s="2"/>
      <c r="C15" s="2"/>
    </row>
    <row r="16" spans="1:3" ht="17.25">
      <c r="A16" s="67" t="s">
        <v>150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0.59765625" style="119" customWidth="1"/>
    <col min="2" max="2" width="11.69921875" style="119" customWidth="1"/>
    <col min="3" max="3" width="10.8984375" style="119" customWidth="1"/>
    <col min="4" max="4" width="9.8984375" style="119" customWidth="1"/>
    <col min="5" max="5" width="14.19921875" style="119" customWidth="1"/>
    <col min="6" max="6" width="17.5" style="119" customWidth="1"/>
    <col min="7" max="7" width="19.5" style="119" customWidth="1"/>
    <col min="8" max="16384" width="9" style="119" customWidth="1"/>
  </cols>
  <sheetData>
    <row r="1" spans="1:7" s="55" customFormat="1" ht="14.25" thickBot="1">
      <c r="A1" s="55" t="s">
        <v>107</v>
      </c>
      <c r="F1" s="71"/>
      <c r="G1" s="70" t="s">
        <v>155</v>
      </c>
    </row>
    <row r="2" spans="1:7" s="55" customFormat="1" ht="14.25" thickBot="1">
      <c r="A2" s="72" t="s">
        <v>102</v>
      </c>
      <c r="B2" s="73" t="s">
        <v>105</v>
      </c>
      <c r="C2" s="73" t="s">
        <v>103</v>
      </c>
      <c r="D2" s="74" t="s">
        <v>104</v>
      </c>
      <c r="E2" s="199" t="s">
        <v>106</v>
      </c>
      <c r="F2" s="200"/>
      <c r="G2" s="201"/>
    </row>
    <row r="3" spans="1:7" s="55" customFormat="1" ht="14.25" thickTop="1">
      <c r="A3" s="77"/>
      <c r="B3" s="78"/>
      <c r="C3" s="78"/>
      <c r="D3" s="79"/>
      <c r="E3" s="114" t="s">
        <v>15</v>
      </c>
      <c r="F3" s="124" t="s">
        <v>156</v>
      </c>
      <c r="G3" s="80" t="s">
        <v>157</v>
      </c>
    </row>
    <row r="4" spans="1:7" s="55" customFormat="1" ht="13.5">
      <c r="A4" s="75" t="s">
        <v>83</v>
      </c>
      <c r="B4" s="52">
        <f aca="true" t="shared" si="0" ref="B4:G4">B28+B55+B60+B70</f>
        <v>2156385</v>
      </c>
      <c r="C4" s="52">
        <f t="shared" si="0"/>
        <v>10776</v>
      </c>
      <c r="D4" s="53">
        <f t="shared" si="0"/>
        <v>8356</v>
      </c>
      <c r="E4" s="81">
        <f t="shared" si="0"/>
        <v>2158805</v>
      </c>
      <c r="F4" s="58">
        <f t="shared" si="0"/>
        <v>1257247</v>
      </c>
      <c r="G4" s="62">
        <f t="shared" si="0"/>
        <v>901558</v>
      </c>
    </row>
    <row r="5" spans="1:7" s="55" customFormat="1" ht="13.5">
      <c r="A5" s="54" t="s">
        <v>17</v>
      </c>
      <c r="B5" s="76">
        <v>8613</v>
      </c>
      <c r="C5" s="76">
        <v>39</v>
      </c>
      <c r="D5" s="125">
        <v>58</v>
      </c>
      <c r="E5" s="126">
        <v>8594</v>
      </c>
      <c r="F5" s="76">
        <v>4356</v>
      </c>
      <c r="G5" s="127">
        <v>4238</v>
      </c>
    </row>
    <row r="6" spans="1:7" s="55" customFormat="1" ht="13.5">
      <c r="A6" s="54" t="s">
        <v>18</v>
      </c>
      <c r="B6" s="76">
        <v>15643</v>
      </c>
      <c r="C6" s="76">
        <v>99</v>
      </c>
      <c r="D6" s="125">
        <v>91</v>
      </c>
      <c r="E6" s="126">
        <v>15651</v>
      </c>
      <c r="F6" s="76">
        <v>8690</v>
      </c>
      <c r="G6" s="127">
        <v>6961</v>
      </c>
    </row>
    <row r="7" spans="1:7" s="55" customFormat="1" ht="13.5">
      <c r="A7" s="54" t="s">
        <v>19</v>
      </c>
      <c r="B7" s="76">
        <v>31227</v>
      </c>
      <c r="C7" s="76">
        <v>159</v>
      </c>
      <c r="D7" s="125">
        <v>167</v>
      </c>
      <c r="E7" s="126">
        <v>31219</v>
      </c>
      <c r="F7" s="76">
        <v>17041</v>
      </c>
      <c r="G7" s="127">
        <v>14178</v>
      </c>
    </row>
    <row r="8" spans="1:7" s="55" customFormat="1" ht="13.5">
      <c r="A8" s="54" t="s">
        <v>20</v>
      </c>
      <c r="B8" s="76">
        <v>53293</v>
      </c>
      <c r="C8" s="76">
        <v>251</v>
      </c>
      <c r="D8" s="125">
        <v>240</v>
      </c>
      <c r="E8" s="126">
        <v>53304</v>
      </c>
      <c r="F8" s="76">
        <v>28679</v>
      </c>
      <c r="G8" s="127">
        <v>24625</v>
      </c>
    </row>
    <row r="9" spans="1:7" s="55" customFormat="1" ht="13.5">
      <c r="A9" s="54" t="s">
        <v>21</v>
      </c>
      <c r="B9" s="76">
        <v>34557</v>
      </c>
      <c r="C9" s="76">
        <v>156</v>
      </c>
      <c r="D9" s="125">
        <v>156</v>
      </c>
      <c r="E9" s="126">
        <v>34557</v>
      </c>
      <c r="F9" s="76">
        <v>18101</v>
      </c>
      <c r="G9" s="127">
        <v>16456</v>
      </c>
    </row>
    <row r="10" spans="1:7" s="55" customFormat="1" ht="13.5">
      <c r="A10" s="54" t="s">
        <v>22</v>
      </c>
      <c r="B10" s="76">
        <v>36821</v>
      </c>
      <c r="C10" s="76">
        <v>178</v>
      </c>
      <c r="D10" s="125">
        <v>166</v>
      </c>
      <c r="E10" s="126">
        <v>36833</v>
      </c>
      <c r="F10" s="76">
        <v>20693</v>
      </c>
      <c r="G10" s="127">
        <v>16140</v>
      </c>
    </row>
    <row r="11" spans="1:7" s="55" customFormat="1" ht="13.5">
      <c r="A11" s="54" t="s">
        <v>23</v>
      </c>
      <c r="B11" s="76">
        <v>44883</v>
      </c>
      <c r="C11" s="76">
        <v>199</v>
      </c>
      <c r="D11" s="125">
        <v>181</v>
      </c>
      <c r="E11" s="126">
        <v>44901</v>
      </c>
      <c r="F11" s="76">
        <v>25839</v>
      </c>
      <c r="G11" s="127">
        <v>19062</v>
      </c>
    </row>
    <row r="12" spans="1:7" s="55" customFormat="1" ht="13.5">
      <c r="A12" s="54" t="s">
        <v>24</v>
      </c>
      <c r="B12" s="76">
        <v>69851</v>
      </c>
      <c r="C12" s="76">
        <v>370</v>
      </c>
      <c r="D12" s="125">
        <v>267</v>
      </c>
      <c r="E12" s="126">
        <v>69954</v>
      </c>
      <c r="F12" s="76">
        <v>42999</v>
      </c>
      <c r="G12" s="127">
        <v>26955</v>
      </c>
    </row>
    <row r="13" spans="1:7" s="55" customFormat="1" ht="13.5">
      <c r="A13" s="54" t="s">
        <v>25</v>
      </c>
      <c r="B13" s="76">
        <v>61288</v>
      </c>
      <c r="C13" s="76">
        <v>282</v>
      </c>
      <c r="D13" s="125">
        <v>262</v>
      </c>
      <c r="E13" s="126">
        <v>61308</v>
      </c>
      <c r="F13" s="76">
        <v>34343</v>
      </c>
      <c r="G13" s="127">
        <v>26965</v>
      </c>
    </row>
    <row r="14" spans="1:7" s="55" customFormat="1" ht="13.5">
      <c r="A14" s="54" t="s">
        <v>26</v>
      </c>
      <c r="B14" s="76">
        <v>44102</v>
      </c>
      <c r="C14" s="76">
        <v>191</v>
      </c>
      <c r="D14" s="125">
        <v>202</v>
      </c>
      <c r="E14" s="126">
        <v>44091</v>
      </c>
      <c r="F14" s="76">
        <v>23446</v>
      </c>
      <c r="G14" s="127">
        <v>20645</v>
      </c>
    </row>
    <row r="15" spans="1:7" s="55" customFormat="1" ht="13.5">
      <c r="A15" s="54" t="s">
        <v>27</v>
      </c>
      <c r="B15" s="76">
        <v>119191</v>
      </c>
      <c r="C15" s="76">
        <v>565</v>
      </c>
      <c r="D15" s="125">
        <v>466</v>
      </c>
      <c r="E15" s="126">
        <v>119290</v>
      </c>
      <c r="F15" s="76">
        <v>67083</v>
      </c>
      <c r="G15" s="127">
        <v>52207</v>
      </c>
    </row>
    <row r="16" spans="1:7" s="55" customFormat="1" ht="13.5">
      <c r="A16" s="54" t="s">
        <v>28</v>
      </c>
      <c r="B16" s="76">
        <v>136969</v>
      </c>
      <c r="C16" s="76">
        <v>782</v>
      </c>
      <c r="D16" s="125">
        <v>706</v>
      </c>
      <c r="E16" s="126">
        <v>137045</v>
      </c>
      <c r="F16" s="76">
        <v>74667</v>
      </c>
      <c r="G16" s="127">
        <v>62378</v>
      </c>
    </row>
    <row r="17" spans="1:7" s="55" customFormat="1" ht="13.5">
      <c r="A17" s="54" t="s">
        <v>29</v>
      </c>
      <c r="B17" s="76">
        <v>35521</v>
      </c>
      <c r="C17" s="76">
        <v>145</v>
      </c>
      <c r="D17" s="125">
        <v>171</v>
      </c>
      <c r="E17" s="126">
        <v>35495</v>
      </c>
      <c r="F17" s="76">
        <v>18966</v>
      </c>
      <c r="G17" s="127">
        <v>16529</v>
      </c>
    </row>
    <row r="18" spans="1:7" s="55" customFormat="1" ht="13.5">
      <c r="A18" s="54" t="s">
        <v>30</v>
      </c>
      <c r="B18" s="76">
        <v>55599</v>
      </c>
      <c r="C18" s="76">
        <v>226</v>
      </c>
      <c r="D18" s="125">
        <v>219</v>
      </c>
      <c r="E18" s="126">
        <v>55606</v>
      </c>
      <c r="F18" s="76">
        <v>30209</v>
      </c>
      <c r="G18" s="127">
        <v>25397</v>
      </c>
    </row>
    <row r="19" spans="1:7" s="55" customFormat="1" ht="13.5">
      <c r="A19" s="54" t="s">
        <v>31</v>
      </c>
      <c r="B19" s="76">
        <v>92515</v>
      </c>
      <c r="C19" s="76">
        <v>372</v>
      </c>
      <c r="D19" s="125">
        <v>414</v>
      </c>
      <c r="E19" s="126">
        <v>92473</v>
      </c>
      <c r="F19" s="76">
        <v>48995</v>
      </c>
      <c r="G19" s="127">
        <v>43478</v>
      </c>
    </row>
    <row r="20" spans="1:7" s="55" customFormat="1" ht="13.5">
      <c r="A20" s="54" t="s">
        <v>32</v>
      </c>
      <c r="B20" s="76">
        <v>46530</v>
      </c>
      <c r="C20" s="76">
        <v>212</v>
      </c>
      <c r="D20" s="125">
        <v>236</v>
      </c>
      <c r="E20" s="126">
        <v>46506</v>
      </c>
      <c r="F20" s="76">
        <v>25175</v>
      </c>
      <c r="G20" s="127">
        <v>21331</v>
      </c>
    </row>
    <row r="21" spans="1:7" s="55" customFormat="1" ht="13.5">
      <c r="A21" s="54" t="s">
        <v>33</v>
      </c>
      <c r="B21" s="76">
        <v>69974</v>
      </c>
      <c r="C21" s="76">
        <v>327</v>
      </c>
      <c r="D21" s="125">
        <v>303</v>
      </c>
      <c r="E21" s="126">
        <v>69998</v>
      </c>
      <c r="F21" s="76">
        <v>39453</v>
      </c>
      <c r="G21" s="127">
        <v>30545</v>
      </c>
    </row>
    <row r="22" spans="1:7" s="55" customFormat="1" ht="13.5">
      <c r="A22" s="54" t="s">
        <v>34</v>
      </c>
      <c r="B22" s="76">
        <v>38608</v>
      </c>
      <c r="C22" s="76">
        <v>145</v>
      </c>
      <c r="D22" s="125">
        <v>166</v>
      </c>
      <c r="E22" s="126">
        <v>38587</v>
      </c>
      <c r="F22" s="76">
        <v>21964</v>
      </c>
      <c r="G22" s="127">
        <v>16623</v>
      </c>
    </row>
    <row r="23" spans="1:7" s="55" customFormat="1" ht="13.5">
      <c r="A23" s="54" t="s">
        <v>35</v>
      </c>
      <c r="B23" s="76">
        <v>90007</v>
      </c>
      <c r="C23" s="76">
        <v>456</v>
      </c>
      <c r="D23" s="125">
        <v>340</v>
      </c>
      <c r="E23" s="126">
        <v>90123</v>
      </c>
      <c r="F23" s="76">
        <v>53068</v>
      </c>
      <c r="G23" s="127">
        <v>37055</v>
      </c>
    </row>
    <row r="24" spans="1:7" s="55" customFormat="1" ht="13.5">
      <c r="A24" s="54" t="s">
        <v>36</v>
      </c>
      <c r="B24" s="76">
        <v>115702</v>
      </c>
      <c r="C24" s="76">
        <v>629</v>
      </c>
      <c r="D24" s="125">
        <v>415</v>
      </c>
      <c r="E24" s="126">
        <v>115916</v>
      </c>
      <c r="F24" s="76">
        <v>69067</v>
      </c>
      <c r="G24" s="127">
        <v>46849</v>
      </c>
    </row>
    <row r="25" spans="1:7" s="55" customFormat="1" ht="13.5">
      <c r="A25" s="54" t="s">
        <v>37</v>
      </c>
      <c r="B25" s="76">
        <v>116129</v>
      </c>
      <c r="C25" s="76">
        <v>419</v>
      </c>
      <c r="D25" s="125">
        <v>247</v>
      </c>
      <c r="E25" s="126">
        <v>116301</v>
      </c>
      <c r="F25" s="76">
        <v>74099</v>
      </c>
      <c r="G25" s="127">
        <v>42202</v>
      </c>
    </row>
    <row r="26" spans="1:7" s="55" customFormat="1" ht="13.5">
      <c r="A26" s="54" t="s">
        <v>38</v>
      </c>
      <c r="B26" s="76">
        <v>81968</v>
      </c>
      <c r="C26" s="76">
        <v>361</v>
      </c>
      <c r="D26" s="125">
        <v>309</v>
      </c>
      <c r="E26" s="126">
        <v>82020</v>
      </c>
      <c r="F26" s="76">
        <v>49803</v>
      </c>
      <c r="G26" s="127">
        <v>32217</v>
      </c>
    </row>
    <row r="27" spans="1:7" s="55" customFormat="1" ht="13.5">
      <c r="A27" s="54" t="s">
        <v>39</v>
      </c>
      <c r="B27" s="76">
        <v>94598</v>
      </c>
      <c r="C27" s="76">
        <v>529</v>
      </c>
      <c r="D27" s="125">
        <v>328</v>
      </c>
      <c r="E27" s="126">
        <v>94799</v>
      </c>
      <c r="F27" s="76">
        <v>60704</v>
      </c>
      <c r="G27" s="127">
        <v>34095</v>
      </c>
    </row>
    <row r="28" spans="1:7" s="55" customFormat="1" ht="13.5">
      <c r="A28" s="56" t="s">
        <v>40</v>
      </c>
      <c r="B28" s="57">
        <f aca="true" t="shared" si="1" ref="B28:G28">SUM(B5:B27)</f>
        <v>1493589</v>
      </c>
      <c r="C28" s="57">
        <f t="shared" si="1"/>
        <v>7092</v>
      </c>
      <c r="D28" s="60">
        <f t="shared" si="1"/>
        <v>6110</v>
      </c>
      <c r="E28" s="83">
        <f t="shared" si="1"/>
        <v>1494571</v>
      </c>
      <c r="F28" s="57">
        <f t="shared" si="1"/>
        <v>857440</v>
      </c>
      <c r="G28" s="61">
        <f t="shared" si="1"/>
        <v>637131</v>
      </c>
    </row>
    <row r="29" spans="1:7" s="55" customFormat="1" ht="13.5">
      <c r="A29" s="54" t="s">
        <v>41</v>
      </c>
      <c r="B29" s="76">
        <v>85356</v>
      </c>
      <c r="C29" s="76">
        <v>483</v>
      </c>
      <c r="D29" s="125">
        <v>284</v>
      </c>
      <c r="E29" s="126">
        <v>85555</v>
      </c>
      <c r="F29" s="76">
        <v>51737</v>
      </c>
      <c r="G29" s="127">
        <v>33818</v>
      </c>
    </row>
    <row r="30" spans="1:7" s="55" customFormat="1" ht="13.5">
      <c r="A30" s="54" t="s">
        <v>42</v>
      </c>
      <c r="B30" s="76">
        <v>27618</v>
      </c>
      <c r="C30" s="76">
        <v>152</v>
      </c>
      <c r="D30" s="125">
        <v>94</v>
      </c>
      <c r="E30" s="126">
        <v>27676</v>
      </c>
      <c r="F30" s="76">
        <v>16860</v>
      </c>
      <c r="G30" s="127">
        <v>10816</v>
      </c>
    </row>
    <row r="31" spans="1:7" s="55" customFormat="1" ht="13.5">
      <c r="A31" s="54" t="s">
        <v>43</v>
      </c>
      <c r="B31" s="76">
        <v>24106</v>
      </c>
      <c r="C31" s="76">
        <v>118</v>
      </c>
      <c r="D31" s="125">
        <v>95</v>
      </c>
      <c r="E31" s="126">
        <v>24129</v>
      </c>
      <c r="F31" s="76">
        <v>12698</v>
      </c>
      <c r="G31" s="127">
        <v>11431</v>
      </c>
    </row>
    <row r="32" spans="1:7" s="55" customFormat="1" ht="13.5">
      <c r="A32" s="54" t="s">
        <v>44</v>
      </c>
      <c r="B32" s="76">
        <v>28879</v>
      </c>
      <c r="C32" s="76">
        <v>131</v>
      </c>
      <c r="D32" s="125">
        <v>99</v>
      </c>
      <c r="E32" s="126">
        <v>28911</v>
      </c>
      <c r="F32" s="76">
        <v>16075</v>
      </c>
      <c r="G32" s="127">
        <v>12836</v>
      </c>
    </row>
    <row r="33" spans="1:7" s="55" customFormat="1" ht="13.5">
      <c r="A33" s="54" t="s">
        <v>45</v>
      </c>
      <c r="B33" s="76">
        <v>21313</v>
      </c>
      <c r="C33" s="76">
        <v>115</v>
      </c>
      <c r="D33" s="125">
        <v>72</v>
      </c>
      <c r="E33" s="126">
        <v>21356</v>
      </c>
      <c r="F33" s="76">
        <v>12696</v>
      </c>
      <c r="G33" s="127">
        <v>8660</v>
      </c>
    </row>
    <row r="34" spans="1:7" s="55" customFormat="1" ht="13.5">
      <c r="A34" s="54" t="s">
        <v>46</v>
      </c>
      <c r="B34" s="76">
        <v>36495</v>
      </c>
      <c r="C34" s="76">
        <v>190</v>
      </c>
      <c r="D34" s="125">
        <v>80</v>
      </c>
      <c r="E34" s="126">
        <v>36605</v>
      </c>
      <c r="F34" s="76">
        <v>21725</v>
      </c>
      <c r="G34" s="127">
        <v>14880</v>
      </c>
    </row>
    <row r="35" spans="1:7" s="55" customFormat="1" ht="13.5">
      <c r="A35" s="54" t="s">
        <v>47</v>
      </c>
      <c r="B35" s="76">
        <v>18191</v>
      </c>
      <c r="C35" s="76">
        <v>85</v>
      </c>
      <c r="D35" s="125">
        <v>59</v>
      </c>
      <c r="E35" s="126">
        <v>18217</v>
      </c>
      <c r="F35" s="76">
        <v>10764</v>
      </c>
      <c r="G35" s="127">
        <v>7453</v>
      </c>
    </row>
    <row r="36" spans="1:7" s="55" customFormat="1" ht="13.5">
      <c r="A36" s="54" t="s">
        <v>48</v>
      </c>
      <c r="B36" s="76">
        <v>34366</v>
      </c>
      <c r="C36" s="76">
        <v>147</v>
      </c>
      <c r="D36" s="125">
        <v>113</v>
      </c>
      <c r="E36" s="126">
        <v>34400</v>
      </c>
      <c r="F36" s="76">
        <v>20621</v>
      </c>
      <c r="G36" s="127">
        <v>13779</v>
      </c>
    </row>
    <row r="37" spans="1:7" s="55" customFormat="1" ht="13.5">
      <c r="A37" s="54" t="s">
        <v>49</v>
      </c>
      <c r="B37" s="76">
        <v>66745</v>
      </c>
      <c r="C37" s="76">
        <v>429</v>
      </c>
      <c r="D37" s="125">
        <v>179</v>
      </c>
      <c r="E37" s="126">
        <v>66995</v>
      </c>
      <c r="F37" s="76">
        <v>41918</v>
      </c>
      <c r="G37" s="127">
        <v>25077</v>
      </c>
    </row>
    <row r="38" spans="1:7" s="55" customFormat="1" ht="13.5">
      <c r="A38" s="54" t="s">
        <v>50</v>
      </c>
      <c r="B38" s="76">
        <v>18451</v>
      </c>
      <c r="C38" s="76">
        <v>91</v>
      </c>
      <c r="D38" s="125">
        <v>66</v>
      </c>
      <c r="E38" s="126">
        <v>18476</v>
      </c>
      <c r="F38" s="76">
        <v>10287</v>
      </c>
      <c r="G38" s="127">
        <v>8189</v>
      </c>
    </row>
    <row r="39" spans="1:7" s="55" customFormat="1" ht="13.5">
      <c r="A39" s="54" t="s">
        <v>51</v>
      </c>
      <c r="B39" s="76">
        <v>30009</v>
      </c>
      <c r="C39" s="76">
        <v>157</v>
      </c>
      <c r="D39" s="125">
        <v>99</v>
      </c>
      <c r="E39" s="126">
        <v>30067</v>
      </c>
      <c r="F39" s="76">
        <v>18085</v>
      </c>
      <c r="G39" s="127">
        <v>11982</v>
      </c>
    </row>
    <row r="40" spans="1:7" s="55" customFormat="1" ht="13.5">
      <c r="A40" s="54" t="s">
        <v>52</v>
      </c>
      <c r="B40" s="76">
        <v>28424</v>
      </c>
      <c r="C40" s="76">
        <v>161</v>
      </c>
      <c r="D40" s="125">
        <v>98</v>
      </c>
      <c r="E40" s="126">
        <v>28487</v>
      </c>
      <c r="F40" s="76">
        <v>17514</v>
      </c>
      <c r="G40" s="127">
        <v>10973</v>
      </c>
    </row>
    <row r="41" spans="1:7" s="55" customFormat="1" ht="13.5">
      <c r="A41" s="54" t="s">
        <v>53</v>
      </c>
      <c r="B41" s="76">
        <v>26576</v>
      </c>
      <c r="C41" s="76">
        <v>154</v>
      </c>
      <c r="D41" s="125">
        <v>85</v>
      </c>
      <c r="E41" s="126">
        <v>26645</v>
      </c>
      <c r="F41" s="76">
        <v>16158</v>
      </c>
      <c r="G41" s="127">
        <v>10487</v>
      </c>
    </row>
    <row r="42" spans="1:7" s="55" customFormat="1" ht="13.5">
      <c r="A42" s="54" t="s">
        <v>54</v>
      </c>
      <c r="B42" s="76">
        <v>18881</v>
      </c>
      <c r="C42" s="76">
        <v>87</v>
      </c>
      <c r="D42" s="125">
        <v>70</v>
      </c>
      <c r="E42" s="126">
        <v>18898</v>
      </c>
      <c r="F42" s="76">
        <v>11181</v>
      </c>
      <c r="G42" s="127">
        <v>7717</v>
      </c>
    </row>
    <row r="43" spans="1:7" s="55" customFormat="1" ht="13.5">
      <c r="A43" s="54" t="s">
        <v>55</v>
      </c>
      <c r="B43" s="76">
        <v>11935</v>
      </c>
      <c r="C43" s="76">
        <v>56</v>
      </c>
      <c r="D43" s="125">
        <v>58</v>
      </c>
      <c r="E43" s="126">
        <v>11933</v>
      </c>
      <c r="F43" s="76">
        <v>6853</v>
      </c>
      <c r="G43" s="127">
        <v>5080</v>
      </c>
    </row>
    <row r="44" spans="1:7" s="55" customFormat="1" ht="13.5">
      <c r="A44" s="54" t="s">
        <v>56</v>
      </c>
      <c r="B44" s="76">
        <v>9363</v>
      </c>
      <c r="C44" s="76">
        <v>63</v>
      </c>
      <c r="D44" s="125">
        <v>34</v>
      </c>
      <c r="E44" s="126">
        <v>9392</v>
      </c>
      <c r="F44" s="76">
        <v>5705</v>
      </c>
      <c r="G44" s="127">
        <v>3687</v>
      </c>
    </row>
    <row r="45" spans="1:7" s="55" customFormat="1" ht="13.5">
      <c r="A45" s="54" t="s">
        <v>57</v>
      </c>
      <c r="B45" s="76">
        <v>13732</v>
      </c>
      <c r="C45" s="76">
        <v>60</v>
      </c>
      <c r="D45" s="125">
        <v>47</v>
      </c>
      <c r="E45" s="126">
        <v>13745</v>
      </c>
      <c r="F45" s="76">
        <v>8235</v>
      </c>
      <c r="G45" s="127">
        <v>5510</v>
      </c>
    </row>
    <row r="46" spans="1:7" s="55" customFormat="1" ht="13.5">
      <c r="A46" s="54" t="s">
        <v>58</v>
      </c>
      <c r="B46" s="76">
        <v>13411</v>
      </c>
      <c r="C46" s="76">
        <v>69</v>
      </c>
      <c r="D46" s="125">
        <v>46</v>
      </c>
      <c r="E46" s="126">
        <v>13434</v>
      </c>
      <c r="F46" s="76">
        <v>8836</v>
      </c>
      <c r="G46" s="127">
        <v>4598</v>
      </c>
    </row>
    <row r="47" spans="1:7" s="55" customFormat="1" ht="13.5">
      <c r="A47" s="54" t="s">
        <v>59</v>
      </c>
      <c r="B47" s="76">
        <v>13798</v>
      </c>
      <c r="C47" s="76">
        <v>94</v>
      </c>
      <c r="D47" s="125">
        <v>41</v>
      </c>
      <c r="E47" s="126">
        <v>13851</v>
      </c>
      <c r="F47" s="76">
        <v>8823</v>
      </c>
      <c r="G47" s="127">
        <v>5028</v>
      </c>
    </row>
    <row r="48" spans="1:7" s="55" customFormat="1" ht="13.5">
      <c r="A48" s="54" t="s">
        <v>60</v>
      </c>
      <c r="B48" s="76">
        <v>20569</v>
      </c>
      <c r="C48" s="76">
        <v>132</v>
      </c>
      <c r="D48" s="125">
        <v>77</v>
      </c>
      <c r="E48" s="126">
        <v>20624</v>
      </c>
      <c r="F48" s="76">
        <v>13337</v>
      </c>
      <c r="G48" s="127">
        <v>7287</v>
      </c>
    </row>
    <row r="49" spans="1:7" s="55" customFormat="1" ht="13.5">
      <c r="A49" s="54" t="s">
        <v>61</v>
      </c>
      <c r="B49" s="76">
        <v>10444</v>
      </c>
      <c r="C49" s="76">
        <v>63</v>
      </c>
      <c r="D49" s="125">
        <v>33</v>
      </c>
      <c r="E49" s="126">
        <v>10474</v>
      </c>
      <c r="F49" s="76">
        <v>6950</v>
      </c>
      <c r="G49" s="127">
        <v>3524</v>
      </c>
    </row>
    <row r="50" spans="1:7" s="55" customFormat="1" ht="13.5">
      <c r="A50" s="54" t="s">
        <v>62</v>
      </c>
      <c r="B50" s="76">
        <v>20787</v>
      </c>
      <c r="C50" s="76">
        <v>177</v>
      </c>
      <c r="D50" s="125">
        <v>74</v>
      </c>
      <c r="E50" s="126">
        <v>20890</v>
      </c>
      <c r="F50" s="76">
        <v>13421</v>
      </c>
      <c r="G50" s="127">
        <v>7469</v>
      </c>
    </row>
    <row r="51" spans="1:7" s="55" customFormat="1" ht="13.5">
      <c r="A51" s="54" t="s">
        <v>63</v>
      </c>
      <c r="B51" s="76">
        <v>9609</v>
      </c>
      <c r="C51" s="76">
        <v>72</v>
      </c>
      <c r="D51" s="125">
        <v>74</v>
      </c>
      <c r="E51" s="126">
        <v>9607</v>
      </c>
      <c r="F51" s="76">
        <v>6215</v>
      </c>
      <c r="G51" s="127">
        <v>3392</v>
      </c>
    </row>
    <row r="52" spans="1:7" s="55" customFormat="1" ht="13.5">
      <c r="A52" s="54" t="s">
        <v>64</v>
      </c>
      <c r="B52" s="76">
        <v>7796</v>
      </c>
      <c r="C52" s="76">
        <v>52</v>
      </c>
      <c r="D52" s="125">
        <v>23</v>
      </c>
      <c r="E52" s="126">
        <v>7825</v>
      </c>
      <c r="F52" s="76">
        <v>4965</v>
      </c>
      <c r="G52" s="127">
        <v>2860</v>
      </c>
    </row>
    <row r="53" spans="1:7" s="55" customFormat="1" ht="13.5">
      <c r="A53" s="54" t="s">
        <v>65</v>
      </c>
      <c r="B53" s="76">
        <v>13615</v>
      </c>
      <c r="C53" s="76">
        <v>90</v>
      </c>
      <c r="D53" s="125">
        <v>45</v>
      </c>
      <c r="E53" s="126">
        <v>13660</v>
      </c>
      <c r="F53" s="76">
        <v>8082</v>
      </c>
      <c r="G53" s="127">
        <v>5578</v>
      </c>
    </row>
    <row r="54" spans="1:7" s="55" customFormat="1" ht="13.5">
      <c r="A54" s="54" t="s">
        <v>66</v>
      </c>
      <c r="B54" s="76">
        <v>33371</v>
      </c>
      <c r="C54" s="76">
        <v>169</v>
      </c>
      <c r="D54" s="125">
        <v>143</v>
      </c>
      <c r="E54" s="126">
        <v>33397</v>
      </c>
      <c r="F54" s="76">
        <v>19792</v>
      </c>
      <c r="G54" s="127">
        <v>13605</v>
      </c>
    </row>
    <row r="55" spans="1:7" s="55" customFormat="1" ht="13.5">
      <c r="A55" s="56" t="s">
        <v>67</v>
      </c>
      <c r="B55" s="57">
        <f aca="true" t="shared" si="2" ref="B55:G55">SUM(B29:B54)</f>
        <v>643840</v>
      </c>
      <c r="C55" s="57">
        <f t="shared" si="2"/>
        <v>3597</v>
      </c>
      <c r="D55" s="60">
        <f t="shared" si="2"/>
        <v>2188</v>
      </c>
      <c r="E55" s="83">
        <f t="shared" si="2"/>
        <v>645249</v>
      </c>
      <c r="F55" s="59">
        <f t="shared" si="2"/>
        <v>389533</v>
      </c>
      <c r="G55" s="61">
        <f t="shared" si="2"/>
        <v>255716</v>
      </c>
    </row>
    <row r="56" spans="1:7" s="55" customFormat="1" ht="13.5">
      <c r="A56" s="54" t="s">
        <v>68</v>
      </c>
      <c r="B56" s="76">
        <v>4861</v>
      </c>
      <c r="C56" s="76">
        <v>34</v>
      </c>
      <c r="D56" s="125">
        <v>14</v>
      </c>
      <c r="E56" s="126">
        <v>4881</v>
      </c>
      <c r="F56" s="76">
        <v>3062</v>
      </c>
      <c r="G56" s="127">
        <v>1819</v>
      </c>
    </row>
    <row r="57" spans="1:7" s="55" customFormat="1" ht="13.5">
      <c r="A57" s="54" t="s">
        <v>69</v>
      </c>
      <c r="B57" s="76">
        <v>2745</v>
      </c>
      <c r="C57" s="76">
        <v>9</v>
      </c>
      <c r="D57" s="125">
        <v>6</v>
      </c>
      <c r="E57" s="126">
        <v>2748</v>
      </c>
      <c r="F57" s="76">
        <v>1533</v>
      </c>
      <c r="G57" s="127">
        <v>1215</v>
      </c>
    </row>
    <row r="58" spans="1:7" s="55" customFormat="1" ht="13.5">
      <c r="A58" s="54" t="s">
        <v>70</v>
      </c>
      <c r="B58" s="76">
        <v>1061</v>
      </c>
      <c r="C58" s="76">
        <v>2</v>
      </c>
      <c r="D58" s="125">
        <v>3</v>
      </c>
      <c r="E58" s="126">
        <v>1060</v>
      </c>
      <c r="F58" s="76">
        <v>504</v>
      </c>
      <c r="G58" s="127">
        <v>556</v>
      </c>
    </row>
    <row r="59" spans="1:7" s="55" customFormat="1" ht="13.5">
      <c r="A59" s="54" t="s">
        <v>71</v>
      </c>
      <c r="B59" s="76">
        <v>2159</v>
      </c>
      <c r="C59" s="76">
        <v>8</v>
      </c>
      <c r="D59" s="125">
        <v>6</v>
      </c>
      <c r="E59" s="126">
        <v>2161</v>
      </c>
      <c r="F59" s="76">
        <v>1056</v>
      </c>
      <c r="G59" s="127">
        <v>1105</v>
      </c>
    </row>
    <row r="60" spans="1:7" s="55" customFormat="1" ht="13.5">
      <c r="A60" s="56" t="s">
        <v>72</v>
      </c>
      <c r="B60" s="57">
        <f aca="true" t="shared" si="3" ref="B60:G60">SUM(B56:B59)</f>
        <v>10826</v>
      </c>
      <c r="C60" s="57">
        <f t="shared" si="3"/>
        <v>53</v>
      </c>
      <c r="D60" s="60">
        <f t="shared" si="3"/>
        <v>29</v>
      </c>
      <c r="E60" s="83">
        <f t="shared" si="3"/>
        <v>10850</v>
      </c>
      <c r="F60" s="57">
        <f t="shared" si="3"/>
        <v>6155</v>
      </c>
      <c r="G60" s="61">
        <f t="shared" si="3"/>
        <v>4695</v>
      </c>
    </row>
    <row r="61" spans="1:7" s="55" customFormat="1" ht="13.5">
      <c r="A61" s="54" t="s">
        <v>73</v>
      </c>
      <c r="B61" s="76">
        <v>2521</v>
      </c>
      <c r="C61" s="76">
        <v>13</v>
      </c>
      <c r="D61" s="125">
        <v>7</v>
      </c>
      <c r="E61" s="126">
        <v>2527</v>
      </c>
      <c r="F61" s="76">
        <v>1266</v>
      </c>
      <c r="G61" s="127">
        <v>1261</v>
      </c>
    </row>
    <row r="62" spans="1:7" s="55" customFormat="1" ht="13.5">
      <c r="A62" s="54" t="s">
        <v>74</v>
      </c>
      <c r="B62" s="76">
        <v>79</v>
      </c>
      <c r="C62" s="76">
        <v>0</v>
      </c>
      <c r="D62" s="125">
        <v>0</v>
      </c>
      <c r="E62" s="126">
        <v>79</v>
      </c>
      <c r="F62" s="76">
        <v>38</v>
      </c>
      <c r="G62" s="127">
        <v>41</v>
      </c>
    </row>
    <row r="63" spans="1:7" s="55" customFormat="1" ht="13.5">
      <c r="A63" s="54" t="s">
        <v>75</v>
      </c>
      <c r="B63" s="76">
        <v>992</v>
      </c>
      <c r="C63" s="76">
        <v>1</v>
      </c>
      <c r="D63" s="125">
        <v>3</v>
      </c>
      <c r="E63" s="126">
        <v>990</v>
      </c>
      <c r="F63" s="76">
        <v>471</v>
      </c>
      <c r="G63" s="127">
        <v>519</v>
      </c>
    </row>
    <row r="64" spans="1:7" s="55" customFormat="1" ht="13.5">
      <c r="A64" s="54" t="s">
        <v>76</v>
      </c>
      <c r="B64" s="76">
        <v>516</v>
      </c>
      <c r="C64" s="76">
        <v>8</v>
      </c>
      <c r="D64" s="125">
        <v>4</v>
      </c>
      <c r="E64" s="126">
        <v>520</v>
      </c>
      <c r="F64" s="76">
        <v>274</v>
      </c>
      <c r="G64" s="127">
        <v>246</v>
      </c>
    </row>
    <row r="65" spans="1:7" s="55" customFormat="1" ht="13.5">
      <c r="A65" s="54" t="s">
        <v>77</v>
      </c>
      <c r="B65" s="76">
        <v>1192</v>
      </c>
      <c r="C65" s="76">
        <v>3</v>
      </c>
      <c r="D65" s="125">
        <v>5</v>
      </c>
      <c r="E65" s="126">
        <v>1190</v>
      </c>
      <c r="F65" s="76">
        <v>608</v>
      </c>
      <c r="G65" s="127">
        <v>582</v>
      </c>
    </row>
    <row r="66" spans="1:7" s="55" customFormat="1" ht="13.5">
      <c r="A66" s="54" t="s">
        <v>78</v>
      </c>
      <c r="B66" s="76">
        <v>47</v>
      </c>
      <c r="C66" s="76">
        <v>0</v>
      </c>
      <c r="D66" s="125">
        <v>0</v>
      </c>
      <c r="E66" s="126">
        <v>47</v>
      </c>
      <c r="F66" s="76">
        <v>17</v>
      </c>
      <c r="G66" s="127">
        <v>30</v>
      </c>
    </row>
    <row r="67" spans="1:7" s="55" customFormat="1" ht="13.5">
      <c r="A67" s="54" t="s">
        <v>79</v>
      </c>
      <c r="B67" s="76">
        <v>2509</v>
      </c>
      <c r="C67" s="76">
        <v>9</v>
      </c>
      <c r="D67" s="125">
        <v>9</v>
      </c>
      <c r="E67" s="126">
        <v>2509</v>
      </c>
      <c r="F67" s="76">
        <v>1295</v>
      </c>
      <c r="G67" s="127">
        <v>1214</v>
      </c>
    </row>
    <row r="68" spans="1:7" s="55" customFormat="1" ht="13.5">
      <c r="A68" s="54" t="s">
        <v>80</v>
      </c>
      <c r="B68" s="76">
        <v>29</v>
      </c>
      <c r="C68" s="76">
        <v>0</v>
      </c>
      <c r="D68" s="125">
        <v>0</v>
      </c>
      <c r="E68" s="126">
        <v>29</v>
      </c>
      <c r="F68" s="76">
        <v>12</v>
      </c>
      <c r="G68" s="127">
        <v>17</v>
      </c>
    </row>
    <row r="69" spans="1:7" s="55" customFormat="1" ht="13.5">
      <c r="A69" s="54" t="s">
        <v>81</v>
      </c>
      <c r="B69" s="76">
        <v>245</v>
      </c>
      <c r="C69" s="76">
        <v>0</v>
      </c>
      <c r="D69" s="125">
        <v>1</v>
      </c>
      <c r="E69" s="126">
        <v>244</v>
      </c>
      <c r="F69" s="76">
        <v>138</v>
      </c>
      <c r="G69" s="127">
        <v>106</v>
      </c>
    </row>
    <row r="70" spans="1:7" s="55" customFormat="1" ht="14.25" thickBot="1">
      <c r="A70" s="63" t="s">
        <v>82</v>
      </c>
      <c r="B70" s="64">
        <f aca="true" t="shared" si="4" ref="B70:G70">SUM(B61:B69)</f>
        <v>8130</v>
      </c>
      <c r="C70" s="64">
        <f t="shared" si="4"/>
        <v>34</v>
      </c>
      <c r="D70" s="65">
        <f t="shared" si="4"/>
        <v>29</v>
      </c>
      <c r="E70" s="82">
        <f t="shared" si="4"/>
        <v>8135</v>
      </c>
      <c r="F70" s="64">
        <f t="shared" si="4"/>
        <v>4119</v>
      </c>
      <c r="G70" s="66">
        <f t="shared" si="4"/>
        <v>4016</v>
      </c>
    </row>
    <row r="71" spans="1:5" ht="14.25">
      <c r="A71" s="2"/>
      <c r="B71" s="2"/>
      <c r="C71" s="2"/>
      <c r="D71" s="2"/>
      <c r="E71" s="2"/>
    </row>
    <row r="72" spans="1:5" ht="17.25">
      <c r="A72" s="13"/>
      <c r="B72" s="13"/>
      <c r="C72" s="13"/>
      <c r="D72" s="13"/>
      <c r="E72" s="13"/>
    </row>
    <row r="73" spans="1:5" ht="17.25">
      <c r="A73" s="13"/>
      <c r="B73" s="13"/>
      <c r="C73" s="13"/>
      <c r="D73" s="13"/>
      <c r="E73" s="13"/>
    </row>
    <row r="74" spans="1:5" ht="17.25">
      <c r="A74" s="13"/>
      <c r="B74" s="13"/>
      <c r="C74" s="13"/>
      <c r="D74" s="13"/>
      <c r="E74" s="1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zoomScale="95" zoomScaleNormal="95" workbookViewId="0" topLeftCell="A1">
      <pane xSplit="1" topLeftCell="AD1" activePane="topRight" state="frozen"/>
      <selection pane="topLeft" activeCell="A1" sqref="A1"/>
      <selection pane="topRight" activeCell="A1" sqref="A1:IV16384"/>
    </sheetView>
  </sheetViews>
  <sheetFormatPr defaultColWidth="8.796875" defaultRowHeight="14.25"/>
  <cols>
    <col min="1" max="1" width="13.3984375" style="119" customWidth="1"/>
    <col min="2" max="7" width="9.09765625" style="119" bestFit="1" customWidth="1"/>
    <col min="8" max="8" width="10.09765625" style="119" customWidth="1"/>
    <col min="9" max="21" width="9.09765625" style="119" bestFit="1" customWidth="1"/>
    <col min="22" max="22" width="10.3984375" style="119" customWidth="1"/>
    <col min="23" max="28" width="9.09765625" style="119" bestFit="1" customWidth="1"/>
    <col min="29" max="16384" width="9" style="119" customWidth="1"/>
  </cols>
  <sheetData>
    <row r="1" spans="1:36" ht="17.25">
      <c r="A1" s="13" t="s">
        <v>108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158</v>
      </c>
      <c r="AJ1" s="2"/>
    </row>
    <row r="2" spans="1:36" ht="18" thickBot="1">
      <c r="A2" s="13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4.25">
      <c r="A3" s="202" t="s">
        <v>0</v>
      </c>
      <c r="B3" s="209" t="s">
        <v>90</v>
      </c>
      <c r="C3" s="209"/>
      <c r="D3" s="209"/>
      <c r="E3" s="209"/>
      <c r="F3" s="209"/>
      <c r="G3" s="209"/>
      <c r="H3" s="209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09" t="s">
        <v>91</v>
      </c>
      <c r="X3" s="209"/>
      <c r="Y3" s="209"/>
      <c r="Z3" s="209"/>
      <c r="AA3" s="209"/>
      <c r="AB3" s="209"/>
      <c r="AC3" s="209"/>
      <c r="AD3" s="209" t="s">
        <v>92</v>
      </c>
      <c r="AE3" s="209"/>
      <c r="AF3" s="209"/>
      <c r="AG3" s="209"/>
      <c r="AH3" s="209"/>
      <c r="AI3" s="209"/>
      <c r="AJ3" s="212"/>
    </row>
    <row r="4" spans="1:36" ht="14.25">
      <c r="A4" s="198"/>
      <c r="B4" s="210"/>
      <c r="C4" s="210"/>
      <c r="D4" s="210"/>
      <c r="E4" s="210"/>
      <c r="F4" s="210"/>
      <c r="G4" s="210"/>
      <c r="H4" s="210"/>
      <c r="I4" s="214" t="s">
        <v>93</v>
      </c>
      <c r="J4" s="214"/>
      <c r="K4" s="214"/>
      <c r="L4" s="214"/>
      <c r="M4" s="214"/>
      <c r="N4" s="214"/>
      <c r="O4" s="214"/>
      <c r="P4" s="214" t="s">
        <v>94</v>
      </c>
      <c r="Q4" s="214"/>
      <c r="R4" s="214"/>
      <c r="S4" s="214"/>
      <c r="T4" s="214"/>
      <c r="U4" s="214"/>
      <c r="V4" s="214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3"/>
    </row>
    <row r="5" spans="1:36" ht="15" thickBot="1">
      <c r="A5" s="208"/>
      <c r="B5" s="3" t="s">
        <v>84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  <c r="H5" s="3" t="s">
        <v>95</v>
      </c>
      <c r="I5" s="3" t="s">
        <v>84</v>
      </c>
      <c r="J5" s="3" t="s">
        <v>85</v>
      </c>
      <c r="K5" s="3" t="s">
        <v>86</v>
      </c>
      <c r="L5" s="3" t="s">
        <v>87</v>
      </c>
      <c r="M5" s="3" t="s">
        <v>88</v>
      </c>
      <c r="N5" s="3" t="s">
        <v>89</v>
      </c>
      <c r="O5" s="3" t="s">
        <v>95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89</v>
      </c>
      <c r="V5" s="3" t="s">
        <v>95</v>
      </c>
      <c r="W5" s="3" t="s">
        <v>84</v>
      </c>
      <c r="X5" s="3" t="s">
        <v>85</v>
      </c>
      <c r="Y5" s="3" t="s">
        <v>86</v>
      </c>
      <c r="Z5" s="3" t="s">
        <v>87</v>
      </c>
      <c r="AA5" s="3" t="s">
        <v>88</v>
      </c>
      <c r="AB5" s="3" t="s">
        <v>89</v>
      </c>
      <c r="AC5" s="3" t="s">
        <v>95</v>
      </c>
      <c r="AD5" s="3" t="s">
        <v>84</v>
      </c>
      <c r="AE5" s="3" t="s">
        <v>85</v>
      </c>
      <c r="AF5" s="3" t="s">
        <v>86</v>
      </c>
      <c r="AG5" s="3" t="s">
        <v>87</v>
      </c>
      <c r="AH5" s="3" t="s">
        <v>88</v>
      </c>
      <c r="AI5" s="3" t="s">
        <v>89</v>
      </c>
      <c r="AJ5" s="4" t="s">
        <v>95</v>
      </c>
    </row>
    <row r="6" spans="1:36" ht="18.75" customHeight="1" thickTop="1">
      <c r="A6" s="22" t="s">
        <v>16</v>
      </c>
      <c r="B6" s="5">
        <f>B30+B57+B62+B72</f>
        <v>49982</v>
      </c>
      <c r="C6" s="5">
        <f aca="true" t="shared" si="0" ref="C6:AJ6">C30+C57+C62+C72</f>
        <v>102373</v>
      </c>
      <c r="D6" s="5">
        <f t="shared" si="0"/>
        <v>50522</v>
      </c>
      <c r="E6" s="5">
        <f t="shared" si="0"/>
        <v>43512</v>
      </c>
      <c r="F6" s="5">
        <f t="shared" si="0"/>
        <v>42579</v>
      </c>
      <c r="G6" s="5">
        <f t="shared" si="0"/>
        <v>39329</v>
      </c>
      <c r="H6" s="5">
        <f t="shared" si="0"/>
        <v>328297</v>
      </c>
      <c r="I6" s="5">
        <f t="shared" si="0"/>
        <v>10606</v>
      </c>
      <c r="J6" s="5">
        <f t="shared" si="0"/>
        <v>20657</v>
      </c>
      <c r="K6" s="5">
        <f t="shared" si="0"/>
        <v>9835</v>
      </c>
      <c r="L6" s="5">
        <f t="shared" si="0"/>
        <v>7678</v>
      </c>
      <c r="M6" s="5">
        <f t="shared" si="0"/>
        <v>6770</v>
      </c>
      <c r="N6" s="5">
        <f t="shared" si="0"/>
        <v>6389</v>
      </c>
      <c r="O6" s="5">
        <f t="shared" si="0"/>
        <v>61935</v>
      </c>
      <c r="P6" s="5">
        <f t="shared" si="0"/>
        <v>39376</v>
      </c>
      <c r="Q6" s="5">
        <f t="shared" si="0"/>
        <v>81716</v>
      </c>
      <c r="R6" s="5">
        <f t="shared" si="0"/>
        <v>40687</v>
      </c>
      <c r="S6" s="5">
        <f t="shared" si="0"/>
        <v>35834</v>
      </c>
      <c r="T6" s="5">
        <f t="shared" si="0"/>
        <v>35809</v>
      </c>
      <c r="U6" s="5">
        <f t="shared" si="0"/>
        <v>32940</v>
      </c>
      <c r="V6" s="5">
        <f t="shared" si="0"/>
        <v>266362</v>
      </c>
      <c r="W6" s="5">
        <f t="shared" si="0"/>
        <v>680</v>
      </c>
      <c r="X6" s="5">
        <f t="shared" si="0"/>
        <v>3575</v>
      </c>
      <c r="Y6" s="5">
        <f t="shared" si="0"/>
        <v>2665</v>
      </c>
      <c r="Z6" s="5">
        <f t="shared" si="0"/>
        <v>1961</v>
      </c>
      <c r="AA6" s="5">
        <f t="shared" si="0"/>
        <v>1649</v>
      </c>
      <c r="AB6" s="5">
        <f t="shared" si="0"/>
        <v>1992</v>
      </c>
      <c r="AC6" s="5">
        <f t="shared" si="0"/>
        <v>12522</v>
      </c>
      <c r="AD6" s="5">
        <f t="shared" si="0"/>
        <v>50662</v>
      </c>
      <c r="AE6" s="5">
        <f t="shared" si="0"/>
        <v>105948</v>
      </c>
      <c r="AF6" s="5">
        <f t="shared" si="0"/>
        <v>53187</v>
      </c>
      <c r="AG6" s="5">
        <f t="shared" si="0"/>
        <v>45473</v>
      </c>
      <c r="AH6" s="5">
        <f t="shared" si="0"/>
        <v>44228</v>
      </c>
      <c r="AI6" s="5">
        <f t="shared" si="0"/>
        <v>41321</v>
      </c>
      <c r="AJ6" s="113">
        <f t="shared" si="0"/>
        <v>340819</v>
      </c>
    </row>
    <row r="7" spans="1:36" ht="18.75" customHeight="1">
      <c r="A7" s="23" t="s">
        <v>17</v>
      </c>
      <c r="B7" s="18">
        <v>298</v>
      </c>
      <c r="C7" s="18">
        <v>413</v>
      </c>
      <c r="D7" s="18">
        <v>253</v>
      </c>
      <c r="E7" s="18">
        <v>197</v>
      </c>
      <c r="F7" s="18">
        <v>214</v>
      </c>
      <c r="G7" s="18">
        <v>236</v>
      </c>
      <c r="H7" s="51">
        <f>SUM(B7:G7)</f>
        <v>1611</v>
      </c>
      <c r="I7" s="18">
        <v>62</v>
      </c>
      <c r="J7" s="18">
        <v>51</v>
      </c>
      <c r="K7" s="18">
        <v>35</v>
      </c>
      <c r="L7" s="18">
        <v>23</v>
      </c>
      <c r="M7" s="18">
        <v>24</v>
      </c>
      <c r="N7" s="18">
        <v>24</v>
      </c>
      <c r="O7" s="51">
        <f>SUM(I7:N7)</f>
        <v>219</v>
      </c>
      <c r="P7" s="18">
        <v>236</v>
      </c>
      <c r="Q7" s="18">
        <v>362</v>
      </c>
      <c r="R7" s="18">
        <v>218</v>
      </c>
      <c r="S7" s="18">
        <v>174</v>
      </c>
      <c r="T7" s="18">
        <v>190</v>
      </c>
      <c r="U7" s="18">
        <v>212</v>
      </c>
      <c r="V7" s="51">
        <f>SUM(P7:U7)</f>
        <v>1392</v>
      </c>
      <c r="W7" s="47">
        <v>3</v>
      </c>
      <c r="X7" s="47">
        <v>14</v>
      </c>
      <c r="Y7" s="47">
        <v>4</v>
      </c>
      <c r="Z7" s="47">
        <v>7</v>
      </c>
      <c r="AA7" s="47">
        <v>4</v>
      </c>
      <c r="AB7" s="47">
        <v>8</v>
      </c>
      <c r="AC7" s="6">
        <f>SUM(W7:AB7)</f>
        <v>40</v>
      </c>
      <c r="AD7" s="6">
        <f aca="true" t="shared" si="1" ref="AD7:AI22">SUM(B7,W7)</f>
        <v>301</v>
      </c>
      <c r="AE7" s="6">
        <f t="shared" si="1"/>
        <v>427</v>
      </c>
      <c r="AF7" s="6">
        <f t="shared" si="1"/>
        <v>257</v>
      </c>
      <c r="AG7" s="6">
        <f t="shared" si="1"/>
        <v>204</v>
      </c>
      <c r="AH7" s="6">
        <f t="shared" si="1"/>
        <v>218</v>
      </c>
      <c r="AI7" s="6">
        <f t="shared" si="1"/>
        <v>244</v>
      </c>
      <c r="AJ7" s="7">
        <f>SUM(AD7:AI7)</f>
        <v>1651</v>
      </c>
    </row>
    <row r="8" spans="1:36" ht="18.75" customHeight="1">
      <c r="A8" s="17" t="s">
        <v>18</v>
      </c>
      <c r="B8" s="18">
        <v>569</v>
      </c>
      <c r="C8" s="18">
        <v>685</v>
      </c>
      <c r="D8" s="18">
        <v>376</v>
      </c>
      <c r="E8" s="18">
        <v>404</v>
      </c>
      <c r="F8" s="18">
        <v>369</v>
      </c>
      <c r="G8" s="18">
        <v>273</v>
      </c>
      <c r="H8" s="51">
        <f aca="true" t="shared" si="2" ref="H8:H71">SUM(B8:G8)</f>
        <v>2676</v>
      </c>
      <c r="I8" s="18">
        <v>95</v>
      </c>
      <c r="J8" s="18">
        <v>112</v>
      </c>
      <c r="K8" s="18">
        <v>56</v>
      </c>
      <c r="L8" s="18">
        <v>50</v>
      </c>
      <c r="M8" s="18">
        <v>38</v>
      </c>
      <c r="N8" s="18">
        <v>30</v>
      </c>
      <c r="O8" s="51">
        <f aca="true" t="shared" si="3" ref="O8:O71">SUM(I8:N8)</f>
        <v>381</v>
      </c>
      <c r="P8" s="18">
        <v>474</v>
      </c>
      <c r="Q8" s="18">
        <v>573</v>
      </c>
      <c r="R8" s="18">
        <v>320</v>
      </c>
      <c r="S8" s="18">
        <v>354</v>
      </c>
      <c r="T8" s="18">
        <v>331</v>
      </c>
      <c r="U8" s="18">
        <v>243</v>
      </c>
      <c r="V8" s="51">
        <f aca="true" t="shared" si="4" ref="V8:V61">SUM(P8:U8)</f>
        <v>2295</v>
      </c>
      <c r="W8" s="47">
        <v>10</v>
      </c>
      <c r="X8" s="47">
        <v>18</v>
      </c>
      <c r="Y8" s="47">
        <v>13</v>
      </c>
      <c r="Z8" s="47">
        <v>11</v>
      </c>
      <c r="AA8" s="47">
        <v>10</v>
      </c>
      <c r="AB8" s="47">
        <v>9</v>
      </c>
      <c r="AC8" s="6">
        <f aca="true" t="shared" si="5" ref="AC8:AC71">SUM(W8:AB8)</f>
        <v>71</v>
      </c>
      <c r="AD8" s="6">
        <f t="shared" si="1"/>
        <v>579</v>
      </c>
      <c r="AE8" s="6">
        <f t="shared" si="1"/>
        <v>703</v>
      </c>
      <c r="AF8" s="6">
        <f t="shared" si="1"/>
        <v>389</v>
      </c>
      <c r="AG8" s="6">
        <f t="shared" si="1"/>
        <v>415</v>
      </c>
      <c r="AH8" s="6">
        <f t="shared" si="1"/>
        <v>379</v>
      </c>
      <c r="AI8" s="6">
        <f t="shared" si="1"/>
        <v>282</v>
      </c>
      <c r="AJ8" s="7">
        <f aca="true" t="shared" si="6" ref="AJ8:AJ71">SUM(AD8:AI8)</f>
        <v>2747</v>
      </c>
    </row>
    <row r="9" spans="1:36" ht="18.75" customHeight="1">
      <c r="A9" s="17" t="s">
        <v>19</v>
      </c>
      <c r="B9" s="18">
        <v>787</v>
      </c>
      <c r="C9" s="18">
        <v>1216</v>
      </c>
      <c r="D9" s="18">
        <v>758</v>
      </c>
      <c r="E9" s="18">
        <v>646</v>
      </c>
      <c r="F9" s="18">
        <v>705</v>
      </c>
      <c r="G9" s="18">
        <v>623</v>
      </c>
      <c r="H9" s="51">
        <f t="shared" si="2"/>
        <v>4735</v>
      </c>
      <c r="I9" s="18">
        <v>117</v>
      </c>
      <c r="J9" s="18">
        <v>190</v>
      </c>
      <c r="K9" s="18">
        <v>115</v>
      </c>
      <c r="L9" s="18">
        <v>89</v>
      </c>
      <c r="M9" s="18">
        <v>85</v>
      </c>
      <c r="N9" s="18">
        <v>80</v>
      </c>
      <c r="O9" s="51">
        <f t="shared" si="3"/>
        <v>676</v>
      </c>
      <c r="P9" s="18">
        <v>670</v>
      </c>
      <c r="Q9" s="18">
        <v>1026</v>
      </c>
      <c r="R9" s="18">
        <v>643</v>
      </c>
      <c r="S9" s="18">
        <v>557</v>
      </c>
      <c r="T9" s="18">
        <v>620</v>
      </c>
      <c r="U9" s="18">
        <v>543</v>
      </c>
      <c r="V9" s="51">
        <f t="shared" si="4"/>
        <v>4059</v>
      </c>
      <c r="W9" s="47">
        <v>13</v>
      </c>
      <c r="X9" s="47">
        <v>33</v>
      </c>
      <c r="Y9" s="47">
        <v>41</v>
      </c>
      <c r="Z9" s="47">
        <v>17</v>
      </c>
      <c r="AA9" s="47">
        <v>16</v>
      </c>
      <c r="AB9" s="47">
        <v>24</v>
      </c>
      <c r="AC9" s="6">
        <f t="shared" si="5"/>
        <v>144</v>
      </c>
      <c r="AD9" s="6">
        <f t="shared" si="1"/>
        <v>800</v>
      </c>
      <c r="AE9" s="6">
        <f t="shared" si="1"/>
        <v>1249</v>
      </c>
      <c r="AF9" s="6">
        <f t="shared" si="1"/>
        <v>799</v>
      </c>
      <c r="AG9" s="6">
        <f t="shared" si="1"/>
        <v>663</v>
      </c>
      <c r="AH9" s="6">
        <f t="shared" si="1"/>
        <v>721</v>
      </c>
      <c r="AI9" s="6">
        <f t="shared" si="1"/>
        <v>647</v>
      </c>
      <c r="AJ9" s="7">
        <f t="shared" si="6"/>
        <v>4879</v>
      </c>
    </row>
    <row r="10" spans="1:36" ht="18.75" customHeight="1">
      <c r="A10" s="17" t="s">
        <v>20</v>
      </c>
      <c r="B10" s="18">
        <v>1539</v>
      </c>
      <c r="C10" s="18">
        <v>3117</v>
      </c>
      <c r="D10" s="18">
        <v>1421</v>
      </c>
      <c r="E10" s="18">
        <v>1203</v>
      </c>
      <c r="F10" s="18">
        <v>1264</v>
      </c>
      <c r="G10" s="18">
        <v>1150</v>
      </c>
      <c r="H10" s="51">
        <f t="shared" si="2"/>
        <v>9694</v>
      </c>
      <c r="I10" s="18">
        <v>333</v>
      </c>
      <c r="J10" s="18">
        <v>584</v>
      </c>
      <c r="K10" s="18">
        <v>248</v>
      </c>
      <c r="L10" s="18">
        <v>199</v>
      </c>
      <c r="M10" s="18">
        <v>163</v>
      </c>
      <c r="N10" s="18">
        <v>130</v>
      </c>
      <c r="O10" s="51">
        <f t="shared" si="3"/>
        <v>1657</v>
      </c>
      <c r="P10" s="18">
        <v>1206</v>
      </c>
      <c r="Q10" s="18">
        <v>2533</v>
      </c>
      <c r="R10" s="18">
        <v>1173</v>
      </c>
      <c r="S10" s="18">
        <v>1004</v>
      </c>
      <c r="T10" s="18">
        <v>1101</v>
      </c>
      <c r="U10" s="18">
        <v>1020</v>
      </c>
      <c r="V10" s="51">
        <f t="shared" si="4"/>
        <v>8037</v>
      </c>
      <c r="W10" s="47">
        <v>14</v>
      </c>
      <c r="X10" s="47">
        <v>70</v>
      </c>
      <c r="Y10" s="47">
        <v>54</v>
      </c>
      <c r="Z10" s="47">
        <v>48</v>
      </c>
      <c r="AA10" s="47">
        <v>34</v>
      </c>
      <c r="AB10" s="47">
        <v>42</v>
      </c>
      <c r="AC10" s="6">
        <f t="shared" si="5"/>
        <v>262</v>
      </c>
      <c r="AD10" s="6">
        <f t="shared" si="1"/>
        <v>1553</v>
      </c>
      <c r="AE10" s="6">
        <f t="shared" si="1"/>
        <v>3187</v>
      </c>
      <c r="AF10" s="6">
        <f t="shared" si="1"/>
        <v>1475</v>
      </c>
      <c r="AG10" s="6">
        <f t="shared" si="1"/>
        <v>1251</v>
      </c>
      <c r="AH10" s="6">
        <f t="shared" si="1"/>
        <v>1298</v>
      </c>
      <c r="AI10" s="6">
        <f t="shared" si="1"/>
        <v>1192</v>
      </c>
      <c r="AJ10" s="7">
        <f t="shared" si="6"/>
        <v>9956</v>
      </c>
    </row>
    <row r="11" spans="1:36" ht="18.75" customHeight="1">
      <c r="A11" s="17" t="s">
        <v>21</v>
      </c>
      <c r="B11" s="18">
        <v>1034</v>
      </c>
      <c r="C11" s="18">
        <v>1591</v>
      </c>
      <c r="D11" s="18">
        <v>926</v>
      </c>
      <c r="E11" s="18">
        <v>825</v>
      </c>
      <c r="F11" s="18">
        <v>817</v>
      </c>
      <c r="G11" s="18">
        <v>790</v>
      </c>
      <c r="H11" s="51">
        <f t="shared" si="2"/>
        <v>5983</v>
      </c>
      <c r="I11" s="18">
        <v>178</v>
      </c>
      <c r="J11" s="18">
        <v>253</v>
      </c>
      <c r="K11" s="18">
        <v>127</v>
      </c>
      <c r="L11" s="18">
        <v>108</v>
      </c>
      <c r="M11" s="18">
        <v>109</v>
      </c>
      <c r="N11" s="18">
        <v>82</v>
      </c>
      <c r="O11" s="51">
        <f t="shared" si="3"/>
        <v>857</v>
      </c>
      <c r="P11" s="18">
        <v>856</v>
      </c>
      <c r="Q11" s="18">
        <v>1338</v>
      </c>
      <c r="R11" s="18">
        <v>799</v>
      </c>
      <c r="S11" s="18">
        <v>717</v>
      </c>
      <c r="T11" s="18">
        <v>708</v>
      </c>
      <c r="U11" s="18">
        <v>708</v>
      </c>
      <c r="V11" s="51">
        <f t="shared" si="4"/>
        <v>5126</v>
      </c>
      <c r="W11" s="47">
        <v>7</v>
      </c>
      <c r="X11" s="47">
        <v>50</v>
      </c>
      <c r="Y11" s="47">
        <v>38</v>
      </c>
      <c r="Z11" s="47">
        <v>28</v>
      </c>
      <c r="AA11" s="47">
        <v>24</v>
      </c>
      <c r="AB11" s="47">
        <v>23</v>
      </c>
      <c r="AC11" s="6">
        <f t="shared" si="5"/>
        <v>170</v>
      </c>
      <c r="AD11" s="6">
        <f t="shared" si="1"/>
        <v>1041</v>
      </c>
      <c r="AE11" s="6">
        <f t="shared" si="1"/>
        <v>1641</v>
      </c>
      <c r="AF11" s="6">
        <f t="shared" si="1"/>
        <v>964</v>
      </c>
      <c r="AG11" s="6">
        <f t="shared" si="1"/>
        <v>853</v>
      </c>
      <c r="AH11" s="6">
        <f t="shared" si="1"/>
        <v>841</v>
      </c>
      <c r="AI11" s="6">
        <f t="shared" si="1"/>
        <v>813</v>
      </c>
      <c r="AJ11" s="7">
        <f t="shared" si="6"/>
        <v>6153</v>
      </c>
    </row>
    <row r="12" spans="1:36" ht="18.75" customHeight="1">
      <c r="A12" s="17" t="s">
        <v>22</v>
      </c>
      <c r="B12" s="18">
        <v>891</v>
      </c>
      <c r="C12" s="18">
        <v>1847</v>
      </c>
      <c r="D12" s="18">
        <v>862</v>
      </c>
      <c r="E12" s="18">
        <v>755</v>
      </c>
      <c r="F12" s="18">
        <v>768</v>
      </c>
      <c r="G12" s="18">
        <v>704</v>
      </c>
      <c r="H12" s="51">
        <f t="shared" si="2"/>
        <v>5827</v>
      </c>
      <c r="I12" s="18">
        <v>212</v>
      </c>
      <c r="J12" s="18">
        <v>331</v>
      </c>
      <c r="K12" s="18">
        <v>147</v>
      </c>
      <c r="L12" s="18">
        <v>129</v>
      </c>
      <c r="M12" s="18">
        <v>125</v>
      </c>
      <c r="N12" s="18">
        <v>96</v>
      </c>
      <c r="O12" s="51">
        <f t="shared" si="3"/>
        <v>1040</v>
      </c>
      <c r="P12" s="18">
        <v>679</v>
      </c>
      <c r="Q12" s="18">
        <v>1516</v>
      </c>
      <c r="R12" s="18">
        <v>715</v>
      </c>
      <c r="S12" s="18">
        <v>626</v>
      </c>
      <c r="T12" s="18">
        <v>643</v>
      </c>
      <c r="U12" s="18">
        <v>608</v>
      </c>
      <c r="V12" s="51">
        <f t="shared" si="4"/>
        <v>4787</v>
      </c>
      <c r="W12" s="47">
        <v>16</v>
      </c>
      <c r="X12" s="47">
        <v>57</v>
      </c>
      <c r="Y12" s="47">
        <v>40</v>
      </c>
      <c r="Z12" s="47">
        <v>34</v>
      </c>
      <c r="AA12" s="47">
        <v>18</v>
      </c>
      <c r="AB12" s="47">
        <v>33</v>
      </c>
      <c r="AC12" s="6">
        <f t="shared" si="5"/>
        <v>198</v>
      </c>
      <c r="AD12" s="6">
        <f t="shared" si="1"/>
        <v>907</v>
      </c>
      <c r="AE12" s="6">
        <f t="shared" si="1"/>
        <v>1904</v>
      </c>
      <c r="AF12" s="6">
        <f t="shared" si="1"/>
        <v>902</v>
      </c>
      <c r="AG12" s="6">
        <f t="shared" si="1"/>
        <v>789</v>
      </c>
      <c r="AH12" s="6">
        <f t="shared" si="1"/>
        <v>786</v>
      </c>
      <c r="AI12" s="6">
        <f t="shared" si="1"/>
        <v>737</v>
      </c>
      <c r="AJ12" s="7">
        <f t="shared" si="6"/>
        <v>6025</v>
      </c>
    </row>
    <row r="13" spans="1:36" ht="18.75" customHeight="1">
      <c r="A13" s="17" t="s">
        <v>23</v>
      </c>
      <c r="B13" s="18">
        <v>1599</v>
      </c>
      <c r="C13" s="18">
        <v>1766</v>
      </c>
      <c r="D13" s="18">
        <v>861</v>
      </c>
      <c r="E13" s="18">
        <v>767</v>
      </c>
      <c r="F13" s="18">
        <v>820</v>
      </c>
      <c r="G13" s="18">
        <v>650</v>
      </c>
      <c r="H13" s="51">
        <f t="shared" si="2"/>
        <v>6463</v>
      </c>
      <c r="I13" s="18">
        <v>315</v>
      </c>
      <c r="J13" s="18">
        <v>343</v>
      </c>
      <c r="K13" s="18">
        <v>163</v>
      </c>
      <c r="L13" s="18">
        <v>123</v>
      </c>
      <c r="M13" s="18">
        <v>128</v>
      </c>
      <c r="N13" s="18">
        <v>120</v>
      </c>
      <c r="O13" s="51">
        <f t="shared" si="3"/>
        <v>1192</v>
      </c>
      <c r="P13" s="18">
        <v>1284</v>
      </c>
      <c r="Q13" s="18">
        <v>1423</v>
      </c>
      <c r="R13" s="18">
        <v>698</v>
      </c>
      <c r="S13" s="18">
        <v>644</v>
      </c>
      <c r="T13" s="18">
        <v>692</v>
      </c>
      <c r="U13" s="18">
        <v>530</v>
      </c>
      <c r="V13" s="51">
        <f t="shared" si="4"/>
        <v>5271</v>
      </c>
      <c r="W13" s="47">
        <v>28</v>
      </c>
      <c r="X13" s="47">
        <v>95</v>
      </c>
      <c r="Y13" s="47">
        <v>38</v>
      </c>
      <c r="Z13" s="47">
        <v>33</v>
      </c>
      <c r="AA13" s="47">
        <v>30</v>
      </c>
      <c r="AB13" s="47">
        <v>38</v>
      </c>
      <c r="AC13" s="6">
        <f t="shared" si="5"/>
        <v>262</v>
      </c>
      <c r="AD13" s="6">
        <f t="shared" si="1"/>
        <v>1627</v>
      </c>
      <c r="AE13" s="6">
        <f t="shared" si="1"/>
        <v>1861</v>
      </c>
      <c r="AF13" s="6">
        <f t="shared" si="1"/>
        <v>899</v>
      </c>
      <c r="AG13" s="6">
        <f t="shared" si="1"/>
        <v>800</v>
      </c>
      <c r="AH13" s="6">
        <f t="shared" si="1"/>
        <v>850</v>
      </c>
      <c r="AI13" s="6">
        <f t="shared" si="1"/>
        <v>688</v>
      </c>
      <c r="AJ13" s="7">
        <f t="shared" si="6"/>
        <v>6725</v>
      </c>
    </row>
    <row r="14" spans="1:36" ht="18.75" customHeight="1">
      <c r="A14" s="17" t="s">
        <v>24</v>
      </c>
      <c r="B14" s="18">
        <v>2089</v>
      </c>
      <c r="C14" s="18">
        <v>2644</v>
      </c>
      <c r="D14" s="18">
        <v>1423</v>
      </c>
      <c r="E14" s="18">
        <v>1403</v>
      </c>
      <c r="F14" s="18">
        <v>1248</v>
      </c>
      <c r="G14" s="18">
        <v>956</v>
      </c>
      <c r="H14" s="51">
        <f t="shared" si="2"/>
        <v>9763</v>
      </c>
      <c r="I14" s="18">
        <v>488</v>
      </c>
      <c r="J14" s="18">
        <v>613</v>
      </c>
      <c r="K14" s="18">
        <v>318</v>
      </c>
      <c r="L14" s="18">
        <v>290</v>
      </c>
      <c r="M14" s="18">
        <v>212</v>
      </c>
      <c r="N14" s="18">
        <v>188</v>
      </c>
      <c r="O14" s="51">
        <f t="shared" si="3"/>
        <v>2109</v>
      </c>
      <c r="P14" s="18">
        <v>1601</v>
      </c>
      <c r="Q14" s="18">
        <v>2031</v>
      </c>
      <c r="R14" s="18">
        <v>1105</v>
      </c>
      <c r="S14" s="18">
        <v>1113</v>
      </c>
      <c r="T14" s="18">
        <v>1036</v>
      </c>
      <c r="U14" s="18">
        <v>768</v>
      </c>
      <c r="V14" s="51">
        <f t="shared" si="4"/>
        <v>7654</v>
      </c>
      <c r="W14" s="47">
        <v>37</v>
      </c>
      <c r="X14" s="47">
        <v>137</v>
      </c>
      <c r="Y14" s="47">
        <v>106</v>
      </c>
      <c r="Z14" s="47">
        <v>78</v>
      </c>
      <c r="AA14" s="47">
        <v>47</v>
      </c>
      <c r="AB14" s="47">
        <v>63</v>
      </c>
      <c r="AC14" s="6">
        <f t="shared" si="5"/>
        <v>468</v>
      </c>
      <c r="AD14" s="6">
        <f t="shared" si="1"/>
        <v>2126</v>
      </c>
      <c r="AE14" s="6">
        <f t="shared" si="1"/>
        <v>2781</v>
      </c>
      <c r="AF14" s="6">
        <f t="shared" si="1"/>
        <v>1529</v>
      </c>
      <c r="AG14" s="6">
        <f t="shared" si="1"/>
        <v>1481</v>
      </c>
      <c r="AH14" s="6">
        <f t="shared" si="1"/>
        <v>1295</v>
      </c>
      <c r="AI14" s="6">
        <f t="shared" si="1"/>
        <v>1019</v>
      </c>
      <c r="AJ14" s="7">
        <f t="shared" si="6"/>
        <v>10231</v>
      </c>
    </row>
    <row r="15" spans="1:36" ht="18.75" customHeight="1">
      <c r="A15" s="17" t="s">
        <v>25</v>
      </c>
      <c r="B15" s="18">
        <v>2052</v>
      </c>
      <c r="C15" s="18">
        <v>2629</v>
      </c>
      <c r="D15" s="18">
        <v>1178</v>
      </c>
      <c r="E15" s="18">
        <v>1204</v>
      </c>
      <c r="F15" s="18">
        <v>1045</v>
      </c>
      <c r="G15" s="18">
        <v>951</v>
      </c>
      <c r="H15" s="51">
        <f t="shared" si="2"/>
        <v>9059</v>
      </c>
      <c r="I15" s="18">
        <v>364</v>
      </c>
      <c r="J15" s="18">
        <v>526</v>
      </c>
      <c r="K15" s="18">
        <v>212</v>
      </c>
      <c r="L15" s="18">
        <v>189</v>
      </c>
      <c r="M15" s="18">
        <v>139</v>
      </c>
      <c r="N15" s="18">
        <v>132</v>
      </c>
      <c r="O15" s="51">
        <f t="shared" si="3"/>
        <v>1562</v>
      </c>
      <c r="P15" s="18">
        <v>1688</v>
      </c>
      <c r="Q15" s="18">
        <v>2103</v>
      </c>
      <c r="R15" s="18">
        <v>966</v>
      </c>
      <c r="S15" s="18">
        <v>1015</v>
      </c>
      <c r="T15" s="18">
        <v>906</v>
      </c>
      <c r="U15" s="18">
        <v>819</v>
      </c>
      <c r="V15" s="51">
        <f t="shared" si="4"/>
        <v>7497</v>
      </c>
      <c r="W15" s="47">
        <v>43</v>
      </c>
      <c r="X15" s="47">
        <v>114</v>
      </c>
      <c r="Y15" s="47">
        <v>50</v>
      </c>
      <c r="Z15" s="47">
        <v>39</v>
      </c>
      <c r="AA15" s="47">
        <v>49</v>
      </c>
      <c r="AB15" s="47">
        <v>39</v>
      </c>
      <c r="AC15" s="6">
        <f t="shared" si="5"/>
        <v>334</v>
      </c>
      <c r="AD15" s="6">
        <f t="shared" si="1"/>
        <v>2095</v>
      </c>
      <c r="AE15" s="6">
        <f t="shared" si="1"/>
        <v>2743</v>
      </c>
      <c r="AF15" s="6">
        <f t="shared" si="1"/>
        <v>1228</v>
      </c>
      <c r="AG15" s="6">
        <f t="shared" si="1"/>
        <v>1243</v>
      </c>
      <c r="AH15" s="6">
        <f t="shared" si="1"/>
        <v>1094</v>
      </c>
      <c r="AI15" s="6">
        <f t="shared" si="1"/>
        <v>990</v>
      </c>
      <c r="AJ15" s="7">
        <f t="shared" si="6"/>
        <v>9393</v>
      </c>
    </row>
    <row r="16" spans="1:36" ht="18.75" customHeight="1">
      <c r="A16" s="17" t="s">
        <v>26</v>
      </c>
      <c r="B16" s="18">
        <v>1120</v>
      </c>
      <c r="C16" s="18">
        <v>2165</v>
      </c>
      <c r="D16" s="18">
        <v>1050</v>
      </c>
      <c r="E16" s="18">
        <v>949</v>
      </c>
      <c r="F16" s="18">
        <v>985</v>
      </c>
      <c r="G16" s="18">
        <v>905</v>
      </c>
      <c r="H16" s="51">
        <f t="shared" si="2"/>
        <v>7174</v>
      </c>
      <c r="I16" s="18">
        <v>207</v>
      </c>
      <c r="J16" s="18">
        <v>351</v>
      </c>
      <c r="K16" s="18">
        <v>154</v>
      </c>
      <c r="L16" s="18">
        <v>128</v>
      </c>
      <c r="M16" s="18">
        <v>135</v>
      </c>
      <c r="N16" s="18">
        <v>131</v>
      </c>
      <c r="O16" s="51">
        <f t="shared" si="3"/>
        <v>1106</v>
      </c>
      <c r="P16" s="18">
        <v>913</v>
      </c>
      <c r="Q16" s="18">
        <v>1814</v>
      </c>
      <c r="R16" s="18">
        <v>896</v>
      </c>
      <c r="S16" s="18">
        <v>821</v>
      </c>
      <c r="T16" s="18">
        <v>850</v>
      </c>
      <c r="U16" s="18">
        <v>774</v>
      </c>
      <c r="V16" s="51">
        <f t="shared" si="4"/>
        <v>6068</v>
      </c>
      <c r="W16" s="47">
        <v>9</v>
      </c>
      <c r="X16" s="47">
        <v>82</v>
      </c>
      <c r="Y16" s="47">
        <v>50</v>
      </c>
      <c r="Z16" s="47">
        <v>26</v>
      </c>
      <c r="AA16" s="47">
        <v>27</v>
      </c>
      <c r="AB16" s="47">
        <v>28</v>
      </c>
      <c r="AC16" s="6">
        <f t="shared" si="5"/>
        <v>222</v>
      </c>
      <c r="AD16" s="6">
        <f t="shared" si="1"/>
        <v>1129</v>
      </c>
      <c r="AE16" s="6">
        <f t="shared" si="1"/>
        <v>2247</v>
      </c>
      <c r="AF16" s="6">
        <f t="shared" si="1"/>
        <v>1100</v>
      </c>
      <c r="AG16" s="6">
        <f t="shared" si="1"/>
        <v>975</v>
      </c>
      <c r="AH16" s="6">
        <f t="shared" si="1"/>
        <v>1012</v>
      </c>
      <c r="AI16" s="6">
        <f t="shared" si="1"/>
        <v>933</v>
      </c>
      <c r="AJ16" s="7">
        <f t="shared" si="6"/>
        <v>7396</v>
      </c>
    </row>
    <row r="17" spans="1:36" ht="18.75" customHeight="1">
      <c r="A17" s="17" t="s">
        <v>27</v>
      </c>
      <c r="B17" s="18">
        <v>2892</v>
      </c>
      <c r="C17" s="18">
        <v>5961</v>
      </c>
      <c r="D17" s="18">
        <v>2744</v>
      </c>
      <c r="E17" s="18">
        <v>2396</v>
      </c>
      <c r="F17" s="18">
        <v>2329</v>
      </c>
      <c r="G17" s="18">
        <v>2509</v>
      </c>
      <c r="H17" s="51">
        <f t="shared" si="2"/>
        <v>18831</v>
      </c>
      <c r="I17" s="18">
        <v>553</v>
      </c>
      <c r="J17" s="18">
        <v>1147</v>
      </c>
      <c r="K17" s="18">
        <v>524</v>
      </c>
      <c r="L17" s="18">
        <v>391</v>
      </c>
      <c r="M17" s="18">
        <v>389</v>
      </c>
      <c r="N17" s="18">
        <v>390</v>
      </c>
      <c r="O17" s="51">
        <f t="shared" si="3"/>
        <v>3394</v>
      </c>
      <c r="P17" s="18">
        <v>2339</v>
      </c>
      <c r="Q17" s="18">
        <v>4814</v>
      </c>
      <c r="R17" s="18">
        <v>2220</v>
      </c>
      <c r="S17" s="18">
        <v>2005</v>
      </c>
      <c r="T17" s="18">
        <v>1940</v>
      </c>
      <c r="U17" s="18">
        <v>2119</v>
      </c>
      <c r="V17" s="51">
        <f t="shared" si="4"/>
        <v>15437</v>
      </c>
      <c r="W17" s="47">
        <v>35</v>
      </c>
      <c r="X17" s="47">
        <v>189</v>
      </c>
      <c r="Y17" s="47">
        <v>145</v>
      </c>
      <c r="Z17" s="47">
        <v>116</v>
      </c>
      <c r="AA17" s="47">
        <v>88</v>
      </c>
      <c r="AB17" s="47">
        <v>148</v>
      </c>
      <c r="AC17" s="6">
        <f t="shared" si="5"/>
        <v>721</v>
      </c>
      <c r="AD17" s="6">
        <f t="shared" si="1"/>
        <v>2927</v>
      </c>
      <c r="AE17" s="6">
        <f t="shared" si="1"/>
        <v>6150</v>
      </c>
      <c r="AF17" s="6">
        <f t="shared" si="1"/>
        <v>2889</v>
      </c>
      <c r="AG17" s="6">
        <f t="shared" si="1"/>
        <v>2512</v>
      </c>
      <c r="AH17" s="6">
        <f t="shared" si="1"/>
        <v>2417</v>
      </c>
      <c r="AI17" s="6">
        <f t="shared" si="1"/>
        <v>2657</v>
      </c>
      <c r="AJ17" s="7">
        <f t="shared" si="6"/>
        <v>19552</v>
      </c>
    </row>
    <row r="18" spans="1:36" ht="18.75" customHeight="1">
      <c r="A18" s="17" t="s">
        <v>28</v>
      </c>
      <c r="B18" s="18">
        <v>3414</v>
      </c>
      <c r="C18" s="18">
        <v>7204</v>
      </c>
      <c r="D18" s="18">
        <v>3830</v>
      </c>
      <c r="E18" s="18">
        <v>3036</v>
      </c>
      <c r="F18" s="18">
        <v>2918</v>
      </c>
      <c r="G18" s="18">
        <v>2775</v>
      </c>
      <c r="H18" s="51">
        <f t="shared" si="2"/>
        <v>23177</v>
      </c>
      <c r="I18" s="18">
        <v>595</v>
      </c>
      <c r="J18" s="18">
        <v>1185</v>
      </c>
      <c r="K18" s="18">
        <v>602</v>
      </c>
      <c r="L18" s="18">
        <v>409</v>
      </c>
      <c r="M18" s="18">
        <v>359</v>
      </c>
      <c r="N18" s="18">
        <v>369</v>
      </c>
      <c r="O18" s="51">
        <f t="shared" si="3"/>
        <v>3519</v>
      </c>
      <c r="P18" s="18">
        <v>2819</v>
      </c>
      <c r="Q18" s="18">
        <v>6019</v>
      </c>
      <c r="R18" s="18">
        <v>3228</v>
      </c>
      <c r="S18" s="18">
        <v>2627</v>
      </c>
      <c r="T18" s="18">
        <v>2559</v>
      </c>
      <c r="U18" s="18">
        <v>2406</v>
      </c>
      <c r="V18" s="51">
        <f t="shared" si="4"/>
        <v>19658</v>
      </c>
      <c r="W18" s="47">
        <v>30</v>
      </c>
      <c r="X18" s="47">
        <v>168</v>
      </c>
      <c r="Y18" s="47">
        <v>167</v>
      </c>
      <c r="Z18" s="47">
        <v>110</v>
      </c>
      <c r="AA18" s="47">
        <v>109</v>
      </c>
      <c r="AB18" s="47">
        <v>111</v>
      </c>
      <c r="AC18" s="6">
        <f t="shared" si="5"/>
        <v>695</v>
      </c>
      <c r="AD18" s="6">
        <f t="shared" si="1"/>
        <v>3444</v>
      </c>
      <c r="AE18" s="6">
        <f t="shared" si="1"/>
        <v>7372</v>
      </c>
      <c r="AF18" s="6">
        <f t="shared" si="1"/>
        <v>3997</v>
      </c>
      <c r="AG18" s="6">
        <f t="shared" si="1"/>
        <v>3146</v>
      </c>
      <c r="AH18" s="6">
        <f t="shared" si="1"/>
        <v>3027</v>
      </c>
      <c r="AI18" s="6">
        <f t="shared" si="1"/>
        <v>2886</v>
      </c>
      <c r="AJ18" s="7">
        <f t="shared" si="6"/>
        <v>23872</v>
      </c>
    </row>
    <row r="19" spans="1:36" ht="18.75" customHeight="1">
      <c r="A19" s="17" t="s">
        <v>29</v>
      </c>
      <c r="B19" s="18">
        <v>1266</v>
      </c>
      <c r="C19" s="18">
        <v>2124</v>
      </c>
      <c r="D19" s="18">
        <v>814</v>
      </c>
      <c r="E19" s="18">
        <v>760</v>
      </c>
      <c r="F19" s="18">
        <v>734</v>
      </c>
      <c r="G19" s="18">
        <v>730</v>
      </c>
      <c r="H19" s="51">
        <f t="shared" si="2"/>
        <v>6428</v>
      </c>
      <c r="I19" s="18">
        <v>235</v>
      </c>
      <c r="J19" s="18">
        <v>349</v>
      </c>
      <c r="K19" s="18">
        <v>124</v>
      </c>
      <c r="L19" s="18">
        <v>106</v>
      </c>
      <c r="M19" s="18">
        <v>94</v>
      </c>
      <c r="N19" s="18">
        <v>104</v>
      </c>
      <c r="O19" s="51">
        <f t="shared" si="3"/>
        <v>1012</v>
      </c>
      <c r="P19" s="18">
        <v>1031</v>
      </c>
      <c r="Q19" s="18">
        <v>1775</v>
      </c>
      <c r="R19" s="18">
        <v>690</v>
      </c>
      <c r="S19" s="18">
        <v>654</v>
      </c>
      <c r="T19" s="18">
        <v>640</v>
      </c>
      <c r="U19" s="18">
        <v>626</v>
      </c>
      <c r="V19" s="51">
        <f t="shared" si="4"/>
        <v>5416</v>
      </c>
      <c r="W19" s="47">
        <v>15</v>
      </c>
      <c r="X19" s="47">
        <v>56</v>
      </c>
      <c r="Y19" s="47">
        <v>27</v>
      </c>
      <c r="Z19" s="47">
        <v>26</v>
      </c>
      <c r="AA19" s="47">
        <v>22</v>
      </c>
      <c r="AB19" s="47">
        <v>36</v>
      </c>
      <c r="AC19" s="6">
        <f t="shared" si="5"/>
        <v>182</v>
      </c>
      <c r="AD19" s="6">
        <f t="shared" si="1"/>
        <v>1281</v>
      </c>
      <c r="AE19" s="6">
        <f t="shared" si="1"/>
        <v>2180</v>
      </c>
      <c r="AF19" s="6">
        <f t="shared" si="1"/>
        <v>841</v>
      </c>
      <c r="AG19" s="6">
        <f t="shared" si="1"/>
        <v>786</v>
      </c>
      <c r="AH19" s="6">
        <f t="shared" si="1"/>
        <v>756</v>
      </c>
      <c r="AI19" s="6">
        <f t="shared" si="1"/>
        <v>766</v>
      </c>
      <c r="AJ19" s="7">
        <f t="shared" si="6"/>
        <v>6610</v>
      </c>
    </row>
    <row r="20" spans="1:36" ht="18.75" customHeight="1">
      <c r="A20" s="17" t="s">
        <v>30</v>
      </c>
      <c r="B20" s="18">
        <v>825</v>
      </c>
      <c r="C20" s="18">
        <v>3135</v>
      </c>
      <c r="D20" s="18">
        <v>1670</v>
      </c>
      <c r="E20" s="18">
        <v>1383</v>
      </c>
      <c r="F20" s="18">
        <v>1223</v>
      </c>
      <c r="G20" s="18">
        <v>1168</v>
      </c>
      <c r="H20" s="51">
        <f t="shared" si="2"/>
        <v>9404</v>
      </c>
      <c r="I20" s="18">
        <v>173</v>
      </c>
      <c r="J20" s="18">
        <v>583</v>
      </c>
      <c r="K20" s="18">
        <v>298</v>
      </c>
      <c r="L20" s="18">
        <v>223</v>
      </c>
      <c r="M20" s="18">
        <v>177</v>
      </c>
      <c r="N20" s="18">
        <v>163</v>
      </c>
      <c r="O20" s="51">
        <f t="shared" si="3"/>
        <v>1617</v>
      </c>
      <c r="P20" s="18">
        <v>652</v>
      </c>
      <c r="Q20" s="18">
        <v>2552</v>
      </c>
      <c r="R20" s="18">
        <v>1372</v>
      </c>
      <c r="S20" s="18">
        <v>1160</v>
      </c>
      <c r="T20" s="18">
        <v>1046</v>
      </c>
      <c r="U20" s="18">
        <v>1005</v>
      </c>
      <c r="V20" s="51">
        <f t="shared" si="4"/>
        <v>7787</v>
      </c>
      <c r="W20" s="47">
        <v>12</v>
      </c>
      <c r="X20" s="47">
        <v>75</v>
      </c>
      <c r="Y20" s="47">
        <v>80</v>
      </c>
      <c r="Z20" s="47">
        <v>36</v>
      </c>
      <c r="AA20" s="47">
        <v>33</v>
      </c>
      <c r="AB20" s="47">
        <v>53</v>
      </c>
      <c r="AC20" s="6">
        <f t="shared" si="5"/>
        <v>289</v>
      </c>
      <c r="AD20" s="6">
        <f t="shared" si="1"/>
        <v>837</v>
      </c>
      <c r="AE20" s="6">
        <f t="shared" si="1"/>
        <v>3210</v>
      </c>
      <c r="AF20" s="6">
        <f t="shared" si="1"/>
        <v>1750</v>
      </c>
      <c r="AG20" s="6">
        <f t="shared" si="1"/>
        <v>1419</v>
      </c>
      <c r="AH20" s="6">
        <f t="shared" si="1"/>
        <v>1256</v>
      </c>
      <c r="AI20" s="6">
        <f t="shared" si="1"/>
        <v>1221</v>
      </c>
      <c r="AJ20" s="7">
        <f t="shared" si="6"/>
        <v>9693</v>
      </c>
    </row>
    <row r="21" spans="1:36" ht="18.75" customHeight="1">
      <c r="A21" s="17" t="s">
        <v>31</v>
      </c>
      <c r="B21" s="18">
        <v>2781</v>
      </c>
      <c r="C21" s="18">
        <v>4888</v>
      </c>
      <c r="D21" s="18">
        <v>2090</v>
      </c>
      <c r="E21" s="18">
        <v>1778</v>
      </c>
      <c r="F21" s="18">
        <v>1931</v>
      </c>
      <c r="G21" s="18">
        <v>1818</v>
      </c>
      <c r="H21" s="51">
        <f t="shared" si="2"/>
        <v>15286</v>
      </c>
      <c r="I21" s="18">
        <v>471</v>
      </c>
      <c r="J21" s="18">
        <v>786</v>
      </c>
      <c r="K21" s="18">
        <v>308</v>
      </c>
      <c r="L21" s="18">
        <v>245</v>
      </c>
      <c r="M21" s="18">
        <v>256</v>
      </c>
      <c r="N21" s="18">
        <v>221</v>
      </c>
      <c r="O21" s="51">
        <f t="shared" si="3"/>
        <v>2287</v>
      </c>
      <c r="P21" s="18">
        <v>2310</v>
      </c>
      <c r="Q21" s="18">
        <v>4102</v>
      </c>
      <c r="R21" s="18">
        <v>1782</v>
      </c>
      <c r="S21" s="18">
        <v>1533</v>
      </c>
      <c r="T21" s="18">
        <v>1675</v>
      </c>
      <c r="U21" s="18">
        <v>1597</v>
      </c>
      <c r="V21" s="51">
        <f t="shared" si="4"/>
        <v>12999</v>
      </c>
      <c r="W21" s="47">
        <v>25</v>
      </c>
      <c r="X21" s="47">
        <v>132</v>
      </c>
      <c r="Y21" s="47">
        <v>77</v>
      </c>
      <c r="Z21" s="47">
        <v>60</v>
      </c>
      <c r="AA21" s="47">
        <v>48</v>
      </c>
      <c r="AB21" s="47">
        <v>68</v>
      </c>
      <c r="AC21" s="6">
        <f t="shared" si="5"/>
        <v>410</v>
      </c>
      <c r="AD21" s="6">
        <f t="shared" si="1"/>
        <v>2806</v>
      </c>
      <c r="AE21" s="6">
        <f t="shared" si="1"/>
        <v>5020</v>
      </c>
      <c r="AF21" s="6">
        <f t="shared" si="1"/>
        <v>2167</v>
      </c>
      <c r="AG21" s="6">
        <f t="shared" si="1"/>
        <v>1838</v>
      </c>
      <c r="AH21" s="6">
        <f t="shared" si="1"/>
        <v>1979</v>
      </c>
      <c r="AI21" s="6">
        <f t="shared" si="1"/>
        <v>1886</v>
      </c>
      <c r="AJ21" s="7">
        <f t="shared" si="6"/>
        <v>15696</v>
      </c>
    </row>
    <row r="22" spans="1:36" ht="18.75" customHeight="1">
      <c r="A22" s="17" t="s">
        <v>32</v>
      </c>
      <c r="B22" s="18">
        <v>1327</v>
      </c>
      <c r="C22" s="18">
        <v>2293</v>
      </c>
      <c r="D22" s="18">
        <v>1210</v>
      </c>
      <c r="E22" s="18">
        <v>1053</v>
      </c>
      <c r="F22" s="18">
        <v>1048</v>
      </c>
      <c r="G22" s="18">
        <v>819</v>
      </c>
      <c r="H22" s="51">
        <f t="shared" si="2"/>
        <v>7750</v>
      </c>
      <c r="I22" s="18">
        <v>270</v>
      </c>
      <c r="J22" s="18">
        <v>436</v>
      </c>
      <c r="K22" s="18">
        <v>198</v>
      </c>
      <c r="L22" s="18">
        <v>184</v>
      </c>
      <c r="M22" s="18">
        <v>148</v>
      </c>
      <c r="N22" s="18">
        <v>114</v>
      </c>
      <c r="O22" s="51">
        <f t="shared" si="3"/>
        <v>1350</v>
      </c>
      <c r="P22" s="18">
        <v>1057</v>
      </c>
      <c r="Q22" s="18">
        <v>1857</v>
      </c>
      <c r="R22" s="18">
        <v>1012</v>
      </c>
      <c r="S22" s="18">
        <v>869</v>
      </c>
      <c r="T22" s="18">
        <v>900</v>
      </c>
      <c r="U22" s="18">
        <v>705</v>
      </c>
      <c r="V22" s="51">
        <f t="shared" si="4"/>
        <v>6400</v>
      </c>
      <c r="W22" s="47">
        <v>9</v>
      </c>
      <c r="X22" s="47">
        <v>69</v>
      </c>
      <c r="Y22" s="47">
        <v>51</v>
      </c>
      <c r="Z22" s="47">
        <v>43</v>
      </c>
      <c r="AA22" s="47">
        <v>35</v>
      </c>
      <c r="AB22" s="47">
        <v>38</v>
      </c>
      <c r="AC22" s="6">
        <f t="shared" si="5"/>
        <v>245</v>
      </c>
      <c r="AD22" s="6">
        <f t="shared" si="1"/>
        <v>1336</v>
      </c>
      <c r="AE22" s="6">
        <f t="shared" si="1"/>
        <v>2362</v>
      </c>
      <c r="AF22" s="6">
        <f t="shared" si="1"/>
        <v>1261</v>
      </c>
      <c r="AG22" s="6">
        <f t="shared" si="1"/>
        <v>1096</v>
      </c>
      <c r="AH22" s="6">
        <f t="shared" si="1"/>
        <v>1083</v>
      </c>
      <c r="AI22" s="6">
        <f t="shared" si="1"/>
        <v>857</v>
      </c>
      <c r="AJ22" s="7">
        <f t="shared" si="6"/>
        <v>7995</v>
      </c>
    </row>
    <row r="23" spans="1:36" ht="18.75" customHeight="1">
      <c r="A23" s="17" t="s">
        <v>33</v>
      </c>
      <c r="B23" s="18">
        <v>1267</v>
      </c>
      <c r="C23" s="18">
        <v>3754</v>
      </c>
      <c r="D23" s="18">
        <v>1877</v>
      </c>
      <c r="E23" s="18">
        <v>1548</v>
      </c>
      <c r="F23" s="18">
        <v>1504</v>
      </c>
      <c r="G23" s="18">
        <v>1292</v>
      </c>
      <c r="H23" s="51">
        <f t="shared" si="2"/>
        <v>11242</v>
      </c>
      <c r="I23" s="18">
        <v>282</v>
      </c>
      <c r="J23" s="18">
        <v>762</v>
      </c>
      <c r="K23" s="18">
        <v>369</v>
      </c>
      <c r="L23" s="18">
        <v>269</v>
      </c>
      <c r="M23" s="18">
        <v>240</v>
      </c>
      <c r="N23" s="18">
        <v>224</v>
      </c>
      <c r="O23" s="51">
        <f t="shared" si="3"/>
        <v>2146</v>
      </c>
      <c r="P23" s="18">
        <v>985</v>
      </c>
      <c r="Q23" s="18">
        <v>2992</v>
      </c>
      <c r="R23" s="18">
        <v>1508</v>
      </c>
      <c r="S23" s="18">
        <v>1279</v>
      </c>
      <c r="T23" s="18">
        <v>1264</v>
      </c>
      <c r="U23" s="18">
        <v>1068</v>
      </c>
      <c r="V23" s="51">
        <f t="shared" si="4"/>
        <v>9096</v>
      </c>
      <c r="W23" s="47">
        <v>13</v>
      </c>
      <c r="X23" s="47">
        <v>97</v>
      </c>
      <c r="Y23" s="47">
        <v>85</v>
      </c>
      <c r="Z23" s="47">
        <v>60</v>
      </c>
      <c r="AA23" s="47">
        <v>45</v>
      </c>
      <c r="AB23" s="47">
        <v>49</v>
      </c>
      <c r="AC23" s="6">
        <f t="shared" si="5"/>
        <v>349</v>
      </c>
      <c r="AD23" s="6">
        <f aca="true" t="shared" si="7" ref="AD23:AI68">SUM(B23,W23)</f>
        <v>1280</v>
      </c>
      <c r="AE23" s="6">
        <f t="shared" si="7"/>
        <v>3851</v>
      </c>
      <c r="AF23" s="6">
        <f t="shared" si="7"/>
        <v>1962</v>
      </c>
      <c r="AG23" s="6">
        <f t="shared" si="7"/>
        <v>1608</v>
      </c>
      <c r="AH23" s="6">
        <f t="shared" si="7"/>
        <v>1549</v>
      </c>
      <c r="AI23" s="6">
        <f t="shared" si="7"/>
        <v>1341</v>
      </c>
      <c r="AJ23" s="7">
        <f t="shared" si="6"/>
        <v>11591</v>
      </c>
    </row>
    <row r="24" spans="1:36" ht="18.75" customHeight="1">
      <c r="A24" s="17" t="s">
        <v>34</v>
      </c>
      <c r="B24" s="18">
        <v>619</v>
      </c>
      <c r="C24" s="18">
        <v>1952</v>
      </c>
      <c r="D24" s="18">
        <v>911</v>
      </c>
      <c r="E24" s="18">
        <v>857</v>
      </c>
      <c r="F24" s="18">
        <v>857</v>
      </c>
      <c r="G24" s="18">
        <v>740</v>
      </c>
      <c r="H24" s="51">
        <f t="shared" si="2"/>
        <v>5936</v>
      </c>
      <c r="I24" s="18">
        <v>132</v>
      </c>
      <c r="J24" s="18">
        <v>408</v>
      </c>
      <c r="K24" s="18">
        <v>170</v>
      </c>
      <c r="L24" s="18">
        <v>152</v>
      </c>
      <c r="M24" s="18">
        <v>134</v>
      </c>
      <c r="N24" s="18">
        <v>104</v>
      </c>
      <c r="O24" s="51">
        <f t="shared" si="3"/>
        <v>1100</v>
      </c>
      <c r="P24" s="18">
        <v>487</v>
      </c>
      <c r="Q24" s="18">
        <v>1544</v>
      </c>
      <c r="R24" s="18">
        <v>741</v>
      </c>
      <c r="S24" s="18">
        <v>705</v>
      </c>
      <c r="T24" s="18">
        <v>723</v>
      </c>
      <c r="U24" s="18">
        <v>636</v>
      </c>
      <c r="V24" s="51">
        <f t="shared" si="4"/>
        <v>4836</v>
      </c>
      <c r="W24" s="47">
        <v>16</v>
      </c>
      <c r="X24" s="47">
        <v>61</v>
      </c>
      <c r="Y24" s="47">
        <v>55</v>
      </c>
      <c r="Z24" s="47">
        <v>41</v>
      </c>
      <c r="AA24" s="47">
        <v>19</v>
      </c>
      <c r="AB24" s="47">
        <v>19</v>
      </c>
      <c r="AC24" s="6">
        <f t="shared" si="5"/>
        <v>211</v>
      </c>
      <c r="AD24" s="6">
        <f t="shared" si="7"/>
        <v>635</v>
      </c>
      <c r="AE24" s="6">
        <f t="shared" si="7"/>
        <v>2013</v>
      </c>
      <c r="AF24" s="6">
        <f t="shared" si="7"/>
        <v>966</v>
      </c>
      <c r="AG24" s="6">
        <f t="shared" si="7"/>
        <v>898</v>
      </c>
      <c r="AH24" s="6">
        <f t="shared" si="7"/>
        <v>876</v>
      </c>
      <c r="AI24" s="6">
        <f t="shared" si="7"/>
        <v>759</v>
      </c>
      <c r="AJ24" s="7">
        <f t="shared" si="6"/>
        <v>6147</v>
      </c>
    </row>
    <row r="25" spans="1:36" ht="18.75" customHeight="1">
      <c r="A25" s="17" t="s">
        <v>35</v>
      </c>
      <c r="B25" s="18">
        <v>2100</v>
      </c>
      <c r="C25" s="18">
        <v>4480</v>
      </c>
      <c r="D25" s="18">
        <v>2309</v>
      </c>
      <c r="E25" s="18">
        <v>1815</v>
      </c>
      <c r="F25" s="18">
        <v>1799</v>
      </c>
      <c r="G25" s="18">
        <v>1673</v>
      </c>
      <c r="H25" s="51">
        <f t="shared" si="2"/>
        <v>14176</v>
      </c>
      <c r="I25" s="18">
        <v>529</v>
      </c>
      <c r="J25" s="18">
        <v>1026</v>
      </c>
      <c r="K25" s="18">
        <v>526</v>
      </c>
      <c r="L25" s="18">
        <v>336</v>
      </c>
      <c r="M25" s="18">
        <v>283</v>
      </c>
      <c r="N25" s="18">
        <v>270</v>
      </c>
      <c r="O25" s="51">
        <f t="shared" si="3"/>
        <v>2970</v>
      </c>
      <c r="P25" s="18">
        <v>1571</v>
      </c>
      <c r="Q25" s="18">
        <v>3454</v>
      </c>
      <c r="R25" s="18">
        <v>1783</v>
      </c>
      <c r="S25" s="18">
        <v>1479</v>
      </c>
      <c r="T25" s="18">
        <v>1516</v>
      </c>
      <c r="U25" s="18">
        <v>1403</v>
      </c>
      <c r="V25" s="51">
        <f t="shared" si="4"/>
        <v>11206</v>
      </c>
      <c r="W25" s="47">
        <v>19</v>
      </c>
      <c r="X25" s="47">
        <v>151</v>
      </c>
      <c r="Y25" s="47">
        <v>121</v>
      </c>
      <c r="Z25" s="47">
        <v>99</v>
      </c>
      <c r="AA25" s="47">
        <v>74</v>
      </c>
      <c r="AB25" s="47">
        <v>77</v>
      </c>
      <c r="AC25" s="6">
        <f t="shared" si="5"/>
        <v>541</v>
      </c>
      <c r="AD25" s="6">
        <f t="shared" si="7"/>
        <v>2119</v>
      </c>
      <c r="AE25" s="6">
        <f t="shared" si="7"/>
        <v>4631</v>
      </c>
      <c r="AF25" s="6">
        <f t="shared" si="7"/>
        <v>2430</v>
      </c>
      <c r="AG25" s="6">
        <f t="shared" si="7"/>
        <v>1914</v>
      </c>
      <c r="AH25" s="6">
        <f t="shared" si="7"/>
        <v>1873</v>
      </c>
      <c r="AI25" s="6">
        <f t="shared" si="7"/>
        <v>1750</v>
      </c>
      <c r="AJ25" s="7">
        <f t="shared" si="6"/>
        <v>14717</v>
      </c>
    </row>
    <row r="26" spans="1:36" ht="18.75" customHeight="1">
      <c r="A26" s="17" t="s">
        <v>36</v>
      </c>
      <c r="B26" s="18">
        <v>2076</v>
      </c>
      <c r="C26" s="18">
        <v>5706</v>
      </c>
      <c r="D26" s="18">
        <v>2574</v>
      </c>
      <c r="E26" s="18">
        <v>2275</v>
      </c>
      <c r="F26" s="18">
        <v>2237</v>
      </c>
      <c r="G26" s="18">
        <v>1982</v>
      </c>
      <c r="H26" s="51">
        <f t="shared" si="2"/>
        <v>16850</v>
      </c>
      <c r="I26" s="18">
        <v>436</v>
      </c>
      <c r="J26" s="18">
        <v>1206</v>
      </c>
      <c r="K26" s="18">
        <v>526</v>
      </c>
      <c r="L26" s="18">
        <v>432</v>
      </c>
      <c r="M26" s="18">
        <v>385</v>
      </c>
      <c r="N26" s="18">
        <v>361</v>
      </c>
      <c r="O26" s="51">
        <f t="shared" si="3"/>
        <v>3346</v>
      </c>
      <c r="P26" s="18">
        <v>1640</v>
      </c>
      <c r="Q26" s="18">
        <v>4500</v>
      </c>
      <c r="R26" s="18">
        <v>2048</v>
      </c>
      <c r="S26" s="18">
        <v>1843</v>
      </c>
      <c r="T26" s="18">
        <v>1852</v>
      </c>
      <c r="U26" s="18">
        <v>1621</v>
      </c>
      <c r="V26" s="51">
        <f t="shared" si="4"/>
        <v>13504</v>
      </c>
      <c r="W26" s="47">
        <v>23</v>
      </c>
      <c r="X26" s="47">
        <v>176</v>
      </c>
      <c r="Y26" s="47">
        <v>113</v>
      </c>
      <c r="Z26" s="47">
        <v>91</v>
      </c>
      <c r="AA26" s="47">
        <v>85</v>
      </c>
      <c r="AB26" s="47">
        <v>98</v>
      </c>
      <c r="AC26" s="6">
        <f t="shared" si="5"/>
        <v>586</v>
      </c>
      <c r="AD26" s="6">
        <f t="shared" si="7"/>
        <v>2099</v>
      </c>
      <c r="AE26" s="6">
        <f t="shared" si="7"/>
        <v>5882</v>
      </c>
      <c r="AF26" s="6">
        <f t="shared" si="7"/>
        <v>2687</v>
      </c>
      <c r="AG26" s="6">
        <f t="shared" si="7"/>
        <v>2366</v>
      </c>
      <c r="AH26" s="6">
        <f t="shared" si="7"/>
        <v>2322</v>
      </c>
      <c r="AI26" s="6">
        <f t="shared" si="7"/>
        <v>2080</v>
      </c>
      <c r="AJ26" s="7">
        <f t="shared" si="6"/>
        <v>17436</v>
      </c>
    </row>
    <row r="27" spans="1:36" ht="18.75" customHeight="1">
      <c r="A27" s="17" t="s">
        <v>37</v>
      </c>
      <c r="B27" s="18">
        <v>2192</v>
      </c>
      <c r="C27" s="18">
        <v>5507</v>
      </c>
      <c r="D27" s="18">
        <v>2913</v>
      </c>
      <c r="E27" s="18">
        <v>2515</v>
      </c>
      <c r="F27" s="18">
        <v>2328</v>
      </c>
      <c r="G27" s="18">
        <v>2228</v>
      </c>
      <c r="H27" s="51">
        <f t="shared" si="2"/>
        <v>17683</v>
      </c>
      <c r="I27" s="18">
        <v>626</v>
      </c>
      <c r="J27" s="18">
        <v>1467</v>
      </c>
      <c r="K27" s="18">
        <v>705</v>
      </c>
      <c r="L27" s="18">
        <v>610</v>
      </c>
      <c r="M27" s="18">
        <v>507</v>
      </c>
      <c r="N27" s="18">
        <v>488</v>
      </c>
      <c r="O27" s="51">
        <f t="shared" si="3"/>
        <v>4403</v>
      </c>
      <c r="P27" s="18">
        <v>1566</v>
      </c>
      <c r="Q27" s="18">
        <v>4040</v>
      </c>
      <c r="R27" s="18">
        <v>2208</v>
      </c>
      <c r="S27" s="18">
        <v>1905</v>
      </c>
      <c r="T27" s="18">
        <v>1821</v>
      </c>
      <c r="U27" s="18">
        <v>1740</v>
      </c>
      <c r="V27" s="51">
        <f t="shared" si="4"/>
        <v>13280</v>
      </c>
      <c r="W27" s="47">
        <v>28</v>
      </c>
      <c r="X27" s="47">
        <v>217</v>
      </c>
      <c r="Y27" s="47">
        <v>167</v>
      </c>
      <c r="Z27" s="47">
        <v>139</v>
      </c>
      <c r="AA27" s="47">
        <v>138</v>
      </c>
      <c r="AB27" s="47">
        <v>150</v>
      </c>
      <c r="AC27" s="6">
        <f t="shared" si="5"/>
        <v>839</v>
      </c>
      <c r="AD27" s="6">
        <f t="shared" si="7"/>
        <v>2220</v>
      </c>
      <c r="AE27" s="6">
        <f t="shared" si="7"/>
        <v>5724</v>
      </c>
      <c r="AF27" s="6">
        <f t="shared" si="7"/>
        <v>3080</v>
      </c>
      <c r="AG27" s="6">
        <f t="shared" si="7"/>
        <v>2654</v>
      </c>
      <c r="AH27" s="6">
        <f t="shared" si="7"/>
        <v>2466</v>
      </c>
      <c r="AI27" s="6">
        <f t="shared" si="7"/>
        <v>2378</v>
      </c>
      <c r="AJ27" s="7">
        <f t="shared" si="6"/>
        <v>18522</v>
      </c>
    </row>
    <row r="28" spans="1:36" ht="18.75" customHeight="1">
      <c r="A28" s="17" t="s">
        <v>38</v>
      </c>
      <c r="B28" s="18">
        <v>1230</v>
      </c>
      <c r="C28" s="18">
        <v>3322</v>
      </c>
      <c r="D28" s="18">
        <v>1681</v>
      </c>
      <c r="E28" s="18">
        <v>1486</v>
      </c>
      <c r="F28" s="18">
        <v>1506</v>
      </c>
      <c r="G28" s="18">
        <v>1304</v>
      </c>
      <c r="H28" s="51">
        <f t="shared" si="2"/>
        <v>10529</v>
      </c>
      <c r="I28" s="18">
        <v>300</v>
      </c>
      <c r="J28" s="18">
        <v>750</v>
      </c>
      <c r="K28" s="18">
        <v>341</v>
      </c>
      <c r="L28" s="18">
        <v>290</v>
      </c>
      <c r="M28" s="18">
        <v>288</v>
      </c>
      <c r="N28" s="18">
        <v>242</v>
      </c>
      <c r="O28" s="51">
        <f t="shared" si="3"/>
        <v>2211</v>
      </c>
      <c r="P28" s="18">
        <v>930</v>
      </c>
      <c r="Q28" s="18">
        <v>2572</v>
      </c>
      <c r="R28" s="18">
        <v>1340</v>
      </c>
      <c r="S28" s="18">
        <v>1196</v>
      </c>
      <c r="T28" s="18">
        <v>1218</v>
      </c>
      <c r="U28" s="18">
        <v>1062</v>
      </c>
      <c r="V28" s="51">
        <f t="shared" si="4"/>
        <v>8318</v>
      </c>
      <c r="W28" s="47">
        <v>21</v>
      </c>
      <c r="X28" s="47">
        <v>126</v>
      </c>
      <c r="Y28" s="47">
        <v>83</v>
      </c>
      <c r="Z28" s="47">
        <v>81</v>
      </c>
      <c r="AA28" s="47">
        <v>57</v>
      </c>
      <c r="AB28" s="47">
        <v>68</v>
      </c>
      <c r="AC28" s="6">
        <f t="shared" si="5"/>
        <v>436</v>
      </c>
      <c r="AD28" s="6">
        <f t="shared" si="7"/>
        <v>1251</v>
      </c>
      <c r="AE28" s="6">
        <f t="shared" si="7"/>
        <v>3448</v>
      </c>
      <c r="AF28" s="6">
        <f t="shared" si="7"/>
        <v>1764</v>
      </c>
      <c r="AG28" s="6">
        <f t="shared" si="7"/>
        <v>1567</v>
      </c>
      <c r="AH28" s="6">
        <f t="shared" si="7"/>
        <v>1563</v>
      </c>
      <c r="AI28" s="6">
        <f t="shared" si="7"/>
        <v>1372</v>
      </c>
      <c r="AJ28" s="7">
        <f t="shared" si="6"/>
        <v>10965</v>
      </c>
    </row>
    <row r="29" spans="1:36" ht="18.75" customHeight="1">
      <c r="A29" s="17" t="s">
        <v>39</v>
      </c>
      <c r="B29" s="18">
        <v>1790</v>
      </c>
      <c r="C29" s="18">
        <v>3278</v>
      </c>
      <c r="D29" s="18">
        <v>1725</v>
      </c>
      <c r="E29" s="18">
        <v>1660</v>
      </c>
      <c r="F29" s="18">
        <v>1772</v>
      </c>
      <c r="G29" s="18">
        <v>1382</v>
      </c>
      <c r="H29" s="51">
        <f t="shared" si="2"/>
        <v>11607</v>
      </c>
      <c r="I29" s="18">
        <v>427</v>
      </c>
      <c r="J29" s="18">
        <v>859</v>
      </c>
      <c r="K29" s="18">
        <v>421</v>
      </c>
      <c r="L29" s="18">
        <v>339</v>
      </c>
      <c r="M29" s="18">
        <v>348</v>
      </c>
      <c r="N29" s="18">
        <v>297</v>
      </c>
      <c r="O29" s="51">
        <f t="shared" si="3"/>
        <v>2691</v>
      </c>
      <c r="P29" s="18">
        <v>1363</v>
      </c>
      <c r="Q29" s="18">
        <v>2419</v>
      </c>
      <c r="R29" s="18">
        <v>1304</v>
      </c>
      <c r="S29" s="18">
        <v>1321</v>
      </c>
      <c r="T29" s="18">
        <v>1424</v>
      </c>
      <c r="U29" s="18">
        <v>1085</v>
      </c>
      <c r="V29" s="51">
        <f t="shared" si="4"/>
        <v>8916</v>
      </c>
      <c r="W29" s="47">
        <v>44</v>
      </c>
      <c r="X29" s="47">
        <v>182</v>
      </c>
      <c r="Y29" s="47">
        <v>140</v>
      </c>
      <c r="Z29" s="47">
        <v>114</v>
      </c>
      <c r="AA29" s="47">
        <v>108</v>
      </c>
      <c r="AB29" s="47">
        <v>103</v>
      </c>
      <c r="AC29" s="6">
        <f t="shared" si="5"/>
        <v>691</v>
      </c>
      <c r="AD29" s="6">
        <f t="shared" si="7"/>
        <v>1834</v>
      </c>
      <c r="AE29" s="6">
        <f t="shared" si="7"/>
        <v>3460</v>
      </c>
      <c r="AF29" s="6">
        <f t="shared" si="7"/>
        <v>1865</v>
      </c>
      <c r="AG29" s="6">
        <f t="shared" si="7"/>
        <v>1774</v>
      </c>
      <c r="AH29" s="6">
        <f t="shared" si="7"/>
        <v>1880</v>
      </c>
      <c r="AI29" s="6">
        <f t="shared" si="7"/>
        <v>1485</v>
      </c>
      <c r="AJ29" s="7">
        <f t="shared" si="6"/>
        <v>12298</v>
      </c>
    </row>
    <row r="30" spans="1:36" ht="18.75" customHeight="1">
      <c r="A30" s="19" t="s">
        <v>40</v>
      </c>
      <c r="B30" s="20">
        <f>SUM(B7:B29)</f>
        <v>35757</v>
      </c>
      <c r="C30" s="20">
        <f aca="true" t="shared" si="8" ref="C30:AJ30">SUM(C7:C29)</f>
        <v>71677</v>
      </c>
      <c r="D30" s="20">
        <f t="shared" si="8"/>
        <v>35456</v>
      </c>
      <c r="E30" s="20">
        <f t="shared" si="8"/>
        <v>30915</v>
      </c>
      <c r="F30" s="20">
        <f t="shared" si="8"/>
        <v>30421</v>
      </c>
      <c r="G30" s="20">
        <f t="shared" si="8"/>
        <v>27658</v>
      </c>
      <c r="H30" s="20">
        <f t="shared" si="8"/>
        <v>231884</v>
      </c>
      <c r="I30" s="20">
        <f t="shared" si="8"/>
        <v>7400</v>
      </c>
      <c r="J30" s="20">
        <f t="shared" si="8"/>
        <v>14318</v>
      </c>
      <c r="K30" s="20">
        <f t="shared" si="8"/>
        <v>6687</v>
      </c>
      <c r="L30" s="20">
        <f t="shared" si="8"/>
        <v>5314</v>
      </c>
      <c r="M30" s="20">
        <f t="shared" si="8"/>
        <v>4766</v>
      </c>
      <c r="N30" s="20">
        <f t="shared" si="8"/>
        <v>4360</v>
      </c>
      <c r="O30" s="20">
        <f t="shared" si="8"/>
        <v>42845</v>
      </c>
      <c r="P30" s="20">
        <f t="shared" si="8"/>
        <v>28357</v>
      </c>
      <c r="Q30" s="20">
        <f t="shared" si="8"/>
        <v>57359</v>
      </c>
      <c r="R30" s="20">
        <f t="shared" si="8"/>
        <v>28769</v>
      </c>
      <c r="S30" s="20">
        <f t="shared" si="8"/>
        <v>25601</v>
      </c>
      <c r="T30" s="20">
        <f t="shared" si="8"/>
        <v>25655</v>
      </c>
      <c r="U30" s="20">
        <f t="shared" si="8"/>
        <v>23298</v>
      </c>
      <c r="V30" s="20">
        <f t="shared" si="8"/>
        <v>189039</v>
      </c>
      <c r="W30" s="20">
        <f t="shared" si="8"/>
        <v>470</v>
      </c>
      <c r="X30" s="20">
        <f t="shared" si="8"/>
        <v>2369</v>
      </c>
      <c r="Y30" s="20">
        <f t="shared" si="8"/>
        <v>1745</v>
      </c>
      <c r="Z30" s="20">
        <f t="shared" si="8"/>
        <v>1337</v>
      </c>
      <c r="AA30" s="20">
        <f t="shared" si="8"/>
        <v>1120</v>
      </c>
      <c r="AB30" s="20">
        <f t="shared" si="8"/>
        <v>1325</v>
      </c>
      <c r="AC30" s="8">
        <f t="shared" si="8"/>
        <v>8366</v>
      </c>
      <c r="AD30" s="8">
        <f t="shared" si="8"/>
        <v>36227</v>
      </c>
      <c r="AE30" s="8">
        <f t="shared" si="8"/>
        <v>74046</v>
      </c>
      <c r="AF30" s="8">
        <f t="shared" si="8"/>
        <v>37201</v>
      </c>
      <c r="AG30" s="8">
        <f t="shared" si="8"/>
        <v>32252</v>
      </c>
      <c r="AH30" s="8">
        <f t="shared" si="8"/>
        <v>31541</v>
      </c>
      <c r="AI30" s="8">
        <f t="shared" si="8"/>
        <v>28983</v>
      </c>
      <c r="AJ30" s="9">
        <f t="shared" si="8"/>
        <v>240250</v>
      </c>
    </row>
    <row r="31" spans="1:36" ht="18.75" customHeight="1">
      <c r="A31" s="17" t="s">
        <v>41</v>
      </c>
      <c r="B31" s="18">
        <v>2044</v>
      </c>
      <c r="C31" s="18">
        <v>4214</v>
      </c>
      <c r="D31" s="18">
        <v>2119</v>
      </c>
      <c r="E31" s="18">
        <v>1713</v>
      </c>
      <c r="F31" s="18">
        <v>1677</v>
      </c>
      <c r="G31" s="18">
        <v>1597</v>
      </c>
      <c r="H31" s="51">
        <f t="shared" si="2"/>
        <v>13364</v>
      </c>
      <c r="I31" s="18">
        <v>444</v>
      </c>
      <c r="J31" s="18">
        <v>853</v>
      </c>
      <c r="K31" s="18">
        <v>468</v>
      </c>
      <c r="L31" s="18">
        <v>325</v>
      </c>
      <c r="M31" s="18">
        <v>272</v>
      </c>
      <c r="N31" s="18">
        <v>285</v>
      </c>
      <c r="O31" s="51">
        <f t="shared" si="3"/>
        <v>2647</v>
      </c>
      <c r="P31" s="18">
        <v>1600</v>
      </c>
      <c r="Q31" s="18">
        <v>3361</v>
      </c>
      <c r="R31" s="18">
        <v>1651</v>
      </c>
      <c r="S31" s="18">
        <v>1388</v>
      </c>
      <c r="T31" s="18">
        <v>1405</v>
      </c>
      <c r="U31" s="18">
        <v>1312</v>
      </c>
      <c r="V31" s="51">
        <f t="shared" si="4"/>
        <v>10717</v>
      </c>
      <c r="W31" s="47">
        <v>19</v>
      </c>
      <c r="X31" s="47">
        <v>143</v>
      </c>
      <c r="Y31" s="47">
        <v>128</v>
      </c>
      <c r="Z31" s="47">
        <v>110</v>
      </c>
      <c r="AA31" s="47">
        <v>74</v>
      </c>
      <c r="AB31" s="47">
        <v>86</v>
      </c>
      <c r="AC31" s="6">
        <f t="shared" si="5"/>
        <v>560</v>
      </c>
      <c r="AD31" s="6">
        <f t="shared" si="7"/>
        <v>2063</v>
      </c>
      <c r="AE31" s="6">
        <f t="shared" si="7"/>
        <v>4357</v>
      </c>
      <c r="AF31" s="6">
        <f t="shared" si="7"/>
        <v>2247</v>
      </c>
      <c r="AG31" s="6">
        <f t="shared" si="7"/>
        <v>1823</v>
      </c>
      <c r="AH31" s="6">
        <f t="shared" si="7"/>
        <v>1751</v>
      </c>
      <c r="AI31" s="6">
        <f t="shared" si="7"/>
        <v>1683</v>
      </c>
      <c r="AJ31" s="7">
        <f t="shared" si="6"/>
        <v>13924</v>
      </c>
    </row>
    <row r="32" spans="1:36" ht="18.75" customHeight="1">
      <c r="A32" s="17" t="s">
        <v>42</v>
      </c>
      <c r="B32" s="18">
        <v>848</v>
      </c>
      <c r="C32" s="18">
        <v>1175</v>
      </c>
      <c r="D32" s="18">
        <v>537</v>
      </c>
      <c r="E32" s="18">
        <v>504</v>
      </c>
      <c r="F32" s="18">
        <v>470</v>
      </c>
      <c r="G32" s="18">
        <v>381</v>
      </c>
      <c r="H32" s="51">
        <f t="shared" si="2"/>
        <v>3915</v>
      </c>
      <c r="I32" s="18">
        <v>201</v>
      </c>
      <c r="J32" s="18">
        <v>252</v>
      </c>
      <c r="K32" s="18">
        <v>130</v>
      </c>
      <c r="L32" s="18">
        <v>100</v>
      </c>
      <c r="M32" s="18">
        <v>80</v>
      </c>
      <c r="N32" s="18">
        <v>80</v>
      </c>
      <c r="O32" s="51">
        <f t="shared" si="3"/>
        <v>843</v>
      </c>
      <c r="P32" s="18">
        <v>647</v>
      </c>
      <c r="Q32" s="18">
        <v>923</v>
      </c>
      <c r="R32" s="18">
        <v>407</v>
      </c>
      <c r="S32" s="18">
        <v>404</v>
      </c>
      <c r="T32" s="18">
        <v>390</v>
      </c>
      <c r="U32" s="18">
        <v>301</v>
      </c>
      <c r="V32" s="51">
        <f t="shared" si="4"/>
        <v>3072</v>
      </c>
      <c r="W32" s="47">
        <v>19</v>
      </c>
      <c r="X32" s="47">
        <v>64</v>
      </c>
      <c r="Y32" s="47">
        <v>31</v>
      </c>
      <c r="Z32" s="47">
        <v>28</v>
      </c>
      <c r="AA32" s="47">
        <v>24</v>
      </c>
      <c r="AB32" s="47">
        <v>21</v>
      </c>
      <c r="AC32" s="6">
        <f t="shared" si="5"/>
        <v>187</v>
      </c>
      <c r="AD32" s="6">
        <f t="shared" si="7"/>
        <v>867</v>
      </c>
      <c r="AE32" s="6">
        <f t="shared" si="7"/>
        <v>1239</v>
      </c>
      <c r="AF32" s="6">
        <f t="shared" si="7"/>
        <v>568</v>
      </c>
      <c r="AG32" s="6">
        <f t="shared" si="7"/>
        <v>532</v>
      </c>
      <c r="AH32" s="6">
        <f t="shared" si="7"/>
        <v>494</v>
      </c>
      <c r="AI32" s="6">
        <f t="shared" si="7"/>
        <v>402</v>
      </c>
      <c r="AJ32" s="7">
        <f t="shared" si="6"/>
        <v>4102</v>
      </c>
    </row>
    <row r="33" spans="1:36" ht="18.75" customHeight="1">
      <c r="A33" s="17" t="s">
        <v>43</v>
      </c>
      <c r="B33" s="18">
        <v>435</v>
      </c>
      <c r="C33" s="18">
        <v>1367</v>
      </c>
      <c r="D33" s="18">
        <v>738</v>
      </c>
      <c r="E33" s="18">
        <v>574</v>
      </c>
      <c r="F33" s="18">
        <v>546</v>
      </c>
      <c r="G33" s="18">
        <v>554</v>
      </c>
      <c r="H33" s="51">
        <f t="shared" si="2"/>
        <v>4214</v>
      </c>
      <c r="I33" s="18">
        <v>68</v>
      </c>
      <c r="J33" s="18">
        <v>200</v>
      </c>
      <c r="K33" s="18">
        <v>132</v>
      </c>
      <c r="L33" s="18">
        <v>74</v>
      </c>
      <c r="M33" s="18">
        <v>60</v>
      </c>
      <c r="N33" s="18">
        <v>63</v>
      </c>
      <c r="O33" s="51">
        <f t="shared" si="3"/>
        <v>597</v>
      </c>
      <c r="P33" s="18">
        <v>367</v>
      </c>
      <c r="Q33" s="18">
        <v>1167</v>
      </c>
      <c r="R33" s="18">
        <v>606</v>
      </c>
      <c r="S33" s="18">
        <v>500</v>
      </c>
      <c r="T33" s="18">
        <v>486</v>
      </c>
      <c r="U33" s="18">
        <v>491</v>
      </c>
      <c r="V33" s="51">
        <f t="shared" si="4"/>
        <v>3617</v>
      </c>
      <c r="W33" s="47">
        <v>4</v>
      </c>
      <c r="X33" s="47">
        <v>32</v>
      </c>
      <c r="Y33" s="47">
        <v>26</v>
      </c>
      <c r="Z33" s="47">
        <v>13</v>
      </c>
      <c r="AA33" s="47">
        <v>16</v>
      </c>
      <c r="AB33" s="47">
        <v>16</v>
      </c>
      <c r="AC33" s="6">
        <f t="shared" si="5"/>
        <v>107</v>
      </c>
      <c r="AD33" s="6">
        <f t="shared" si="7"/>
        <v>439</v>
      </c>
      <c r="AE33" s="6">
        <f t="shared" si="7"/>
        <v>1399</v>
      </c>
      <c r="AF33" s="6">
        <f t="shared" si="7"/>
        <v>764</v>
      </c>
      <c r="AG33" s="6">
        <f t="shared" si="7"/>
        <v>587</v>
      </c>
      <c r="AH33" s="6">
        <f t="shared" si="7"/>
        <v>562</v>
      </c>
      <c r="AI33" s="6">
        <f t="shared" si="7"/>
        <v>570</v>
      </c>
      <c r="AJ33" s="7">
        <f t="shared" si="6"/>
        <v>4321</v>
      </c>
    </row>
    <row r="34" spans="1:36" ht="18.75" customHeight="1">
      <c r="A34" s="17" t="s">
        <v>44</v>
      </c>
      <c r="B34" s="18">
        <v>598</v>
      </c>
      <c r="C34" s="18">
        <v>1520</v>
      </c>
      <c r="D34" s="18">
        <v>746</v>
      </c>
      <c r="E34" s="18">
        <v>599</v>
      </c>
      <c r="F34" s="18">
        <v>635</v>
      </c>
      <c r="G34" s="18">
        <v>557</v>
      </c>
      <c r="H34" s="51">
        <f t="shared" si="2"/>
        <v>4655</v>
      </c>
      <c r="I34" s="18">
        <v>117</v>
      </c>
      <c r="J34" s="18">
        <v>279</v>
      </c>
      <c r="K34" s="18">
        <v>134</v>
      </c>
      <c r="L34" s="18">
        <v>103</v>
      </c>
      <c r="M34" s="18">
        <v>101</v>
      </c>
      <c r="N34" s="18">
        <v>94</v>
      </c>
      <c r="O34" s="51">
        <f t="shared" si="3"/>
        <v>828</v>
      </c>
      <c r="P34" s="18">
        <v>481</v>
      </c>
      <c r="Q34" s="18">
        <v>1241</v>
      </c>
      <c r="R34" s="18">
        <v>612</v>
      </c>
      <c r="S34" s="18">
        <v>496</v>
      </c>
      <c r="T34" s="18">
        <v>534</v>
      </c>
      <c r="U34" s="18">
        <v>463</v>
      </c>
      <c r="V34" s="51">
        <f t="shared" si="4"/>
        <v>3827</v>
      </c>
      <c r="W34" s="47">
        <v>1</v>
      </c>
      <c r="X34" s="47">
        <v>45</v>
      </c>
      <c r="Y34" s="47">
        <v>40</v>
      </c>
      <c r="Z34" s="47">
        <v>26</v>
      </c>
      <c r="AA34" s="47">
        <v>19</v>
      </c>
      <c r="AB34" s="47">
        <v>18</v>
      </c>
      <c r="AC34" s="6">
        <f t="shared" si="5"/>
        <v>149</v>
      </c>
      <c r="AD34" s="6">
        <f t="shared" si="7"/>
        <v>599</v>
      </c>
      <c r="AE34" s="6">
        <f t="shared" si="7"/>
        <v>1565</v>
      </c>
      <c r="AF34" s="6">
        <f t="shared" si="7"/>
        <v>786</v>
      </c>
      <c r="AG34" s="6">
        <f t="shared" si="7"/>
        <v>625</v>
      </c>
      <c r="AH34" s="6">
        <f t="shared" si="7"/>
        <v>654</v>
      </c>
      <c r="AI34" s="6">
        <f t="shared" si="7"/>
        <v>575</v>
      </c>
      <c r="AJ34" s="7">
        <f t="shared" si="6"/>
        <v>4804</v>
      </c>
    </row>
    <row r="35" spans="1:36" ht="18.75" customHeight="1">
      <c r="A35" s="17" t="s">
        <v>45</v>
      </c>
      <c r="B35" s="18">
        <v>394</v>
      </c>
      <c r="C35" s="18">
        <v>748</v>
      </c>
      <c r="D35" s="18">
        <v>378</v>
      </c>
      <c r="E35" s="18">
        <v>383</v>
      </c>
      <c r="F35" s="18">
        <v>390</v>
      </c>
      <c r="G35" s="18">
        <v>341</v>
      </c>
      <c r="H35" s="51">
        <f t="shared" si="2"/>
        <v>2634</v>
      </c>
      <c r="I35" s="18">
        <v>78</v>
      </c>
      <c r="J35" s="18">
        <v>134</v>
      </c>
      <c r="K35" s="18">
        <v>87</v>
      </c>
      <c r="L35" s="18">
        <v>58</v>
      </c>
      <c r="M35" s="18">
        <v>60</v>
      </c>
      <c r="N35" s="18">
        <v>56</v>
      </c>
      <c r="O35" s="51">
        <f t="shared" si="3"/>
        <v>473</v>
      </c>
      <c r="P35" s="18">
        <v>316</v>
      </c>
      <c r="Q35" s="18">
        <v>614</v>
      </c>
      <c r="R35" s="18">
        <v>291</v>
      </c>
      <c r="S35" s="18">
        <v>325</v>
      </c>
      <c r="T35" s="18">
        <v>330</v>
      </c>
      <c r="U35" s="18">
        <v>285</v>
      </c>
      <c r="V35" s="51">
        <f t="shared" si="4"/>
        <v>2161</v>
      </c>
      <c r="W35" s="47">
        <v>17</v>
      </c>
      <c r="X35" s="47">
        <v>58</v>
      </c>
      <c r="Y35" s="47">
        <v>24</v>
      </c>
      <c r="Z35" s="47">
        <v>19</v>
      </c>
      <c r="AA35" s="47">
        <v>26</v>
      </c>
      <c r="AB35" s="47">
        <v>18</v>
      </c>
      <c r="AC35" s="6">
        <f t="shared" si="5"/>
        <v>162</v>
      </c>
      <c r="AD35" s="6">
        <f t="shared" si="7"/>
        <v>411</v>
      </c>
      <c r="AE35" s="6">
        <f t="shared" si="7"/>
        <v>806</v>
      </c>
      <c r="AF35" s="6">
        <f t="shared" si="7"/>
        <v>402</v>
      </c>
      <c r="AG35" s="6">
        <f t="shared" si="7"/>
        <v>402</v>
      </c>
      <c r="AH35" s="6">
        <f t="shared" si="7"/>
        <v>416</v>
      </c>
      <c r="AI35" s="6">
        <f t="shared" si="7"/>
        <v>359</v>
      </c>
      <c r="AJ35" s="7">
        <f t="shared" si="6"/>
        <v>2796</v>
      </c>
    </row>
    <row r="36" spans="1:36" ht="18.75" customHeight="1">
      <c r="A36" s="17" t="s">
        <v>46</v>
      </c>
      <c r="B36" s="18">
        <v>852</v>
      </c>
      <c r="C36" s="18">
        <v>1827</v>
      </c>
      <c r="D36" s="18">
        <v>869</v>
      </c>
      <c r="E36" s="18">
        <v>693</v>
      </c>
      <c r="F36" s="18">
        <v>774</v>
      </c>
      <c r="G36" s="18">
        <v>684</v>
      </c>
      <c r="H36" s="51">
        <f t="shared" si="2"/>
        <v>5699</v>
      </c>
      <c r="I36" s="18">
        <v>177</v>
      </c>
      <c r="J36" s="18">
        <v>392</v>
      </c>
      <c r="K36" s="18">
        <v>184</v>
      </c>
      <c r="L36" s="18">
        <v>135</v>
      </c>
      <c r="M36" s="18">
        <v>131</v>
      </c>
      <c r="N36" s="18">
        <v>138</v>
      </c>
      <c r="O36" s="51">
        <f t="shared" si="3"/>
        <v>1157</v>
      </c>
      <c r="P36" s="18">
        <v>675</v>
      </c>
      <c r="Q36" s="18">
        <v>1435</v>
      </c>
      <c r="R36" s="18">
        <v>685</v>
      </c>
      <c r="S36" s="18">
        <v>558</v>
      </c>
      <c r="T36" s="18">
        <v>643</v>
      </c>
      <c r="U36" s="18">
        <v>546</v>
      </c>
      <c r="V36" s="51">
        <f t="shared" si="4"/>
        <v>4542</v>
      </c>
      <c r="W36" s="47">
        <v>11</v>
      </c>
      <c r="X36" s="47">
        <v>63</v>
      </c>
      <c r="Y36" s="47">
        <v>50</v>
      </c>
      <c r="Z36" s="47">
        <v>38</v>
      </c>
      <c r="AA36" s="47">
        <v>30</v>
      </c>
      <c r="AB36" s="47">
        <v>44</v>
      </c>
      <c r="AC36" s="6">
        <f t="shared" si="5"/>
        <v>236</v>
      </c>
      <c r="AD36" s="6">
        <f t="shared" si="7"/>
        <v>863</v>
      </c>
      <c r="AE36" s="6">
        <f t="shared" si="7"/>
        <v>1890</v>
      </c>
      <c r="AF36" s="6">
        <f t="shared" si="7"/>
        <v>919</v>
      </c>
      <c r="AG36" s="6">
        <f t="shared" si="7"/>
        <v>731</v>
      </c>
      <c r="AH36" s="6">
        <f t="shared" si="7"/>
        <v>804</v>
      </c>
      <c r="AI36" s="6">
        <f t="shared" si="7"/>
        <v>728</v>
      </c>
      <c r="AJ36" s="7">
        <f t="shared" si="6"/>
        <v>5935</v>
      </c>
    </row>
    <row r="37" spans="1:36" ht="18.75" customHeight="1">
      <c r="A37" s="17" t="s">
        <v>47</v>
      </c>
      <c r="B37" s="18">
        <v>353</v>
      </c>
      <c r="C37" s="18">
        <v>699</v>
      </c>
      <c r="D37" s="18">
        <v>370</v>
      </c>
      <c r="E37" s="18">
        <v>387</v>
      </c>
      <c r="F37" s="18">
        <v>340</v>
      </c>
      <c r="G37" s="18">
        <v>265</v>
      </c>
      <c r="H37" s="51">
        <f t="shared" si="2"/>
        <v>2414</v>
      </c>
      <c r="I37" s="18">
        <v>97</v>
      </c>
      <c r="J37" s="18">
        <v>142</v>
      </c>
      <c r="K37" s="18">
        <v>78</v>
      </c>
      <c r="L37" s="18">
        <v>66</v>
      </c>
      <c r="M37" s="18">
        <v>64</v>
      </c>
      <c r="N37" s="18">
        <v>47</v>
      </c>
      <c r="O37" s="51">
        <f t="shared" si="3"/>
        <v>494</v>
      </c>
      <c r="P37" s="18">
        <v>256</v>
      </c>
      <c r="Q37" s="18">
        <v>557</v>
      </c>
      <c r="R37" s="18">
        <v>292</v>
      </c>
      <c r="S37" s="18">
        <v>321</v>
      </c>
      <c r="T37" s="18">
        <v>276</v>
      </c>
      <c r="U37" s="18">
        <v>218</v>
      </c>
      <c r="V37" s="51">
        <f t="shared" si="4"/>
        <v>1920</v>
      </c>
      <c r="W37" s="47">
        <v>6</v>
      </c>
      <c r="X37" s="47">
        <v>28</v>
      </c>
      <c r="Y37" s="47">
        <v>29</v>
      </c>
      <c r="Z37" s="47">
        <v>27</v>
      </c>
      <c r="AA37" s="47">
        <v>16</v>
      </c>
      <c r="AB37" s="47">
        <v>22</v>
      </c>
      <c r="AC37" s="6">
        <f t="shared" si="5"/>
        <v>128</v>
      </c>
      <c r="AD37" s="6">
        <f t="shared" si="7"/>
        <v>359</v>
      </c>
      <c r="AE37" s="6">
        <f t="shared" si="7"/>
        <v>727</v>
      </c>
      <c r="AF37" s="6">
        <f t="shared" si="7"/>
        <v>399</v>
      </c>
      <c r="AG37" s="6">
        <f t="shared" si="7"/>
        <v>414</v>
      </c>
      <c r="AH37" s="6">
        <f t="shared" si="7"/>
        <v>356</v>
      </c>
      <c r="AI37" s="6">
        <f t="shared" si="7"/>
        <v>287</v>
      </c>
      <c r="AJ37" s="7">
        <f t="shared" si="6"/>
        <v>2542</v>
      </c>
    </row>
    <row r="38" spans="1:36" ht="18.75" customHeight="1">
      <c r="A38" s="17" t="s">
        <v>48</v>
      </c>
      <c r="B38" s="18">
        <v>930</v>
      </c>
      <c r="C38" s="18">
        <v>1910</v>
      </c>
      <c r="D38" s="18">
        <v>802</v>
      </c>
      <c r="E38" s="18">
        <v>661</v>
      </c>
      <c r="F38" s="18">
        <v>581</v>
      </c>
      <c r="G38" s="18">
        <v>630</v>
      </c>
      <c r="H38" s="51">
        <f t="shared" si="2"/>
        <v>5514</v>
      </c>
      <c r="I38" s="18">
        <v>214</v>
      </c>
      <c r="J38" s="18">
        <v>391</v>
      </c>
      <c r="K38" s="18">
        <v>165</v>
      </c>
      <c r="L38" s="18">
        <v>143</v>
      </c>
      <c r="M38" s="18">
        <v>93</v>
      </c>
      <c r="N38" s="18">
        <v>102</v>
      </c>
      <c r="O38" s="51">
        <f t="shared" si="3"/>
        <v>1108</v>
      </c>
      <c r="P38" s="18">
        <v>716</v>
      </c>
      <c r="Q38" s="18">
        <v>1519</v>
      </c>
      <c r="R38" s="18">
        <v>637</v>
      </c>
      <c r="S38" s="18">
        <v>518</v>
      </c>
      <c r="T38" s="18">
        <v>488</v>
      </c>
      <c r="U38" s="18">
        <v>528</v>
      </c>
      <c r="V38" s="51">
        <f t="shared" si="4"/>
        <v>4406</v>
      </c>
      <c r="W38" s="47">
        <v>7</v>
      </c>
      <c r="X38" s="47">
        <v>60</v>
      </c>
      <c r="Y38" s="47">
        <v>58</v>
      </c>
      <c r="Z38" s="47">
        <v>28</v>
      </c>
      <c r="AA38" s="47">
        <v>20</v>
      </c>
      <c r="AB38" s="47">
        <v>37</v>
      </c>
      <c r="AC38" s="6">
        <f t="shared" si="5"/>
        <v>210</v>
      </c>
      <c r="AD38" s="6">
        <f t="shared" si="7"/>
        <v>937</v>
      </c>
      <c r="AE38" s="6">
        <f t="shared" si="7"/>
        <v>1970</v>
      </c>
      <c r="AF38" s="6">
        <f t="shared" si="7"/>
        <v>860</v>
      </c>
      <c r="AG38" s="6">
        <f t="shared" si="7"/>
        <v>689</v>
      </c>
      <c r="AH38" s="6">
        <f t="shared" si="7"/>
        <v>601</v>
      </c>
      <c r="AI38" s="6">
        <f t="shared" si="7"/>
        <v>667</v>
      </c>
      <c r="AJ38" s="7">
        <f t="shared" si="6"/>
        <v>5724</v>
      </c>
    </row>
    <row r="39" spans="1:36" ht="18.75" customHeight="1">
      <c r="A39" s="17" t="s">
        <v>49</v>
      </c>
      <c r="B39" s="18">
        <v>990</v>
      </c>
      <c r="C39" s="18">
        <v>3420</v>
      </c>
      <c r="D39" s="18">
        <v>1664</v>
      </c>
      <c r="E39" s="18">
        <v>1338</v>
      </c>
      <c r="F39" s="18">
        <v>1261</v>
      </c>
      <c r="G39" s="18">
        <v>1387</v>
      </c>
      <c r="H39" s="51">
        <f t="shared" si="2"/>
        <v>10060</v>
      </c>
      <c r="I39" s="18">
        <v>247</v>
      </c>
      <c r="J39" s="18">
        <v>783</v>
      </c>
      <c r="K39" s="18">
        <v>362</v>
      </c>
      <c r="L39" s="18">
        <v>267</v>
      </c>
      <c r="M39" s="18">
        <v>223</v>
      </c>
      <c r="N39" s="18">
        <v>256</v>
      </c>
      <c r="O39" s="51">
        <f t="shared" si="3"/>
        <v>2138</v>
      </c>
      <c r="P39" s="18">
        <v>743</v>
      </c>
      <c r="Q39" s="18">
        <v>2637</v>
      </c>
      <c r="R39" s="18">
        <v>1302</v>
      </c>
      <c r="S39" s="18">
        <v>1071</v>
      </c>
      <c r="T39" s="18">
        <v>1038</v>
      </c>
      <c r="U39" s="18">
        <v>1131</v>
      </c>
      <c r="V39" s="51">
        <f t="shared" si="4"/>
        <v>7922</v>
      </c>
      <c r="W39" s="47">
        <v>10</v>
      </c>
      <c r="X39" s="47">
        <v>93</v>
      </c>
      <c r="Y39" s="47">
        <v>111</v>
      </c>
      <c r="Z39" s="47">
        <v>64</v>
      </c>
      <c r="AA39" s="47">
        <v>68</v>
      </c>
      <c r="AB39" s="47">
        <v>83</v>
      </c>
      <c r="AC39" s="6">
        <f t="shared" si="5"/>
        <v>429</v>
      </c>
      <c r="AD39" s="6">
        <f t="shared" si="7"/>
        <v>1000</v>
      </c>
      <c r="AE39" s="6">
        <f t="shared" si="7"/>
        <v>3513</v>
      </c>
      <c r="AF39" s="6">
        <f t="shared" si="7"/>
        <v>1775</v>
      </c>
      <c r="AG39" s="6">
        <f t="shared" si="7"/>
        <v>1402</v>
      </c>
      <c r="AH39" s="6">
        <f t="shared" si="7"/>
        <v>1329</v>
      </c>
      <c r="AI39" s="6">
        <f t="shared" si="7"/>
        <v>1470</v>
      </c>
      <c r="AJ39" s="7">
        <f t="shared" si="6"/>
        <v>10489</v>
      </c>
    </row>
    <row r="40" spans="1:36" ht="18.75" customHeight="1">
      <c r="A40" s="17" t="s">
        <v>50</v>
      </c>
      <c r="B40" s="18">
        <v>536</v>
      </c>
      <c r="C40" s="18">
        <v>894</v>
      </c>
      <c r="D40" s="18">
        <v>429</v>
      </c>
      <c r="E40" s="18">
        <v>317</v>
      </c>
      <c r="F40" s="18">
        <v>357</v>
      </c>
      <c r="G40" s="18">
        <v>308</v>
      </c>
      <c r="H40" s="51">
        <f t="shared" si="2"/>
        <v>2841</v>
      </c>
      <c r="I40" s="18">
        <v>109</v>
      </c>
      <c r="J40" s="18">
        <v>167</v>
      </c>
      <c r="K40" s="18">
        <v>70</v>
      </c>
      <c r="L40" s="18">
        <v>48</v>
      </c>
      <c r="M40" s="18">
        <v>50</v>
      </c>
      <c r="N40" s="18">
        <v>41</v>
      </c>
      <c r="O40" s="51">
        <f t="shared" si="3"/>
        <v>485</v>
      </c>
      <c r="P40" s="18">
        <v>427</v>
      </c>
      <c r="Q40" s="18">
        <v>727</v>
      </c>
      <c r="R40" s="18">
        <v>359</v>
      </c>
      <c r="S40" s="18">
        <v>269</v>
      </c>
      <c r="T40" s="18">
        <v>307</v>
      </c>
      <c r="U40" s="18">
        <v>267</v>
      </c>
      <c r="V40" s="51">
        <f t="shared" si="4"/>
        <v>2356</v>
      </c>
      <c r="W40" s="47">
        <v>7</v>
      </c>
      <c r="X40" s="47">
        <v>34</v>
      </c>
      <c r="Y40" s="47">
        <v>21</v>
      </c>
      <c r="Z40" s="47">
        <v>7</v>
      </c>
      <c r="AA40" s="47">
        <v>8</v>
      </c>
      <c r="AB40" s="47">
        <v>13</v>
      </c>
      <c r="AC40" s="6">
        <f t="shared" si="5"/>
        <v>90</v>
      </c>
      <c r="AD40" s="6">
        <f t="shared" si="7"/>
        <v>543</v>
      </c>
      <c r="AE40" s="6">
        <f t="shared" si="7"/>
        <v>928</v>
      </c>
      <c r="AF40" s="6">
        <f t="shared" si="7"/>
        <v>450</v>
      </c>
      <c r="AG40" s="6">
        <f t="shared" si="7"/>
        <v>324</v>
      </c>
      <c r="AH40" s="6">
        <f t="shared" si="7"/>
        <v>365</v>
      </c>
      <c r="AI40" s="6">
        <f t="shared" si="7"/>
        <v>321</v>
      </c>
      <c r="AJ40" s="7">
        <f t="shared" si="6"/>
        <v>2931</v>
      </c>
    </row>
    <row r="41" spans="1:36" ht="18.75" customHeight="1">
      <c r="A41" s="17" t="s">
        <v>51</v>
      </c>
      <c r="B41" s="18">
        <v>653</v>
      </c>
      <c r="C41" s="18">
        <v>1394</v>
      </c>
      <c r="D41" s="18">
        <v>571</v>
      </c>
      <c r="E41" s="18">
        <v>505</v>
      </c>
      <c r="F41" s="18">
        <v>479</v>
      </c>
      <c r="G41" s="18">
        <v>453</v>
      </c>
      <c r="H41" s="51">
        <f t="shared" si="2"/>
        <v>4055</v>
      </c>
      <c r="I41" s="18">
        <v>144</v>
      </c>
      <c r="J41" s="18">
        <v>256</v>
      </c>
      <c r="K41" s="18">
        <v>131</v>
      </c>
      <c r="L41" s="18">
        <v>99</v>
      </c>
      <c r="M41" s="18">
        <v>95</v>
      </c>
      <c r="N41" s="18">
        <v>83</v>
      </c>
      <c r="O41" s="51">
        <f t="shared" si="3"/>
        <v>808</v>
      </c>
      <c r="P41" s="18">
        <v>509</v>
      </c>
      <c r="Q41" s="18">
        <v>1138</v>
      </c>
      <c r="R41" s="18">
        <v>440</v>
      </c>
      <c r="S41" s="18">
        <v>406</v>
      </c>
      <c r="T41" s="18">
        <v>384</v>
      </c>
      <c r="U41" s="18">
        <v>370</v>
      </c>
      <c r="V41" s="51">
        <f t="shared" si="4"/>
        <v>3247</v>
      </c>
      <c r="W41" s="47">
        <v>10</v>
      </c>
      <c r="X41" s="47">
        <v>56</v>
      </c>
      <c r="Y41" s="47">
        <v>36</v>
      </c>
      <c r="Z41" s="47">
        <v>26</v>
      </c>
      <c r="AA41" s="47">
        <v>15</v>
      </c>
      <c r="AB41" s="47">
        <v>35</v>
      </c>
      <c r="AC41" s="6">
        <f t="shared" si="5"/>
        <v>178</v>
      </c>
      <c r="AD41" s="6">
        <f t="shared" si="7"/>
        <v>663</v>
      </c>
      <c r="AE41" s="6">
        <f t="shared" si="7"/>
        <v>1450</v>
      </c>
      <c r="AF41" s="6">
        <f t="shared" si="7"/>
        <v>607</v>
      </c>
      <c r="AG41" s="6">
        <f t="shared" si="7"/>
        <v>531</v>
      </c>
      <c r="AH41" s="6">
        <f t="shared" si="7"/>
        <v>494</v>
      </c>
      <c r="AI41" s="6">
        <f t="shared" si="7"/>
        <v>488</v>
      </c>
      <c r="AJ41" s="7">
        <f t="shared" si="6"/>
        <v>4233</v>
      </c>
    </row>
    <row r="42" spans="1:36" ht="18.75" customHeight="1">
      <c r="A42" s="17" t="s">
        <v>52</v>
      </c>
      <c r="B42" s="18">
        <v>794</v>
      </c>
      <c r="C42" s="18">
        <v>1270</v>
      </c>
      <c r="D42" s="18">
        <v>632</v>
      </c>
      <c r="E42" s="18">
        <v>511</v>
      </c>
      <c r="F42" s="18">
        <v>505</v>
      </c>
      <c r="G42" s="18">
        <v>473</v>
      </c>
      <c r="H42" s="51">
        <f t="shared" si="2"/>
        <v>4185</v>
      </c>
      <c r="I42" s="18">
        <v>186</v>
      </c>
      <c r="J42" s="18">
        <v>244</v>
      </c>
      <c r="K42" s="18">
        <v>123</v>
      </c>
      <c r="L42" s="18">
        <v>99</v>
      </c>
      <c r="M42" s="18">
        <v>59</v>
      </c>
      <c r="N42" s="18">
        <v>84</v>
      </c>
      <c r="O42" s="51">
        <f t="shared" si="3"/>
        <v>795</v>
      </c>
      <c r="P42" s="18">
        <v>608</v>
      </c>
      <c r="Q42" s="18">
        <v>1026</v>
      </c>
      <c r="R42" s="18">
        <v>509</v>
      </c>
      <c r="S42" s="18">
        <v>412</v>
      </c>
      <c r="T42" s="18">
        <v>446</v>
      </c>
      <c r="U42" s="18">
        <v>389</v>
      </c>
      <c r="V42" s="51">
        <f t="shared" si="4"/>
        <v>3390</v>
      </c>
      <c r="W42" s="47">
        <v>14</v>
      </c>
      <c r="X42" s="47">
        <v>52</v>
      </c>
      <c r="Y42" s="47">
        <v>35</v>
      </c>
      <c r="Z42" s="47">
        <v>27</v>
      </c>
      <c r="AA42" s="47">
        <v>20</v>
      </c>
      <c r="AB42" s="47">
        <v>29</v>
      </c>
      <c r="AC42" s="6">
        <f t="shared" si="5"/>
        <v>177</v>
      </c>
      <c r="AD42" s="6">
        <f t="shared" si="7"/>
        <v>808</v>
      </c>
      <c r="AE42" s="6">
        <f t="shared" si="7"/>
        <v>1322</v>
      </c>
      <c r="AF42" s="6">
        <f t="shared" si="7"/>
        <v>667</v>
      </c>
      <c r="AG42" s="6">
        <f t="shared" si="7"/>
        <v>538</v>
      </c>
      <c r="AH42" s="6">
        <f t="shared" si="7"/>
        <v>525</v>
      </c>
      <c r="AI42" s="6">
        <f t="shared" si="7"/>
        <v>502</v>
      </c>
      <c r="AJ42" s="7">
        <f t="shared" si="6"/>
        <v>4362</v>
      </c>
    </row>
    <row r="43" spans="1:36" ht="18.75" customHeight="1">
      <c r="A43" s="17" t="s">
        <v>53</v>
      </c>
      <c r="B43" s="18">
        <v>491</v>
      </c>
      <c r="C43" s="18">
        <v>1269</v>
      </c>
      <c r="D43" s="18">
        <v>684</v>
      </c>
      <c r="E43" s="18">
        <v>507</v>
      </c>
      <c r="F43" s="18">
        <v>506</v>
      </c>
      <c r="G43" s="18">
        <v>466</v>
      </c>
      <c r="H43" s="51">
        <f t="shared" si="2"/>
        <v>3923</v>
      </c>
      <c r="I43" s="18">
        <v>135</v>
      </c>
      <c r="J43" s="18">
        <v>288</v>
      </c>
      <c r="K43" s="18">
        <v>149</v>
      </c>
      <c r="L43" s="18">
        <v>90</v>
      </c>
      <c r="M43" s="18">
        <v>93</v>
      </c>
      <c r="N43" s="18">
        <v>94</v>
      </c>
      <c r="O43" s="51">
        <f t="shared" si="3"/>
        <v>849</v>
      </c>
      <c r="P43" s="18">
        <v>356</v>
      </c>
      <c r="Q43" s="18">
        <v>981</v>
      </c>
      <c r="R43" s="18">
        <v>535</v>
      </c>
      <c r="S43" s="18">
        <v>417</v>
      </c>
      <c r="T43" s="18">
        <v>413</v>
      </c>
      <c r="U43" s="18">
        <v>372</v>
      </c>
      <c r="V43" s="51">
        <f t="shared" si="4"/>
        <v>3074</v>
      </c>
      <c r="W43" s="47">
        <v>7</v>
      </c>
      <c r="X43" s="47">
        <v>52</v>
      </c>
      <c r="Y43" s="47">
        <v>33</v>
      </c>
      <c r="Z43" s="47">
        <v>27</v>
      </c>
      <c r="AA43" s="47">
        <v>19</v>
      </c>
      <c r="AB43" s="47">
        <v>25</v>
      </c>
      <c r="AC43" s="6">
        <f t="shared" si="5"/>
        <v>163</v>
      </c>
      <c r="AD43" s="6">
        <f t="shared" si="7"/>
        <v>498</v>
      </c>
      <c r="AE43" s="6">
        <f t="shared" si="7"/>
        <v>1321</v>
      </c>
      <c r="AF43" s="6">
        <f t="shared" si="7"/>
        <v>717</v>
      </c>
      <c r="AG43" s="6">
        <f t="shared" si="7"/>
        <v>534</v>
      </c>
      <c r="AH43" s="6">
        <f t="shared" si="7"/>
        <v>525</v>
      </c>
      <c r="AI43" s="6">
        <f t="shared" si="7"/>
        <v>491</v>
      </c>
      <c r="AJ43" s="7">
        <f t="shared" si="6"/>
        <v>4086</v>
      </c>
    </row>
    <row r="44" spans="1:36" ht="18.75" customHeight="1">
      <c r="A44" s="17" t="s">
        <v>54</v>
      </c>
      <c r="B44" s="18">
        <v>375</v>
      </c>
      <c r="C44" s="18">
        <v>735</v>
      </c>
      <c r="D44" s="18">
        <v>448</v>
      </c>
      <c r="E44" s="18">
        <v>326</v>
      </c>
      <c r="F44" s="18">
        <v>277</v>
      </c>
      <c r="G44" s="18">
        <v>333</v>
      </c>
      <c r="H44" s="51">
        <f t="shared" si="2"/>
        <v>2494</v>
      </c>
      <c r="I44" s="18">
        <v>79</v>
      </c>
      <c r="J44" s="18">
        <v>125</v>
      </c>
      <c r="K44" s="18">
        <v>103</v>
      </c>
      <c r="L44" s="18">
        <v>46</v>
      </c>
      <c r="M44" s="18">
        <v>53</v>
      </c>
      <c r="N44" s="18">
        <v>71</v>
      </c>
      <c r="O44" s="51">
        <f t="shared" si="3"/>
        <v>477</v>
      </c>
      <c r="P44" s="18">
        <v>296</v>
      </c>
      <c r="Q44" s="18">
        <v>610</v>
      </c>
      <c r="R44" s="18">
        <v>345</v>
      </c>
      <c r="S44" s="18">
        <v>280</v>
      </c>
      <c r="T44" s="18">
        <v>224</v>
      </c>
      <c r="U44" s="18">
        <v>262</v>
      </c>
      <c r="V44" s="51">
        <f t="shared" si="4"/>
        <v>2017</v>
      </c>
      <c r="W44" s="47">
        <v>5</v>
      </c>
      <c r="X44" s="47">
        <v>30</v>
      </c>
      <c r="Y44" s="47">
        <v>21</v>
      </c>
      <c r="Z44" s="47">
        <v>13</v>
      </c>
      <c r="AA44" s="47">
        <v>11</v>
      </c>
      <c r="AB44" s="47">
        <v>23</v>
      </c>
      <c r="AC44" s="6">
        <f t="shared" si="5"/>
        <v>103</v>
      </c>
      <c r="AD44" s="6">
        <f t="shared" si="7"/>
        <v>380</v>
      </c>
      <c r="AE44" s="6">
        <f t="shared" si="7"/>
        <v>765</v>
      </c>
      <c r="AF44" s="6">
        <f t="shared" si="7"/>
        <v>469</v>
      </c>
      <c r="AG44" s="6">
        <f t="shared" si="7"/>
        <v>339</v>
      </c>
      <c r="AH44" s="6">
        <f t="shared" si="7"/>
        <v>288</v>
      </c>
      <c r="AI44" s="6">
        <f t="shared" si="7"/>
        <v>356</v>
      </c>
      <c r="AJ44" s="7">
        <f t="shared" si="6"/>
        <v>2597</v>
      </c>
    </row>
    <row r="45" spans="1:36" ht="18.75" customHeight="1">
      <c r="A45" s="17" t="s">
        <v>55</v>
      </c>
      <c r="B45" s="18">
        <v>343</v>
      </c>
      <c r="C45" s="18">
        <v>435</v>
      </c>
      <c r="D45" s="18">
        <v>218</v>
      </c>
      <c r="E45" s="18">
        <v>214</v>
      </c>
      <c r="F45" s="18">
        <v>185</v>
      </c>
      <c r="G45" s="18">
        <v>257</v>
      </c>
      <c r="H45" s="51">
        <f t="shared" si="2"/>
        <v>1652</v>
      </c>
      <c r="I45" s="18">
        <v>49</v>
      </c>
      <c r="J45" s="18">
        <v>70</v>
      </c>
      <c r="K45" s="18">
        <v>25</v>
      </c>
      <c r="L45" s="18">
        <v>36</v>
      </c>
      <c r="M45" s="18">
        <v>26</v>
      </c>
      <c r="N45" s="18">
        <v>27</v>
      </c>
      <c r="O45" s="51">
        <f t="shared" si="3"/>
        <v>233</v>
      </c>
      <c r="P45" s="18">
        <v>294</v>
      </c>
      <c r="Q45" s="18">
        <v>365</v>
      </c>
      <c r="R45" s="18">
        <v>193</v>
      </c>
      <c r="S45" s="18">
        <v>178</v>
      </c>
      <c r="T45" s="18">
        <v>159</v>
      </c>
      <c r="U45" s="18">
        <v>230</v>
      </c>
      <c r="V45" s="51">
        <f t="shared" si="4"/>
        <v>1419</v>
      </c>
      <c r="W45" s="47">
        <v>6</v>
      </c>
      <c r="X45" s="47">
        <v>17</v>
      </c>
      <c r="Y45" s="47">
        <v>11</v>
      </c>
      <c r="Z45" s="47">
        <v>7</v>
      </c>
      <c r="AA45" s="47">
        <v>14</v>
      </c>
      <c r="AB45" s="47">
        <v>16</v>
      </c>
      <c r="AC45" s="6">
        <f t="shared" si="5"/>
        <v>71</v>
      </c>
      <c r="AD45" s="6">
        <f t="shared" si="7"/>
        <v>349</v>
      </c>
      <c r="AE45" s="6">
        <f t="shared" si="7"/>
        <v>452</v>
      </c>
      <c r="AF45" s="6">
        <f t="shared" si="7"/>
        <v>229</v>
      </c>
      <c r="AG45" s="6">
        <f t="shared" si="7"/>
        <v>221</v>
      </c>
      <c r="AH45" s="6">
        <f t="shared" si="7"/>
        <v>199</v>
      </c>
      <c r="AI45" s="6">
        <f t="shared" si="7"/>
        <v>273</v>
      </c>
      <c r="AJ45" s="7">
        <f t="shared" si="6"/>
        <v>1723</v>
      </c>
    </row>
    <row r="46" spans="1:36" ht="18.75" customHeight="1">
      <c r="A46" s="17" t="s">
        <v>56</v>
      </c>
      <c r="B46" s="18">
        <v>132</v>
      </c>
      <c r="C46" s="18">
        <v>447</v>
      </c>
      <c r="D46" s="18">
        <v>209</v>
      </c>
      <c r="E46" s="18">
        <v>240</v>
      </c>
      <c r="F46" s="18">
        <v>178</v>
      </c>
      <c r="G46" s="18">
        <v>112</v>
      </c>
      <c r="H46" s="51">
        <f t="shared" si="2"/>
        <v>1318</v>
      </c>
      <c r="I46" s="18">
        <v>42</v>
      </c>
      <c r="J46" s="18">
        <v>122</v>
      </c>
      <c r="K46" s="18">
        <v>47</v>
      </c>
      <c r="L46" s="18">
        <v>45</v>
      </c>
      <c r="M46" s="18">
        <v>39</v>
      </c>
      <c r="N46" s="18">
        <v>16</v>
      </c>
      <c r="O46" s="51">
        <f t="shared" si="3"/>
        <v>311</v>
      </c>
      <c r="P46" s="18">
        <v>90</v>
      </c>
      <c r="Q46" s="18">
        <v>325</v>
      </c>
      <c r="R46" s="18">
        <v>162</v>
      </c>
      <c r="S46" s="18">
        <v>195</v>
      </c>
      <c r="T46" s="18">
        <v>139</v>
      </c>
      <c r="U46" s="18">
        <v>96</v>
      </c>
      <c r="V46" s="51">
        <f t="shared" si="4"/>
        <v>1007</v>
      </c>
      <c r="W46" s="47">
        <v>3</v>
      </c>
      <c r="X46" s="47">
        <v>17</v>
      </c>
      <c r="Y46" s="47">
        <v>15</v>
      </c>
      <c r="Z46" s="47">
        <v>16</v>
      </c>
      <c r="AA46" s="47">
        <v>13</v>
      </c>
      <c r="AB46" s="47">
        <v>9</v>
      </c>
      <c r="AC46" s="6">
        <f t="shared" si="5"/>
        <v>73</v>
      </c>
      <c r="AD46" s="6">
        <f t="shared" si="7"/>
        <v>135</v>
      </c>
      <c r="AE46" s="6">
        <f t="shared" si="7"/>
        <v>464</v>
      </c>
      <c r="AF46" s="6">
        <f t="shared" si="7"/>
        <v>224</v>
      </c>
      <c r="AG46" s="6">
        <f t="shared" si="7"/>
        <v>256</v>
      </c>
      <c r="AH46" s="6">
        <f t="shared" si="7"/>
        <v>191</v>
      </c>
      <c r="AI46" s="6">
        <f t="shared" si="7"/>
        <v>121</v>
      </c>
      <c r="AJ46" s="7">
        <f t="shared" si="6"/>
        <v>1391</v>
      </c>
    </row>
    <row r="47" spans="1:36" ht="18.75" customHeight="1">
      <c r="A47" s="17" t="s">
        <v>57</v>
      </c>
      <c r="B47" s="18">
        <v>304</v>
      </c>
      <c r="C47" s="18">
        <v>664</v>
      </c>
      <c r="D47" s="18">
        <v>309</v>
      </c>
      <c r="E47" s="18">
        <v>226</v>
      </c>
      <c r="F47" s="18">
        <v>238</v>
      </c>
      <c r="G47" s="18">
        <v>274</v>
      </c>
      <c r="H47" s="51">
        <f t="shared" si="2"/>
        <v>2015</v>
      </c>
      <c r="I47" s="18">
        <v>66</v>
      </c>
      <c r="J47" s="18">
        <v>126</v>
      </c>
      <c r="K47" s="18">
        <v>60</v>
      </c>
      <c r="L47" s="18">
        <v>45</v>
      </c>
      <c r="M47" s="18">
        <v>41</v>
      </c>
      <c r="N47" s="18">
        <v>54</v>
      </c>
      <c r="O47" s="51">
        <f t="shared" si="3"/>
        <v>392</v>
      </c>
      <c r="P47" s="18">
        <v>238</v>
      </c>
      <c r="Q47" s="18">
        <v>538</v>
      </c>
      <c r="R47" s="18">
        <v>249</v>
      </c>
      <c r="S47" s="18">
        <v>181</v>
      </c>
      <c r="T47" s="18">
        <v>197</v>
      </c>
      <c r="U47" s="18">
        <v>220</v>
      </c>
      <c r="V47" s="51">
        <f t="shared" si="4"/>
        <v>1623</v>
      </c>
      <c r="W47" s="47">
        <v>3</v>
      </c>
      <c r="X47" s="47">
        <v>25</v>
      </c>
      <c r="Y47" s="47">
        <v>13</v>
      </c>
      <c r="Z47" s="47">
        <v>6</v>
      </c>
      <c r="AA47" s="47">
        <v>11</v>
      </c>
      <c r="AB47" s="47">
        <v>14</v>
      </c>
      <c r="AC47" s="6">
        <f t="shared" si="5"/>
        <v>72</v>
      </c>
      <c r="AD47" s="6">
        <f t="shared" si="7"/>
        <v>307</v>
      </c>
      <c r="AE47" s="6">
        <f t="shared" si="7"/>
        <v>689</v>
      </c>
      <c r="AF47" s="6">
        <f t="shared" si="7"/>
        <v>322</v>
      </c>
      <c r="AG47" s="6">
        <f t="shared" si="7"/>
        <v>232</v>
      </c>
      <c r="AH47" s="6">
        <f t="shared" si="7"/>
        <v>249</v>
      </c>
      <c r="AI47" s="6">
        <f t="shared" si="7"/>
        <v>288</v>
      </c>
      <c r="AJ47" s="7">
        <f t="shared" si="6"/>
        <v>2087</v>
      </c>
    </row>
    <row r="48" spans="1:36" ht="18.75" customHeight="1">
      <c r="A48" s="17" t="s">
        <v>58</v>
      </c>
      <c r="B48" s="18">
        <v>222</v>
      </c>
      <c r="C48" s="18">
        <v>600</v>
      </c>
      <c r="D48" s="18">
        <v>290</v>
      </c>
      <c r="E48" s="18">
        <v>235</v>
      </c>
      <c r="F48" s="18">
        <v>207</v>
      </c>
      <c r="G48" s="18">
        <v>168</v>
      </c>
      <c r="H48" s="51">
        <f t="shared" si="2"/>
        <v>1722</v>
      </c>
      <c r="I48" s="18">
        <v>78</v>
      </c>
      <c r="J48" s="18">
        <v>160</v>
      </c>
      <c r="K48" s="18">
        <v>80</v>
      </c>
      <c r="L48" s="18">
        <v>51</v>
      </c>
      <c r="M48" s="18">
        <v>34</v>
      </c>
      <c r="N48" s="18">
        <v>31</v>
      </c>
      <c r="O48" s="51">
        <f t="shared" si="3"/>
        <v>434</v>
      </c>
      <c r="P48" s="18">
        <v>144</v>
      </c>
      <c r="Q48" s="18">
        <v>440</v>
      </c>
      <c r="R48" s="18">
        <v>210</v>
      </c>
      <c r="S48" s="18">
        <v>184</v>
      </c>
      <c r="T48" s="18">
        <v>173</v>
      </c>
      <c r="U48" s="18">
        <v>137</v>
      </c>
      <c r="V48" s="51">
        <f t="shared" si="4"/>
        <v>1288</v>
      </c>
      <c r="W48" s="47">
        <v>4</v>
      </c>
      <c r="X48" s="47">
        <v>37</v>
      </c>
      <c r="Y48" s="47">
        <v>34</v>
      </c>
      <c r="Z48" s="47">
        <v>14</v>
      </c>
      <c r="AA48" s="47">
        <v>10</v>
      </c>
      <c r="AB48" s="47">
        <v>20</v>
      </c>
      <c r="AC48" s="6">
        <f t="shared" si="5"/>
        <v>119</v>
      </c>
      <c r="AD48" s="6">
        <f t="shared" si="7"/>
        <v>226</v>
      </c>
      <c r="AE48" s="6">
        <f t="shared" si="7"/>
        <v>637</v>
      </c>
      <c r="AF48" s="6">
        <f t="shared" si="7"/>
        <v>324</v>
      </c>
      <c r="AG48" s="6">
        <f t="shared" si="7"/>
        <v>249</v>
      </c>
      <c r="AH48" s="6">
        <f t="shared" si="7"/>
        <v>217</v>
      </c>
      <c r="AI48" s="6">
        <f t="shared" si="7"/>
        <v>188</v>
      </c>
      <c r="AJ48" s="7">
        <f t="shared" si="6"/>
        <v>1841</v>
      </c>
    </row>
    <row r="49" spans="1:36" ht="18.75" customHeight="1">
      <c r="A49" s="17" t="s">
        <v>59</v>
      </c>
      <c r="B49" s="18">
        <v>292</v>
      </c>
      <c r="C49" s="18">
        <v>649</v>
      </c>
      <c r="D49" s="18">
        <v>342</v>
      </c>
      <c r="E49" s="18">
        <v>272</v>
      </c>
      <c r="F49" s="18">
        <v>240</v>
      </c>
      <c r="G49" s="18">
        <v>223</v>
      </c>
      <c r="H49" s="51">
        <f t="shared" si="2"/>
        <v>2018</v>
      </c>
      <c r="I49" s="18">
        <v>91</v>
      </c>
      <c r="J49" s="18">
        <v>149</v>
      </c>
      <c r="K49" s="18">
        <v>85</v>
      </c>
      <c r="L49" s="18">
        <v>62</v>
      </c>
      <c r="M49" s="18">
        <v>43</v>
      </c>
      <c r="N49" s="18">
        <v>42</v>
      </c>
      <c r="O49" s="51">
        <f t="shared" si="3"/>
        <v>472</v>
      </c>
      <c r="P49" s="18">
        <v>201</v>
      </c>
      <c r="Q49" s="18">
        <v>500</v>
      </c>
      <c r="R49" s="18">
        <v>257</v>
      </c>
      <c r="S49" s="18">
        <v>210</v>
      </c>
      <c r="T49" s="18">
        <v>197</v>
      </c>
      <c r="U49" s="18">
        <v>181</v>
      </c>
      <c r="V49" s="51">
        <f t="shared" si="4"/>
        <v>1546</v>
      </c>
      <c r="W49" s="47">
        <v>2</v>
      </c>
      <c r="X49" s="47">
        <v>31</v>
      </c>
      <c r="Y49" s="47">
        <v>18</v>
      </c>
      <c r="Z49" s="47">
        <v>20</v>
      </c>
      <c r="AA49" s="47">
        <v>18</v>
      </c>
      <c r="AB49" s="47">
        <v>10</v>
      </c>
      <c r="AC49" s="6">
        <f t="shared" si="5"/>
        <v>99</v>
      </c>
      <c r="AD49" s="6">
        <f t="shared" si="7"/>
        <v>294</v>
      </c>
      <c r="AE49" s="6">
        <f t="shared" si="7"/>
        <v>680</v>
      </c>
      <c r="AF49" s="6">
        <f t="shared" si="7"/>
        <v>360</v>
      </c>
      <c r="AG49" s="6">
        <f t="shared" si="7"/>
        <v>292</v>
      </c>
      <c r="AH49" s="6">
        <f t="shared" si="7"/>
        <v>258</v>
      </c>
      <c r="AI49" s="6">
        <f t="shared" si="7"/>
        <v>233</v>
      </c>
      <c r="AJ49" s="7">
        <f t="shared" si="6"/>
        <v>2117</v>
      </c>
    </row>
    <row r="50" spans="1:36" ht="18.75" customHeight="1">
      <c r="A50" s="17" t="s">
        <v>60</v>
      </c>
      <c r="B50" s="18">
        <v>379</v>
      </c>
      <c r="C50" s="18">
        <v>811</v>
      </c>
      <c r="D50" s="18">
        <v>305</v>
      </c>
      <c r="E50" s="18">
        <v>285</v>
      </c>
      <c r="F50" s="18">
        <v>296</v>
      </c>
      <c r="G50" s="18">
        <v>277</v>
      </c>
      <c r="H50" s="51">
        <f t="shared" si="2"/>
        <v>2353</v>
      </c>
      <c r="I50" s="18">
        <v>91</v>
      </c>
      <c r="J50" s="18">
        <v>202</v>
      </c>
      <c r="K50" s="18">
        <v>67</v>
      </c>
      <c r="L50" s="18">
        <v>65</v>
      </c>
      <c r="M50" s="18">
        <v>39</v>
      </c>
      <c r="N50" s="18">
        <v>52</v>
      </c>
      <c r="O50" s="51">
        <f t="shared" si="3"/>
        <v>516</v>
      </c>
      <c r="P50" s="18">
        <v>288</v>
      </c>
      <c r="Q50" s="18">
        <v>609</v>
      </c>
      <c r="R50" s="18">
        <v>238</v>
      </c>
      <c r="S50" s="18">
        <v>220</v>
      </c>
      <c r="T50" s="18">
        <v>257</v>
      </c>
      <c r="U50" s="18">
        <v>225</v>
      </c>
      <c r="V50" s="51">
        <f t="shared" si="4"/>
        <v>1837</v>
      </c>
      <c r="W50" s="47">
        <v>6</v>
      </c>
      <c r="X50" s="47">
        <v>34</v>
      </c>
      <c r="Y50" s="47">
        <v>20</v>
      </c>
      <c r="Z50" s="47">
        <v>6</v>
      </c>
      <c r="AA50" s="47">
        <v>15</v>
      </c>
      <c r="AB50" s="47">
        <v>16</v>
      </c>
      <c r="AC50" s="6">
        <f t="shared" si="5"/>
        <v>97</v>
      </c>
      <c r="AD50" s="6">
        <f t="shared" si="7"/>
        <v>385</v>
      </c>
      <c r="AE50" s="6">
        <f t="shared" si="7"/>
        <v>845</v>
      </c>
      <c r="AF50" s="6">
        <f t="shared" si="7"/>
        <v>325</v>
      </c>
      <c r="AG50" s="6">
        <f t="shared" si="7"/>
        <v>291</v>
      </c>
      <c r="AH50" s="6">
        <f t="shared" si="7"/>
        <v>311</v>
      </c>
      <c r="AI50" s="6">
        <f t="shared" si="7"/>
        <v>293</v>
      </c>
      <c r="AJ50" s="7">
        <f t="shared" si="6"/>
        <v>2450</v>
      </c>
    </row>
    <row r="51" spans="1:36" ht="18.75" customHeight="1">
      <c r="A51" s="17" t="s">
        <v>61</v>
      </c>
      <c r="B51" s="18">
        <v>222</v>
      </c>
      <c r="C51" s="18">
        <v>437</v>
      </c>
      <c r="D51" s="18">
        <v>245</v>
      </c>
      <c r="E51" s="18">
        <v>205</v>
      </c>
      <c r="F51" s="18">
        <v>176</v>
      </c>
      <c r="G51" s="18">
        <v>135</v>
      </c>
      <c r="H51" s="51">
        <f t="shared" si="2"/>
        <v>1420</v>
      </c>
      <c r="I51" s="18">
        <v>77</v>
      </c>
      <c r="J51" s="18">
        <v>128</v>
      </c>
      <c r="K51" s="18">
        <v>62</v>
      </c>
      <c r="L51" s="18">
        <v>55</v>
      </c>
      <c r="M51" s="18">
        <v>44</v>
      </c>
      <c r="N51" s="18">
        <v>28</v>
      </c>
      <c r="O51" s="51">
        <f t="shared" si="3"/>
        <v>394</v>
      </c>
      <c r="P51" s="18">
        <v>145</v>
      </c>
      <c r="Q51" s="18">
        <v>309</v>
      </c>
      <c r="R51" s="18">
        <v>183</v>
      </c>
      <c r="S51" s="18">
        <v>150</v>
      </c>
      <c r="T51" s="18">
        <v>132</v>
      </c>
      <c r="U51" s="18">
        <v>107</v>
      </c>
      <c r="V51" s="51">
        <f t="shared" si="4"/>
        <v>1026</v>
      </c>
      <c r="W51" s="47">
        <v>7</v>
      </c>
      <c r="X51" s="47">
        <v>23</v>
      </c>
      <c r="Y51" s="47">
        <v>16</v>
      </c>
      <c r="Z51" s="47">
        <v>17</v>
      </c>
      <c r="AA51" s="47">
        <v>12</v>
      </c>
      <c r="AB51" s="47">
        <v>8</v>
      </c>
      <c r="AC51" s="6">
        <f t="shared" si="5"/>
        <v>83</v>
      </c>
      <c r="AD51" s="6">
        <f t="shared" si="7"/>
        <v>229</v>
      </c>
      <c r="AE51" s="6">
        <f t="shared" si="7"/>
        <v>460</v>
      </c>
      <c r="AF51" s="6">
        <f t="shared" si="7"/>
        <v>261</v>
      </c>
      <c r="AG51" s="6">
        <f t="shared" si="7"/>
        <v>222</v>
      </c>
      <c r="AH51" s="6">
        <f t="shared" si="7"/>
        <v>188</v>
      </c>
      <c r="AI51" s="6">
        <f t="shared" si="7"/>
        <v>143</v>
      </c>
      <c r="AJ51" s="7">
        <f t="shared" si="6"/>
        <v>1503</v>
      </c>
    </row>
    <row r="52" spans="1:36" ht="18.75" customHeight="1">
      <c r="A52" s="17" t="s">
        <v>62</v>
      </c>
      <c r="B52" s="18">
        <v>191</v>
      </c>
      <c r="C52" s="18">
        <v>825</v>
      </c>
      <c r="D52" s="18">
        <v>338</v>
      </c>
      <c r="E52" s="18">
        <v>311</v>
      </c>
      <c r="F52" s="18">
        <v>348</v>
      </c>
      <c r="G52" s="18">
        <v>312</v>
      </c>
      <c r="H52" s="51">
        <f t="shared" si="2"/>
        <v>2325</v>
      </c>
      <c r="I52" s="18">
        <v>50</v>
      </c>
      <c r="J52" s="18">
        <v>199</v>
      </c>
      <c r="K52" s="18">
        <v>77</v>
      </c>
      <c r="L52" s="18">
        <v>56</v>
      </c>
      <c r="M52" s="18">
        <v>61</v>
      </c>
      <c r="N52" s="18">
        <v>52</v>
      </c>
      <c r="O52" s="51">
        <f t="shared" si="3"/>
        <v>495</v>
      </c>
      <c r="P52" s="18">
        <v>141</v>
      </c>
      <c r="Q52" s="18">
        <v>626</v>
      </c>
      <c r="R52" s="18">
        <v>261</v>
      </c>
      <c r="S52" s="18">
        <v>255</v>
      </c>
      <c r="T52" s="18">
        <v>287</v>
      </c>
      <c r="U52" s="18">
        <v>260</v>
      </c>
      <c r="V52" s="51">
        <f t="shared" si="4"/>
        <v>1830</v>
      </c>
      <c r="W52" s="47">
        <v>5</v>
      </c>
      <c r="X52" s="47">
        <v>51</v>
      </c>
      <c r="Y52" s="47">
        <v>32</v>
      </c>
      <c r="Z52" s="47">
        <v>22</v>
      </c>
      <c r="AA52" s="47">
        <v>15</v>
      </c>
      <c r="AB52" s="47">
        <v>28</v>
      </c>
      <c r="AC52" s="6">
        <f t="shared" si="5"/>
        <v>153</v>
      </c>
      <c r="AD52" s="6">
        <f t="shared" si="7"/>
        <v>196</v>
      </c>
      <c r="AE52" s="6">
        <f t="shared" si="7"/>
        <v>876</v>
      </c>
      <c r="AF52" s="6">
        <f t="shared" si="7"/>
        <v>370</v>
      </c>
      <c r="AG52" s="6">
        <f t="shared" si="7"/>
        <v>333</v>
      </c>
      <c r="AH52" s="6">
        <f t="shared" si="7"/>
        <v>363</v>
      </c>
      <c r="AI52" s="6">
        <f t="shared" si="7"/>
        <v>340</v>
      </c>
      <c r="AJ52" s="7">
        <f t="shared" si="6"/>
        <v>2478</v>
      </c>
    </row>
    <row r="53" spans="1:36" ht="18.75" customHeight="1">
      <c r="A53" s="17" t="s">
        <v>63</v>
      </c>
      <c r="B53" s="18">
        <v>303</v>
      </c>
      <c r="C53" s="18">
        <v>283</v>
      </c>
      <c r="D53" s="18">
        <v>171</v>
      </c>
      <c r="E53" s="18">
        <v>175</v>
      </c>
      <c r="F53" s="18">
        <v>155</v>
      </c>
      <c r="G53" s="18">
        <v>133</v>
      </c>
      <c r="H53" s="51">
        <f t="shared" si="2"/>
        <v>1220</v>
      </c>
      <c r="I53" s="18">
        <v>67</v>
      </c>
      <c r="J53" s="18">
        <v>55</v>
      </c>
      <c r="K53" s="18">
        <v>40</v>
      </c>
      <c r="L53" s="18">
        <v>33</v>
      </c>
      <c r="M53" s="18">
        <v>27</v>
      </c>
      <c r="N53" s="18">
        <v>25</v>
      </c>
      <c r="O53" s="51">
        <f t="shared" si="3"/>
        <v>247</v>
      </c>
      <c r="P53" s="18">
        <v>236</v>
      </c>
      <c r="Q53" s="18">
        <v>228</v>
      </c>
      <c r="R53" s="18">
        <v>131</v>
      </c>
      <c r="S53" s="18">
        <v>142</v>
      </c>
      <c r="T53" s="18">
        <v>128</v>
      </c>
      <c r="U53" s="18">
        <v>108</v>
      </c>
      <c r="V53" s="51">
        <f t="shared" si="4"/>
        <v>973</v>
      </c>
      <c r="W53" s="47">
        <v>11</v>
      </c>
      <c r="X53" s="47">
        <v>21</v>
      </c>
      <c r="Y53" s="47">
        <v>15</v>
      </c>
      <c r="Z53" s="47">
        <v>7</v>
      </c>
      <c r="AA53" s="47">
        <v>9</v>
      </c>
      <c r="AB53" s="47">
        <v>5</v>
      </c>
      <c r="AC53" s="6">
        <f t="shared" si="5"/>
        <v>68</v>
      </c>
      <c r="AD53" s="6">
        <f t="shared" si="7"/>
        <v>314</v>
      </c>
      <c r="AE53" s="6">
        <f t="shared" si="7"/>
        <v>304</v>
      </c>
      <c r="AF53" s="6">
        <f t="shared" si="7"/>
        <v>186</v>
      </c>
      <c r="AG53" s="6">
        <f t="shared" si="7"/>
        <v>182</v>
      </c>
      <c r="AH53" s="6">
        <f t="shared" si="7"/>
        <v>164</v>
      </c>
      <c r="AI53" s="6">
        <f t="shared" si="7"/>
        <v>138</v>
      </c>
      <c r="AJ53" s="7">
        <f t="shared" si="6"/>
        <v>1288</v>
      </c>
    </row>
    <row r="54" spans="1:36" ht="18.75" customHeight="1">
      <c r="A54" s="17" t="s">
        <v>64</v>
      </c>
      <c r="B54" s="18">
        <v>156</v>
      </c>
      <c r="C54" s="18">
        <v>308</v>
      </c>
      <c r="D54" s="18">
        <v>146</v>
      </c>
      <c r="E54" s="18">
        <v>124</v>
      </c>
      <c r="F54" s="18">
        <v>122</v>
      </c>
      <c r="G54" s="18">
        <v>118</v>
      </c>
      <c r="H54" s="51">
        <f t="shared" si="2"/>
        <v>974</v>
      </c>
      <c r="I54" s="18">
        <v>33</v>
      </c>
      <c r="J54" s="18">
        <v>79</v>
      </c>
      <c r="K54" s="18">
        <v>30</v>
      </c>
      <c r="L54" s="18">
        <v>25</v>
      </c>
      <c r="M54" s="18">
        <v>19</v>
      </c>
      <c r="N54" s="18">
        <v>23</v>
      </c>
      <c r="O54" s="51">
        <f t="shared" si="3"/>
        <v>209</v>
      </c>
      <c r="P54" s="18">
        <v>123</v>
      </c>
      <c r="Q54" s="18">
        <v>229</v>
      </c>
      <c r="R54" s="18">
        <v>116</v>
      </c>
      <c r="S54" s="18">
        <v>99</v>
      </c>
      <c r="T54" s="18">
        <v>103</v>
      </c>
      <c r="U54" s="18">
        <v>95</v>
      </c>
      <c r="V54" s="51">
        <f t="shared" si="4"/>
        <v>765</v>
      </c>
      <c r="W54" s="47">
        <v>6</v>
      </c>
      <c r="X54" s="47">
        <v>12</v>
      </c>
      <c r="Y54" s="47">
        <v>12</v>
      </c>
      <c r="Z54" s="47">
        <v>13</v>
      </c>
      <c r="AA54" s="47">
        <v>3</v>
      </c>
      <c r="AB54" s="47">
        <v>10</v>
      </c>
      <c r="AC54" s="6">
        <f t="shared" si="5"/>
        <v>56</v>
      </c>
      <c r="AD54" s="6">
        <f t="shared" si="7"/>
        <v>162</v>
      </c>
      <c r="AE54" s="6">
        <f t="shared" si="7"/>
        <v>320</v>
      </c>
      <c r="AF54" s="6">
        <f t="shared" si="7"/>
        <v>158</v>
      </c>
      <c r="AG54" s="6">
        <f t="shared" si="7"/>
        <v>137</v>
      </c>
      <c r="AH54" s="6">
        <f t="shared" si="7"/>
        <v>125</v>
      </c>
      <c r="AI54" s="6">
        <f t="shared" si="7"/>
        <v>128</v>
      </c>
      <c r="AJ54" s="7">
        <f t="shared" si="6"/>
        <v>1030</v>
      </c>
    </row>
    <row r="55" spans="1:36" ht="18.75" customHeight="1">
      <c r="A55" s="17" t="s">
        <v>65</v>
      </c>
      <c r="B55" s="18">
        <v>260</v>
      </c>
      <c r="C55" s="18">
        <v>502</v>
      </c>
      <c r="D55" s="18">
        <v>317</v>
      </c>
      <c r="E55" s="18">
        <v>269</v>
      </c>
      <c r="F55" s="18">
        <v>247</v>
      </c>
      <c r="G55" s="18">
        <v>235</v>
      </c>
      <c r="H55" s="51">
        <f t="shared" si="2"/>
        <v>1830</v>
      </c>
      <c r="I55" s="18">
        <v>38</v>
      </c>
      <c r="J55" s="18">
        <v>93</v>
      </c>
      <c r="K55" s="18">
        <v>63</v>
      </c>
      <c r="L55" s="18">
        <v>53</v>
      </c>
      <c r="M55" s="18">
        <v>47</v>
      </c>
      <c r="N55" s="18">
        <v>42</v>
      </c>
      <c r="O55" s="51">
        <f t="shared" si="3"/>
        <v>336</v>
      </c>
      <c r="P55" s="18">
        <v>222</v>
      </c>
      <c r="Q55" s="18">
        <v>409</v>
      </c>
      <c r="R55" s="18">
        <v>254</v>
      </c>
      <c r="S55" s="18">
        <v>216</v>
      </c>
      <c r="T55" s="18">
        <v>200</v>
      </c>
      <c r="U55" s="18">
        <v>193</v>
      </c>
      <c r="V55" s="51">
        <f t="shared" si="4"/>
        <v>1494</v>
      </c>
      <c r="W55" s="47">
        <v>3</v>
      </c>
      <c r="X55" s="47">
        <v>19</v>
      </c>
      <c r="Y55" s="47">
        <v>19</v>
      </c>
      <c r="Z55" s="47">
        <v>8</v>
      </c>
      <c r="AA55" s="47">
        <v>9</v>
      </c>
      <c r="AB55" s="47">
        <v>13</v>
      </c>
      <c r="AC55" s="6">
        <f t="shared" si="5"/>
        <v>71</v>
      </c>
      <c r="AD55" s="6">
        <f t="shared" si="7"/>
        <v>263</v>
      </c>
      <c r="AE55" s="6">
        <f t="shared" si="7"/>
        <v>521</v>
      </c>
      <c r="AF55" s="6">
        <f t="shared" si="7"/>
        <v>336</v>
      </c>
      <c r="AG55" s="6">
        <f t="shared" si="7"/>
        <v>277</v>
      </c>
      <c r="AH55" s="6">
        <f t="shared" si="7"/>
        <v>256</v>
      </c>
      <c r="AI55" s="6">
        <f t="shared" si="7"/>
        <v>248</v>
      </c>
      <c r="AJ55" s="7">
        <f t="shared" si="6"/>
        <v>1901</v>
      </c>
    </row>
    <row r="56" spans="1:36" ht="18.75" customHeight="1">
      <c r="A56" s="17" t="s">
        <v>66</v>
      </c>
      <c r="B56" s="18">
        <v>820</v>
      </c>
      <c r="C56" s="18">
        <v>1430</v>
      </c>
      <c r="D56" s="18">
        <v>730</v>
      </c>
      <c r="E56" s="18">
        <v>623</v>
      </c>
      <c r="F56" s="18">
        <v>551</v>
      </c>
      <c r="G56" s="18">
        <v>643</v>
      </c>
      <c r="H56" s="51">
        <f t="shared" si="2"/>
        <v>4797</v>
      </c>
      <c r="I56" s="18">
        <v>166</v>
      </c>
      <c r="J56" s="18">
        <v>301</v>
      </c>
      <c r="K56" s="18">
        <v>116</v>
      </c>
      <c r="L56" s="18">
        <v>114</v>
      </c>
      <c r="M56" s="18">
        <v>86</v>
      </c>
      <c r="N56" s="18">
        <v>93</v>
      </c>
      <c r="O56" s="51">
        <f t="shared" si="3"/>
        <v>876</v>
      </c>
      <c r="P56" s="18">
        <v>654</v>
      </c>
      <c r="Q56" s="18">
        <v>1129</v>
      </c>
      <c r="R56" s="18">
        <v>614</v>
      </c>
      <c r="S56" s="18">
        <v>509</v>
      </c>
      <c r="T56" s="18">
        <v>465</v>
      </c>
      <c r="U56" s="18">
        <v>550</v>
      </c>
      <c r="V56" s="51">
        <f t="shared" si="4"/>
        <v>3921</v>
      </c>
      <c r="W56" s="47">
        <v>8</v>
      </c>
      <c r="X56" s="47">
        <v>64</v>
      </c>
      <c r="Y56" s="47">
        <v>47</v>
      </c>
      <c r="Z56" s="47">
        <v>20</v>
      </c>
      <c r="AA56" s="47">
        <v>20</v>
      </c>
      <c r="AB56" s="47">
        <v>33</v>
      </c>
      <c r="AC56" s="6">
        <f t="shared" si="5"/>
        <v>192</v>
      </c>
      <c r="AD56" s="6">
        <f t="shared" si="7"/>
        <v>828</v>
      </c>
      <c r="AE56" s="6">
        <f t="shared" si="7"/>
        <v>1494</v>
      </c>
      <c r="AF56" s="6">
        <f t="shared" si="7"/>
        <v>777</v>
      </c>
      <c r="AG56" s="6">
        <f t="shared" si="7"/>
        <v>643</v>
      </c>
      <c r="AH56" s="6">
        <f t="shared" si="7"/>
        <v>571</v>
      </c>
      <c r="AI56" s="6">
        <f t="shared" si="7"/>
        <v>676</v>
      </c>
      <c r="AJ56" s="7">
        <f t="shared" si="6"/>
        <v>4989</v>
      </c>
    </row>
    <row r="57" spans="1:36" ht="18.75" customHeight="1">
      <c r="A57" s="19" t="s">
        <v>67</v>
      </c>
      <c r="B57" s="20">
        <f>SUM(B31:B56)</f>
        <v>13917</v>
      </c>
      <c r="C57" s="20">
        <f aca="true" t="shared" si="9" ref="C57:AJ57">SUM(C31:C56)</f>
        <v>29833</v>
      </c>
      <c r="D57" s="20">
        <f t="shared" si="9"/>
        <v>14607</v>
      </c>
      <c r="E57" s="20">
        <f t="shared" si="9"/>
        <v>12197</v>
      </c>
      <c r="F57" s="20">
        <f t="shared" si="9"/>
        <v>11741</v>
      </c>
      <c r="G57" s="20">
        <f t="shared" si="9"/>
        <v>11316</v>
      </c>
      <c r="H57" s="20">
        <f t="shared" si="9"/>
        <v>93611</v>
      </c>
      <c r="I57" s="20">
        <f t="shared" si="9"/>
        <v>3144</v>
      </c>
      <c r="J57" s="20">
        <f t="shared" si="9"/>
        <v>6190</v>
      </c>
      <c r="K57" s="20">
        <f t="shared" si="9"/>
        <v>3068</v>
      </c>
      <c r="L57" s="20">
        <f t="shared" si="9"/>
        <v>2293</v>
      </c>
      <c r="M57" s="20">
        <f t="shared" si="9"/>
        <v>1940</v>
      </c>
      <c r="N57" s="20">
        <f t="shared" si="9"/>
        <v>1979</v>
      </c>
      <c r="O57" s="20">
        <f t="shared" si="9"/>
        <v>18614</v>
      </c>
      <c r="P57" s="20">
        <f t="shared" si="9"/>
        <v>10773</v>
      </c>
      <c r="Q57" s="20">
        <f t="shared" si="9"/>
        <v>23643</v>
      </c>
      <c r="R57" s="20">
        <f t="shared" si="9"/>
        <v>11539</v>
      </c>
      <c r="S57" s="20">
        <f t="shared" si="9"/>
        <v>9904</v>
      </c>
      <c r="T57" s="20">
        <f t="shared" si="9"/>
        <v>9801</v>
      </c>
      <c r="U57" s="20">
        <f t="shared" si="9"/>
        <v>9337</v>
      </c>
      <c r="V57" s="20">
        <f t="shared" si="9"/>
        <v>74997</v>
      </c>
      <c r="W57" s="20">
        <f t="shared" si="9"/>
        <v>201</v>
      </c>
      <c r="X57" s="20">
        <f t="shared" si="9"/>
        <v>1161</v>
      </c>
      <c r="Y57" s="20">
        <f t="shared" si="9"/>
        <v>895</v>
      </c>
      <c r="Z57" s="20">
        <f t="shared" si="9"/>
        <v>609</v>
      </c>
      <c r="AA57" s="20">
        <f t="shared" si="9"/>
        <v>515</v>
      </c>
      <c r="AB57" s="20">
        <f t="shared" si="9"/>
        <v>652</v>
      </c>
      <c r="AC57" s="8">
        <f t="shared" si="9"/>
        <v>4033</v>
      </c>
      <c r="AD57" s="8">
        <f t="shared" si="9"/>
        <v>14118</v>
      </c>
      <c r="AE57" s="8">
        <f t="shared" si="9"/>
        <v>30994</v>
      </c>
      <c r="AF57" s="8">
        <f t="shared" si="9"/>
        <v>15502</v>
      </c>
      <c r="AG57" s="8">
        <f t="shared" si="9"/>
        <v>12806</v>
      </c>
      <c r="AH57" s="8">
        <f t="shared" si="9"/>
        <v>12256</v>
      </c>
      <c r="AI57" s="8">
        <f t="shared" si="9"/>
        <v>11968</v>
      </c>
      <c r="AJ57" s="9">
        <f t="shared" si="9"/>
        <v>97644</v>
      </c>
    </row>
    <row r="58" spans="1:36" ht="18.75" customHeight="1">
      <c r="A58" s="17" t="s">
        <v>68</v>
      </c>
      <c r="B58" s="18">
        <v>71</v>
      </c>
      <c r="C58" s="18">
        <v>142</v>
      </c>
      <c r="D58" s="18">
        <v>107</v>
      </c>
      <c r="E58" s="18">
        <v>78</v>
      </c>
      <c r="F58" s="18">
        <v>92</v>
      </c>
      <c r="G58" s="18">
        <v>84</v>
      </c>
      <c r="H58" s="51">
        <f t="shared" si="2"/>
        <v>574</v>
      </c>
      <c r="I58" s="18">
        <v>18</v>
      </c>
      <c r="J58" s="18">
        <v>27</v>
      </c>
      <c r="K58" s="18">
        <v>29</v>
      </c>
      <c r="L58" s="18">
        <v>17</v>
      </c>
      <c r="M58" s="18">
        <v>15</v>
      </c>
      <c r="N58" s="18">
        <v>16</v>
      </c>
      <c r="O58" s="51">
        <f t="shared" si="3"/>
        <v>122</v>
      </c>
      <c r="P58" s="18">
        <v>53</v>
      </c>
      <c r="Q58" s="18">
        <v>115</v>
      </c>
      <c r="R58" s="18">
        <v>78</v>
      </c>
      <c r="S58" s="18">
        <v>61</v>
      </c>
      <c r="T58" s="18">
        <v>77</v>
      </c>
      <c r="U58" s="18">
        <v>68</v>
      </c>
      <c r="V58" s="51">
        <f t="shared" si="4"/>
        <v>452</v>
      </c>
      <c r="W58" s="47">
        <v>8</v>
      </c>
      <c r="X58" s="47">
        <v>16</v>
      </c>
      <c r="Y58" s="47">
        <v>11</v>
      </c>
      <c r="Z58" s="47">
        <v>5</v>
      </c>
      <c r="AA58" s="47">
        <v>4</v>
      </c>
      <c r="AB58" s="47">
        <v>7</v>
      </c>
      <c r="AC58" s="6">
        <f t="shared" si="5"/>
        <v>51</v>
      </c>
      <c r="AD58" s="6">
        <f t="shared" si="7"/>
        <v>79</v>
      </c>
      <c r="AE58" s="6">
        <f t="shared" si="7"/>
        <v>158</v>
      </c>
      <c r="AF58" s="6">
        <f t="shared" si="7"/>
        <v>118</v>
      </c>
      <c r="AG58" s="6">
        <f t="shared" si="7"/>
        <v>83</v>
      </c>
      <c r="AH58" s="6">
        <f t="shared" si="7"/>
        <v>96</v>
      </c>
      <c r="AI58" s="6">
        <f t="shared" si="7"/>
        <v>91</v>
      </c>
      <c r="AJ58" s="7">
        <f t="shared" si="6"/>
        <v>625</v>
      </c>
    </row>
    <row r="59" spans="1:36" ht="18.75" customHeight="1">
      <c r="A59" s="17" t="s">
        <v>69</v>
      </c>
      <c r="B59" s="18">
        <v>32</v>
      </c>
      <c r="C59" s="18">
        <v>143</v>
      </c>
      <c r="D59" s="18">
        <v>64</v>
      </c>
      <c r="E59" s="18">
        <v>63</v>
      </c>
      <c r="F59" s="18">
        <v>50</v>
      </c>
      <c r="G59" s="18">
        <v>48</v>
      </c>
      <c r="H59" s="51">
        <f t="shared" si="2"/>
        <v>400</v>
      </c>
      <c r="I59" s="18">
        <v>9</v>
      </c>
      <c r="J59" s="18">
        <v>28</v>
      </c>
      <c r="K59" s="18">
        <v>4</v>
      </c>
      <c r="L59" s="18">
        <v>12</v>
      </c>
      <c r="M59" s="18">
        <v>8</v>
      </c>
      <c r="N59" s="18">
        <v>6</v>
      </c>
      <c r="O59" s="51">
        <f t="shared" si="3"/>
        <v>67</v>
      </c>
      <c r="P59" s="18">
        <v>23</v>
      </c>
      <c r="Q59" s="18">
        <v>115</v>
      </c>
      <c r="R59" s="18">
        <v>60</v>
      </c>
      <c r="S59" s="18">
        <v>51</v>
      </c>
      <c r="T59" s="18">
        <v>42</v>
      </c>
      <c r="U59" s="18">
        <v>42</v>
      </c>
      <c r="V59" s="51">
        <f t="shared" si="4"/>
        <v>333</v>
      </c>
      <c r="W59" s="47">
        <v>0</v>
      </c>
      <c r="X59" s="47">
        <v>9</v>
      </c>
      <c r="Y59" s="47">
        <v>4</v>
      </c>
      <c r="Z59" s="47">
        <v>2</v>
      </c>
      <c r="AA59" s="47">
        <v>2</v>
      </c>
      <c r="AB59" s="47">
        <v>1</v>
      </c>
      <c r="AC59" s="6">
        <f t="shared" si="5"/>
        <v>18</v>
      </c>
      <c r="AD59" s="6">
        <f t="shared" si="7"/>
        <v>32</v>
      </c>
      <c r="AE59" s="6">
        <f t="shared" si="7"/>
        <v>152</v>
      </c>
      <c r="AF59" s="6">
        <f t="shared" si="7"/>
        <v>68</v>
      </c>
      <c r="AG59" s="6">
        <f t="shared" si="7"/>
        <v>65</v>
      </c>
      <c r="AH59" s="6">
        <f t="shared" si="7"/>
        <v>52</v>
      </c>
      <c r="AI59" s="6">
        <f t="shared" si="7"/>
        <v>49</v>
      </c>
      <c r="AJ59" s="7">
        <f t="shared" si="6"/>
        <v>418</v>
      </c>
    </row>
    <row r="60" spans="1:36" ht="18.75" customHeight="1">
      <c r="A60" s="17" t="s">
        <v>70</v>
      </c>
      <c r="B60" s="18">
        <v>14</v>
      </c>
      <c r="C60" s="18">
        <v>29</v>
      </c>
      <c r="D60" s="18">
        <v>22</v>
      </c>
      <c r="E60" s="18">
        <v>18</v>
      </c>
      <c r="F60" s="18">
        <v>21</v>
      </c>
      <c r="G60" s="18">
        <v>19</v>
      </c>
      <c r="H60" s="51">
        <f t="shared" si="2"/>
        <v>123</v>
      </c>
      <c r="I60" s="18">
        <v>3</v>
      </c>
      <c r="J60" s="18">
        <v>3</v>
      </c>
      <c r="K60" s="18">
        <v>2</v>
      </c>
      <c r="L60" s="18">
        <v>5</v>
      </c>
      <c r="M60" s="18">
        <v>5</v>
      </c>
      <c r="N60" s="18">
        <v>3</v>
      </c>
      <c r="O60" s="51">
        <f t="shared" si="3"/>
        <v>21</v>
      </c>
      <c r="P60" s="18">
        <v>11</v>
      </c>
      <c r="Q60" s="18">
        <v>26</v>
      </c>
      <c r="R60" s="18">
        <v>20</v>
      </c>
      <c r="S60" s="18">
        <v>13</v>
      </c>
      <c r="T60" s="18">
        <v>16</v>
      </c>
      <c r="U60" s="18">
        <v>16</v>
      </c>
      <c r="V60" s="51">
        <f t="shared" si="4"/>
        <v>102</v>
      </c>
      <c r="W60" s="47">
        <v>0</v>
      </c>
      <c r="X60" s="47">
        <v>0</v>
      </c>
      <c r="Y60" s="47">
        <v>3</v>
      </c>
      <c r="Z60" s="47">
        <v>0</v>
      </c>
      <c r="AA60" s="47">
        <v>1</v>
      </c>
      <c r="AB60" s="47">
        <v>0</v>
      </c>
      <c r="AC60" s="6">
        <f t="shared" si="5"/>
        <v>4</v>
      </c>
      <c r="AD60" s="6">
        <f t="shared" si="7"/>
        <v>14</v>
      </c>
      <c r="AE60" s="6">
        <f t="shared" si="7"/>
        <v>29</v>
      </c>
      <c r="AF60" s="6">
        <f t="shared" si="7"/>
        <v>25</v>
      </c>
      <c r="AG60" s="6">
        <f t="shared" si="7"/>
        <v>18</v>
      </c>
      <c r="AH60" s="6">
        <f t="shared" si="7"/>
        <v>22</v>
      </c>
      <c r="AI60" s="6">
        <f t="shared" si="7"/>
        <v>19</v>
      </c>
      <c r="AJ60" s="7">
        <f t="shared" si="6"/>
        <v>127</v>
      </c>
    </row>
    <row r="61" spans="1:36" ht="18.75" customHeight="1">
      <c r="A61" s="17" t="s">
        <v>71</v>
      </c>
      <c r="B61" s="18">
        <v>27</v>
      </c>
      <c r="C61" s="18">
        <v>91</v>
      </c>
      <c r="D61" s="18">
        <v>52</v>
      </c>
      <c r="E61" s="18">
        <v>45</v>
      </c>
      <c r="F61" s="18">
        <v>54</v>
      </c>
      <c r="G61" s="18">
        <v>42</v>
      </c>
      <c r="H61" s="51">
        <f t="shared" si="2"/>
        <v>311</v>
      </c>
      <c r="I61" s="18">
        <v>5</v>
      </c>
      <c r="J61" s="18">
        <v>23</v>
      </c>
      <c r="K61" s="18">
        <v>5</v>
      </c>
      <c r="L61" s="18">
        <v>7</v>
      </c>
      <c r="M61" s="18">
        <v>8</v>
      </c>
      <c r="N61" s="18">
        <v>4</v>
      </c>
      <c r="O61" s="51">
        <f t="shared" si="3"/>
        <v>52</v>
      </c>
      <c r="P61" s="18">
        <v>22</v>
      </c>
      <c r="Q61" s="18">
        <v>68</v>
      </c>
      <c r="R61" s="18">
        <v>47</v>
      </c>
      <c r="S61" s="18">
        <v>38</v>
      </c>
      <c r="T61" s="18">
        <v>46</v>
      </c>
      <c r="U61" s="18">
        <v>38</v>
      </c>
      <c r="V61" s="51">
        <f t="shared" si="4"/>
        <v>259</v>
      </c>
      <c r="W61" s="47">
        <v>0</v>
      </c>
      <c r="X61" s="47">
        <v>6</v>
      </c>
      <c r="Y61" s="47">
        <v>2</v>
      </c>
      <c r="Z61" s="47">
        <v>3</v>
      </c>
      <c r="AA61" s="47">
        <v>2</v>
      </c>
      <c r="AB61" s="47">
        <v>2</v>
      </c>
      <c r="AC61" s="6">
        <f t="shared" si="5"/>
        <v>15</v>
      </c>
      <c r="AD61" s="6">
        <f t="shared" si="7"/>
        <v>27</v>
      </c>
      <c r="AE61" s="6">
        <f t="shared" si="7"/>
        <v>97</v>
      </c>
      <c r="AF61" s="6">
        <f t="shared" si="7"/>
        <v>54</v>
      </c>
      <c r="AG61" s="6">
        <f t="shared" si="7"/>
        <v>48</v>
      </c>
      <c r="AH61" s="6">
        <f t="shared" si="7"/>
        <v>56</v>
      </c>
      <c r="AI61" s="6">
        <f t="shared" si="7"/>
        <v>44</v>
      </c>
      <c r="AJ61" s="7">
        <f t="shared" si="6"/>
        <v>326</v>
      </c>
    </row>
    <row r="62" spans="1:36" ht="18.75" customHeight="1">
      <c r="A62" s="19" t="s">
        <v>72</v>
      </c>
      <c r="B62" s="20">
        <f>SUM(B58:B61)</f>
        <v>144</v>
      </c>
      <c r="C62" s="20">
        <f aca="true" t="shared" si="10" ref="C62:AJ62">SUM(C58:C61)</f>
        <v>405</v>
      </c>
      <c r="D62" s="20">
        <f t="shared" si="10"/>
        <v>245</v>
      </c>
      <c r="E62" s="20">
        <f t="shared" si="10"/>
        <v>204</v>
      </c>
      <c r="F62" s="20">
        <f t="shared" si="10"/>
        <v>217</v>
      </c>
      <c r="G62" s="20">
        <f t="shared" si="10"/>
        <v>193</v>
      </c>
      <c r="H62" s="20">
        <f t="shared" si="10"/>
        <v>1408</v>
      </c>
      <c r="I62" s="20">
        <f t="shared" si="10"/>
        <v>35</v>
      </c>
      <c r="J62" s="20">
        <f t="shared" si="10"/>
        <v>81</v>
      </c>
      <c r="K62" s="20">
        <f t="shared" si="10"/>
        <v>40</v>
      </c>
      <c r="L62" s="20">
        <f t="shared" si="10"/>
        <v>41</v>
      </c>
      <c r="M62" s="20">
        <f t="shared" si="10"/>
        <v>36</v>
      </c>
      <c r="N62" s="20">
        <f t="shared" si="10"/>
        <v>29</v>
      </c>
      <c r="O62" s="20">
        <f t="shared" si="10"/>
        <v>262</v>
      </c>
      <c r="P62" s="20">
        <f t="shared" si="10"/>
        <v>109</v>
      </c>
      <c r="Q62" s="20">
        <f t="shared" si="10"/>
        <v>324</v>
      </c>
      <c r="R62" s="20">
        <f t="shared" si="10"/>
        <v>205</v>
      </c>
      <c r="S62" s="20">
        <f t="shared" si="10"/>
        <v>163</v>
      </c>
      <c r="T62" s="20">
        <f t="shared" si="10"/>
        <v>181</v>
      </c>
      <c r="U62" s="20">
        <f t="shared" si="10"/>
        <v>164</v>
      </c>
      <c r="V62" s="20">
        <f t="shared" si="10"/>
        <v>1146</v>
      </c>
      <c r="W62" s="20">
        <f t="shared" si="10"/>
        <v>8</v>
      </c>
      <c r="X62" s="20">
        <f t="shared" si="10"/>
        <v>31</v>
      </c>
      <c r="Y62" s="20">
        <f t="shared" si="10"/>
        <v>20</v>
      </c>
      <c r="Z62" s="20">
        <f t="shared" si="10"/>
        <v>10</v>
      </c>
      <c r="AA62" s="20">
        <f t="shared" si="10"/>
        <v>9</v>
      </c>
      <c r="AB62" s="20">
        <f t="shared" si="10"/>
        <v>10</v>
      </c>
      <c r="AC62" s="8">
        <f t="shared" si="10"/>
        <v>88</v>
      </c>
      <c r="AD62" s="8">
        <f t="shared" si="10"/>
        <v>152</v>
      </c>
      <c r="AE62" s="8">
        <f t="shared" si="10"/>
        <v>436</v>
      </c>
      <c r="AF62" s="8">
        <f t="shared" si="10"/>
        <v>265</v>
      </c>
      <c r="AG62" s="8">
        <f t="shared" si="10"/>
        <v>214</v>
      </c>
      <c r="AH62" s="8">
        <f t="shared" si="10"/>
        <v>226</v>
      </c>
      <c r="AI62" s="8">
        <f t="shared" si="10"/>
        <v>203</v>
      </c>
      <c r="AJ62" s="9">
        <f t="shared" si="10"/>
        <v>1496</v>
      </c>
    </row>
    <row r="63" spans="1:36" ht="18.75" customHeight="1">
      <c r="A63" s="17" t="s">
        <v>73</v>
      </c>
      <c r="B63" s="18">
        <v>60</v>
      </c>
      <c r="C63" s="18">
        <v>161</v>
      </c>
      <c r="D63" s="18">
        <v>47</v>
      </c>
      <c r="E63" s="18">
        <v>51</v>
      </c>
      <c r="F63" s="18">
        <v>57</v>
      </c>
      <c r="G63" s="18">
        <v>50</v>
      </c>
      <c r="H63" s="51">
        <f t="shared" si="2"/>
        <v>426</v>
      </c>
      <c r="I63" s="18">
        <v>6</v>
      </c>
      <c r="J63" s="18">
        <v>18</v>
      </c>
      <c r="K63" s="18">
        <v>8</v>
      </c>
      <c r="L63" s="18">
        <v>6</v>
      </c>
      <c r="M63" s="18">
        <v>10</v>
      </c>
      <c r="N63" s="18">
        <v>8</v>
      </c>
      <c r="O63" s="51">
        <f t="shared" si="3"/>
        <v>56</v>
      </c>
      <c r="P63" s="18">
        <v>54</v>
      </c>
      <c r="Q63" s="18">
        <v>143</v>
      </c>
      <c r="R63" s="18">
        <v>39</v>
      </c>
      <c r="S63" s="18">
        <v>45</v>
      </c>
      <c r="T63" s="18">
        <v>47</v>
      </c>
      <c r="U63" s="18">
        <v>42</v>
      </c>
      <c r="V63" s="51">
        <f>SUM(P63:U63)</f>
        <v>370</v>
      </c>
      <c r="W63" s="47">
        <v>0</v>
      </c>
      <c r="X63" s="47">
        <v>1</v>
      </c>
      <c r="Y63" s="47">
        <v>0</v>
      </c>
      <c r="Z63" s="47">
        <v>1</v>
      </c>
      <c r="AA63" s="47">
        <v>3</v>
      </c>
      <c r="AB63" s="47">
        <v>1</v>
      </c>
      <c r="AC63" s="6">
        <f t="shared" si="5"/>
        <v>6</v>
      </c>
      <c r="AD63" s="6">
        <f t="shared" si="7"/>
        <v>60</v>
      </c>
      <c r="AE63" s="6">
        <f t="shared" si="7"/>
        <v>162</v>
      </c>
      <c r="AF63" s="6">
        <f t="shared" si="7"/>
        <v>47</v>
      </c>
      <c r="AG63" s="6">
        <f t="shared" si="7"/>
        <v>52</v>
      </c>
      <c r="AH63" s="6">
        <f t="shared" si="7"/>
        <v>60</v>
      </c>
      <c r="AI63" s="6">
        <f t="shared" si="7"/>
        <v>51</v>
      </c>
      <c r="AJ63" s="7">
        <f t="shared" si="6"/>
        <v>432</v>
      </c>
    </row>
    <row r="64" spans="1:36" ht="18.75" customHeight="1">
      <c r="A64" s="17" t="s">
        <v>74</v>
      </c>
      <c r="B64" s="18">
        <v>1</v>
      </c>
      <c r="C64" s="18">
        <v>4</v>
      </c>
      <c r="D64" s="18">
        <v>0</v>
      </c>
      <c r="E64" s="18">
        <v>6</v>
      </c>
      <c r="F64" s="18">
        <v>2</v>
      </c>
      <c r="G64" s="18">
        <v>3</v>
      </c>
      <c r="H64" s="51">
        <f t="shared" si="2"/>
        <v>16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51">
        <f t="shared" si="3"/>
        <v>0</v>
      </c>
      <c r="P64" s="18">
        <v>1</v>
      </c>
      <c r="Q64" s="18">
        <v>4</v>
      </c>
      <c r="R64" s="18">
        <v>0</v>
      </c>
      <c r="S64" s="18">
        <v>6</v>
      </c>
      <c r="T64" s="18">
        <v>2</v>
      </c>
      <c r="U64" s="18">
        <v>3</v>
      </c>
      <c r="V64" s="51">
        <f aca="true" t="shared" si="11" ref="V64:V71">SUM(P64:U64)</f>
        <v>16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6">
        <f t="shared" si="5"/>
        <v>0</v>
      </c>
      <c r="AD64" s="6">
        <f t="shared" si="7"/>
        <v>1</v>
      </c>
      <c r="AE64" s="6">
        <f t="shared" si="7"/>
        <v>4</v>
      </c>
      <c r="AF64" s="6">
        <f t="shared" si="7"/>
        <v>0</v>
      </c>
      <c r="AG64" s="6">
        <f t="shared" si="7"/>
        <v>6</v>
      </c>
      <c r="AH64" s="6">
        <f t="shared" si="7"/>
        <v>2</v>
      </c>
      <c r="AI64" s="6">
        <f t="shared" si="7"/>
        <v>3</v>
      </c>
      <c r="AJ64" s="7">
        <f t="shared" si="6"/>
        <v>16</v>
      </c>
    </row>
    <row r="65" spans="1:36" ht="18.75" customHeight="1">
      <c r="A65" s="17" t="s">
        <v>75</v>
      </c>
      <c r="B65" s="18">
        <v>24</v>
      </c>
      <c r="C65" s="18">
        <v>52</v>
      </c>
      <c r="D65" s="18">
        <v>28</v>
      </c>
      <c r="E65" s="18">
        <v>23</v>
      </c>
      <c r="F65" s="18">
        <v>24</v>
      </c>
      <c r="G65" s="18">
        <v>22</v>
      </c>
      <c r="H65" s="51">
        <f t="shared" si="2"/>
        <v>173</v>
      </c>
      <c r="I65" s="18">
        <v>3</v>
      </c>
      <c r="J65" s="18">
        <v>3</v>
      </c>
      <c r="K65" s="18">
        <v>4</v>
      </c>
      <c r="L65" s="18">
        <v>7</v>
      </c>
      <c r="M65" s="18">
        <v>1</v>
      </c>
      <c r="N65" s="18">
        <v>2</v>
      </c>
      <c r="O65" s="51">
        <f t="shared" si="3"/>
        <v>20</v>
      </c>
      <c r="P65" s="18">
        <v>21</v>
      </c>
      <c r="Q65" s="18">
        <v>49</v>
      </c>
      <c r="R65" s="18">
        <v>24</v>
      </c>
      <c r="S65" s="18">
        <v>16</v>
      </c>
      <c r="T65" s="18">
        <v>23</v>
      </c>
      <c r="U65" s="18">
        <v>20</v>
      </c>
      <c r="V65" s="51">
        <f t="shared" si="11"/>
        <v>153</v>
      </c>
      <c r="W65" s="47">
        <v>0</v>
      </c>
      <c r="X65" s="47">
        <v>1</v>
      </c>
      <c r="Y65" s="47">
        <v>1</v>
      </c>
      <c r="Z65" s="47">
        <v>1</v>
      </c>
      <c r="AA65" s="47">
        <v>0</v>
      </c>
      <c r="AB65" s="47">
        <v>1</v>
      </c>
      <c r="AC65" s="6">
        <f t="shared" si="5"/>
        <v>4</v>
      </c>
      <c r="AD65" s="6">
        <f t="shared" si="7"/>
        <v>24</v>
      </c>
      <c r="AE65" s="6">
        <f t="shared" si="7"/>
        <v>53</v>
      </c>
      <c r="AF65" s="6">
        <f t="shared" si="7"/>
        <v>29</v>
      </c>
      <c r="AG65" s="6">
        <f t="shared" si="7"/>
        <v>24</v>
      </c>
      <c r="AH65" s="6">
        <f t="shared" si="7"/>
        <v>24</v>
      </c>
      <c r="AI65" s="6">
        <f t="shared" si="7"/>
        <v>23</v>
      </c>
      <c r="AJ65" s="7">
        <f t="shared" si="6"/>
        <v>177</v>
      </c>
    </row>
    <row r="66" spans="1:36" ht="18.75" customHeight="1">
      <c r="A66" s="17" t="s">
        <v>76</v>
      </c>
      <c r="B66" s="18">
        <v>7</v>
      </c>
      <c r="C66" s="18">
        <v>35</v>
      </c>
      <c r="D66" s="18">
        <v>16</v>
      </c>
      <c r="E66" s="18">
        <v>10</v>
      </c>
      <c r="F66" s="18">
        <v>16</v>
      </c>
      <c r="G66" s="18">
        <v>8</v>
      </c>
      <c r="H66" s="51">
        <f t="shared" si="2"/>
        <v>92</v>
      </c>
      <c r="I66" s="18">
        <v>2</v>
      </c>
      <c r="J66" s="18">
        <v>3</v>
      </c>
      <c r="K66" s="18">
        <v>3</v>
      </c>
      <c r="L66" s="18">
        <v>2</v>
      </c>
      <c r="M66" s="18">
        <v>5</v>
      </c>
      <c r="N66" s="18">
        <v>1</v>
      </c>
      <c r="O66" s="51">
        <f t="shared" si="3"/>
        <v>16</v>
      </c>
      <c r="P66" s="18">
        <v>5</v>
      </c>
      <c r="Q66" s="18">
        <v>32</v>
      </c>
      <c r="R66" s="18">
        <v>13</v>
      </c>
      <c r="S66" s="18">
        <v>8</v>
      </c>
      <c r="T66" s="18">
        <v>11</v>
      </c>
      <c r="U66" s="18">
        <v>7</v>
      </c>
      <c r="V66" s="51">
        <f t="shared" si="11"/>
        <v>76</v>
      </c>
      <c r="W66" s="47">
        <v>0</v>
      </c>
      <c r="X66" s="47">
        <v>3</v>
      </c>
      <c r="Y66" s="47">
        <v>1</v>
      </c>
      <c r="Z66" s="47">
        <v>0</v>
      </c>
      <c r="AA66" s="47">
        <v>0</v>
      </c>
      <c r="AB66" s="47">
        <v>0</v>
      </c>
      <c r="AC66" s="6">
        <f t="shared" si="5"/>
        <v>4</v>
      </c>
      <c r="AD66" s="6">
        <f t="shared" si="7"/>
        <v>7</v>
      </c>
      <c r="AE66" s="6">
        <f t="shared" si="7"/>
        <v>38</v>
      </c>
      <c r="AF66" s="6">
        <f t="shared" si="7"/>
        <v>17</v>
      </c>
      <c r="AG66" s="6">
        <f t="shared" si="7"/>
        <v>10</v>
      </c>
      <c r="AH66" s="6">
        <f t="shared" si="7"/>
        <v>16</v>
      </c>
      <c r="AI66" s="6">
        <f t="shared" si="7"/>
        <v>8</v>
      </c>
      <c r="AJ66" s="7">
        <f t="shared" si="6"/>
        <v>96</v>
      </c>
    </row>
    <row r="67" spans="1:36" ht="18.75" customHeight="1">
      <c r="A67" s="17" t="s">
        <v>77</v>
      </c>
      <c r="B67" s="18">
        <v>15</v>
      </c>
      <c r="C67" s="18">
        <v>93</v>
      </c>
      <c r="D67" s="18">
        <v>59</v>
      </c>
      <c r="E67" s="18">
        <v>30</v>
      </c>
      <c r="F67" s="18">
        <v>36</v>
      </c>
      <c r="G67" s="18">
        <v>31</v>
      </c>
      <c r="H67" s="51">
        <f t="shared" si="2"/>
        <v>264</v>
      </c>
      <c r="I67" s="18">
        <v>3</v>
      </c>
      <c r="J67" s="18">
        <v>23</v>
      </c>
      <c r="K67" s="18">
        <v>15</v>
      </c>
      <c r="L67" s="18">
        <v>5</v>
      </c>
      <c r="M67" s="18">
        <v>2</v>
      </c>
      <c r="N67" s="18">
        <v>4</v>
      </c>
      <c r="O67" s="51">
        <f t="shared" si="3"/>
        <v>52</v>
      </c>
      <c r="P67" s="18">
        <v>12</v>
      </c>
      <c r="Q67" s="18">
        <v>70</v>
      </c>
      <c r="R67" s="18">
        <v>44</v>
      </c>
      <c r="S67" s="18">
        <v>25</v>
      </c>
      <c r="T67" s="18">
        <v>34</v>
      </c>
      <c r="U67" s="18">
        <v>27</v>
      </c>
      <c r="V67" s="51">
        <f t="shared" si="11"/>
        <v>212</v>
      </c>
      <c r="W67" s="47">
        <v>0</v>
      </c>
      <c r="X67" s="47">
        <v>0</v>
      </c>
      <c r="Y67" s="47">
        <v>0</v>
      </c>
      <c r="Z67" s="47">
        <v>0</v>
      </c>
      <c r="AA67" s="47">
        <v>1</v>
      </c>
      <c r="AB67" s="47">
        <v>0</v>
      </c>
      <c r="AC67" s="6">
        <f t="shared" si="5"/>
        <v>1</v>
      </c>
      <c r="AD67" s="6">
        <f t="shared" si="7"/>
        <v>15</v>
      </c>
      <c r="AE67" s="6">
        <f t="shared" si="7"/>
        <v>93</v>
      </c>
      <c r="AF67" s="6">
        <f t="shared" si="7"/>
        <v>59</v>
      </c>
      <c r="AG67" s="6">
        <f t="shared" si="7"/>
        <v>30</v>
      </c>
      <c r="AH67" s="6">
        <f t="shared" si="7"/>
        <v>37</v>
      </c>
      <c r="AI67" s="6">
        <f t="shared" si="7"/>
        <v>31</v>
      </c>
      <c r="AJ67" s="7">
        <f t="shared" si="6"/>
        <v>265</v>
      </c>
    </row>
    <row r="68" spans="1:36" ht="18.75" customHeight="1">
      <c r="A68" s="17" t="s">
        <v>78</v>
      </c>
      <c r="B68" s="18">
        <v>2</v>
      </c>
      <c r="C68" s="18">
        <v>2</v>
      </c>
      <c r="D68" s="18">
        <v>0</v>
      </c>
      <c r="E68" s="18">
        <v>2</v>
      </c>
      <c r="F68" s="18">
        <v>0</v>
      </c>
      <c r="G68" s="18">
        <v>1</v>
      </c>
      <c r="H68" s="51">
        <f t="shared" si="2"/>
        <v>7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51">
        <f t="shared" si="3"/>
        <v>0</v>
      </c>
      <c r="P68" s="18">
        <v>2</v>
      </c>
      <c r="Q68" s="18">
        <v>2</v>
      </c>
      <c r="R68" s="18">
        <v>0</v>
      </c>
      <c r="S68" s="18">
        <v>2</v>
      </c>
      <c r="T68" s="18">
        <v>0</v>
      </c>
      <c r="U68" s="18">
        <v>1</v>
      </c>
      <c r="V68" s="51">
        <f t="shared" si="11"/>
        <v>7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6">
        <f t="shared" si="5"/>
        <v>0</v>
      </c>
      <c r="AD68" s="6">
        <f t="shared" si="7"/>
        <v>2</v>
      </c>
      <c r="AE68" s="6">
        <f t="shared" si="7"/>
        <v>2</v>
      </c>
      <c r="AF68" s="6">
        <f t="shared" si="7"/>
        <v>0</v>
      </c>
      <c r="AG68" s="6">
        <f aca="true" t="shared" si="12" ref="AG68:AI71">SUM(E68,Z68)</f>
        <v>2</v>
      </c>
      <c r="AH68" s="6">
        <f t="shared" si="12"/>
        <v>0</v>
      </c>
      <c r="AI68" s="6">
        <f t="shared" si="12"/>
        <v>1</v>
      </c>
      <c r="AJ68" s="7">
        <f t="shared" si="6"/>
        <v>7</v>
      </c>
    </row>
    <row r="69" spans="1:36" ht="18.75" customHeight="1">
      <c r="A69" s="17" t="s">
        <v>79</v>
      </c>
      <c r="B69" s="18">
        <v>46</v>
      </c>
      <c r="C69" s="18">
        <v>90</v>
      </c>
      <c r="D69" s="18">
        <v>55</v>
      </c>
      <c r="E69" s="18">
        <v>67</v>
      </c>
      <c r="F69" s="18">
        <v>62</v>
      </c>
      <c r="G69" s="18">
        <v>40</v>
      </c>
      <c r="H69" s="51">
        <f t="shared" si="2"/>
        <v>360</v>
      </c>
      <c r="I69" s="18">
        <v>9</v>
      </c>
      <c r="J69" s="18">
        <v>16</v>
      </c>
      <c r="K69" s="18">
        <v>8</v>
      </c>
      <c r="L69" s="18">
        <v>9</v>
      </c>
      <c r="M69" s="18">
        <v>9</v>
      </c>
      <c r="N69" s="18">
        <v>5</v>
      </c>
      <c r="O69" s="51">
        <f t="shared" si="3"/>
        <v>56</v>
      </c>
      <c r="P69" s="18">
        <v>37</v>
      </c>
      <c r="Q69" s="18">
        <v>74</v>
      </c>
      <c r="R69" s="18">
        <v>47</v>
      </c>
      <c r="S69" s="18">
        <v>58</v>
      </c>
      <c r="T69" s="18">
        <v>53</v>
      </c>
      <c r="U69" s="18">
        <v>35</v>
      </c>
      <c r="V69" s="51">
        <f t="shared" si="11"/>
        <v>304</v>
      </c>
      <c r="W69" s="47">
        <v>0</v>
      </c>
      <c r="X69" s="47">
        <v>9</v>
      </c>
      <c r="Y69" s="47">
        <v>3</v>
      </c>
      <c r="Z69" s="47">
        <v>3</v>
      </c>
      <c r="AA69" s="47">
        <v>1</v>
      </c>
      <c r="AB69" s="47">
        <v>3</v>
      </c>
      <c r="AC69" s="6">
        <f t="shared" si="5"/>
        <v>19</v>
      </c>
      <c r="AD69" s="6">
        <f aca="true" t="shared" si="13" ref="AD69:AF71">SUM(B69,W69)</f>
        <v>46</v>
      </c>
      <c r="AE69" s="6">
        <f t="shared" si="13"/>
        <v>99</v>
      </c>
      <c r="AF69" s="6">
        <f t="shared" si="13"/>
        <v>58</v>
      </c>
      <c r="AG69" s="6">
        <f t="shared" si="12"/>
        <v>70</v>
      </c>
      <c r="AH69" s="6">
        <f t="shared" si="12"/>
        <v>63</v>
      </c>
      <c r="AI69" s="6">
        <f t="shared" si="12"/>
        <v>43</v>
      </c>
      <c r="AJ69" s="7">
        <f t="shared" si="6"/>
        <v>379</v>
      </c>
    </row>
    <row r="70" spans="1:36" ht="18.75" customHeight="1">
      <c r="A70" s="17" t="s">
        <v>80</v>
      </c>
      <c r="B70" s="18">
        <v>0</v>
      </c>
      <c r="C70" s="18">
        <v>2</v>
      </c>
      <c r="D70" s="18">
        <v>1</v>
      </c>
      <c r="E70" s="18">
        <v>1</v>
      </c>
      <c r="F70" s="18">
        <v>0</v>
      </c>
      <c r="G70" s="18">
        <v>0</v>
      </c>
      <c r="H70" s="51">
        <f t="shared" si="2"/>
        <v>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1">
        <f t="shared" si="3"/>
        <v>0</v>
      </c>
      <c r="P70" s="18">
        <v>0</v>
      </c>
      <c r="Q70" s="18">
        <v>2</v>
      </c>
      <c r="R70" s="18">
        <v>1</v>
      </c>
      <c r="S70" s="18">
        <v>1</v>
      </c>
      <c r="T70" s="18">
        <v>0</v>
      </c>
      <c r="U70" s="18">
        <v>0</v>
      </c>
      <c r="V70" s="51">
        <f t="shared" si="11"/>
        <v>4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6">
        <f t="shared" si="5"/>
        <v>0</v>
      </c>
      <c r="AD70" s="6">
        <f t="shared" si="13"/>
        <v>0</v>
      </c>
      <c r="AE70" s="6">
        <f t="shared" si="13"/>
        <v>2</v>
      </c>
      <c r="AF70" s="6">
        <f t="shared" si="13"/>
        <v>1</v>
      </c>
      <c r="AG70" s="6">
        <f t="shared" si="12"/>
        <v>1</v>
      </c>
      <c r="AH70" s="6">
        <f t="shared" si="12"/>
        <v>0</v>
      </c>
      <c r="AI70" s="6">
        <f t="shared" si="12"/>
        <v>0</v>
      </c>
      <c r="AJ70" s="7">
        <f t="shared" si="6"/>
        <v>4</v>
      </c>
    </row>
    <row r="71" spans="1:36" ht="18.75" customHeight="1">
      <c r="A71" s="17" t="s">
        <v>81</v>
      </c>
      <c r="B71" s="18">
        <v>9</v>
      </c>
      <c r="C71" s="18">
        <v>19</v>
      </c>
      <c r="D71" s="18">
        <v>8</v>
      </c>
      <c r="E71" s="18">
        <v>6</v>
      </c>
      <c r="F71" s="18">
        <v>3</v>
      </c>
      <c r="G71" s="18">
        <v>7</v>
      </c>
      <c r="H71" s="51">
        <f t="shared" si="2"/>
        <v>52</v>
      </c>
      <c r="I71" s="18">
        <v>4</v>
      </c>
      <c r="J71" s="18">
        <v>5</v>
      </c>
      <c r="K71" s="18">
        <v>2</v>
      </c>
      <c r="L71" s="18">
        <v>1</v>
      </c>
      <c r="M71" s="18">
        <v>1</v>
      </c>
      <c r="N71" s="18">
        <v>1</v>
      </c>
      <c r="O71" s="51">
        <f t="shared" si="3"/>
        <v>14</v>
      </c>
      <c r="P71" s="18">
        <v>5</v>
      </c>
      <c r="Q71" s="18">
        <v>14</v>
      </c>
      <c r="R71" s="18">
        <v>6</v>
      </c>
      <c r="S71" s="18">
        <v>5</v>
      </c>
      <c r="T71" s="18">
        <v>2</v>
      </c>
      <c r="U71" s="18">
        <v>6</v>
      </c>
      <c r="V71" s="51">
        <f t="shared" si="11"/>
        <v>38</v>
      </c>
      <c r="W71" s="47">
        <v>1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6">
        <f t="shared" si="5"/>
        <v>1</v>
      </c>
      <c r="AD71" s="6">
        <f t="shared" si="13"/>
        <v>10</v>
      </c>
      <c r="AE71" s="6">
        <f t="shared" si="13"/>
        <v>19</v>
      </c>
      <c r="AF71" s="6">
        <f t="shared" si="13"/>
        <v>8</v>
      </c>
      <c r="AG71" s="6">
        <f t="shared" si="12"/>
        <v>6</v>
      </c>
      <c r="AH71" s="6">
        <f t="shared" si="12"/>
        <v>3</v>
      </c>
      <c r="AI71" s="6">
        <f t="shared" si="12"/>
        <v>7</v>
      </c>
      <c r="AJ71" s="7">
        <f t="shared" si="6"/>
        <v>53</v>
      </c>
    </row>
    <row r="72" spans="1:36" ht="18.75" customHeight="1" thickBot="1">
      <c r="A72" s="21" t="s">
        <v>82</v>
      </c>
      <c r="B72" s="10">
        <f>SUM(B63:B71)</f>
        <v>164</v>
      </c>
      <c r="C72" s="10">
        <f aca="true" t="shared" si="14" ref="C72:AJ72">SUM(C63:C71)</f>
        <v>458</v>
      </c>
      <c r="D72" s="10">
        <f t="shared" si="14"/>
        <v>214</v>
      </c>
      <c r="E72" s="10">
        <f t="shared" si="14"/>
        <v>196</v>
      </c>
      <c r="F72" s="10">
        <f t="shared" si="14"/>
        <v>200</v>
      </c>
      <c r="G72" s="10">
        <f t="shared" si="14"/>
        <v>162</v>
      </c>
      <c r="H72" s="10">
        <f t="shared" si="14"/>
        <v>1394</v>
      </c>
      <c r="I72" s="10">
        <f t="shared" si="14"/>
        <v>27</v>
      </c>
      <c r="J72" s="10">
        <f t="shared" si="14"/>
        <v>68</v>
      </c>
      <c r="K72" s="10">
        <f t="shared" si="14"/>
        <v>40</v>
      </c>
      <c r="L72" s="10">
        <f t="shared" si="14"/>
        <v>30</v>
      </c>
      <c r="M72" s="10">
        <f t="shared" si="14"/>
        <v>28</v>
      </c>
      <c r="N72" s="10">
        <f t="shared" si="14"/>
        <v>21</v>
      </c>
      <c r="O72" s="10">
        <f t="shared" si="14"/>
        <v>214</v>
      </c>
      <c r="P72" s="10">
        <f t="shared" si="14"/>
        <v>137</v>
      </c>
      <c r="Q72" s="10">
        <f t="shared" si="14"/>
        <v>390</v>
      </c>
      <c r="R72" s="10">
        <f t="shared" si="14"/>
        <v>174</v>
      </c>
      <c r="S72" s="10">
        <f t="shared" si="14"/>
        <v>166</v>
      </c>
      <c r="T72" s="10">
        <f t="shared" si="14"/>
        <v>172</v>
      </c>
      <c r="U72" s="10">
        <f t="shared" si="14"/>
        <v>141</v>
      </c>
      <c r="V72" s="10">
        <f>SUM(V63:V71)</f>
        <v>1180</v>
      </c>
      <c r="W72" s="10">
        <f t="shared" si="14"/>
        <v>1</v>
      </c>
      <c r="X72" s="10">
        <f t="shared" si="14"/>
        <v>14</v>
      </c>
      <c r="Y72" s="10">
        <f t="shared" si="14"/>
        <v>5</v>
      </c>
      <c r="Z72" s="10">
        <f t="shared" si="14"/>
        <v>5</v>
      </c>
      <c r="AA72" s="10">
        <f t="shared" si="14"/>
        <v>5</v>
      </c>
      <c r="AB72" s="10">
        <f t="shared" si="14"/>
        <v>5</v>
      </c>
      <c r="AC72" s="10">
        <f t="shared" si="14"/>
        <v>35</v>
      </c>
      <c r="AD72" s="10">
        <f t="shared" si="14"/>
        <v>165</v>
      </c>
      <c r="AE72" s="10">
        <f t="shared" si="14"/>
        <v>472</v>
      </c>
      <c r="AF72" s="10">
        <f t="shared" si="14"/>
        <v>219</v>
      </c>
      <c r="AG72" s="10">
        <f t="shared" si="14"/>
        <v>201</v>
      </c>
      <c r="AH72" s="10">
        <f t="shared" si="14"/>
        <v>205</v>
      </c>
      <c r="AI72" s="10">
        <f t="shared" si="14"/>
        <v>167</v>
      </c>
      <c r="AJ72" s="11">
        <f t="shared" si="14"/>
        <v>1429</v>
      </c>
    </row>
    <row r="73" spans="1:36" ht="14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4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1"/>
  <sheetViews>
    <sheetView workbookViewId="0" topLeftCell="A1">
      <pane xSplit="1" topLeftCell="N1" activePane="topRight" state="frozen"/>
      <selection pane="topLeft" activeCell="A1" sqref="A1"/>
      <selection pane="topRight" activeCell="E9" sqref="E9"/>
    </sheetView>
  </sheetViews>
  <sheetFormatPr defaultColWidth="8.796875" defaultRowHeight="14.25"/>
  <cols>
    <col min="1" max="1" width="11.09765625" style="119" customWidth="1"/>
    <col min="2" max="7" width="8.8984375" style="119" customWidth="1"/>
    <col min="8" max="8" width="10.19921875" style="119" customWidth="1"/>
    <col min="9" max="21" width="8.8984375" style="119" customWidth="1"/>
    <col min="22" max="22" width="10.5" style="119" customWidth="1"/>
    <col min="23" max="43" width="8.8984375" style="119" customWidth="1"/>
    <col min="44" max="16384" width="9" style="119" customWidth="1"/>
  </cols>
  <sheetData>
    <row r="1" spans="1:26" ht="18" thickBot="1">
      <c r="A1" s="13" t="s">
        <v>109</v>
      </c>
      <c r="Z1" s="13" t="s">
        <v>159</v>
      </c>
    </row>
    <row r="2" spans="1:45" ht="18" customHeight="1">
      <c r="A2" s="202" t="s">
        <v>0</v>
      </c>
      <c r="B2" s="211" t="s">
        <v>96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 t="s">
        <v>97</v>
      </c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8" customHeight="1" thickBot="1">
      <c r="A3" s="198"/>
      <c r="B3" s="217" t="s">
        <v>98</v>
      </c>
      <c r="C3" s="217"/>
      <c r="D3" s="217"/>
      <c r="E3" s="217"/>
      <c r="F3" s="217"/>
      <c r="G3" s="217"/>
      <c r="H3" s="217"/>
      <c r="I3" s="217" t="s">
        <v>91</v>
      </c>
      <c r="J3" s="217"/>
      <c r="K3" s="217"/>
      <c r="L3" s="217"/>
      <c r="M3" s="217"/>
      <c r="N3" s="217"/>
      <c r="O3" s="217"/>
      <c r="P3" s="217" t="s">
        <v>92</v>
      </c>
      <c r="Q3" s="217"/>
      <c r="R3" s="217"/>
      <c r="S3" s="217"/>
      <c r="T3" s="217"/>
      <c r="U3" s="217"/>
      <c r="V3" s="217"/>
      <c r="W3" s="217" t="s">
        <v>98</v>
      </c>
      <c r="X3" s="217"/>
      <c r="Y3" s="217"/>
      <c r="Z3" s="217"/>
      <c r="AA3" s="217" t="s">
        <v>91</v>
      </c>
      <c r="AB3" s="217"/>
      <c r="AC3" s="217"/>
      <c r="AD3" s="217"/>
      <c r="AE3" s="217" t="s">
        <v>92</v>
      </c>
      <c r="AF3" s="217"/>
      <c r="AG3" s="217"/>
      <c r="AH3" s="218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8" customHeight="1" thickBot="1" thickTop="1">
      <c r="A4" s="215"/>
      <c r="B4" s="44" t="s">
        <v>84</v>
      </c>
      <c r="C4" s="45" t="s">
        <v>85</v>
      </c>
      <c r="D4" s="45" t="s">
        <v>86</v>
      </c>
      <c r="E4" s="45" t="s">
        <v>87</v>
      </c>
      <c r="F4" s="45" t="s">
        <v>88</v>
      </c>
      <c r="G4" s="45" t="s">
        <v>89</v>
      </c>
      <c r="H4" s="45" t="s">
        <v>95</v>
      </c>
      <c r="I4" s="45" t="s">
        <v>84</v>
      </c>
      <c r="J4" s="45" t="s">
        <v>85</v>
      </c>
      <c r="K4" s="45" t="s">
        <v>86</v>
      </c>
      <c r="L4" s="45" t="s">
        <v>87</v>
      </c>
      <c r="M4" s="45" t="s">
        <v>88</v>
      </c>
      <c r="N4" s="45" t="s">
        <v>89</v>
      </c>
      <c r="O4" s="45" t="s">
        <v>95</v>
      </c>
      <c r="P4" s="45" t="s">
        <v>84</v>
      </c>
      <c r="Q4" s="45" t="s">
        <v>85</v>
      </c>
      <c r="R4" s="45" t="s">
        <v>86</v>
      </c>
      <c r="S4" s="45" t="s">
        <v>87</v>
      </c>
      <c r="T4" s="45" t="s">
        <v>88</v>
      </c>
      <c r="U4" s="45" t="s">
        <v>89</v>
      </c>
      <c r="V4" s="45" t="s">
        <v>95</v>
      </c>
      <c r="W4" s="45" t="s">
        <v>99</v>
      </c>
      <c r="X4" s="45" t="s">
        <v>100</v>
      </c>
      <c r="Y4" s="45" t="s">
        <v>101</v>
      </c>
      <c r="Z4" s="45" t="s">
        <v>95</v>
      </c>
      <c r="AA4" s="45" t="s">
        <v>99</v>
      </c>
      <c r="AB4" s="45" t="s">
        <v>100</v>
      </c>
      <c r="AC4" s="45" t="s">
        <v>101</v>
      </c>
      <c r="AD4" s="45" t="s">
        <v>95</v>
      </c>
      <c r="AE4" s="45" t="s">
        <v>99</v>
      </c>
      <c r="AF4" s="45" t="s">
        <v>100</v>
      </c>
      <c r="AG4" s="45" t="s">
        <v>101</v>
      </c>
      <c r="AH4" s="46" t="s">
        <v>95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34" ht="18.75" customHeight="1" thickTop="1">
      <c r="A5" s="14" t="s">
        <v>83</v>
      </c>
      <c r="B5" s="43">
        <f>B29+B56+B61+B71</f>
        <v>29369</v>
      </c>
      <c r="C5" s="43">
        <f aca="true" t="shared" si="0" ref="C5:AH5">C29+C56+C61+C71</f>
        <v>72121</v>
      </c>
      <c r="D5" s="43">
        <f t="shared" si="0"/>
        <v>35852</v>
      </c>
      <c r="E5" s="43">
        <f t="shared" si="0"/>
        <v>27068</v>
      </c>
      <c r="F5" s="43">
        <f t="shared" si="0"/>
        <v>20429</v>
      </c>
      <c r="G5" s="43">
        <f t="shared" si="0"/>
        <v>15224</v>
      </c>
      <c r="H5" s="43">
        <f t="shared" si="0"/>
        <v>200063</v>
      </c>
      <c r="I5" s="43">
        <f t="shared" si="0"/>
        <v>317</v>
      </c>
      <c r="J5" s="43">
        <f t="shared" si="0"/>
        <v>2231</v>
      </c>
      <c r="K5" s="43">
        <f t="shared" si="0"/>
        <v>1938</v>
      </c>
      <c r="L5" s="43">
        <f t="shared" si="0"/>
        <v>1327</v>
      </c>
      <c r="M5" s="43">
        <f t="shared" si="0"/>
        <v>998</v>
      </c>
      <c r="N5" s="43">
        <f t="shared" si="0"/>
        <v>939</v>
      </c>
      <c r="O5" s="43">
        <f t="shared" si="0"/>
        <v>7750</v>
      </c>
      <c r="P5" s="43">
        <f t="shared" si="0"/>
        <v>29686</v>
      </c>
      <c r="Q5" s="43">
        <f t="shared" si="0"/>
        <v>74352</v>
      </c>
      <c r="R5" s="43">
        <f t="shared" si="0"/>
        <v>37790</v>
      </c>
      <c r="S5" s="43">
        <f t="shared" si="0"/>
        <v>28395</v>
      </c>
      <c r="T5" s="43">
        <f t="shared" si="0"/>
        <v>21427</v>
      </c>
      <c r="U5" s="43">
        <f t="shared" si="0"/>
        <v>16163</v>
      </c>
      <c r="V5" s="43">
        <f t="shared" si="0"/>
        <v>207813</v>
      </c>
      <c r="W5" s="43">
        <f t="shared" si="0"/>
        <v>30425</v>
      </c>
      <c r="X5" s="43">
        <f t="shared" si="0"/>
        <v>13812</v>
      </c>
      <c r="Y5" s="43">
        <f t="shared" si="0"/>
        <v>9549</v>
      </c>
      <c r="Z5" s="43">
        <f t="shared" si="0"/>
        <v>53786</v>
      </c>
      <c r="AA5" s="43">
        <f t="shared" si="0"/>
        <v>340</v>
      </c>
      <c r="AB5" s="43">
        <f t="shared" si="0"/>
        <v>643</v>
      </c>
      <c r="AC5" s="43">
        <f t="shared" si="0"/>
        <v>385</v>
      </c>
      <c r="AD5" s="15">
        <f t="shared" si="0"/>
        <v>1368</v>
      </c>
      <c r="AE5" s="15">
        <f t="shared" si="0"/>
        <v>30765</v>
      </c>
      <c r="AF5" s="15">
        <f t="shared" si="0"/>
        <v>14455</v>
      </c>
      <c r="AG5" s="15">
        <f t="shared" si="0"/>
        <v>9934</v>
      </c>
      <c r="AH5" s="16">
        <f t="shared" si="0"/>
        <v>55154</v>
      </c>
    </row>
    <row r="6" spans="1:34" ht="18.75" customHeight="1">
      <c r="A6" s="17" t="s">
        <v>17</v>
      </c>
      <c r="B6" s="18">
        <v>161</v>
      </c>
      <c r="C6" s="18">
        <v>291</v>
      </c>
      <c r="D6" s="18">
        <v>191</v>
      </c>
      <c r="E6" s="18">
        <v>134</v>
      </c>
      <c r="F6" s="18">
        <v>126</v>
      </c>
      <c r="G6" s="18">
        <v>123</v>
      </c>
      <c r="H6" s="51">
        <f aca="true" t="shared" si="1" ref="H6:H23">SUM(B6:G6)</f>
        <v>1026</v>
      </c>
      <c r="I6" s="18">
        <v>3</v>
      </c>
      <c r="J6" s="18">
        <v>5</v>
      </c>
      <c r="K6" s="18">
        <v>3</v>
      </c>
      <c r="L6" s="18">
        <v>4</v>
      </c>
      <c r="M6" s="18">
        <v>1</v>
      </c>
      <c r="N6" s="18">
        <v>3</v>
      </c>
      <c r="O6" s="41">
        <f aca="true" t="shared" si="2" ref="O6:O28">SUM(I6:N6)</f>
        <v>19</v>
      </c>
      <c r="P6" s="41">
        <f aca="true" t="shared" si="3" ref="P6:U21">SUM(B6,I6)</f>
        <v>164</v>
      </c>
      <c r="Q6" s="41">
        <f t="shared" si="3"/>
        <v>296</v>
      </c>
      <c r="R6" s="41">
        <f t="shared" si="3"/>
        <v>194</v>
      </c>
      <c r="S6" s="41">
        <f t="shared" si="3"/>
        <v>138</v>
      </c>
      <c r="T6" s="41">
        <f t="shared" si="3"/>
        <v>127</v>
      </c>
      <c r="U6" s="41">
        <f t="shared" si="3"/>
        <v>126</v>
      </c>
      <c r="V6" s="41">
        <f aca="true" t="shared" si="4" ref="V6:V28">SUM(P6:U6)</f>
        <v>1045</v>
      </c>
      <c r="W6" s="18">
        <v>136</v>
      </c>
      <c r="X6" s="18">
        <v>53</v>
      </c>
      <c r="Y6" s="18">
        <v>32</v>
      </c>
      <c r="Z6" s="51">
        <f aca="true" t="shared" si="5" ref="Z6:Z60">SUM(W6:Y6)</f>
        <v>221</v>
      </c>
      <c r="AA6" s="18">
        <v>0</v>
      </c>
      <c r="AB6" s="18">
        <v>0</v>
      </c>
      <c r="AC6" s="18">
        <v>2</v>
      </c>
      <c r="AD6" s="25">
        <f aca="true" t="shared" si="6" ref="AD6:AD28">SUM(AA6,AB6,AC6)</f>
        <v>2</v>
      </c>
      <c r="AE6" s="25">
        <f aca="true" t="shared" si="7" ref="AE6:AH28">SUM(W6,AA6)</f>
        <v>136</v>
      </c>
      <c r="AF6" s="25">
        <f t="shared" si="7"/>
        <v>53</v>
      </c>
      <c r="AG6" s="25">
        <f t="shared" si="7"/>
        <v>34</v>
      </c>
      <c r="AH6" s="26">
        <f t="shared" si="7"/>
        <v>223</v>
      </c>
    </row>
    <row r="7" spans="1:34" ht="18.75" customHeight="1">
      <c r="A7" s="17" t="s">
        <v>18</v>
      </c>
      <c r="B7" s="18">
        <v>337</v>
      </c>
      <c r="C7" s="18">
        <v>513</v>
      </c>
      <c r="D7" s="18">
        <v>300</v>
      </c>
      <c r="E7" s="18">
        <v>258</v>
      </c>
      <c r="F7" s="18">
        <v>172</v>
      </c>
      <c r="G7" s="18">
        <v>111</v>
      </c>
      <c r="H7" s="51">
        <f t="shared" si="1"/>
        <v>1691</v>
      </c>
      <c r="I7" s="18">
        <v>4</v>
      </c>
      <c r="J7" s="18">
        <v>17</v>
      </c>
      <c r="K7" s="18">
        <v>7</v>
      </c>
      <c r="L7" s="18">
        <v>7</v>
      </c>
      <c r="M7" s="18">
        <v>6</v>
      </c>
      <c r="N7" s="18">
        <v>2</v>
      </c>
      <c r="O7" s="41">
        <f t="shared" si="2"/>
        <v>43</v>
      </c>
      <c r="P7" s="41">
        <f t="shared" si="3"/>
        <v>341</v>
      </c>
      <c r="Q7" s="41">
        <f t="shared" si="3"/>
        <v>530</v>
      </c>
      <c r="R7" s="41">
        <f t="shared" si="3"/>
        <v>307</v>
      </c>
      <c r="S7" s="41">
        <f t="shared" si="3"/>
        <v>265</v>
      </c>
      <c r="T7" s="41">
        <f t="shared" si="3"/>
        <v>178</v>
      </c>
      <c r="U7" s="41">
        <f t="shared" si="3"/>
        <v>113</v>
      </c>
      <c r="V7" s="41">
        <f t="shared" si="4"/>
        <v>1734</v>
      </c>
      <c r="W7" s="18">
        <v>279</v>
      </c>
      <c r="X7" s="18">
        <v>93</v>
      </c>
      <c r="Y7" s="18">
        <v>51</v>
      </c>
      <c r="Z7" s="51">
        <f t="shared" si="5"/>
        <v>423</v>
      </c>
      <c r="AA7" s="18">
        <v>3</v>
      </c>
      <c r="AB7" s="18">
        <v>1</v>
      </c>
      <c r="AC7" s="18">
        <v>1</v>
      </c>
      <c r="AD7" s="25">
        <f t="shared" si="6"/>
        <v>5</v>
      </c>
      <c r="AE7" s="25">
        <f t="shared" si="7"/>
        <v>282</v>
      </c>
      <c r="AF7" s="25">
        <f t="shared" si="7"/>
        <v>94</v>
      </c>
      <c r="AG7" s="25">
        <f t="shared" si="7"/>
        <v>52</v>
      </c>
      <c r="AH7" s="26">
        <f t="shared" si="7"/>
        <v>428</v>
      </c>
    </row>
    <row r="8" spans="1:34" ht="18.75" customHeight="1">
      <c r="A8" s="17" t="s">
        <v>19</v>
      </c>
      <c r="B8" s="18">
        <v>511</v>
      </c>
      <c r="C8" s="18">
        <v>912</v>
      </c>
      <c r="D8" s="18">
        <v>542</v>
      </c>
      <c r="E8" s="18">
        <v>378</v>
      </c>
      <c r="F8" s="18">
        <v>324</v>
      </c>
      <c r="G8" s="18">
        <v>281</v>
      </c>
      <c r="H8" s="51">
        <f t="shared" si="1"/>
        <v>2948</v>
      </c>
      <c r="I8" s="18">
        <v>6</v>
      </c>
      <c r="J8" s="18">
        <v>25</v>
      </c>
      <c r="K8" s="18">
        <v>24</v>
      </c>
      <c r="L8" s="18">
        <v>17</v>
      </c>
      <c r="M8" s="18">
        <v>10</v>
      </c>
      <c r="N8" s="18">
        <v>15</v>
      </c>
      <c r="O8" s="41">
        <f t="shared" si="2"/>
        <v>97</v>
      </c>
      <c r="P8" s="41">
        <f t="shared" si="3"/>
        <v>517</v>
      </c>
      <c r="Q8" s="41">
        <f t="shared" si="3"/>
        <v>937</v>
      </c>
      <c r="R8" s="41">
        <f t="shared" si="3"/>
        <v>566</v>
      </c>
      <c r="S8" s="41">
        <f t="shared" si="3"/>
        <v>395</v>
      </c>
      <c r="T8" s="41">
        <f t="shared" si="3"/>
        <v>334</v>
      </c>
      <c r="U8" s="41">
        <f t="shared" si="3"/>
        <v>296</v>
      </c>
      <c r="V8" s="41">
        <f t="shared" si="4"/>
        <v>3045</v>
      </c>
      <c r="W8" s="18">
        <v>545</v>
      </c>
      <c r="X8" s="18">
        <v>194</v>
      </c>
      <c r="Y8" s="18">
        <v>122</v>
      </c>
      <c r="Z8" s="51">
        <f t="shared" si="5"/>
        <v>861</v>
      </c>
      <c r="AA8" s="18">
        <v>4</v>
      </c>
      <c r="AB8" s="18">
        <v>2</v>
      </c>
      <c r="AC8" s="18">
        <v>1</v>
      </c>
      <c r="AD8" s="25">
        <f t="shared" si="6"/>
        <v>7</v>
      </c>
      <c r="AE8" s="25">
        <f t="shared" si="7"/>
        <v>549</v>
      </c>
      <c r="AF8" s="25">
        <f t="shared" si="7"/>
        <v>196</v>
      </c>
      <c r="AG8" s="25">
        <f t="shared" si="7"/>
        <v>123</v>
      </c>
      <c r="AH8" s="26">
        <f t="shared" si="7"/>
        <v>868</v>
      </c>
    </row>
    <row r="9" spans="1:34" ht="18.75" customHeight="1">
      <c r="A9" s="17" t="s">
        <v>20</v>
      </c>
      <c r="B9" s="18">
        <v>790</v>
      </c>
      <c r="C9" s="18">
        <v>2186</v>
      </c>
      <c r="D9" s="18">
        <v>1002</v>
      </c>
      <c r="E9" s="18">
        <v>789</v>
      </c>
      <c r="F9" s="18">
        <v>644</v>
      </c>
      <c r="G9" s="18">
        <v>498</v>
      </c>
      <c r="H9" s="51">
        <f t="shared" si="1"/>
        <v>5909</v>
      </c>
      <c r="I9" s="18">
        <v>6</v>
      </c>
      <c r="J9" s="18">
        <v>47</v>
      </c>
      <c r="K9" s="18">
        <v>37</v>
      </c>
      <c r="L9" s="18">
        <v>34</v>
      </c>
      <c r="M9" s="18">
        <v>20</v>
      </c>
      <c r="N9" s="18">
        <v>20</v>
      </c>
      <c r="O9" s="41">
        <f t="shared" si="2"/>
        <v>164</v>
      </c>
      <c r="P9" s="41">
        <f t="shared" si="3"/>
        <v>796</v>
      </c>
      <c r="Q9" s="41">
        <f t="shared" si="3"/>
        <v>2233</v>
      </c>
      <c r="R9" s="41">
        <f t="shared" si="3"/>
        <v>1039</v>
      </c>
      <c r="S9" s="41">
        <f t="shared" si="3"/>
        <v>823</v>
      </c>
      <c r="T9" s="41">
        <f t="shared" si="3"/>
        <v>664</v>
      </c>
      <c r="U9" s="41">
        <f t="shared" si="3"/>
        <v>518</v>
      </c>
      <c r="V9" s="41">
        <f t="shared" si="4"/>
        <v>6073</v>
      </c>
      <c r="W9" s="18">
        <v>854</v>
      </c>
      <c r="X9" s="18">
        <v>347</v>
      </c>
      <c r="Y9" s="18">
        <v>193</v>
      </c>
      <c r="Z9" s="51">
        <f t="shared" si="5"/>
        <v>1394</v>
      </c>
      <c r="AA9" s="18">
        <v>7</v>
      </c>
      <c r="AB9" s="18">
        <v>6</v>
      </c>
      <c r="AC9" s="18">
        <v>10</v>
      </c>
      <c r="AD9" s="25">
        <f t="shared" si="6"/>
        <v>23</v>
      </c>
      <c r="AE9" s="25">
        <f t="shared" si="7"/>
        <v>861</v>
      </c>
      <c r="AF9" s="25">
        <f t="shared" si="7"/>
        <v>353</v>
      </c>
      <c r="AG9" s="25">
        <f t="shared" si="7"/>
        <v>203</v>
      </c>
      <c r="AH9" s="26">
        <f t="shared" si="7"/>
        <v>1417</v>
      </c>
    </row>
    <row r="10" spans="1:34" ht="18.75" customHeight="1">
      <c r="A10" s="17" t="s">
        <v>21</v>
      </c>
      <c r="B10" s="18">
        <v>669</v>
      </c>
      <c r="C10" s="18">
        <v>1229</v>
      </c>
      <c r="D10" s="18">
        <v>700</v>
      </c>
      <c r="E10" s="18">
        <v>577</v>
      </c>
      <c r="F10" s="18">
        <v>442</v>
      </c>
      <c r="G10" s="18">
        <v>24</v>
      </c>
      <c r="H10" s="51">
        <f t="shared" si="1"/>
        <v>3641</v>
      </c>
      <c r="I10" s="18">
        <v>4</v>
      </c>
      <c r="J10" s="18">
        <v>36</v>
      </c>
      <c r="K10" s="18">
        <v>27</v>
      </c>
      <c r="L10" s="18">
        <v>22</v>
      </c>
      <c r="M10" s="18">
        <v>12</v>
      </c>
      <c r="N10" s="18">
        <v>8</v>
      </c>
      <c r="O10" s="41">
        <f t="shared" si="2"/>
        <v>109</v>
      </c>
      <c r="P10" s="41">
        <f t="shared" si="3"/>
        <v>673</v>
      </c>
      <c r="Q10" s="41">
        <f t="shared" si="3"/>
        <v>1265</v>
      </c>
      <c r="R10" s="41">
        <f t="shared" si="3"/>
        <v>727</v>
      </c>
      <c r="S10" s="41">
        <f t="shared" si="3"/>
        <v>599</v>
      </c>
      <c r="T10" s="41">
        <f t="shared" si="3"/>
        <v>454</v>
      </c>
      <c r="U10" s="41">
        <f t="shared" si="3"/>
        <v>32</v>
      </c>
      <c r="V10" s="41">
        <f t="shared" si="4"/>
        <v>3750</v>
      </c>
      <c r="W10" s="18">
        <v>500</v>
      </c>
      <c r="X10" s="18">
        <v>239</v>
      </c>
      <c r="Y10" s="18">
        <v>201</v>
      </c>
      <c r="Z10" s="51">
        <f t="shared" si="5"/>
        <v>940</v>
      </c>
      <c r="AA10" s="18">
        <v>8</v>
      </c>
      <c r="AB10" s="18">
        <v>5</v>
      </c>
      <c r="AC10" s="18">
        <v>7</v>
      </c>
      <c r="AD10" s="25">
        <f t="shared" si="6"/>
        <v>20</v>
      </c>
      <c r="AE10" s="25">
        <f t="shared" si="7"/>
        <v>508</v>
      </c>
      <c r="AF10" s="25">
        <f t="shared" si="7"/>
        <v>244</v>
      </c>
      <c r="AG10" s="25">
        <f t="shared" si="7"/>
        <v>208</v>
      </c>
      <c r="AH10" s="26">
        <f t="shared" si="7"/>
        <v>960</v>
      </c>
    </row>
    <row r="11" spans="1:34" ht="18.75" customHeight="1">
      <c r="A11" s="17" t="s">
        <v>22</v>
      </c>
      <c r="B11" s="18">
        <v>492</v>
      </c>
      <c r="C11" s="18">
        <v>1312</v>
      </c>
      <c r="D11" s="18">
        <v>644</v>
      </c>
      <c r="E11" s="18">
        <v>464</v>
      </c>
      <c r="F11" s="18">
        <v>378</v>
      </c>
      <c r="G11" s="18">
        <v>300</v>
      </c>
      <c r="H11" s="51">
        <f t="shared" si="1"/>
        <v>3590</v>
      </c>
      <c r="I11" s="18">
        <v>5</v>
      </c>
      <c r="J11" s="18">
        <v>37</v>
      </c>
      <c r="K11" s="18">
        <v>33</v>
      </c>
      <c r="L11" s="18">
        <v>20</v>
      </c>
      <c r="M11" s="18">
        <v>13</v>
      </c>
      <c r="N11" s="18">
        <v>12</v>
      </c>
      <c r="O11" s="41">
        <f t="shared" si="2"/>
        <v>120</v>
      </c>
      <c r="P11" s="41">
        <f t="shared" si="3"/>
        <v>497</v>
      </c>
      <c r="Q11" s="41">
        <f t="shared" si="3"/>
        <v>1349</v>
      </c>
      <c r="R11" s="41">
        <f t="shared" si="3"/>
        <v>677</v>
      </c>
      <c r="S11" s="41">
        <f t="shared" si="3"/>
        <v>484</v>
      </c>
      <c r="T11" s="41">
        <f t="shared" si="3"/>
        <v>391</v>
      </c>
      <c r="U11" s="41">
        <f t="shared" si="3"/>
        <v>312</v>
      </c>
      <c r="V11" s="41">
        <f t="shared" si="4"/>
        <v>3710</v>
      </c>
      <c r="W11" s="18">
        <v>527</v>
      </c>
      <c r="X11" s="18">
        <v>278</v>
      </c>
      <c r="Y11" s="18">
        <v>159</v>
      </c>
      <c r="Z11" s="51">
        <f t="shared" si="5"/>
        <v>964</v>
      </c>
      <c r="AA11" s="18">
        <v>5</v>
      </c>
      <c r="AB11" s="18">
        <v>2</v>
      </c>
      <c r="AC11" s="18">
        <v>12</v>
      </c>
      <c r="AD11" s="25">
        <f t="shared" si="6"/>
        <v>19</v>
      </c>
      <c r="AE11" s="25">
        <f t="shared" si="7"/>
        <v>532</v>
      </c>
      <c r="AF11" s="25">
        <f t="shared" si="7"/>
        <v>280</v>
      </c>
      <c r="AG11" s="25">
        <f t="shared" si="7"/>
        <v>171</v>
      </c>
      <c r="AH11" s="26">
        <f t="shared" si="7"/>
        <v>983</v>
      </c>
    </row>
    <row r="12" spans="1:34" ht="18.75" customHeight="1">
      <c r="A12" s="17" t="s">
        <v>23</v>
      </c>
      <c r="B12" s="18">
        <v>1034</v>
      </c>
      <c r="C12" s="18">
        <v>1311</v>
      </c>
      <c r="D12" s="18">
        <v>576</v>
      </c>
      <c r="E12" s="18">
        <v>437</v>
      </c>
      <c r="F12" s="18">
        <v>376</v>
      </c>
      <c r="G12" s="18">
        <v>261</v>
      </c>
      <c r="H12" s="51">
        <f t="shared" si="1"/>
        <v>3995</v>
      </c>
      <c r="I12" s="18">
        <v>19</v>
      </c>
      <c r="J12" s="18">
        <v>66</v>
      </c>
      <c r="K12" s="18">
        <v>29</v>
      </c>
      <c r="L12" s="18">
        <v>17</v>
      </c>
      <c r="M12" s="18">
        <v>16</v>
      </c>
      <c r="N12" s="18">
        <v>17</v>
      </c>
      <c r="O12" s="41">
        <f t="shared" si="2"/>
        <v>164</v>
      </c>
      <c r="P12" s="41">
        <f t="shared" si="3"/>
        <v>1053</v>
      </c>
      <c r="Q12" s="41">
        <f t="shared" si="3"/>
        <v>1377</v>
      </c>
      <c r="R12" s="41">
        <f t="shared" si="3"/>
        <v>605</v>
      </c>
      <c r="S12" s="41">
        <f t="shared" si="3"/>
        <v>454</v>
      </c>
      <c r="T12" s="41">
        <f t="shared" si="3"/>
        <v>392</v>
      </c>
      <c r="U12" s="41">
        <f t="shared" si="3"/>
        <v>278</v>
      </c>
      <c r="V12" s="41">
        <f t="shared" si="4"/>
        <v>4159</v>
      </c>
      <c r="W12" s="18">
        <v>600</v>
      </c>
      <c r="X12" s="18">
        <v>402</v>
      </c>
      <c r="Y12" s="18">
        <v>91</v>
      </c>
      <c r="Z12" s="51">
        <f t="shared" si="5"/>
        <v>1093</v>
      </c>
      <c r="AA12" s="18">
        <v>5</v>
      </c>
      <c r="AB12" s="18">
        <v>10</v>
      </c>
      <c r="AC12" s="18">
        <v>9</v>
      </c>
      <c r="AD12" s="25">
        <f t="shared" si="6"/>
        <v>24</v>
      </c>
      <c r="AE12" s="25">
        <f t="shared" si="7"/>
        <v>605</v>
      </c>
      <c r="AF12" s="25">
        <f t="shared" si="7"/>
        <v>412</v>
      </c>
      <c r="AG12" s="25">
        <f t="shared" si="7"/>
        <v>100</v>
      </c>
      <c r="AH12" s="26">
        <f t="shared" si="7"/>
        <v>1117</v>
      </c>
    </row>
    <row r="13" spans="1:34" ht="18.75" customHeight="1">
      <c r="A13" s="17" t="s">
        <v>24</v>
      </c>
      <c r="B13" s="18">
        <v>1143</v>
      </c>
      <c r="C13" s="18">
        <v>1899</v>
      </c>
      <c r="D13" s="18">
        <v>1005</v>
      </c>
      <c r="E13" s="18">
        <v>806</v>
      </c>
      <c r="F13" s="18">
        <v>553</v>
      </c>
      <c r="G13" s="18">
        <v>346</v>
      </c>
      <c r="H13" s="51">
        <f t="shared" si="1"/>
        <v>5752</v>
      </c>
      <c r="I13" s="18">
        <v>18</v>
      </c>
      <c r="J13" s="18">
        <v>94</v>
      </c>
      <c r="K13" s="18">
        <v>74</v>
      </c>
      <c r="L13" s="18">
        <v>35</v>
      </c>
      <c r="M13" s="18">
        <v>29</v>
      </c>
      <c r="N13" s="18">
        <v>29</v>
      </c>
      <c r="O13" s="41">
        <f t="shared" si="2"/>
        <v>279</v>
      </c>
      <c r="P13" s="41">
        <f t="shared" si="3"/>
        <v>1161</v>
      </c>
      <c r="Q13" s="41">
        <f t="shared" si="3"/>
        <v>1993</v>
      </c>
      <c r="R13" s="41">
        <f t="shared" si="3"/>
        <v>1079</v>
      </c>
      <c r="S13" s="41">
        <f t="shared" si="3"/>
        <v>841</v>
      </c>
      <c r="T13" s="41">
        <f t="shared" si="3"/>
        <v>582</v>
      </c>
      <c r="U13" s="41">
        <f t="shared" si="3"/>
        <v>375</v>
      </c>
      <c r="V13" s="41">
        <f t="shared" si="4"/>
        <v>6031</v>
      </c>
      <c r="W13" s="18">
        <v>937</v>
      </c>
      <c r="X13" s="18">
        <v>444</v>
      </c>
      <c r="Y13" s="18">
        <v>186</v>
      </c>
      <c r="Z13" s="51">
        <f t="shared" si="5"/>
        <v>1567</v>
      </c>
      <c r="AA13" s="18">
        <v>15</v>
      </c>
      <c r="AB13" s="18">
        <v>316</v>
      </c>
      <c r="AC13" s="18">
        <v>12</v>
      </c>
      <c r="AD13" s="25">
        <f t="shared" si="6"/>
        <v>343</v>
      </c>
      <c r="AE13" s="25">
        <f t="shared" si="7"/>
        <v>952</v>
      </c>
      <c r="AF13" s="25">
        <f t="shared" si="7"/>
        <v>760</v>
      </c>
      <c r="AG13" s="25">
        <f t="shared" si="7"/>
        <v>198</v>
      </c>
      <c r="AH13" s="26">
        <f t="shared" si="7"/>
        <v>1910</v>
      </c>
    </row>
    <row r="14" spans="1:34" ht="18.75" customHeight="1">
      <c r="A14" s="17" t="s">
        <v>25</v>
      </c>
      <c r="B14" s="18">
        <v>1438</v>
      </c>
      <c r="C14" s="18">
        <v>1989</v>
      </c>
      <c r="D14" s="18">
        <v>861</v>
      </c>
      <c r="E14" s="18">
        <v>724</v>
      </c>
      <c r="F14" s="18">
        <v>466</v>
      </c>
      <c r="G14" s="18">
        <v>351</v>
      </c>
      <c r="H14" s="51">
        <f t="shared" si="1"/>
        <v>5829</v>
      </c>
      <c r="I14" s="18">
        <v>22</v>
      </c>
      <c r="J14" s="18">
        <v>76</v>
      </c>
      <c r="K14" s="18">
        <v>43</v>
      </c>
      <c r="L14" s="18">
        <v>20</v>
      </c>
      <c r="M14" s="18">
        <v>26</v>
      </c>
      <c r="N14" s="18">
        <v>22</v>
      </c>
      <c r="O14" s="41">
        <f t="shared" si="2"/>
        <v>209</v>
      </c>
      <c r="P14" s="41">
        <f t="shared" si="3"/>
        <v>1460</v>
      </c>
      <c r="Q14" s="41">
        <f t="shared" si="3"/>
        <v>2065</v>
      </c>
      <c r="R14" s="41">
        <f t="shared" si="3"/>
        <v>904</v>
      </c>
      <c r="S14" s="41">
        <f t="shared" si="3"/>
        <v>744</v>
      </c>
      <c r="T14" s="41">
        <f t="shared" si="3"/>
        <v>492</v>
      </c>
      <c r="U14" s="41">
        <f t="shared" si="3"/>
        <v>373</v>
      </c>
      <c r="V14" s="41">
        <f t="shared" si="4"/>
        <v>6038</v>
      </c>
      <c r="W14" s="18">
        <v>900</v>
      </c>
      <c r="X14" s="18">
        <v>402</v>
      </c>
      <c r="Y14" s="18">
        <v>221</v>
      </c>
      <c r="Z14" s="51">
        <f t="shared" si="5"/>
        <v>1523</v>
      </c>
      <c r="AA14" s="18">
        <v>8</v>
      </c>
      <c r="AB14" s="18">
        <v>19</v>
      </c>
      <c r="AC14" s="18">
        <v>15</v>
      </c>
      <c r="AD14" s="25">
        <f t="shared" si="6"/>
        <v>42</v>
      </c>
      <c r="AE14" s="25">
        <f t="shared" si="7"/>
        <v>908</v>
      </c>
      <c r="AF14" s="25">
        <f t="shared" si="7"/>
        <v>421</v>
      </c>
      <c r="AG14" s="25">
        <f t="shared" si="7"/>
        <v>236</v>
      </c>
      <c r="AH14" s="26">
        <f t="shared" si="7"/>
        <v>1565</v>
      </c>
    </row>
    <row r="15" spans="1:34" ht="18.75" customHeight="1">
      <c r="A15" s="17" t="s">
        <v>26</v>
      </c>
      <c r="B15" s="18">
        <v>664</v>
      </c>
      <c r="C15" s="18">
        <v>1535</v>
      </c>
      <c r="D15" s="18">
        <v>716</v>
      </c>
      <c r="E15" s="18">
        <v>563</v>
      </c>
      <c r="F15" s="18">
        <v>483</v>
      </c>
      <c r="G15" s="18">
        <v>385</v>
      </c>
      <c r="H15" s="51">
        <f t="shared" si="1"/>
        <v>4346</v>
      </c>
      <c r="I15" s="18">
        <v>4</v>
      </c>
      <c r="J15" s="18">
        <v>53</v>
      </c>
      <c r="K15" s="18">
        <v>41</v>
      </c>
      <c r="L15" s="18">
        <v>19</v>
      </c>
      <c r="M15" s="18">
        <v>16</v>
      </c>
      <c r="N15" s="18">
        <v>11</v>
      </c>
      <c r="O15" s="41">
        <f t="shared" si="2"/>
        <v>144</v>
      </c>
      <c r="P15" s="41">
        <f t="shared" si="3"/>
        <v>668</v>
      </c>
      <c r="Q15" s="41">
        <f t="shared" si="3"/>
        <v>1588</v>
      </c>
      <c r="R15" s="41">
        <f t="shared" si="3"/>
        <v>757</v>
      </c>
      <c r="S15" s="41">
        <f t="shared" si="3"/>
        <v>582</v>
      </c>
      <c r="T15" s="41">
        <f t="shared" si="3"/>
        <v>499</v>
      </c>
      <c r="U15" s="41">
        <f t="shared" si="3"/>
        <v>396</v>
      </c>
      <c r="V15" s="41">
        <f t="shared" si="4"/>
        <v>4490</v>
      </c>
      <c r="W15" s="18">
        <v>835</v>
      </c>
      <c r="X15" s="18">
        <v>225</v>
      </c>
      <c r="Y15" s="18">
        <v>182</v>
      </c>
      <c r="Z15" s="51">
        <f t="shared" si="5"/>
        <v>1242</v>
      </c>
      <c r="AA15" s="18">
        <v>6</v>
      </c>
      <c r="AB15" s="18">
        <v>6</v>
      </c>
      <c r="AC15" s="18">
        <v>10</v>
      </c>
      <c r="AD15" s="25">
        <f t="shared" si="6"/>
        <v>22</v>
      </c>
      <c r="AE15" s="25">
        <f t="shared" si="7"/>
        <v>841</v>
      </c>
      <c r="AF15" s="25">
        <f t="shared" si="7"/>
        <v>231</v>
      </c>
      <c r="AG15" s="25">
        <f t="shared" si="7"/>
        <v>192</v>
      </c>
      <c r="AH15" s="26">
        <f t="shared" si="7"/>
        <v>1264</v>
      </c>
    </row>
    <row r="16" spans="1:34" ht="18.75" customHeight="1">
      <c r="A16" s="17" t="s">
        <v>27</v>
      </c>
      <c r="B16" s="18">
        <v>1528</v>
      </c>
      <c r="C16" s="18">
        <v>4119</v>
      </c>
      <c r="D16" s="18">
        <v>2017</v>
      </c>
      <c r="E16" s="18">
        <v>1665</v>
      </c>
      <c r="F16" s="18">
        <v>1310</v>
      </c>
      <c r="G16" s="18">
        <v>1060</v>
      </c>
      <c r="H16" s="51">
        <f t="shared" si="1"/>
        <v>11699</v>
      </c>
      <c r="I16" s="18">
        <v>13</v>
      </c>
      <c r="J16" s="18">
        <v>106</v>
      </c>
      <c r="K16" s="18">
        <v>114</v>
      </c>
      <c r="L16" s="18">
        <v>74</v>
      </c>
      <c r="M16" s="18">
        <v>57</v>
      </c>
      <c r="N16" s="18">
        <v>74</v>
      </c>
      <c r="O16" s="41">
        <f t="shared" si="2"/>
        <v>438</v>
      </c>
      <c r="P16" s="41">
        <f t="shared" si="3"/>
        <v>1541</v>
      </c>
      <c r="Q16" s="41">
        <f t="shared" si="3"/>
        <v>4225</v>
      </c>
      <c r="R16" s="41">
        <f t="shared" si="3"/>
        <v>2131</v>
      </c>
      <c r="S16" s="41">
        <f t="shared" si="3"/>
        <v>1739</v>
      </c>
      <c r="T16" s="41">
        <f t="shared" si="3"/>
        <v>1367</v>
      </c>
      <c r="U16" s="41">
        <f t="shared" si="3"/>
        <v>1134</v>
      </c>
      <c r="V16" s="41">
        <f t="shared" si="4"/>
        <v>12137</v>
      </c>
      <c r="W16" s="18">
        <v>1494</v>
      </c>
      <c r="X16" s="18">
        <v>517</v>
      </c>
      <c r="Y16" s="18">
        <v>546</v>
      </c>
      <c r="Z16" s="51">
        <f t="shared" si="5"/>
        <v>2557</v>
      </c>
      <c r="AA16" s="18">
        <v>20</v>
      </c>
      <c r="AB16" s="18">
        <v>10</v>
      </c>
      <c r="AC16" s="18">
        <v>17</v>
      </c>
      <c r="AD16" s="25">
        <f t="shared" si="6"/>
        <v>47</v>
      </c>
      <c r="AE16" s="25">
        <f t="shared" si="7"/>
        <v>1514</v>
      </c>
      <c r="AF16" s="25">
        <f t="shared" si="7"/>
        <v>527</v>
      </c>
      <c r="AG16" s="25">
        <f t="shared" si="7"/>
        <v>563</v>
      </c>
      <c r="AH16" s="26">
        <f t="shared" si="7"/>
        <v>2604</v>
      </c>
    </row>
    <row r="17" spans="1:34" ht="18.75" customHeight="1">
      <c r="A17" s="17" t="s">
        <v>28</v>
      </c>
      <c r="B17" s="18">
        <v>1976</v>
      </c>
      <c r="C17" s="18">
        <v>4872</v>
      </c>
      <c r="D17" s="18">
        <v>2774</v>
      </c>
      <c r="E17" s="18">
        <v>2068</v>
      </c>
      <c r="F17" s="18">
        <v>1582</v>
      </c>
      <c r="G17" s="18">
        <v>1182</v>
      </c>
      <c r="H17" s="51">
        <f t="shared" si="1"/>
        <v>14454</v>
      </c>
      <c r="I17" s="18">
        <v>15</v>
      </c>
      <c r="J17" s="18">
        <v>84</v>
      </c>
      <c r="K17" s="18">
        <v>107</v>
      </c>
      <c r="L17" s="18">
        <v>78</v>
      </c>
      <c r="M17" s="18">
        <v>75</v>
      </c>
      <c r="N17" s="18">
        <v>61</v>
      </c>
      <c r="O17" s="41">
        <f t="shared" si="2"/>
        <v>420</v>
      </c>
      <c r="P17" s="41">
        <f t="shared" si="3"/>
        <v>1991</v>
      </c>
      <c r="Q17" s="41">
        <f t="shared" si="3"/>
        <v>4956</v>
      </c>
      <c r="R17" s="41">
        <f t="shared" si="3"/>
        <v>2881</v>
      </c>
      <c r="S17" s="41">
        <f t="shared" si="3"/>
        <v>2146</v>
      </c>
      <c r="T17" s="41">
        <f t="shared" si="3"/>
        <v>1657</v>
      </c>
      <c r="U17" s="41">
        <f t="shared" si="3"/>
        <v>1243</v>
      </c>
      <c r="V17" s="41">
        <f t="shared" si="4"/>
        <v>14874</v>
      </c>
      <c r="W17" s="18">
        <v>1669</v>
      </c>
      <c r="X17" s="18">
        <v>818</v>
      </c>
      <c r="Y17" s="18">
        <v>663</v>
      </c>
      <c r="Z17" s="51">
        <f t="shared" si="5"/>
        <v>3150</v>
      </c>
      <c r="AA17" s="18">
        <v>14</v>
      </c>
      <c r="AB17" s="18">
        <v>14</v>
      </c>
      <c r="AC17" s="18">
        <v>6</v>
      </c>
      <c r="AD17" s="25">
        <f t="shared" si="6"/>
        <v>34</v>
      </c>
      <c r="AE17" s="25">
        <f t="shared" si="7"/>
        <v>1683</v>
      </c>
      <c r="AF17" s="25">
        <f t="shared" si="7"/>
        <v>832</v>
      </c>
      <c r="AG17" s="25">
        <f t="shared" si="7"/>
        <v>669</v>
      </c>
      <c r="AH17" s="26">
        <f t="shared" si="7"/>
        <v>3184</v>
      </c>
    </row>
    <row r="18" spans="1:34" ht="18.75" customHeight="1">
      <c r="A18" s="17" t="s">
        <v>29</v>
      </c>
      <c r="B18" s="18">
        <v>704</v>
      </c>
      <c r="C18" s="18">
        <v>1490</v>
      </c>
      <c r="D18" s="18">
        <v>618</v>
      </c>
      <c r="E18" s="18">
        <v>502</v>
      </c>
      <c r="F18" s="18">
        <v>370</v>
      </c>
      <c r="G18" s="18">
        <v>285</v>
      </c>
      <c r="H18" s="51">
        <f t="shared" si="1"/>
        <v>3969</v>
      </c>
      <c r="I18" s="18">
        <v>8</v>
      </c>
      <c r="J18" s="18">
        <v>36</v>
      </c>
      <c r="K18" s="18">
        <v>16</v>
      </c>
      <c r="L18" s="18">
        <v>21</v>
      </c>
      <c r="M18" s="18">
        <v>11</v>
      </c>
      <c r="N18" s="18">
        <v>14</v>
      </c>
      <c r="O18" s="41">
        <f t="shared" si="2"/>
        <v>106</v>
      </c>
      <c r="P18" s="41">
        <f t="shared" si="3"/>
        <v>712</v>
      </c>
      <c r="Q18" s="41">
        <f t="shared" si="3"/>
        <v>1526</v>
      </c>
      <c r="R18" s="41">
        <f t="shared" si="3"/>
        <v>634</v>
      </c>
      <c r="S18" s="41">
        <f t="shared" si="3"/>
        <v>523</v>
      </c>
      <c r="T18" s="41">
        <f t="shared" si="3"/>
        <v>381</v>
      </c>
      <c r="U18" s="41">
        <f t="shared" si="3"/>
        <v>299</v>
      </c>
      <c r="V18" s="41">
        <f t="shared" si="4"/>
        <v>4075</v>
      </c>
      <c r="W18" s="18">
        <v>552</v>
      </c>
      <c r="X18" s="18">
        <v>174</v>
      </c>
      <c r="Y18" s="18">
        <v>152</v>
      </c>
      <c r="Z18" s="51">
        <f t="shared" si="5"/>
        <v>878</v>
      </c>
      <c r="AA18" s="18">
        <v>2</v>
      </c>
      <c r="AB18" s="18">
        <v>5</v>
      </c>
      <c r="AC18" s="18">
        <v>7</v>
      </c>
      <c r="AD18" s="25">
        <f t="shared" si="6"/>
        <v>14</v>
      </c>
      <c r="AE18" s="25">
        <f t="shared" si="7"/>
        <v>554</v>
      </c>
      <c r="AF18" s="25">
        <f t="shared" si="7"/>
        <v>179</v>
      </c>
      <c r="AG18" s="25">
        <f t="shared" si="7"/>
        <v>159</v>
      </c>
      <c r="AH18" s="26">
        <f t="shared" si="7"/>
        <v>892</v>
      </c>
    </row>
    <row r="19" spans="1:34" ht="18.75" customHeight="1">
      <c r="A19" s="17" t="s">
        <v>30</v>
      </c>
      <c r="B19" s="18">
        <v>481</v>
      </c>
      <c r="C19" s="18">
        <v>2158</v>
      </c>
      <c r="D19" s="18">
        <v>1240</v>
      </c>
      <c r="E19" s="18">
        <v>879</v>
      </c>
      <c r="F19" s="18">
        <v>616</v>
      </c>
      <c r="G19" s="18">
        <v>510</v>
      </c>
      <c r="H19" s="51">
        <f t="shared" si="1"/>
        <v>5884</v>
      </c>
      <c r="I19" s="18">
        <v>5</v>
      </c>
      <c r="J19" s="18">
        <v>48</v>
      </c>
      <c r="K19" s="18">
        <v>57</v>
      </c>
      <c r="L19" s="18">
        <v>23</v>
      </c>
      <c r="M19" s="18">
        <v>22</v>
      </c>
      <c r="N19" s="18">
        <v>30</v>
      </c>
      <c r="O19" s="41">
        <f t="shared" si="2"/>
        <v>185</v>
      </c>
      <c r="P19" s="41">
        <f t="shared" si="3"/>
        <v>486</v>
      </c>
      <c r="Q19" s="41">
        <f t="shared" si="3"/>
        <v>2206</v>
      </c>
      <c r="R19" s="41">
        <f t="shared" si="3"/>
        <v>1297</v>
      </c>
      <c r="S19" s="41">
        <f t="shared" si="3"/>
        <v>902</v>
      </c>
      <c r="T19" s="41">
        <f t="shared" si="3"/>
        <v>638</v>
      </c>
      <c r="U19" s="41">
        <f t="shared" si="3"/>
        <v>540</v>
      </c>
      <c r="V19" s="41">
        <f t="shared" si="4"/>
        <v>6069</v>
      </c>
      <c r="W19" s="18">
        <v>807</v>
      </c>
      <c r="X19" s="18">
        <v>346</v>
      </c>
      <c r="Y19" s="18">
        <v>270</v>
      </c>
      <c r="Z19" s="51">
        <f t="shared" si="5"/>
        <v>1423</v>
      </c>
      <c r="AA19" s="18">
        <v>7</v>
      </c>
      <c r="AB19" s="18">
        <v>9</v>
      </c>
      <c r="AC19" s="18">
        <v>4</v>
      </c>
      <c r="AD19" s="25">
        <f t="shared" si="6"/>
        <v>20</v>
      </c>
      <c r="AE19" s="25">
        <f t="shared" si="7"/>
        <v>814</v>
      </c>
      <c r="AF19" s="25">
        <f t="shared" si="7"/>
        <v>355</v>
      </c>
      <c r="AG19" s="25">
        <f t="shared" si="7"/>
        <v>274</v>
      </c>
      <c r="AH19" s="26">
        <f t="shared" si="7"/>
        <v>1443</v>
      </c>
    </row>
    <row r="20" spans="1:34" ht="18.75" customHeight="1">
      <c r="A20" s="17" t="s">
        <v>31</v>
      </c>
      <c r="B20" s="18">
        <v>1795</v>
      </c>
      <c r="C20" s="18">
        <v>3582</v>
      </c>
      <c r="D20" s="18">
        <v>1504</v>
      </c>
      <c r="E20" s="18">
        <v>1077</v>
      </c>
      <c r="F20" s="18">
        <v>881</v>
      </c>
      <c r="G20" s="18">
        <v>676</v>
      </c>
      <c r="H20" s="51">
        <f t="shared" si="1"/>
        <v>9515</v>
      </c>
      <c r="I20" s="18">
        <v>9</v>
      </c>
      <c r="J20" s="18">
        <v>88</v>
      </c>
      <c r="K20" s="18">
        <v>47</v>
      </c>
      <c r="L20" s="18">
        <v>40</v>
      </c>
      <c r="M20" s="18">
        <v>28</v>
      </c>
      <c r="N20" s="18">
        <v>33</v>
      </c>
      <c r="O20" s="41">
        <f t="shared" si="2"/>
        <v>245</v>
      </c>
      <c r="P20" s="41">
        <f t="shared" si="3"/>
        <v>1804</v>
      </c>
      <c r="Q20" s="41">
        <f t="shared" si="3"/>
        <v>3670</v>
      </c>
      <c r="R20" s="41">
        <f t="shared" si="3"/>
        <v>1551</v>
      </c>
      <c r="S20" s="41">
        <f t="shared" si="3"/>
        <v>1117</v>
      </c>
      <c r="T20" s="41">
        <f t="shared" si="3"/>
        <v>909</v>
      </c>
      <c r="U20" s="41">
        <f t="shared" si="3"/>
        <v>709</v>
      </c>
      <c r="V20" s="41">
        <f t="shared" si="4"/>
        <v>9760</v>
      </c>
      <c r="W20" s="18">
        <v>1478</v>
      </c>
      <c r="X20" s="18">
        <v>443</v>
      </c>
      <c r="Y20" s="18">
        <v>436</v>
      </c>
      <c r="Z20" s="51">
        <f t="shared" si="5"/>
        <v>2357</v>
      </c>
      <c r="AA20" s="18">
        <v>14</v>
      </c>
      <c r="AB20" s="18">
        <v>8</v>
      </c>
      <c r="AC20" s="18">
        <v>12</v>
      </c>
      <c r="AD20" s="25">
        <f t="shared" si="6"/>
        <v>34</v>
      </c>
      <c r="AE20" s="25">
        <f t="shared" si="7"/>
        <v>1492</v>
      </c>
      <c r="AF20" s="25">
        <f t="shared" si="7"/>
        <v>451</v>
      </c>
      <c r="AG20" s="25">
        <f t="shared" si="7"/>
        <v>448</v>
      </c>
      <c r="AH20" s="26">
        <f t="shared" si="7"/>
        <v>2391</v>
      </c>
    </row>
    <row r="21" spans="1:34" ht="18.75" customHeight="1">
      <c r="A21" s="17" t="s">
        <v>32</v>
      </c>
      <c r="B21" s="18">
        <v>745</v>
      </c>
      <c r="C21" s="18">
        <v>1586</v>
      </c>
      <c r="D21" s="18">
        <v>850</v>
      </c>
      <c r="E21" s="18">
        <v>638</v>
      </c>
      <c r="F21" s="18">
        <v>495</v>
      </c>
      <c r="G21" s="18">
        <v>300</v>
      </c>
      <c r="H21" s="51">
        <f t="shared" si="1"/>
        <v>4614</v>
      </c>
      <c r="I21" s="18">
        <v>8</v>
      </c>
      <c r="J21" s="18">
        <v>42</v>
      </c>
      <c r="K21" s="18">
        <v>39</v>
      </c>
      <c r="L21" s="18">
        <v>35</v>
      </c>
      <c r="M21" s="18">
        <v>17</v>
      </c>
      <c r="N21" s="18">
        <v>16</v>
      </c>
      <c r="O21" s="41">
        <f t="shared" si="2"/>
        <v>157</v>
      </c>
      <c r="P21" s="41">
        <f t="shared" si="3"/>
        <v>753</v>
      </c>
      <c r="Q21" s="41">
        <f t="shared" si="3"/>
        <v>1628</v>
      </c>
      <c r="R21" s="41">
        <f t="shared" si="3"/>
        <v>889</v>
      </c>
      <c r="S21" s="41">
        <f t="shared" si="3"/>
        <v>673</v>
      </c>
      <c r="T21" s="41">
        <f t="shared" si="3"/>
        <v>512</v>
      </c>
      <c r="U21" s="41">
        <f t="shared" si="3"/>
        <v>316</v>
      </c>
      <c r="V21" s="41">
        <f t="shared" si="4"/>
        <v>4771</v>
      </c>
      <c r="W21" s="18">
        <v>647</v>
      </c>
      <c r="X21" s="18">
        <v>290</v>
      </c>
      <c r="Y21" s="18">
        <v>198</v>
      </c>
      <c r="Z21" s="51">
        <f t="shared" si="5"/>
        <v>1135</v>
      </c>
      <c r="AA21" s="18">
        <v>7</v>
      </c>
      <c r="AB21" s="18">
        <v>4</v>
      </c>
      <c r="AC21" s="18">
        <v>9</v>
      </c>
      <c r="AD21" s="25">
        <f t="shared" si="6"/>
        <v>20</v>
      </c>
      <c r="AE21" s="25">
        <f t="shared" si="7"/>
        <v>654</v>
      </c>
      <c r="AF21" s="25">
        <f t="shared" si="7"/>
        <v>294</v>
      </c>
      <c r="AG21" s="25">
        <f t="shared" si="7"/>
        <v>207</v>
      </c>
      <c r="AH21" s="26">
        <f t="shared" si="7"/>
        <v>1155</v>
      </c>
    </row>
    <row r="22" spans="1:34" ht="18.75" customHeight="1">
      <c r="A22" s="17" t="s">
        <v>33</v>
      </c>
      <c r="B22" s="18">
        <v>740</v>
      </c>
      <c r="C22" s="18">
        <v>2496</v>
      </c>
      <c r="D22" s="18">
        <v>1367</v>
      </c>
      <c r="E22" s="18">
        <v>1001</v>
      </c>
      <c r="F22" s="18">
        <v>722</v>
      </c>
      <c r="G22" s="18">
        <v>524</v>
      </c>
      <c r="H22" s="51">
        <f t="shared" si="1"/>
        <v>6850</v>
      </c>
      <c r="I22" s="18">
        <v>7</v>
      </c>
      <c r="J22" s="18">
        <v>60</v>
      </c>
      <c r="K22" s="18">
        <v>59</v>
      </c>
      <c r="L22" s="18">
        <v>42</v>
      </c>
      <c r="M22" s="18">
        <v>28</v>
      </c>
      <c r="N22" s="18">
        <v>17</v>
      </c>
      <c r="O22" s="41">
        <f t="shared" si="2"/>
        <v>213</v>
      </c>
      <c r="P22" s="41">
        <f aca="true" t="shared" si="8" ref="P22:U68">SUM(B22,I22)</f>
        <v>747</v>
      </c>
      <c r="Q22" s="41">
        <f t="shared" si="8"/>
        <v>2556</v>
      </c>
      <c r="R22" s="41">
        <f t="shared" si="8"/>
        <v>1426</v>
      </c>
      <c r="S22" s="41">
        <f t="shared" si="8"/>
        <v>1043</v>
      </c>
      <c r="T22" s="41">
        <f t="shared" si="8"/>
        <v>750</v>
      </c>
      <c r="U22" s="41">
        <f t="shared" si="8"/>
        <v>541</v>
      </c>
      <c r="V22" s="41">
        <f t="shared" si="4"/>
        <v>7063</v>
      </c>
      <c r="W22" s="18">
        <v>934</v>
      </c>
      <c r="X22" s="18">
        <v>388</v>
      </c>
      <c r="Y22" s="18">
        <v>297</v>
      </c>
      <c r="Z22" s="51">
        <f t="shared" si="5"/>
        <v>1619</v>
      </c>
      <c r="AA22" s="18">
        <v>5</v>
      </c>
      <c r="AB22" s="18">
        <v>6</v>
      </c>
      <c r="AC22" s="18">
        <v>10</v>
      </c>
      <c r="AD22" s="25">
        <f t="shared" si="6"/>
        <v>21</v>
      </c>
      <c r="AE22" s="25">
        <f t="shared" si="7"/>
        <v>939</v>
      </c>
      <c r="AF22" s="25">
        <f t="shared" si="7"/>
        <v>394</v>
      </c>
      <c r="AG22" s="25">
        <f t="shared" si="7"/>
        <v>307</v>
      </c>
      <c r="AH22" s="26">
        <f t="shared" si="7"/>
        <v>1640</v>
      </c>
    </row>
    <row r="23" spans="1:34" ht="18.75" customHeight="1">
      <c r="A23" s="17" t="s">
        <v>34</v>
      </c>
      <c r="B23" s="18">
        <v>362</v>
      </c>
      <c r="C23" s="18">
        <v>1364</v>
      </c>
      <c r="D23" s="18">
        <v>661</v>
      </c>
      <c r="E23" s="18">
        <v>546</v>
      </c>
      <c r="F23" s="18">
        <v>479</v>
      </c>
      <c r="G23" s="18">
        <v>305</v>
      </c>
      <c r="H23" s="51">
        <f t="shared" si="1"/>
        <v>3717</v>
      </c>
      <c r="I23" s="18">
        <v>7</v>
      </c>
      <c r="J23" s="18">
        <v>36</v>
      </c>
      <c r="K23" s="18">
        <v>36</v>
      </c>
      <c r="L23" s="18">
        <v>34</v>
      </c>
      <c r="M23" s="18">
        <v>11</v>
      </c>
      <c r="N23" s="18">
        <v>9</v>
      </c>
      <c r="O23" s="41">
        <f t="shared" si="2"/>
        <v>133</v>
      </c>
      <c r="P23" s="41">
        <f t="shared" si="8"/>
        <v>369</v>
      </c>
      <c r="Q23" s="41">
        <f t="shared" si="8"/>
        <v>1400</v>
      </c>
      <c r="R23" s="41">
        <f t="shared" si="8"/>
        <v>697</v>
      </c>
      <c r="S23" s="41">
        <f t="shared" si="8"/>
        <v>580</v>
      </c>
      <c r="T23" s="41">
        <f t="shared" si="8"/>
        <v>490</v>
      </c>
      <c r="U23" s="41">
        <f t="shared" si="8"/>
        <v>314</v>
      </c>
      <c r="V23" s="41">
        <f t="shared" si="4"/>
        <v>3850</v>
      </c>
      <c r="W23" s="18">
        <v>450</v>
      </c>
      <c r="X23" s="18">
        <v>334</v>
      </c>
      <c r="Y23" s="18">
        <v>217</v>
      </c>
      <c r="Z23" s="51">
        <f t="shared" si="5"/>
        <v>1001</v>
      </c>
      <c r="AA23" s="18">
        <v>3</v>
      </c>
      <c r="AB23" s="18">
        <v>12</v>
      </c>
      <c r="AC23" s="18">
        <v>7</v>
      </c>
      <c r="AD23" s="25">
        <f t="shared" si="6"/>
        <v>22</v>
      </c>
      <c r="AE23" s="25">
        <f t="shared" si="7"/>
        <v>453</v>
      </c>
      <c r="AF23" s="25">
        <f t="shared" si="7"/>
        <v>346</v>
      </c>
      <c r="AG23" s="25">
        <f t="shared" si="7"/>
        <v>224</v>
      </c>
      <c r="AH23" s="26">
        <f t="shared" si="7"/>
        <v>1023</v>
      </c>
    </row>
    <row r="24" spans="1:34" ht="18.75" customHeight="1">
      <c r="A24" s="17" t="s">
        <v>35</v>
      </c>
      <c r="B24" s="18">
        <v>1090</v>
      </c>
      <c r="C24" s="18">
        <v>3179</v>
      </c>
      <c r="D24" s="18">
        <v>1662</v>
      </c>
      <c r="E24" s="18">
        <v>1074</v>
      </c>
      <c r="F24" s="18">
        <v>864</v>
      </c>
      <c r="G24" s="18">
        <v>729</v>
      </c>
      <c r="H24" s="51">
        <f>SUM(B24:G24)</f>
        <v>8598</v>
      </c>
      <c r="I24" s="18">
        <v>12</v>
      </c>
      <c r="J24" s="18">
        <v>91</v>
      </c>
      <c r="K24" s="18">
        <v>95</v>
      </c>
      <c r="L24" s="18">
        <v>63</v>
      </c>
      <c r="M24" s="18">
        <v>48</v>
      </c>
      <c r="N24" s="18">
        <v>35</v>
      </c>
      <c r="O24" s="41">
        <f t="shared" si="2"/>
        <v>344</v>
      </c>
      <c r="P24" s="41">
        <f t="shared" si="8"/>
        <v>1102</v>
      </c>
      <c r="Q24" s="41">
        <f t="shared" si="8"/>
        <v>3270</v>
      </c>
      <c r="R24" s="41">
        <f t="shared" si="8"/>
        <v>1757</v>
      </c>
      <c r="S24" s="41">
        <f t="shared" si="8"/>
        <v>1137</v>
      </c>
      <c r="T24" s="41">
        <f t="shared" si="8"/>
        <v>912</v>
      </c>
      <c r="U24" s="41">
        <f t="shared" si="8"/>
        <v>764</v>
      </c>
      <c r="V24" s="41">
        <f t="shared" si="4"/>
        <v>8942</v>
      </c>
      <c r="W24" s="18">
        <v>959</v>
      </c>
      <c r="X24" s="18">
        <v>519</v>
      </c>
      <c r="Y24" s="18">
        <v>521</v>
      </c>
      <c r="Z24" s="51">
        <f t="shared" si="5"/>
        <v>1999</v>
      </c>
      <c r="AA24" s="18">
        <v>8</v>
      </c>
      <c r="AB24" s="18">
        <v>15</v>
      </c>
      <c r="AC24" s="18">
        <v>10</v>
      </c>
      <c r="AD24" s="25">
        <f t="shared" si="6"/>
        <v>33</v>
      </c>
      <c r="AE24" s="25">
        <f t="shared" si="7"/>
        <v>967</v>
      </c>
      <c r="AF24" s="25">
        <f t="shared" si="7"/>
        <v>534</v>
      </c>
      <c r="AG24" s="25">
        <f t="shared" si="7"/>
        <v>531</v>
      </c>
      <c r="AH24" s="26">
        <f t="shared" si="7"/>
        <v>2032</v>
      </c>
    </row>
    <row r="25" spans="1:34" ht="18.75" customHeight="1">
      <c r="A25" s="17" t="s">
        <v>36</v>
      </c>
      <c r="B25" s="18">
        <v>1357</v>
      </c>
      <c r="C25" s="18">
        <v>4115</v>
      </c>
      <c r="D25" s="18">
        <v>1766</v>
      </c>
      <c r="E25" s="18">
        <v>1476</v>
      </c>
      <c r="F25" s="18">
        <v>1116</v>
      </c>
      <c r="G25" s="18">
        <v>822</v>
      </c>
      <c r="H25" s="51">
        <f>SUM(B25:G25)</f>
        <v>10652</v>
      </c>
      <c r="I25" s="18">
        <v>10</v>
      </c>
      <c r="J25" s="18">
        <v>123</v>
      </c>
      <c r="K25" s="18">
        <v>82</v>
      </c>
      <c r="L25" s="18">
        <v>65</v>
      </c>
      <c r="M25" s="18">
        <v>54</v>
      </c>
      <c r="N25" s="18">
        <v>53</v>
      </c>
      <c r="O25" s="41">
        <f t="shared" si="2"/>
        <v>387</v>
      </c>
      <c r="P25" s="41">
        <f t="shared" si="8"/>
        <v>1367</v>
      </c>
      <c r="Q25" s="41">
        <f t="shared" si="8"/>
        <v>4238</v>
      </c>
      <c r="R25" s="41">
        <f t="shared" si="8"/>
        <v>1848</v>
      </c>
      <c r="S25" s="41">
        <f t="shared" si="8"/>
        <v>1541</v>
      </c>
      <c r="T25" s="41">
        <f t="shared" si="8"/>
        <v>1170</v>
      </c>
      <c r="U25" s="41">
        <f t="shared" si="8"/>
        <v>875</v>
      </c>
      <c r="V25" s="41">
        <f t="shared" si="4"/>
        <v>11039</v>
      </c>
      <c r="W25" s="18">
        <v>1338</v>
      </c>
      <c r="X25" s="18">
        <v>596</v>
      </c>
      <c r="Y25" s="18">
        <v>540</v>
      </c>
      <c r="Z25" s="51">
        <f t="shared" si="5"/>
        <v>2474</v>
      </c>
      <c r="AA25" s="18">
        <v>11</v>
      </c>
      <c r="AB25" s="18">
        <v>20</v>
      </c>
      <c r="AC25" s="18">
        <v>17</v>
      </c>
      <c r="AD25" s="25">
        <f t="shared" si="6"/>
        <v>48</v>
      </c>
      <c r="AE25" s="25">
        <f t="shared" si="7"/>
        <v>1349</v>
      </c>
      <c r="AF25" s="25">
        <f t="shared" si="7"/>
        <v>616</v>
      </c>
      <c r="AG25" s="25">
        <f t="shared" si="7"/>
        <v>557</v>
      </c>
      <c r="AH25" s="26">
        <f t="shared" si="7"/>
        <v>2522</v>
      </c>
    </row>
    <row r="26" spans="1:34" ht="18.75" customHeight="1">
      <c r="A26" s="17" t="s">
        <v>37</v>
      </c>
      <c r="B26" s="18">
        <v>1090</v>
      </c>
      <c r="C26" s="18">
        <v>3913</v>
      </c>
      <c r="D26" s="18">
        <v>2172</v>
      </c>
      <c r="E26" s="18">
        <v>1729</v>
      </c>
      <c r="F26" s="18">
        <v>1276</v>
      </c>
      <c r="G26" s="18">
        <v>1084</v>
      </c>
      <c r="H26" s="51">
        <f>SUM(B26:G26)</f>
        <v>11264</v>
      </c>
      <c r="I26" s="18">
        <v>16</v>
      </c>
      <c r="J26" s="18">
        <v>115</v>
      </c>
      <c r="K26" s="18">
        <v>111</v>
      </c>
      <c r="L26" s="18">
        <v>106</v>
      </c>
      <c r="M26" s="18">
        <v>96</v>
      </c>
      <c r="N26" s="18">
        <v>67</v>
      </c>
      <c r="O26" s="41">
        <f t="shared" si="2"/>
        <v>511</v>
      </c>
      <c r="P26" s="41">
        <f t="shared" si="8"/>
        <v>1106</v>
      </c>
      <c r="Q26" s="41">
        <f t="shared" si="8"/>
        <v>4028</v>
      </c>
      <c r="R26" s="41">
        <f t="shared" si="8"/>
        <v>2283</v>
      </c>
      <c r="S26" s="41">
        <f t="shared" si="8"/>
        <v>1835</v>
      </c>
      <c r="T26" s="41">
        <f t="shared" si="8"/>
        <v>1372</v>
      </c>
      <c r="U26" s="41">
        <f t="shared" si="8"/>
        <v>1151</v>
      </c>
      <c r="V26" s="41">
        <f t="shared" si="4"/>
        <v>11775</v>
      </c>
      <c r="W26" s="18">
        <v>1276</v>
      </c>
      <c r="X26" s="18">
        <v>698</v>
      </c>
      <c r="Y26" s="18">
        <v>340</v>
      </c>
      <c r="Z26" s="51">
        <f t="shared" si="5"/>
        <v>2314</v>
      </c>
      <c r="AA26" s="18">
        <v>23</v>
      </c>
      <c r="AB26" s="18">
        <v>30</v>
      </c>
      <c r="AC26" s="18">
        <v>29</v>
      </c>
      <c r="AD26" s="25">
        <f t="shared" si="6"/>
        <v>82</v>
      </c>
      <c r="AE26" s="25">
        <f t="shared" si="7"/>
        <v>1299</v>
      </c>
      <c r="AF26" s="25">
        <f t="shared" si="7"/>
        <v>728</v>
      </c>
      <c r="AG26" s="25">
        <f t="shared" si="7"/>
        <v>369</v>
      </c>
      <c r="AH26" s="26">
        <f t="shared" si="7"/>
        <v>2396</v>
      </c>
    </row>
    <row r="27" spans="1:34" ht="18.75" customHeight="1">
      <c r="A27" s="17" t="s">
        <v>38</v>
      </c>
      <c r="B27" s="18">
        <v>815</v>
      </c>
      <c r="C27" s="18">
        <v>2512</v>
      </c>
      <c r="D27" s="18">
        <v>1169</v>
      </c>
      <c r="E27" s="18">
        <v>935</v>
      </c>
      <c r="F27" s="18">
        <v>734</v>
      </c>
      <c r="G27" s="18">
        <v>552</v>
      </c>
      <c r="H27" s="51">
        <f>SUM(B27:G27)</f>
        <v>6717</v>
      </c>
      <c r="I27" s="18">
        <v>10</v>
      </c>
      <c r="J27" s="18">
        <v>83</v>
      </c>
      <c r="K27" s="18">
        <v>62</v>
      </c>
      <c r="L27" s="18">
        <v>60</v>
      </c>
      <c r="M27" s="18">
        <v>33</v>
      </c>
      <c r="N27" s="18">
        <v>38</v>
      </c>
      <c r="O27" s="41">
        <f t="shared" si="2"/>
        <v>286</v>
      </c>
      <c r="P27" s="41">
        <f t="shared" si="8"/>
        <v>825</v>
      </c>
      <c r="Q27" s="41">
        <f t="shared" si="8"/>
        <v>2595</v>
      </c>
      <c r="R27" s="41">
        <f t="shared" si="8"/>
        <v>1231</v>
      </c>
      <c r="S27" s="41">
        <f t="shared" si="8"/>
        <v>995</v>
      </c>
      <c r="T27" s="41">
        <f t="shared" si="8"/>
        <v>767</v>
      </c>
      <c r="U27" s="41">
        <f t="shared" si="8"/>
        <v>590</v>
      </c>
      <c r="V27" s="41">
        <f t="shared" si="4"/>
        <v>7003</v>
      </c>
      <c r="W27" s="18">
        <v>1029</v>
      </c>
      <c r="X27" s="18">
        <v>600</v>
      </c>
      <c r="Y27" s="18">
        <v>246</v>
      </c>
      <c r="Z27" s="51">
        <f t="shared" si="5"/>
        <v>1875</v>
      </c>
      <c r="AA27" s="18">
        <v>15</v>
      </c>
      <c r="AB27" s="18">
        <v>18</v>
      </c>
      <c r="AC27" s="18">
        <v>11</v>
      </c>
      <c r="AD27" s="25">
        <f t="shared" si="6"/>
        <v>44</v>
      </c>
      <c r="AE27" s="25">
        <f t="shared" si="7"/>
        <v>1044</v>
      </c>
      <c r="AF27" s="25">
        <f t="shared" si="7"/>
        <v>618</v>
      </c>
      <c r="AG27" s="25">
        <f t="shared" si="7"/>
        <v>257</v>
      </c>
      <c r="AH27" s="26">
        <f t="shared" si="7"/>
        <v>1919</v>
      </c>
    </row>
    <row r="28" spans="1:34" ht="18.75" customHeight="1">
      <c r="A28" s="17" t="s">
        <v>39</v>
      </c>
      <c r="B28" s="18">
        <v>1037</v>
      </c>
      <c r="C28" s="18">
        <v>2302</v>
      </c>
      <c r="D28" s="18">
        <v>1229</v>
      </c>
      <c r="E28" s="18">
        <v>1054</v>
      </c>
      <c r="F28" s="18">
        <v>901</v>
      </c>
      <c r="G28" s="18">
        <v>646</v>
      </c>
      <c r="H28" s="51">
        <f>SUM(B28:G28)</f>
        <v>7169</v>
      </c>
      <c r="I28" s="18">
        <v>21</v>
      </c>
      <c r="J28" s="18">
        <v>107</v>
      </c>
      <c r="K28" s="18">
        <v>109</v>
      </c>
      <c r="L28" s="18">
        <v>78</v>
      </c>
      <c r="M28" s="18">
        <v>72</v>
      </c>
      <c r="N28" s="18">
        <v>49</v>
      </c>
      <c r="O28" s="41">
        <f t="shared" si="2"/>
        <v>436</v>
      </c>
      <c r="P28" s="41">
        <f t="shared" si="8"/>
        <v>1058</v>
      </c>
      <c r="Q28" s="41">
        <f t="shared" si="8"/>
        <v>2409</v>
      </c>
      <c r="R28" s="41">
        <f t="shared" si="8"/>
        <v>1338</v>
      </c>
      <c r="S28" s="41">
        <f t="shared" si="8"/>
        <v>1132</v>
      </c>
      <c r="T28" s="41">
        <f t="shared" si="8"/>
        <v>973</v>
      </c>
      <c r="U28" s="41">
        <f t="shared" si="8"/>
        <v>695</v>
      </c>
      <c r="V28" s="41">
        <f t="shared" si="4"/>
        <v>7605</v>
      </c>
      <c r="W28" s="18">
        <v>1023</v>
      </c>
      <c r="X28" s="18">
        <v>675</v>
      </c>
      <c r="Y28" s="18">
        <v>276</v>
      </c>
      <c r="Z28" s="51">
        <f t="shared" si="5"/>
        <v>1974</v>
      </c>
      <c r="AA28" s="18">
        <v>21</v>
      </c>
      <c r="AB28" s="18">
        <v>18</v>
      </c>
      <c r="AC28" s="18">
        <v>21</v>
      </c>
      <c r="AD28" s="25">
        <f t="shared" si="6"/>
        <v>60</v>
      </c>
      <c r="AE28" s="25">
        <f t="shared" si="7"/>
        <v>1044</v>
      </c>
      <c r="AF28" s="25">
        <f t="shared" si="7"/>
        <v>693</v>
      </c>
      <c r="AG28" s="25">
        <f t="shared" si="7"/>
        <v>297</v>
      </c>
      <c r="AH28" s="26">
        <f t="shared" si="7"/>
        <v>2034</v>
      </c>
    </row>
    <row r="29" spans="1:34" ht="18.75" customHeight="1">
      <c r="A29" s="19" t="s">
        <v>40</v>
      </c>
      <c r="B29" s="20">
        <f>SUM(B6:B28)</f>
        <v>20959</v>
      </c>
      <c r="C29" s="20">
        <f aca="true" t="shared" si="9" ref="C29:AH29">SUM(C6:C28)</f>
        <v>50865</v>
      </c>
      <c r="D29" s="20">
        <f t="shared" si="9"/>
        <v>25566</v>
      </c>
      <c r="E29" s="20">
        <f t="shared" si="9"/>
        <v>19774</v>
      </c>
      <c r="F29" s="20">
        <f t="shared" si="9"/>
        <v>15310</v>
      </c>
      <c r="G29" s="20">
        <f t="shared" si="9"/>
        <v>11355</v>
      </c>
      <c r="H29" s="20">
        <f t="shared" si="9"/>
        <v>143829</v>
      </c>
      <c r="I29" s="20">
        <f t="shared" si="9"/>
        <v>232</v>
      </c>
      <c r="J29" s="20">
        <f t="shared" si="9"/>
        <v>1475</v>
      </c>
      <c r="K29" s="20">
        <f t="shared" si="9"/>
        <v>1252</v>
      </c>
      <c r="L29" s="20">
        <f t="shared" si="9"/>
        <v>914</v>
      </c>
      <c r="M29" s="20">
        <f t="shared" si="9"/>
        <v>701</v>
      </c>
      <c r="N29" s="20">
        <f t="shared" si="9"/>
        <v>635</v>
      </c>
      <c r="O29" s="42">
        <f t="shared" si="9"/>
        <v>5209</v>
      </c>
      <c r="P29" s="42">
        <f>SUM(P6:P28)</f>
        <v>21191</v>
      </c>
      <c r="Q29" s="42">
        <f t="shared" si="9"/>
        <v>52340</v>
      </c>
      <c r="R29" s="42">
        <f t="shared" si="9"/>
        <v>26818</v>
      </c>
      <c r="S29" s="42">
        <f t="shared" si="9"/>
        <v>20688</v>
      </c>
      <c r="T29" s="42">
        <f t="shared" si="9"/>
        <v>16011</v>
      </c>
      <c r="U29" s="42">
        <f t="shared" si="9"/>
        <v>11990</v>
      </c>
      <c r="V29" s="42">
        <f t="shared" si="9"/>
        <v>149038</v>
      </c>
      <c r="W29" s="20">
        <f t="shared" si="9"/>
        <v>19769</v>
      </c>
      <c r="X29" s="20">
        <f t="shared" si="9"/>
        <v>9075</v>
      </c>
      <c r="Y29" s="20">
        <f t="shared" si="9"/>
        <v>6140</v>
      </c>
      <c r="Z29" s="20">
        <f t="shared" si="9"/>
        <v>34984</v>
      </c>
      <c r="AA29" s="20">
        <f t="shared" si="9"/>
        <v>211</v>
      </c>
      <c r="AB29" s="20">
        <f t="shared" si="9"/>
        <v>536</v>
      </c>
      <c r="AC29" s="20">
        <f t="shared" si="9"/>
        <v>239</v>
      </c>
      <c r="AD29" s="8">
        <f t="shared" si="9"/>
        <v>986</v>
      </c>
      <c r="AE29" s="8">
        <f t="shared" si="9"/>
        <v>19980</v>
      </c>
      <c r="AF29" s="8">
        <f>SUM(AF6:AF28)</f>
        <v>9611</v>
      </c>
      <c r="AG29" s="8">
        <f t="shared" si="9"/>
        <v>6379</v>
      </c>
      <c r="AH29" s="9">
        <f t="shared" si="9"/>
        <v>35970</v>
      </c>
    </row>
    <row r="30" spans="1:34" ht="18.75" customHeight="1">
      <c r="A30" s="17" t="s">
        <v>41</v>
      </c>
      <c r="B30" s="18">
        <v>1133</v>
      </c>
      <c r="C30" s="18">
        <v>2777</v>
      </c>
      <c r="D30" s="18">
        <v>1436</v>
      </c>
      <c r="E30" s="18">
        <v>993</v>
      </c>
      <c r="F30" s="18">
        <v>733</v>
      </c>
      <c r="G30" s="18">
        <v>486</v>
      </c>
      <c r="H30" s="51">
        <f aca="true" t="shared" si="10" ref="H30:H55">SUM(B30:G30)</f>
        <v>7558</v>
      </c>
      <c r="I30" s="18">
        <v>5</v>
      </c>
      <c r="J30" s="18">
        <v>74</v>
      </c>
      <c r="K30" s="18">
        <v>96</v>
      </c>
      <c r="L30" s="18">
        <v>74</v>
      </c>
      <c r="M30" s="18">
        <v>40</v>
      </c>
      <c r="N30" s="18">
        <v>41</v>
      </c>
      <c r="O30" s="41">
        <f aca="true" t="shared" si="11" ref="O30:O70">SUM(I30:N30)</f>
        <v>330</v>
      </c>
      <c r="P30" s="41">
        <f t="shared" si="8"/>
        <v>1138</v>
      </c>
      <c r="Q30" s="41">
        <f t="shared" si="8"/>
        <v>2851</v>
      </c>
      <c r="R30" s="41">
        <f>SUM(D30,K30)</f>
        <v>1532</v>
      </c>
      <c r="S30" s="41">
        <f>SUM(E30,L30)</f>
        <v>1067</v>
      </c>
      <c r="T30" s="41">
        <f>SUM(F30,M30)</f>
        <v>773</v>
      </c>
      <c r="U30" s="41">
        <f>SUM(G30,N30)</f>
        <v>527</v>
      </c>
      <c r="V30" s="41">
        <f>SUM(P30:U30)</f>
        <v>7888</v>
      </c>
      <c r="W30" s="18">
        <v>1134</v>
      </c>
      <c r="X30" s="18">
        <v>540</v>
      </c>
      <c r="Y30" s="18">
        <v>725</v>
      </c>
      <c r="Z30" s="51">
        <f t="shared" si="5"/>
        <v>2399</v>
      </c>
      <c r="AA30" s="18">
        <v>19</v>
      </c>
      <c r="AB30" s="18">
        <v>4</v>
      </c>
      <c r="AC30" s="18">
        <v>38</v>
      </c>
      <c r="AD30" s="25">
        <f>SUM(AA30,AB30,AC30)</f>
        <v>61</v>
      </c>
      <c r="AE30" s="25">
        <f>SUM(W30,AA30)</f>
        <v>1153</v>
      </c>
      <c r="AF30" s="25">
        <f>SUM(X30,AB30)</f>
        <v>544</v>
      </c>
      <c r="AG30" s="25">
        <f>SUM(Y30,AC30)</f>
        <v>763</v>
      </c>
      <c r="AH30" s="26">
        <f>SUM(Z30,AD30)</f>
        <v>2460</v>
      </c>
    </row>
    <row r="31" spans="1:34" ht="18.75" customHeight="1">
      <c r="A31" s="17" t="s">
        <v>42</v>
      </c>
      <c r="B31" s="18">
        <v>613</v>
      </c>
      <c r="C31" s="18">
        <v>883</v>
      </c>
      <c r="D31" s="18">
        <v>355</v>
      </c>
      <c r="E31" s="18">
        <v>278</v>
      </c>
      <c r="F31" s="18">
        <v>181</v>
      </c>
      <c r="G31" s="18">
        <v>127</v>
      </c>
      <c r="H31" s="51">
        <f t="shared" si="10"/>
        <v>2437</v>
      </c>
      <c r="I31" s="18">
        <v>8</v>
      </c>
      <c r="J31" s="18">
        <v>42</v>
      </c>
      <c r="K31" s="18">
        <v>26</v>
      </c>
      <c r="L31" s="18">
        <v>20</v>
      </c>
      <c r="M31" s="18">
        <v>14</v>
      </c>
      <c r="N31" s="18">
        <v>16</v>
      </c>
      <c r="O31" s="41">
        <f t="shared" si="11"/>
        <v>126</v>
      </c>
      <c r="P31" s="41">
        <f t="shared" si="8"/>
        <v>621</v>
      </c>
      <c r="Q31" s="41">
        <f t="shared" si="8"/>
        <v>925</v>
      </c>
      <c r="R31" s="41">
        <f t="shared" si="8"/>
        <v>381</v>
      </c>
      <c r="S31" s="41">
        <f t="shared" si="8"/>
        <v>298</v>
      </c>
      <c r="T31" s="41">
        <f t="shared" si="8"/>
        <v>195</v>
      </c>
      <c r="U31" s="41">
        <f t="shared" si="8"/>
        <v>143</v>
      </c>
      <c r="V31" s="41">
        <f aca="true" t="shared" si="12" ref="V31:V70">SUM(P31:U31)</f>
        <v>2563</v>
      </c>
      <c r="W31" s="18">
        <v>475</v>
      </c>
      <c r="X31" s="18">
        <v>260</v>
      </c>
      <c r="Y31" s="18">
        <v>89</v>
      </c>
      <c r="Z31" s="51">
        <f t="shared" si="5"/>
        <v>824</v>
      </c>
      <c r="AA31" s="18">
        <v>2</v>
      </c>
      <c r="AB31" s="18">
        <v>3</v>
      </c>
      <c r="AC31" s="18">
        <v>3</v>
      </c>
      <c r="AD31" s="25">
        <f aca="true" t="shared" si="13" ref="AD31:AD70">SUM(AA31,AB31,AC31)</f>
        <v>8</v>
      </c>
      <c r="AE31" s="25">
        <f aca="true" t="shared" si="14" ref="AE31:AH70">SUM(W31,AA31)</f>
        <v>477</v>
      </c>
      <c r="AF31" s="25">
        <f t="shared" si="14"/>
        <v>263</v>
      </c>
      <c r="AG31" s="25">
        <f t="shared" si="14"/>
        <v>92</v>
      </c>
      <c r="AH31" s="26">
        <f t="shared" si="14"/>
        <v>832</v>
      </c>
    </row>
    <row r="32" spans="1:34" ht="18.75" customHeight="1">
      <c r="A32" s="17" t="s">
        <v>43</v>
      </c>
      <c r="B32" s="18">
        <v>290</v>
      </c>
      <c r="C32" s="18">
        <v>1012</v>
      </c>
      <c r="D32" s="18">
        <v>563</v>
      </c>
      <c r="E32" s="18">
        <v>363</v>
      </c>
      <c r="F32" s="18">
        <v>278</v>
      </c>
      <c r="G32" s="18">
        <v>193</v>
      </c>
      <c r="H32" s="51">
        <f t="shared" si="10"/>
        <v>2699</v>
      </c>
      <c r="I32" s="18">
        <v>1</v>
      </c>
      <c r="J32" s="18">
        <v>21</v>
      </c>
      <c r="K32" s="18">
        <v>23</v>
      </c>
      <c r="L32" s="18">
        <v>8</v>
      </c>
      <c r="M32" s="18">
        <v>7</v>
      </c>
      <c r="N32" s="18">
        <v>7</v>
      </c>
      <c r="O32" s="41">
        <f t="shared" si="11"/>
        <v>67</v>
      </c>
      <c r="P32" s="41">
        <f t="shared" si="8"/>
        <v>291</v>
      </c>
      <c r="Q32" s="41">
        <f t="shared" si="8"/>
        <v>1033</v>
      </c>
      <c r="R32" s="41">
        <f t="shared" si="8"/>
        <v>586</v>
      </c>
      <c r="S32" s="41">
        <f t="shared" si="8"/>
        <v>371</v>
      </c>
      <c r="T32" s="41">
        <f t="shared" si="8"/>
        <v>285</v>
      </c>
      <c r="U32" s="41">
        <f t="shared" si="8"/>
        <v>200</v>
      </c>
      <c r="V32" s="41">
        <f t="shared" si="12"/>
        <v>2766</v>
      </c>
      <c r="W32" s="18">
        <v>448</v>
      </c>
      <c r="X32" s="18">
        <v>208</v>
      </c>
      <c r="Y32" s="18">
        <v>118</v>
      </c>
      <c r="Z32" s="51">
        <f t="shared" si="5"/>
        <v>774</v>
      </c>
      <c r="AA32" s="18">
        <v>3</v>
      </c>
      <c r="AB32" s="18">
        <v>5</v>
      </c>
      <c r="AC32" s="18">
        <v>1</v>
      </c>
      <c r="AD32" s="25">
        <f t="shared" si="13"/>
        <v>9</v>
      </c>
      <c r="AE32" s="25">
        <f t="shared" si="14"/>
        <v>451</v>
      </c>
      <c r="AF32" s="25">
        <f t="shared" si="14"/>
        <v>213</v>
      </c>
      <c r="AG32" s="25">
        <f t="shared" si="14"/>
        <v>119</v>
      </c>
      <c r="AH32" s="26">
        <f t="shared" si="14"/>
        <v>783</v>
      </c>
    </row>
    <row r="33" spans="1:34" ht="18.75" customHeight="1">
      <c r="A33" s="17" t="s">
        <v>44</v>
      </c>
      <c r="B33" s="18">
        <v>368</v>
      </c>
      <c r="C33" s="18">
        <v>1058</v>
      </c>
      <c r="D33" s="18">
        <v>538</v>
      </c>
      <c r="E33" s="18">
        <v>390</v>
      </c>
      <c r="F33" s="18">
        <v>304</v>
      </c>
      <c r="G33" s="18">
        <v>235</v>
      </c>
      <c r="H33" s="51">
        <f t="shared" si="10"/>
        <v>2893</v>
      </c>
      <c r="I33" s="18">
        <v>2</v>
      </c>
      <c r="J33" s="18">
        <v>28</v>
      </c>
      <c r="K33" s="18">
        <v>32</v>
      </c>
      <c r="L33" s="18">
        <v>21</v>
      </c>
      <c r="M33" s="18">
        <v>13</v>
      </c>
      <c r="N33" s="18">
        <v>9</v>
      </c>
      <c r="O33" s="41">
        <f t="shared" si="11"/>
        <v>105</v>
      </c>
      <c r="P33" s="41">
        <f t="shared" si="8"/>
        <v>370</v>
      </c>
      <c r="Q33" s="41">
        <f t="shared" si="8"/>
        <v>1086</v>
      </c>
      <c r="R33" s="41">
        <f t="shared" si="8"/>
        <v>570</v>
      </c>
      <c r="S33" s="41">
        <f t="shared" si="8"/>
        <v>411</v>
      </c>
      <c r="T33" s="41">
        <f t="shared" si="8"/>
        <v>317</v>
      </c>
      <c r="U33" s="41">
        <f t="shared" si="8"/>
        <v>244</v>
      </c>
      <c r="V33" s="41">
        <f t="shared" si="12"/>
        <v>2998</v>
      </c>
      <c r="W33" s="18">
        <v>421</v>
      </c>
      <c r="X33" s="18">
        <v>188</v>
      </c>
      <c r="Y33" s="18">
        <v>132</v>
      </c>
      <c r="Z33" s="51">
        <f t="shared" si="5"/>
        <v>741</v>
      </c>
      <c r="AA33" s="18">
        <v>3</v>
      </c>
      <c r="AB33" s="18">
        <v>5</v>
      </c>
      <c r="AC33" s="18">
        <v>3</v>
      </c>
      <c r="AD33" s="25">
        <f t="shared" si="13"/>
        <v>11</v>
      </c>
      <c r="AE33" s="25">
        <f t="shared" si="14"/>
        <v>424</v>
      </c>
      <c r="AF33" s="25">
        <f t="shared" si="14"/>
        <v>193</v>
      </c>
      <c r="AG33" s="25">
        <f t="shared" si="14"/>
        <v>135</v>
      </c>
      <c r="AH33" s="26">
        <f t="shared" si="14"/>
        <v>752</v>
      </c>
    </row>
    <row r="34" spans="1:34" ht="18.75" customHeight="1">
      <c r="A34" s="17" t="s">
        <v>45</v>
      </c>
      <c r="B34" s="18">
        <v>269</v>
      </c>
      <c r="C34" s="18">
        <v>480</v>
      </c>
      <c r="D34" s="18">
        <v>231</v>
      </c>
      <c r="E34" s="18">
        <v>209</v>
      </c>
      <c r="F34" s="18">
        <v>112</v>
      </c>
      <c r="G34" s="18">
        <v>95</v>
      </c>
      <c r="H34" s="51">
        <f t="shared" si="10"/>
        <v>1396</v>
      </c>
      <c r="I34" s="18">
        <v>5</v>
      </c>
      <c r="J34" s="18">
        <v>29</v>
      </c>
      <c r="K34" s="18">
        <v>17</v>
      </c>
      <c r="L34" s="18">
        <v>14</v>
      </c>
      <c r="M34" s="18">
        <v>12</v>
      </c>
      <c r="N34" s="18">
        <v>13</v>
      </c>
      <c r="O34" s="41">
        <f t="shared" si="11"/>
        <v>90</v>
      </c>
      <c r="P34" s="41">
        <f t="shared" si="8"/>
        <v>274</v>
      </c>
      <c r="Q34" s="41">
        <f t="shared" si="8"/>
        <v>509</v>
      </c>
      <c r="R34" s="41">
        <f t="shared" si="8"/>
        <v>248</v>
      </c>
      <c r="S34" s="41">
        <f t="shared" si="8"/>
        <v>223</v>
      </c>
      <c r="T34" s="41">
        <f t="shared" si="8"/>
        <v>124</v>
      </c>
      <c r="U34" s="41">
        <f t="shared" si="8"/>
        <v>108</v>
      </c>
      <c r="V34" s="41">
        <f t="shared" si="12"/>
        <v>1486</v>
      </c>
      <c r="W34" s="18">
        <v>467</v>
      </c>
      <c r="X34" s="18">
        <v>129</v>
      </c>
      <c r="Y34" s="18">
        <v>123</v>
      </c>
      <c r="Z34" s="51">
        <f t="shared" si="5"/>
        <v>719</v>
      </c>
      <c r="AA34" s="18">
        <v>11</v>
      </c>
      <c r="AB34" s="18">
        <v>3</v>
      </c>
      <c r="AC34" s="18">
        <v>3</v>
      </c>
      <c r="AD34" s="25">
        <f t="shared" si="13"/>
        <v>17</v>
      </c>
      <c r="AE34" s="25">
        <f t="shared" si="14"/>
        <v>478</v>
      </c>
      <c r="AF34" s="25">
        <f t="shared" si="14"/>
        <v>132</v>
      </c>
      <c r="AG34" s="25">
        <f t="shared" si="14"/>
        <v>126</v>
      </c>
      <c r="AH34" s="26">
        <f t="shared" si="14"/>
        <v>736</v>
      </c>
    </row>
    <row r="35" spans="1:34" ht="18.75" customHeight="1">
      <c r="A35" s="17" t="s">
        <v>46</v>
      </c>
      <c r="B35" s="18">
        <v>434</v>
      </c>
      <c r="C35" s="18">
        <v>1235</v>
      </c>
      <c r="D35" s="18">
        <v>557</v>
      </c>
      <c r="E35" s="18">
        <v>414</v>
      </c>
      <c r="F35" s="18">
        <v>329</v>
      </c>
      <c r="G35" s="18">
        <v>211</v>
      </c>
      <c r="H35" s="51">
        <f t="shared" si="10"/>
        <v>3180</v>
      </c>
      <c r="I35" s="18">
        <v>5</v>
      </c>
      <c r="J35" s="18">
        <v>44</v>
      </c>
      <c r="K35" s="18">
        <v>41</v>
      </c>
      <c r="L35" s="18">
        <v>27</v>
      </c>
      <c r="M35" s="18">
        <v>18</v>
      </c>
      <c r="N35" s="18">
        <v>25</v>
      </c>
      <c r="O35" s="41">
        <f t="shared" si="11"/>
        <v>160</v>
      </c>
      <c r="P35" s="41">
        <f t="shared" si="8"/>
        <v>439</v>
      </c>
      <c r="Q35" s="41">
        <f t="shared" si="8"/>
        <v>1279</v>
      </c>
      <c r="R35" s="41">
        <f t="shared" si="8"/>
        <v>598</v>
      </c>
      <c r="S35" s="41">
        <f t="shared" si="8"/>
        <v>441</v>
      </c>
      <c r="T35" s="41">
        <f t="shared" si="8"/>
        <v>347</v>
      </c>
      <c r="U35" s="41">
        <f t="shared" si="8"/>
        <v>236</v>
      </c>
      <c r="V35" s="41">
        <f t="shared" si="12"/>
        <v>3340</v>
      </c>
      <c r="W35" s="18">
        <v>561</v>
      </c>
      <c r="X35" s="18">
        <v>268</v>
      </c>
      <c r="Y35" s="18">
        <v>185</v>
      </c>
      <c r="Z35" s="51">
        <f t="shared" si="5"/>
        <v>1014</v>
      </c>
      <c r="AA35" s="18">
        <v>3</v>
      </c>
      <c r="AB35" s="18">
        <v>6</v>
      </c>
      <c r="AC35" s="18">
        <v>7</v>
      </c>
      <c r="AD35" s="25">
        <f t="shared" si="13"/>
        <v>16</v>
      </c>
      <c r="AE35" s="25">
        <f t="shared" si="14"/>
        <v>564</v>
      </c>
      <c r="AF35" s="25">
        <f t="shared" si="14"/>
        <v>274</v>
      </c>
      <c r="AG35" s="25">
        <f t="shared" si="14"/>
        <v>192</v>
      </c>
      <c r="AH35" s="26">
        <f t="shared" si="14"/>
        <v>1030</v>
      </c>
    </row>
    <row r="36" spans="1:34" ht="18.75" customHeight="1">
      <c r="A36" s="17" t="s">
        <v>47</v>
      </c>
      <c r="B36" s="18">
        <v>188</v>
      </c>
      <c r="C36" s="18">
        <v>451</v>
      </c>
      <c r="D36" s="18">
        <v>237</v>
      </c>
      <c r="E36" s="18">
        <v>220</v>
      </c>
      <c r="F36" s="18">
        <v>142</v>
      </c>
      <c r="G36" s="18">
        <v>84</v>
      </c>
      <c r="H36" s="51">
        <f t="shared" si="10"/>
        <v>1322</v>
      </c>
      <c r="I36" s="18">
        <v>1</v>
      </c>
      <c r="J36" s="18">
        <v>20</v>
      </c>
      <c r="K36" s="18">
        <v>18</v>
      </c>
      <c r="L36" s="18">
        <v>13</v>
      </c>
      <c r="M36" s="18">
        <v>13</v>
      </c>
      <c r="N36" s="18">
        <v>8</v>
      </c>
      <c r="O36" s="41">
        <f t="shared" si="11"/>
        <v>73</v>
      </c>
      <c r="P36" s="41">
        <f t="shared" si="8"/>
        <v>189</v>
      </c>
      <c r="Q36" s="41">
        <f t="shared" si="8"/>
        <v>471</v>
      </c>
      <c r="R36" s="41">
        <f t="shared" si="8"/>
        <v>255</v>
      </c>
      <c r="S36" s="41">
        <f t="shared" si="8"/>
        <v>233</v>
      </c>
      <c r="T36" s="41">
        <f t="shared" si="8"/>
        <v>155</v>
      </c>
      <c r="U36" s="41">
        <f t="shared" si="8"/>
        <v>92</v>
      </c>
      <c r="V36" s="41">
        <f t="shared" si="12"/>
        <v>1395</v>
      </c>
      <c r="W36" s="18">
        <v>293</v>
      </c>
      <c r="X36" s="18">
        <v>169</v>
      </c>
      <c r="Y36" s="18">
        <v>107</v>
      </c>
      <c r="Z36" s="51">
        <f t="shared" si="5"/>
        <v>569</v>
      </c>
      <c r="AA36" s="18">
        <v>4</v>
      </c>
      <c r="AB36" s="18">
        <v>5</v>
      </c>
      <c r="AC36" s="18">
        <v>5</v>
      </c>
      <c r="AD36" s="25">
        <f t="shared" si="13"/>
        <v>14</v>
      </c>
      <c r="AE36" s="25">
        <f t="shared" si="14"/>
        <v>297</v>
      </c>
      <c r="AF36" s="25">
        <f t="shared" si="14"/>
        <v>174</v>
      </c>
      <c r="AG36" s="25">
        <f t="shared" si="14"/>
        <v>112</v>
      </c>
      <c r="AH36" s="26">
        <f t="shared" si="14"/>
        <v>583</v>
      </c>
    </row>
    <row r="37" spans="1:34" ht="18.75" customHeight="1">
      <c r="A37" s="17" t="s">
        <v>48</v>
      </c>
      <c r="B37" s="18">
        <v>454</v>
      </c>
      <c r="C37" s="18">
        <v>1346</v>
      </c>
      <c r="D37" s="18">
        <v>561</v>
      </c>
      <c r="E37" s="18">
        <v>398</v>
      </c>
      <c r="F37" s="18">
        <v>246</v>
      </c>
      <c r="G37" s="18">
        <v>215</v>
      </c>
      <c r="H37" s="51">
        <f t="shared" si="10"/>
        <v>3220</v>
      </c>
      <c r="I37" s="18">
        <v>2</v>
      </c>
      <c r="J37" s="18">
        <v>41</v>
      </c>
      <c r="K37" s="18">
        <v>43</v>
      </c>
      <c r="L37" s="18">
        <v>16</v>
      </c>
      <c r="M37" s="18">
        <v>9</v>
      </c>
      <c r="N37" s="18">
        <v>13</v>
      </c>
      <c r="O37" s="41">
        <f t="shared" si="11"/>
        <v>124</v>
      </c>
      <c r="P37" s="41">
        <f t="shared" si="8"/>
        <v>456</v>
      </c>
      <c r="Q37" s="41">
        <f t="shared" si="8"/>
        <v>1387</v>
      </c>
      <c r="R37" s="41">
        <f t="shared" si="8"/>
        <v>604</v>
      </c>
      <c r="S37" s="41">
        <f t="shared" si="8"/>
        <v>414</v>
      </c>
      <c r="T37" s="41">
        <f t="shared" si="8"/>
        <v>255</v>
      </c>
      <c r="U37" s="41">
        <f t="shared" si="8"/>
        <v>228</v>
      </c>
      <c r="V37" s="41">
        <f t="shared" si="12"/>
        <v>3344</v>
      </c>
      <c r="W37" s="18">
        <v>447</v>
      </c>
      <c r="X37" s="18">
        <v>254</v>
      </c>
      <c r="Y37" s="18">
        <v>210</v>
      </c>
      <c r="Z37" s="51">
        <f t="shared" si="5"/>
        <v>911</v>
      </c>
      <c r="AA37" s="18">
        <v>5</v>
      </c>
      <c r="AB37" s="18">
        <v>6</v>
      </c>
      <c r="AC37" s="18">
        <v>8</v>
      </c>
      <c r="AD37" s="25">
        <f t="shared" si="13"/>
        <v>19</v>
      </c>
      <c r="AE37" s="25">
        <f t="shared" si="14"/>
        <v>452</v>
      </c>
      <c r="AF37" s="25">
        <f t="shared" si="14"/>
        <v>260</v>
      </c>
      <c r="AG37" s="25">
        <f t="shared" si="14"/>
        <v>218</v>
      </c>
      <c r="AH37" s="26">
        <f t="shared" si="14"/>
        <v>930</v>
      </c>
    </row>
    <row r="38" spans="1:34" ht="18.75" customHeight="1">
      <c r="A38" s="17" t="s">
        <v>49</v>
      </c>
      <c r="B38" s="18">
        <v>518</v>
      </c>
      <c r="C38" s="18">
        <v>2340</v>
      </c>
      <c r="D38" s="18">
        <v>1242</v>
      </c>
      <c r="E38" s="18">
        <v>863</v>
      </c>
      <c r="F38" s="18">
        <v>627</v>
      </c>
      <c r="G38" s="18">
        <v>507</v>
      </c>
      <c r="H38" s="51">
        <f t="shared" si="10"/>
        <v>6097</v>
      </c>
      <c r="I38" s="18">
        <v>3</v>
      </c>
      <c r="J38" s="18">
        <v>48</v>
      </c>
      <c r="K38" s="18">
        <v>82</v>
      </c>
      <c r="L38" s="18">
        <v>46</v>
      </c>
      <c r="M38" s="18">
        <v>40</v>
      </c>
      <c r="N38" s="18">
        <v>41</v>
      </c>
      <c r="O38" s="41">
        <f t="shared" si="11"/>
        <v>260</v>
      </c>
      <c r="P38" s="41">
        <f t="shared" si="8"/>
        <v>521</v>
      </c>
      <c r="Q38" s="41">
        <f t="shared" si="8"/>
        <v>2388</v>
      </c>
      <c r="R38" s="41">
        <f t="shared" si="8"/>
        <v>1324</v>
      </c>
      <c r="S38" s="41">
        <f t="shared" si="8"/>
        <v>909</v>
      </c>
      <c r="T38" s="41">
        <f t="shared" si="8"/>
        <v>667</v>
      </c>
      <c r="U38" s="41">
        <f t="shared" si="8"/>
        <v>548</v>
      </c>
      <c r="V38" s="41">
        <f t="shared" si="12"/>
        <v>6357</v>
      </c>
      <c r="W38" s="18">
        <v>890</v>
      </c>
      <c r="X38" s="18">
        <v>479</v>
      </c>
      <c r="Y38" s="18">
        <v>331</v>
      </c>
      <c r="Z38" s="51">
        <f t="shared" si="5"/>
        <v>1700</v>
      </c>
      <c r="AA38" s="18">
        <v>18</v>
      </c>
      <c r="AB38" s="18">
        <v>9</v>
      </c>
      <c r="AC38" s="18">
        <v>9</v>
      </c>
      <c r="AD38" s="25">
        <f t="shared" si="13"/>
        <v>36</v>
      </c>
      <c r="AE38" s="25">
        <f t="shared" si="14"/>
        <v>908</v>
      </c>
      <c r="AF38" s="25">
        <f t="shared" si="14"/>
        <v>488</v>
      </c>
      <c r="AG38" s="25">
        <f t="shared" si="14"/>
        <v>340</v>
      </c>
      <c r="AH38" s="26">
        <f t="shared" si="14"/>
        <v>1736</v>
      </c>
    </row>
    <row r="39" spans="1:34" ht="18.75" customHeight="1">
      <c r="A39" s="17" t="s">
        <v>50</v>
      </c>
      <c r="B39" s="18">
        <v>321</v>
      </c>
      <c r="C39" s="18">
        <v>647</v>
      </c>
      <c r="D39" s="18">
        <v>317</v>
      </c>
      <c r="E39" s="18">
        <v>186</v>
      </c>
      <c r="F39" s="18">
        <v>150</v>
      </c>
      <c r="G39" s="18">
        <v>109</v>
      </c>
      <c r="H39" s="51">
        <f t="shared" si="10"/>
        <v>1730</v>
      </c>
      <c r="I39" s="18">
        <v>3</v>
      </c>
      <c r="J39" s="18">
        <v>23</v>
      </c>
      <c r="K39" s="18">
        <v>15</v>
      </c>
      <c r="L39" s="18">
        <v>4</v>
      </c>
      <c r="M39" s="18">
        <v>6</v>
      </c>
      <c r="N39" s="18">
        <v>9</v>
      </c>
      <c r="O39" s="41">
        <f t="shared" si="11"/>
        <v>60</v>
      </c>
      <c r="P39" s="41">
        <f t="shared" si="8"/>
        <v>324</v>
      </c>
      <c r="Q39" s="41">
        <f t="shared" si="8"/>
        <v>670</v>
      </c>
      <c r="R39" s="41">
        <f t="shared" si="8"/>
        <v>332</v>
      </c>
      <c r="S39" s="41">
        <f t="shared" si="8"/>
        <v>190</v>
      </c>
      <c r="T39" s="41">
        <f t="shared" si="8"/>
        <v>156</v>
      </c>
      <c r="U39" s="41">
        <f t="shared" si="8"/>
        <v>118</v>
      </c>
      <c r="V39" s="41">
        <f t="shared" si="12"/>
        <v>1790</v>
      </c>
      <c r="W39" s="18">
        <v>277</v>
      </c>
      <c r="X39" s="18">
        <v>143</v>
      </c>
      <c r="Y39" s="18">
        <v>69</v>
      </c>
      <c r="Z39" s="51">
        <f t="shared" si="5"/>
        <v>489</v>
      </c>
      <c r="AA39" s="18">
        <v>2</v>
      </c>
      <c r="AB39" s="18">
        <v>2</v>
      </c>
      <c r="AC39" s="18">
        <v>1</v>
      </c>
      <c r="AD39" s="25">
        <f t="shared" si="13"/>
        <v>5</v>
      </c>
      <c r="AE39" s="25">
        <f t="shared" si="14"/>
        <v>279</v>
      </c>
      <c r="AF39" s="25">
        <f t="shared" si="14"/>
        <v>145</v>
      </c>
      <c r="AG39" s="25">
        <f t="shared" si="14"/>
        <v>70</v>
      </c>
      <c r="AH39" s="26">
        <f t="shared" si="14"/>
        <v>494</v>
      </c>
    </row>
    <row r="40" spans="1:34" ht="18.75" customHeight="1">
      <c r="A40" s="17" t="s">
        <v>51</v>
      </c>
      <c r="B40" s="18">
        <v>416</v>
      </c>
      <c r="C40" s="18">
        <v>969</v>
      </c>
      <c r="D40" s="18">
        <v>411</v>
      </c>
      <c r="E40" s="18">
        <v>270</v>
      </c>
      <c r="F40" s="18">
        <v>173</v>
      </c>
      <c r="G40" s="18">
        <v>155</v>
      </c>
      <c r="H40" s="51">
        <f t="shared" si="10"/>
        <v>2394</v>
      </c>
      <c r="I40" s="18">
        <v>5</v>
      </c>
      <c r="J40" s="18">
        <v>29</v>
      </c>
      <c r="K40" s="18">
        <v>29</v>
      </c>
      <c r="L40" s="18">
        <v>22</v>
      </c>
      <c r="M40" s="18">
        <v>6</v>
      </c>
      <c r="N40" s="18">
        <v>13</v>
      </c>
      <c r="O40" s="41">
        <f t="shared" si="11"/>
        <v>104</v>
      </c>
      <c r="P40" s="41">
        <f t="shared" si="8"/>
        <v>421</v>
      </c>
      <c r="Q40" s="41">
        <f t="shared" si="8"/>
        <v>998</v>
      </c>
      <c r="R40" s="41">
        <f t="shared" si="8"/>
        <v>440</v>
      </c>
      <c r="S40" s="41">
        <f t="shared" si="8"/>
        <v>292</v>
      </c>
      <c r="T40" s="41">
        <f t="shared" si="8"/>
        <v>179</v>
      </c>
      <c r="U40" s="41">
        <f t="shared" si="8"/>
        <v>168</v>
      </c>
      <c r="V40" s="41">
        <f t="shared" si="12"/>
        <v>2498</v>
      </c>
      <c r="W40" s="18">
        <v>459</v>
      </c>
      <c r="X40" s="18">
        <v>217</v>
      </c>
      <c r="Y40" s="18">
        <v>139</v>
      </c>
      <c r="Z40" s="51">
        <f t="shared" si="5"/>
        <v>815</v>
      </c>
      <c r="AA40" s="18">
        <v>4</v>
      </c>
      <c r="AB40" s="18">
        <v>6</v>
      </c>
      <c r="AC40" s="18">
        <v>7</v>
      </c>
      <c r="AD40" s="25">
        <f t="shared" si="13"/>
        <v>17</v>
      </c>
      <c r="AE40" s="25">
        <f t="shared" si="14"/>
        <v>463</v>
      </c>
      <c r="AF40" s="25">
        <f t="shared" si="14"/>
        <v>223</v>
      </c>
      <c r="AG40" s="25">
        <f t="shared" si="14"/>
        <v>146</v>
      </c>
      <c r="AH40" s="26">
        <f t="shared" si="14"/>
        <v>832</v>
      </c>
    </row>
    <row r="41" spans="1:34" ht="18.75" customHeight="1">
      <c r="A41" s="17" t="s">
        <v>52</v>
      </c>
      <c r="B41" s="18">
        <v>491</v>
      </c>
      <c r="C41" s="18">
        <v>893</v>
      </c>
      <c r="D41" s="18">
        <v>436</v>
      </c>
      <c r="E41" s="18">
        <v>291</v>
      </c>
      <c r="F41" s="18">
        <v>195</v>
      </c>
      <c r="G41" s="18">
        <v>149</v>
      </c>
      <c r="H41" s="51">
        <f t="shared" si="10"/>
        <v>2455</v>
      </c>
      <c r="I41" s="18">
        <v>8</v>
      </c>
      <c r="J41" s="18">
        <v>34</v>
      </c>
      <c r="K41" s="18">
        <v>22</v>
      </c>
      <c r="L41" s="18">
        <v>15</v>
      </c>
      <c r="M41" s="18">
        <v>11</v>
      </c>
      <c r="N41" s="18">
        <v>11</v>
      </c>
      <c r="O41" s="41">
        <f t="shared" si="11"/>
        <v>101</v>
      </c>
      <c r="P41" s="41">
        <f t="shared" si="8"/>
        <v>499</v>
      </c>
      <c r="Q41" s="41">
        <f t="shared" si="8"/>
        <v>927</v>
      </c>
      <c r="R41" s="41">
        <f t="shared" si="8"/>
        <v>458</v>
      </c>
      <c r="S41" s="41">
        <f t="shared" si="8"/>
        <v>306</v>
      </c>
      <c r="T41" s="41">
        <f t="shared" si="8"/>
        <v>206</v>
      </c>
      <c r="U41" s="41">
        <f t="shared" si="8"/>
        <v>160</v>
      </c>
      <c r="V41" s="41">
        <f t="shared" si="12"/>
        <v>2556</v>
      </c>
      <c r="W41" s="18">
        <v>368</v>
      </c>
      <c r="X41" s="18">
        <v>327</v>
      </c>
      <c r="Y41" s="18">
        <v>138</v>
      </c>
      <c r="Z41" s="51">
        <f t="shared" si="5"/>
        <v>833</v>
      </c>
      <c r="AA41" s="18">
        <v>0</v>
      </c>
      <c r="AB41" s="18">
        <v>9</v>
      </c>
      <c r="AC41" s="18">
        <v>6</v>
      </c>
      <c r="AD41" s="25">
        <f t="shared" si="13"/>
        <v>15</v>
      </c>
      <c r="AE41" s="25">
        <f t="shared" si="14"/>
        <v>368</v>
      </c>
      <c r="AF41" s="25">
        <f t="shared" si="14"/>
        <v>336</v>
      </c>
      <c r="AG41" s="25">
        <f t="shared" si="14"/>
        <v>144</v>
      </c>
      <c r="AH41" s="26">
        <f t="shared" si="14"/>
        <v>848</v>
      </c>
    </row>
    <row r="42" spans="1:34" ht="18.75" customHeight="1">
      <c r="A42" s="17" t="s">
        <v>53</v>
      </c>
      <c r="B42" s="18">
        <v>260</v>
      </c>
      <c r="C42" s="18">
        <v>800</v>
      </c>
      <c r="D42" s="18">
        <v>381</v>
      </c>
      <c r="E42" s="18">
        <v>257</v>
      </c>
      <c r="F42" s="18">
        <v>176</v>
      </c>
      <c r="G42" s="18">
        <v>140</v>
      </c>
      <c r="H42" s="51">
        <f t="shared" si="10"/>
        <v>2014</v>
      </c>
      <c r="I42" s="18">
        <v>2</v>
      </c>
      <c r="J42" s="18">
        <v>36</v>
      </c>
      <c r="K42" s="18">
        <v>23</v>
      </c>
      <c r="L42" s="18">
        <v>17</v>
      </c>
      <c r="M42" s="18">
        <v>12</v>
      </c>
      <c r="N42" s="18">
        <v>10</v>
      </c>
      <c r="O42" s="41">
        <f t="shared" si="11"/>
        <v>100</v>
      </c>
      <c r="P42" s="41">
        <f t="shared" si="8"/>
        <v>262</v>
      </c>
      <c r="Q42" s="41">
        <f t="shared" si="8"/>
        <v>836</v>
      </c>
      <c r="R42" s="41">
        <f t="shared" si="8"/>
        <v>404</v>
      </c>
      <c r="S42" s="41">
        <f t="shared" si="8"/>
        <v>274</v>
      </c>
      <c r="T42" s="41">
        <f t="shared" si="8"/>
        <v>188</v>
      </c>
      <c r="U42" s="41">
        <f t="shared" si="8"/>
        <v>150</v>
      </c>
      <c r="V42" s="41">
        <f t="shared" si="12"/>
        <v>2114</v>
      </c>
      <c r="W42" s="18">
        <v>539</v>
      </c>
      <c r="X42" s="18">
        <v>203</v>
      </c>
      <c r="Y42" s="18">
        <v>122</v>
      </c>
      <c r="Z42" s="51">
        <f t="shared" si="5"/>
        <v>864</v>
      </c>
      <c r="AA42" s="18">
        <v>4</v>
      </c>
      <c r="AB42" s="18">
        <v>3</v>
      </c>
      <c r="AC42" s="18">
        <v>7</v>
      </c>
      <c r="AD42" s="25">
        <f t="shared" si="13"/>
        <v>14</v>
      </c>
      <c r="AE42" s="25">
        <f t="shared" si="14"/>
        <v>543</v>
      </c>
      <c r="AF42" s="25">
        <f t="shared" si="14"/>
        <v>206</v>
      </c>
      <c r="AG42" s="25">
        <f t="shared" si="14"/>
        <v>129</v>
      </c>
      <c r="AH42" s="26">
        <f t="shared" si="14"/>
        <v>878</v>
      </c>
    </row>
    <row r="43" spans="1:34" ht="18.75" customHeight="1">
      <c r="A43" s="17" t="s">
        <v>54</v>
      </c>
      <c r="B43" s="18">
        <v>266</v>
      </c>
      <c r="C43" s="18">
        <v>580</v>
      </c>
      <c r="D43" s="18">
        <v>317</v>
      </c>
      <c r="E43" s="18">
        <v>191</v>
      </c>
      <c r="F43" s="18">
        <v>131</v>
      </c>
      <c r="G43" s="18">
        <v>138</v>
      </c>
      <c r="H43" s="51">
        <f t="shared" si="10"/>
        <v>1623</v>
      </c>
      <c r="I43" s="18">
        <v>1</v>
      </c>
      <c r="J43" s="18">
        <v>20</v>
      </c>
      <c r="K43" s="18">
        <v>16</v>
      </c>
      <c r="L43" s="18">
        <v>8</v>
      </c>
      <c r="M43" s="18">
        <v>11</v>
      </c>
      <c r="N43" s="18">
        <v>8</v>
      </c>
      <c r="O43" s="41">
        <f t="shared" si="11"/>
        <v>64</v>
      </c>
      <c r="P43" s="41">
        <f t="shared" si="8"/>
        <v>267</v>
      </c>
      <c r="Q43" s="41">
        <f t="shared" si="8"/>
        <v>600</v>
      </c>
      <c r="R43" s="41">
        <f t="shared" si="8"/>
        <v>333</v>
      </c>
      <c r="S43" s="41">
        <f t="shared" si="8"/>
        <v>199</v>
      </c>
      <c r="T43" s="41">
        <f t="shared" si="8"/>
        <v>142</v>
      </c>
      <c r="U43" s="41">
        <f t="shared" si="8"/>
        <v>146</v>
      </c>
      <c r="V43" s="41">
        <f t="shared" si="12"/>
        <v>1687</v>
      </c>
      <c r="W43" s="18">
        <v>275</v>
      </c>
      <c r="X43" s="18">
        <v>91</v>
      </c>
      <c r="Y43" s="18">
        <v>84</v>
      </c>
      <c r="Z43" s="51">
        <f t="shared" si="5"/>
        <v>450</v>
      </c>
      <c r="AA43" s="18">
        <v>7</v>
      </c>
      <c r="AB43" s="18">
        <v>6</v>
      </c>
      <c r="AC43" s="18">
        <v>6</v>
      </c>
      <c r="AD43" s="25">
        <f t="shared" si="13"/>
        <v>19</v>
      </c>
      <c r="AE43" s="25">
        <f t="shared" si="14"/>
        <v>282</v>
      </c>
      <c r="AF43" s="25">
        <f t="shared" si="14"/>
        <v>97</v>
      </c>
      <c r="AG43" s="25">
        <f t="shared" si="14"/>
        <v>90</v>
      </c>
      <c r="AH43" s="26">
        <f t="shared" si="14"/>
        <v>469</v>
      </c>
    </row>
    <row r="44" spans="1:34" ht="18.75" customHeight="1">
      <c r="A44" s="17" t="s">
        <v>55</v>
      </c>
      <c r="B44" s="18">
        <v>232</v>
      </c>
      <c r="C44" s="18">
        <v>331</v>
      </c>
      <c r="D44" s="18">
        <v>149</v>
      </c>
      <c r="E44" s="18">
        <v>123</v>
      </c>
      <c r="F44" s="18">
        <v>86</v>
      </c>
      <c r="G44" s="18">
        <v>104</v>
      </c>
      <c r="H44" s="51">
        <f t="shared" si="10"/>
        <v>1025</v>
      </c>
      <c r="I44" s="18">
        <v>5</v>
      </c>
      <c r="J44" s="18">
        <v>8</v>
      </c>
      <c r="K44" s="18">
        <v>9</v>
      </c>
      <c r="L44" s="18">
        <v>4</v>
      </c>
      <c r="M44" s="18">
        <v>6</v>
      </c>
      <c r="N44" s="18">
        <v>12</v>
      </c>
      <c r="O44" s="41">
        <f t="shared" si="11"/>
        <v>44</v>
      </c>
      <c r="P44" s="41">
        <f t="shared" si="8"/>
        <v>237</v>
      </c>
      <c r="Q44" s="41">
        <f t="shared" si="8"/>
        <v>339</v>
      </c>
      <c r="R44" s="41">
        <f t="shared" si="8"/>
        <v>158</v>
      </c>
      <c r="S44" s="41">
        <f t="shared" si="8"/>
        <v>127</v>
      </c>
      <c r="T44" s="41">
        <f t="shared" si="8"/>
        <v>92</v>
      </c>
      <c r="U44" s="41">
        <f t="shared" si="8"/>
        <v>116</v>
      </c>
      <c r="V44" s="41">
        <f t="shared" si="12"/>
        <v>1069</v>
      </c>
      <c r="W44" s="18">
        <v>191</v>
      </c>
      <c r="X44" s="18">
        <v>108</v>
      </c>
      <c r="Y44" s="18">
        <v>64</v>
      </c>
      <c r="Z44" s="51">
        <f t="shared" si="5"/>
        <v>363</v>
      </c>
      <c r="AA44" s="18">
        <v>1</v>
      </c>
      <c r="AB44" s="18">
        <v>2</v>
      </c>
      <c r="AC44" s="18">
        <v>2</v>
      </c>
      <c r="AD44" s="25">
        <f t="shared" si="13"/>
        <v>5</v>
      </c>
      <c r="AE44" s="25">
        <f t="shared" si="14"/>
        <v>192</v>
      </c>
      <c r="AF44" s="25">
        <f t="shared" si="14"/>
        <v>110</v>
      </c>
      <c r="AG44" s="25">
        <f t="shared" si="14"/>
        <v>66</v>
      </c>
      <c r="AH44" s="26">
        <f t="shared" si="14"/>
        <v>368</v>
      </c>
    </row>
    <row r="45" spans="1:34" ht="18.75" customHeight="1">
      <c r="A45" s="17" t="s">
        <v>56</v>
      </c>
      <c r="B45" s="18">
        <v>85</v>
      </c>
      <c r="C45" s="18">
        <v>325</v>
      </c>
      <c r="D45" s="18">
        <v>124</v>
      </c>
      <c r="E45" s="18">
        <v>129</v>
      </c>
      <c r="F45" s="18">
        <v>62</v>
      </c>
      <c r="G45" s="18">
        <v>39</v>
      </c>
      <c r="H45" s="51">
        <f t="shared" si="10"/>
        <v>764</v>
      </c>
      <c r="I45" s="18">
        <v>1</v>
      </c>
      <c r="J45" s="18">
        <v>13</v>
      </c>
      <c r="K45" s="18">
        <v>10</v>
      </c>
      <c r="L45" s="18">
        <v>6</v>
      </c>
      <c r="M45" s="18">
        <v>8</v>
      </c>
      <c r="N45" s="18">
        <v>5</v>
      </c>
      <c r="O45" s="41">
        <f t="shared" si="11"/>
        <v>43</v>
      </c>
      <c r="P45" s="41">
        <f t="shared" si="8"/>
        <v>86</v>
      </c>
      <c r="Q45" s="41">
        <f t="shared" si="8"/>
        <v>338</v>
      </c>
      <c r="R45" s="41">
        <f t="shared" si="8"/>
        <v>134</v>
      </c>
      <c r="S45" s="41">
        <f t="shared" si="8"/>
        <v>135</v>
      </c>
      <c r="T45" s="41">
        <f t="shared" si="8"/>
        <v>70</v>
      </c>
      <c r="U45" s="41">
        <f t="shared" si="8"/>
        <v>44</v>
      </c>
      <c r="V45" s="41">
        <f t="shared" si="12"/>
        <v>807</v>
      </c>
      <c r="W45" s="18">
        <v>189</v>
      </c>
      <c r="X45" s="18">
        <v>53</v>
      </c>
      <c r="Y45" s="18">
        <v>36</v>
      </c>
      <c r="Z45" s="51">
        <f t="shared" si="5"/>
        <v>278</v>
      </c>
      <c r="AA45" s="18">
        <v>6</v>
      </c>
      <c r="AB45" s="18">
        <v>4</v>
      </c>
      <c r="AC45" s="18">
        <v>1</v>
      </c>
      <c r="AD45" s="25">
        <f t="shared" si="13"/>
        <v>11</v>
      </c>
      <c r="AE45" s="25">
        <f t="shared" si="14"/>
        <v>195</v>
      </c>
      <c r="AF45" s="25">
        <f t="shared" si="14"/>
        <v>57</v>
      </c>
      <c r="AG45" s="25">
        <f t="shared" si="14"/>
        <v>37</v>
      </c>
      <c r="AH45" s="26">
        <f t="shared" si="14"/>
        <v>289</v>
      </c>
    </row>
    <row r="46" spans="1:34" ht="18.75" customHeight="1">
      <c r="A46" s="17" t="s">
        <v>57</v>
      </c>
      <c r="B46" s="18">
        <v>160</v>
      </c>
      <c r="C46" s="18">
        <v>442</v>
      </c>
      <c r="D46" s="18">
        <v>206</v>
      </c>
      <c r="E46" s="18">
        <v>129</v>
      </c>
      <c r="F46" s="18">
        <v>117</v>
      </c>
      <c r="G46" s="18">
        <v>81</v>
      </c>
      <c r="H46" s="51">
        <f t="shared" si="10"/>
        <v>1135</v>
      </c>
      <c r="I46" s="18">
        <v>1</v>
      </c>
      <c r="J46" s="18">
        <v>18</v>
      </c>
      <c r="K46" s="18">
        <v>9</v>
      </c>
      <c r="L46" s="18">
        <v>3</v>
      </c>
      <c r="M46" s="18">
        <v>6</v>
      </c>
      <c r="N46" s="18">
        <v>7</v>
      </c>
      <c r="O46" s="41">
        <f t="shared" si="11"/>
        <v>44</v>
      </c>
      <c r="P46" s="41">
        <f t="shared" si="8"/>
        <v>161</v>
      </c>
      <c r="Q46" s="41">
        <f t="shared" si="8"/>
        <v>460</v>
      </c>
      <c r="R46" s="41">
        <f t="shared" si="8"/>
        <v>215</v>
      </c>
      <c r="S46" s="41">
        <f t="shared" si="8"/>
        <v>132</v>
      </c>
      <c r="T46" s="41">
        <f t="shared" si="8"/>
        <v>123</v>
      </c>
      <c r="U46" s="41">
        <f t="shared" si="8"/>
        <v>88</v>
      </c>
      <c r="V46" s="41">
        <f t="shared" si="12"/>
        <v>1179</v>
      </c>
      <c r="W46" s="18">
        <v>213</v>
      </c>
      <c r="X46" s="18">
        <v>42</v>
      </c>
      <c r="Y46" s="18">
        <v>106</v>
      </c>
      <c r="Z46" s="51">
        <f t="shared" si="5"/>
        <v>361</v>
      </c>
      <c r="AA46" s="18">
        <v>2</v>
      </c>
      <c r="AB46" s="18">
        <v>0</v>
      </c>
      <c r="AC46" s="18">
        <v>1</v>
      </c>
      <c r="AD46" s="25">
        <f t="shared" si="13"/>
        <v>3</v>
      </c>
      <c r="AE46" s="25">
        <f t="shared" si="14"/>
        <v>215</v>
      </c>
      <c r="AF46" s="25">
        <f t="shared" si="14"/>
        <v>42</v>
      </c>
      <c r="AG46" s="25">
        <f t="shared" si="14"/>
        <v>107</v>
      </c>
      <c r="AH46" s="26">
        <f t="shared" si="14"/>
        <v>364</v>
      </c>
    </row>
    <row r="47" spans="1:34" ht="18.75" customHeight="1">
      <c r="A47" s="17" t="s">
        <v>58</v>
      </c>
      <c r="B47" s="18">
        <v>120</v>
      </c>
      <c r="C47" s="18">
        <v>386</v>
      </c>
      <c r="D47" s="18">
        <v>187</v>
      </c>
      <c r="E47" s="18">
        <v>139</v>
      </c>
      <c r="F47" s="18">
        <v>86</v>
      </c>
      <c r="G47" s="18">
        <v>62</v>
      </c>
      <c r="H47" s="51">
        <f t="shared" si="10"/>
        <v>980</v>
      </c>
      <c r="I47" s="18">
        <v>1</v>
      </c>
      <c r="J47" s="18">
        <v>26</v>
      </c>
      <c r="K47" s="18">
        <v>19</v>
      </c>
      <c r="L47" s="18">
        <v>7</v>
      </c>
      <c r="M47" s="18">
        <v>7</v>
      </c>
      <c r="N47" s="18">
        <v>5</v>
      </c>
      <c r="O47" s="41">
        <f t="shared" si="11"/>
        <v>65</v>
      </c>
      <c r="P47" s="41">
        <f t="shared" si="8"/>
        <v>121</v>
      </c>
      <c r="Q47" s="41">
        <f t="shared" si="8"/>
        <v>412</v>
      </c>
      <c r="R47" s="41">
        <f t="shared" si="8"/>
        <v>206</v>
      </c>
      <c r="S47" s="41">
        <f t="shared" si="8"/>
        <v>146</v>
      </c>
      <c r="T47" s="41">
        <f t="shared" si="8"/>
        <v>93</v>
      </c>
      <c r="U47" s="41">
        <f t="shared" si="8"/>
        <v>67</v>
      </c>
      <c r="V47" s="41">
        <f t="shared" si="12"/>
        <v>1045</v>
      </c>
      <c r="W47" s="18">
        <v>214</v>
      </c>
      <c r="X47" s="18">
        <v>118</v>
      </c>
      <c r="Y47" s="18">
        <v>29</v>
      </c>
      <c r="Z47" s="51">
        <f t="shared" si="5"/>
        <v>361</v>
      </c>
      <c r="AA47" s="18">
        <v>8</v>
      </c>
      <c r="AB47" s="18">
        <v>3</v>
      </c>
      <c r="AC47" s="18">
        <v>5</v>
      </c>
      <c r="AD47" s="25">
        <f t="shared" si="13"/>
        <v>16</v>
      </c>
      <c r="AE47" s="25">
        <f t="shared" si="14"/>
        <v>222</v>
      </c>
      <c r="AF47" s="25">
        <f t="shared" si="14"/>
        <v>121</v>
      </c>
      <c r="AG47" s="25">
        <f t="shared" si="14"/>
        <v>34</v>
      </c>
      <c r="AH47" s="26">
        <f t="shared" si="14"/>
        <v>377</v>
      </c>
    </row>
    <row r="48" spans="1:34" ht="18.75" customHeight="1">
      <c r="A48" s="17" t="s">
        <v>59</v>
      </c>
      <c r="B48" s="18">
        <v>177</v>
      </c>
      <c r="C48" s="18">
        <v>461</v>
      </c>
      <c r="D48" s="18">
        <v>226</v>
      </c>
      <c r="E48" s="18">
        <v>123</v>
      </c>
      <c r="F48" s="18">
        <v>80</v>
      </c>
      <c r="G48" s="18">
        <v>63</v>
      </c>
      <c r="H48" s="51">
        <f t="shared" si="10"/>
        <v>1130</v>
      </c>
      <c r="I48" s="18">
        <v>0</v>
      </c>
      <c r="J48" s="18">
        <v>15</v>
      </c>
      <c r="K48" s="18">
        <v>15</v>
      </c>
      <c r="L48" s="18">
        <v>12</v>
      </c>
      <c r="M48" s="18">
        <v>8</v>
      </c>
      <c r="N48" s="18">
        <v>4</v>
      </c>
      <c r="O48" s="41">
        <f t="shared" si="11"/>
        <v>54</v>
      </c>
      <c r="P48" s="41">
        <f t="shared" si="8"/>
        <v>177</v>
      </c>
      <c r="Q48" s="41">
        <f t="shared" si="8"/>
        <v>476</v>
      </c>
      <c r="R48" s="41">
        <f t="shared" si="8"/>
        <v>241</v>
      </c>
      <c r="S48" s="41">
        <f t="shared" si="8"/>
        <v>135</v>
      </c>
      <c r="T48" s="41">
        <f t="shared" si="8"/>
        <v>88</v>
      </c>
      <c r="U48" s="41">
        <f t="shared" si="8"/>
        <v>67</v>
      </c>
      <c r="V48" s="41">
        <f t="shared" si="12"/>
        <v>1184</v>
      </c>
      <c r="W48" s="18">
        <v>219</v>
      </c>
      <c r="X48" s="18">
        <v>81</v>
      </c>
      <c r="Y48" s="18">
        <v>89</v>
      </c>
      <c r="Z48" s="51">
        <f t="shared" si="5"/>
        <v>389</v>
      </c>
      <c r="AA48" s="18">
        <v>0</v>
      </c>
      <c r="AB48" s="18">
        <v>0</v>
      </c>
      <c r="AC48" s="18">
        <v>3</v>
      </c>
      <c r="AD48" s="25">
        <f t="shared" si="13"/>
        <v>3</v>
      </c>
      <c r="AE48" s="25">
        <f t="shared" si="14"/>
        <v>219</v>
      </c>
      <c r="AF48" s="25">
        <f t="shared" si="14"/>
        <v>81</v>
      </c>
      <c r="AG48" s="25">
        <f t="shared" si="14"/>
        <v>92</v>
      </c>
      <c r="AH48" s="26">
        <f t="shared" si="14"/>
        <v>392</v>
      </c>
    </row>
    <row r="49" spans="1:34" ht="18.75" customHeight="1">
      <c r="A49" s="17" t="s">
        <v>60</v>
      </c>
      <c r="B49" s="18">
        <v>260</v>
      </c>
      <c r="C49" s="18">
        <v>651</v>
      </c>
      <c r="D49" s="18">
        <v>212</v>
      </c>
      <c r="E49" s="18">
        <v>157</v>
      </c>
      <c r="F49" s="18">
        <v>117</v>
      </c>
      <c r="G49" s="18">
        <v>95</v>
      </c>
      <c r="H49" s="51">
        <f t="shared" si="10"/>
        <v>1492</v>
      </c>
      <c r="I49" s="18">
        <v>4</v>
      </c>
      <c r="J49" s="18">
        <v>25</v>
      </c>
      <c r="K49" s="18">
        <v>17</v>
      </c>
      <c r="L49" s="18">
        <v>8</v>
      </c>
      <c r="M49" s="18">
        <v>9</v>
      </c>
      <c r="N49" s="18">
        <v>3</v>
      </c>
      <c r="O49" s="41">
        <f t="shared" si="11"/>
        <v>66</v>
      </c>
      <c r="P49" s="41">
        <f t="shared" si="8"/>
        <v>264</v>
      </c>
      <c r="Q49" s="41">
        <f t="shared" si="8"/>
        <v>676</v>
      </c>
      <c r="R49" s="41">
        <f t="shared" si="8"/>
        <v>229</v>
      </c>
      <c r="S49" s="41">
        <f t="shared" si="8"/>
        <v>165</v>
      </c>
      <c r="T49" s="41">
        <f t="shared" si="8"/>
        <v>126</v>
      </c>
      <c r="U49" s="41">
        <f t="shared" si="8"/>
        <v>98</v>
      </c>
      <c r="V49" s="41">
        <f t="shared" si="12"/>
        <v>1558</v>
      </c>
      <c r="W49" s="18">
        <v>240</v>
      </c>
      <c r="X49" s="18">
        <v>136</v>
      </c>
      <c r="Y49" s="18">
        <v>106</v>
      </c>
      <c r="Z49" s="51">
        <f t="shared" si="5"/>
        <v>482</v>
      </c>
      <c r="AA49" s="18">
        <v>2</v>
      </c>
      <c r="AB49" s="18">
        <v>1</v>
      </c>
      <c r="AC49" s="18">
        <v>10</v>
      </c>
      <c r="AD49" s="25">
        <f t="shared" si="13"/>
        <v>13</v>
      </c>
      <c r="AE49" s="25">
        <f t="shared" si="14"/>
        <v>242</v>
      </c>
      <c r="AF49" s="25">
        <f t="shared" si="14"/>
        <v>137</v>
      </c>
      <c r="AG49" s="25">
        <f t="shared" si="14"/>
        <v>116</v>
      </c>
      <c r="AH49" s="26">
        <f t="shared" si="14"/>
        <v>495</v>
      </c>
    </row>
    <row r="50" spans="1:34" ht="18.75" customHeight="1">
      <c r="A50" s="17" t="s">
        <v>61</v>
      </c>
      <c r="B50" s="18">
        <v>131</v>
      </c>
      <c r="C50" s="18">
        <v>305</v>
      </c>
      <c r="D50" s="18">
        <v>169</v>
      </c>
      <c r="E50" s="18">
        <v>111</v>
      </c>
      <c r="F50" s="18">
        <v>84</v>
      </c>
      <c r="G50" s="18">
        <v>46</v>
      </c>
      <c r="H50" s="51">
        <f t="shared" si="10"/>
        <v>846</v>
      </c>
      <c r="I50" s="18">
        <v>5</v>
      </c>
      <c r="J50" s="18">
        <v>15</v>
      </c>
      <c r="K50" s="18">
        <v>12</v>
      </c>
      <c r="L50" s="18">
        <v>10</v>
      </c>
      <c r="M50" s="18">
        <v>5</v>
      </c>
      <c r="N50" s="18">
        <v>4</v>
      </c>
      <c r="O50" s="41">
        <f t="shared" si="11"/>
        <v>51</v>
      </c>
      <c r="P50" s="41">
        <f t="shared" si="8"/>
        <v>136</v>
      </c>
      <c r="Q50" s="41">
        <f t="shared" si="8"/>
        <v>320</v>
      </c>
      <c r="R50" s="41">
        <f t="shared" si="8"/>
        <v>181</v>
      </c>
      <c r="S50" s="41">
        <f t="shared" si="8"/>
        <v>121</v>
      </c>
      <c r="T50" s="41">
        <f t="shared" si="8"/>
        <v>89</v>
      </c>
      <c r="U50" s="41">
        <f t="shared" si="8"/>
        <v>50</v>
      </c>
      <c r="V50" s="41">
        <f t="shared" si="12"/>
        <v>897</v>
      </c>
      <c r="W50" s="18">
        <v>205</v>
      </c>
      <c r="X50" s="18">
        <v>58</v>
      </c>
      <c r="Y50" s="18">
        <v>28</v>
      </c>
      <c r="Z50" s="51">
        <f t="shared" si="5"/>
        <v>291</v>
      </c>
      <c r="AA50" s="18">
        <v>5</v>
      </c>
      <c r="AB50" s="18">
        <v>3</v>
      </c>
      <c r="AC50" s="18">
        <v>1</v>
      </c>
      <c r="AD50" s="25">
        <f t="shared" si="13"/>
        <v>9</v>
      </c>
      <c r="AE50" s="25">
        <f t="shared" si="14"/>
        <v>210</v>
      </c>
      <c r="AF50" s="25">
        <f t="shared" si="14"/>
        <v>61</v>
      </c>
      <c r="AG50" s="25">
        <f t="shared" si="14"/>
        <v>29</v>
      </c>
      <c r="AH50" s="26">
        <f t="shared" si="14"/>
        <v>300</v>
      </c>
    </row>
    <row r="51" spans="1:34" ht="18.75" customHeight="1">
      <c r="A51" s="17" t="s">
        <v>62</v>
      </c>
      <c r="B51" s="18">
        <v>127</v>
      </c>
      <c r="C51" s="18">
        <v>580</v>
      </c>
      <c r="D51" s="18">
        <v>237</v>
      </c>
      <c r="E51" s="18">
        <v>196</v>
      </c>
      <c r="F51" s="18">
        <v>140</v>
      </c>
      <c r="G51" s="18">
        <v>108</v>
      </c>
      <c r="H51" s="51">
        <f t="shared" si="10"/>
        <v>1388</v>
      </c>
      <c r="I51" s="18">
        <v>3</v>
      </c>
      <c r="J51" s="18">
        <v>36</v>
      </c>
      <c r="K51" s="18">
        <v>24</v>
      </c>
      <c r="L51" s="18">
        <v>16</v>
      </c>
      <c r="M51" s="18">
        <v>8</v>
      </c>
      <c r="N51" s="18">
        <v>15</v>
      </c>
      <c r="O51" s="41">
        <f t="shared" si="11"/>
        <v>102</v>
      </c>
      <c r="P51" s="41">
        <f t="shared" si="8"/>
        <v>130</v>
      </c>
      <c r="Q51" s="41">
        <f t="shared" si="8"/>
        <v>616</v>
      </c>
      <c r="R51" s="41">
        <f t="shared" si="8"/>
        <v>261</v>
      </c>
      <c r="S51" s="41">
        <f t="shared" si="8"/>
        <v>212</v>
      </c>
      <c r="T51" s="41">
        <f t="shared" si="8"/>
        <v>148</v>
      </c>
      <c r="U51" s="41">
        <f t="shared" si="8"/>
        <v>123</v>
      </c>
      <c r="V51" s="41">
        <f t="shared" si="12"/>
        <v>1490</v>
      </c>
      <c r="W51" s="18">
        <v>264</v>
      </c>
      <c r="X51" s="18">
        <v>177</v>
      </c>
      <c r="Y51" s="18">
        <v>78</v>
      </c>
      <c r="Z51" s="51">
        <f t="shared" si="5"/>
        <v>519</v>
      </c>
      <c r="AA51" s="18">
        <v>3</v>
      </c>
      <c r="AB51" s="18">
        <v>9</v>
      </c>
      <c r="AC51" s="18">
        <v>3</v>
      </c>
      <c r="AD51" s="25">
        <f t="shared" si="13"/>
        <v>15</v>
      </c>
      <c r="AE51" s="25">
        <f t="shared" si="14"/>
        <v>267</v>
      </c>
      <c r="AF51" s="25">
        <f t="shared" si="14"/>
        <v>186</v>
      </c>
      <c r="AG51" s="25">
        <f t="shared" si="14"/>
        <v>81</v>
      </c>
      <c r="AH51" s="26">
        <f t="shared" si="14"/>
        <v>534</v>
      </c>
    </row>
    <row r="52" spans="1:34" ht="18.75" customHeight="1">
      <c r="A52" s="17" t="s">
        <v>63</v>
      </c>
      <c r="B52" s="18">
        <v>219</v>
      </c>
      <c r="C52" s="18">
        <v>185</v>
      </c>
      <c r="D52" s="18">
        <v>121</v>
      </c>
      <c r="E52" s="18">
        <v>98</v>
      </c>
      <c r="F52" s="18">
        <v>60</v>
      </c>
      <c r="G52" s="18">
        <v>37</v>
      </c>
      <c r="H52" s="51">
        <f t="shared" si="10"/>
        <v>720</v>
      </c>
      <c r="I52" s="18">
        <v>3</v>
      </c>
      <c r="J52" s="18">
        <v>16</v>
      </c>
      <c r="K52" s="18">
        <v>13</v>
      </c>
      <c r="L52" s="18">
        <v>4</v>
      </c>
      <c r="M52" s="18">
        <v>6</v>
      </c>
      <c r="N52" s="18">
        <v>1</v>
      </c>
      <c r="O52" s="41">
        <f t="shared" si="11"/>
        <v>43</v>
      </c>
      <c r="P52" s="41">
        <f t="shared" si="8"/>
        <v>222</v>
      </c>
      <c r="Q52" s="41">
        <f t="shared" si="8"/>
        <v>201</v>
      </c>
      <c r="R52" s="41">
        <f t="shared" si="8"/>
        <v>134</v>
      </c>
      <c r="S52" s="41">
        <f t="shared" si="8"/>
        <v>102</v>
      </c>
      <c r="T52" s="41">
        <f t="shared" si="8"/>
        <v>66</v>
      </c>
      <c r="U52" s="41">
        <f t="shared" si="8"/>
        <v>38</v>
      </c>
      <c r="V52" s="41">
        <f t="shared" si="12"/>
        <v>763</v>
      </c>
      <c r="W52" s="18">
        <v>178</v>
      </c>
      <c r="X52" s="18">
        <v>87</v>
      </c>
      <c r="Y52" s="18">
        <v>27</v>
      </c>
      <c r="Z52" s="51">
        <f t="shared" si="5"/>
        <v>292</v>
      </c>
      <c r="AA52" s="18">
        <v>1</v>
      </c>
      <c r="AB52" s="18">
        <v>3</v>
      </c>
      <c r="AC52" s="18">
        <v>3</v>
      </c>
      <c r="AD52" s="25">
        <f t="shared" si="13"/>
        <v>7</v>
      </c>
      <c r="AE52" s="25">
        <f t="shared" si="14"/>
        <v>179</v>
      </c>
      <c r="AF52" s="25">
        <f t="shared" si="14"/>
        <v>90</v>
      </c>
      <c r="AG52" s="25">
        <f t="shared" si="14"/>
        <v>30</v>
      </c>
      <c r="AH52" s="26">
        <f t="shared" si="14"/>
        <v>299</v>
      </c>
    </row>
    <row r="53" spans="1:34" ht="18.75" customHeight="1">
      <c r="A53" s="17" t="s">
        <v>64</v>
      </c>
      <c r="B53" s="18">
        <v>78</v>
      </c>
      <c r="C53" s="18">
        <v>217</v>
      </c>
      <c r="D53" s="18">
        <v>86</v>
      </c>
      <c r="E53" s="18">
        <v>71</v>
      </c>
      <c r="F53" s="18">
        <v>46</v>
      </c>
      <c r="G53" s="18">
        <v>38</v>
      </c>
      <c r="H53" s="51">
        <f t="shared" si="10"/>
        <v>536</v>
      </c>
      <c r="I53" s="18">
        <v>2</v>
      </c>
      <c r="J53" s="18">
        <v>13</v>
      </c>
      <c r="K53" s="18">
        <v>8</v>
      </c>
      <c r="L53" s="18">
        <v>7</v>
      </c>
      <c r="M53" s="18">
        <v>1</v>
      </c>
      <c r="N53" s="18">
        <v>2</v>
      </c>
      <c r="O53" s="41">
        <f t="shared" si="11"/>
        <v>33</v>
      </c>
      <c r="P53" s="41">
        <f t="shared" si="8"/>
        <v>80</v>
      </c>
      <c r="Q53" s="41">
        <f t="shared" si="8"/>
        <v>230</v>
      </c>
      <c r="R53" s="41">
        <f t="shared" si="8"/>
        <v>94</v>
      </c>
      <c r="S53" s="41">
        <f t="shared" si="8"/>
        <v>78</v>
      </c>
      <c r="T53" s="41">
        <f t="shared" si="8"/>
        <v>47</v>
      </c>
      <c r="U53" s="41">
        <f t="shared" si="8"/>
        <v>40</v>
      </c>
      <c r="V53" s="41">
        <f t="shared" si="12"/>
        <v>569</v>
      </c>
      <c r="W53" s="18">
        <v>124</v>
      </c>
      <c r="X53" s="18">
        <v>51</v>
      </c>
      <c r="Y53" s="18">
        <v>29</v>
      </c>
      <c r="Z53" s="51">
        <f t="shared" si="5"/>
        <v>204</v>
      </c>
      <c r="AA53" s="18">
        <v>3</v>
      </c>
      <c r="AB53" s="18">
        <v>2</v>
      </c>
      <c r="AC53" s="18">
        <v>4</v>
      </c>
      <c r="AD53" s="25">
        <f t="shared" si="13"/>
        <v>9</v>
      </c>
      <c r="AE53" s="25">
        <f t="shared" si="14"/>
        <v>127</v>
      </c>
      <c r="AF53" s="25">
        <f t="shared" si="14"/>
        <v>53</v>
      </c>
      <c r="AG53" s="25">
        <f t="shared" si="14"/>
        <v>33</v>
      </c>
      <c r="AH53" s="26">
        <f t="shared" si="14"/>
        <v>213</v>
      </c>
    </row>
    <row r="54" spans="1:34" ht="18.75" customHeight="1">
      <c r="A54" s="17" t="s">
        <v>65</v>
      </c>
      <c r="B54" s="18">
        <v>138</v>
      </c>
      <c r="C54" s="18">
        <v>333</v>
      </c>
      <c r="D54" s="18">
        <v>202</v>
      </c>
      <c r="E54" s="18">
        <v>144</v>
      </c>
      <c r="F54" s="18">
        <v>102</v>
      </c>
      <c r="G54" s="18">
        <v>55</v>
      </c>
      <c r="H54" s="51">
        <f t="shared" si="10"/>
        <v>974</v>
      </c>
      <c r="I54" s="18">
        <v>0</v>
      </c>
      <c r="J54" s="18">
        <v>12</v>
      </c>
      <c r="K54" s="18">
        <v>17</v>
      </c>
      <c r="L54" s="18">
        <v>7</v>
      </c>
      <c r="M54" s="18">
        <v>6</v>
      </c>
      <c r="N54" s="18">
        <v>4</v>
      </c>
      <c r="O54" s="41">
        <f t="shared" si="11"/>
        <v>46</v>
      </c>
      <c r="P54" s="41">
        <f t="shared" si="8"/>
        <v>138</v>
      </c>
      <c r="Q54" s="41">
        <f t="shared" si="8"/>
        <v>345</v>
      </c>
      <c r="R54" s="41">
        <f t="shared" si="8"/>
        <v>219</v>
      </c>
      <c r="S54" s="41">
        <f t="shared" si="8"/>
        <v>151</v>
      </c>
      <c r="T54" s="41">
        <f t="shared" si="8"/>
        <v>108</v>
      </c>
      <c r="U54" s="41">
        <f t="shared" si="8"/>
        <v>59</v>
      </c>
      <c r="V54" s="41">
        <f t="shared" si="12"/>
        <v>1020</v>
      </c>
      <c r="W54" s="18">
        <v>338</v>
      </c>
      <c r="X54" s="18">
        <v>55</v>
      </c>
      <c r="Y54" s="18">
        <v>40</v>
      </c>
      <c r="Z54" s="51">
        <f t="shared" si="5"/>
        <v>433</v>
      </c>
      <c r="AA54" s="18">
        <v>2</v>
      </c>
      <c r="AB54" s="18">
        <v>0</v>
      </c>
      <c r="AC54" s="18">
        <v>3</v>
      </c>
      <c r="AD54" s="25">
        <f t="shared" si="13"/>
        <v>5</v>
      </c>
      <c r="AE54" s="25">
        <f t="shared" si="14"/>
        <v>340</v>
      </c>
      <c r="AF54" s="25">
        <f t="shared" si="14"/>
        <v>55</v>
      </c>
      <c r="AG54" s="25">
        <f t="shared" si="14"/>
        <v>43</v>
      </c>
      <c r="AH54" s="26">
        <f t="shared" si="14"/>
        <v>438</v>
      </c>
    </row>
    <row r="55" spans="1:34" ht="18.75" customHeight="1">
      <c r="A55" s="17" t="s">
        <v>66</v>
      </c>
      <c r="B55" s="18">
        <v>469</v>
      </c>
      <c r="C55" s="18">
        <v>1032</v>
      </c>
      <c r="D55" s="18">
        <v>522</v>
      </c>
      <c r="E55" s="18">
        <v>380</v>
      </c>
      <c r="F55" s="18">
        <v>236</v>
      </c>
      <c r="G55" s="18">
        <v>224</v>
      </c>
      <c r="H55" s="51">
        <f t="shared" si="10"/>
        <v>2863</v>
      </c>
      <c r="I55" s="18">
        <v>2</v>
      </c>
      <c r="J55" s="18">
        <v>42</v>
      </c>
      <c r="K55" s="18">
        <v>34</v>
      </c>
      <c r="L55" s="18">
        <v>15</v>
      </c>
      <c r="M55" s="18">
        <v>9</v>
      </c>
      <c r="N55" s="18">
        <v>14</v>
      </c>
      <c r="O55" s="41">
        <f t="shared" si="11"/>
        <v>116</v>
      </c>
      <c r="P55" s="41">
        <f t="shared" si="8"/>
        <v>471</v>
      </c>
      <c r="Q55" s="41">
        <f t="shared" si="8"/>
        <v>1074</v>
      </c>
      <c r="R55" s="41">
        <f t="shared" si="8"/>
        <v>556</v>
      </c>
      <c r="S55" s="41">
        <f t="shared" si="8"/>
        <v>395</v>
      </c>
      <c r="T55" s="41">
        <f t="shared" si="8"/>
        <v>245</v>
      </c>
      <c r="U55" s="41">
        <f t="shared" si="8"/>
        <v>238</v>
      </c>
      <c r="V55" s="41">
        <f t="shared" si="12"/>
        <v>2979</v>
      </c>
      <c r="W55" s="18">
        <v>540</v>
      </c>
      <c r="X55" s="18">
        <v>208</v>
      </c>
      <c r="Y55" s="18">
        <v>144</v>
      </c>
      <c r="Z55" s="51">
        <f t="shared" si="5"/>
        <v>892</v>
      </c>
      <c r="AA55" s="18">
        <v>3</v>
      </c>
      <c r="AB55" s="18">
        <v>4</v>
      </c>
      <c r="AC55" s="18">
        <v>5</v>
      </c>
      <c r="AD55" s="25">
        <f t="shared" si="13"/>
        <v>12</v>
      </c>
      <c r="AE55" s="25">
        <f t="shared" si="14"/>
        <v>543</v>
      </c>
      <c r="AF55" s="25">
        <f t="shared" si="14"/>
        <v>212</v>
      </c>
      <c r="AG55" s="25">
        <f t="shared" si="14"/>
        <v>149</v>
      </c>
      <c r="AH55" s="26">
        <f t="shared" si="14"/>
        <v>904</v>
      </c>
    </row>
    <row r="56" spans="1:34" ht="18.75" customHeight="1">
      <c r="A56" s="19" t="s">
        <v>67</v>
      </c>
      <c r="B56" s="20">
        <f>SUM(B30:B55)</f>
        <v>8217</v>
      </c>
      <c r="C56" s="20">
        <f aca="true" t="shared" si="15" ref="C56:AC56">SUM(C30:C55)</f>
        <v>20719</v>
      </c>
      <c r="D56" s="20">
        <f t="shared" si="15"/>
        <v>10023</v>
      </c>
      <c r="E56" s="20">
        <f t="shared" si="15"/>
        <v>7123</v>
      </c>
      <c r="F56" s="20">
        <f t="shared" si="15"/>
        <v>4993</v>
      </c>
      <c r="G56" s="20">
        <f t="shared" si="15"/>
        <v>3796</v>
      </c>
      <c r="H56" s="20">
        <f>SUM(H30:H55)</f>
        <v>54871</v>
      </c>
      <c r="I56" s="20">
        <f t="shared" si="15"/>
        <v>78</v>
      </c>
      <c r="J56" s="20">
        <f t="shared" si="15"/>
        <v>728</v>
      </c>
      <c r="K56" s="20">
        <f t="shared" si="15"/>
        <v>670</v>
      </c>
      <c r="L56" s="20">
        <f t="shared" si="15"/>
        <v>404</v>
      </c>
      <c r="M56" s="20">
        <f t="shared" si="15"/>
        <v>291</v>
      </c>
      <c r="N56" s="20">
        <f t="shared" si="15"/>
        <v>300</v>
      </c>
      <c r="O56" s="42">
        <f>SUM(O30:O55)</f>
        <v>2471</v>
      </c>
      <c r="P56" s="42">
        <f t="shared" si="15"/>
        <v>8295</v>
      </c>
      <c r="Q56" s="42">
        <f t="shared" si="15"/>
        <v>21447</v>
      </c>
      <c r="R56" s="42">
        <f t="shared" si="15"/>
        <v>10693</v>
      </c>
      <c r="S56" s="42">
        <f t="shared" si="15"/>
        <v>7527</v>
      </c>
      <c r="T56" s="42">
        <f t="shared" si="15"/>
        <v>5284</v>
      </c>
      <c r="U56" s="42">
        <f t="shared" si="15"/>
        <v>4096</v>
      </c>
      <c r="V56" s="42">
        <f t="shared" si="15"/>
        <v>57342</v>
      </c>
      <c r="W56" s="20">
        <f t="shared" si="15"/>
        <v>9969</v>
      </c>
      <c r="X56" s="20">
        <f t="shared" si="15"/>
        <v>4650</v>
      </c>
      <c r="Y56" s="20">
        <f t="shared" si="15"/>
        <v>3348</v>
      </c>
      <c r="Z56" s="20">
        <f t="shared" si="15"/>
        <v>17967</v>
      </c>
      <c r="AA56" s="20">
        <f t="shared" si="15"/>
        <v>121</v>
      </c>
      <c r="AB56" s="20">
        <f t="shared" si="15"/>
        <v>103</v>
      </c>
      <c r="AC56" s="20">
        <f t="shared" si="15"/>
        <v>145</v>
      </c>
      <c r="AD56" s="8">
        <f>SUM(AD30:AD55)</f>
        <v>369</v>
      </c>
      <c r="AE56" s="8">
        <f>SUM(AE30:AE55)</f>
        <v>10090</v>
      </c>
      <c r="AF56" s="8">
        <f>SUM(AF30:AF55)</f>
        <v>4753</v>
      </c>
      <c r="AG56" s="8">
        <f>SUM(AG30:AG55)</f>
        <v>3493</v>
      </c>
      <c r="AH56" s="9">
        <f>SUM(AH30:AH55)</f>
        <v>18336</v>
      </c>
    </row>
    <row r="57" spans="1:34" ht="18.75" customHeight="1">
      <c r="A57" s="17" t="s">
        <v>68</v>
      </c>
      <c r="B57" s="18">
        <v>40</v>
      </c>
      <c r="C57" s="18">
        <v>89</v>
      </c>
      <c r="D57" s="18">
        <v>67</v>
      </c>
      <c r="E57" s="18">
        <v>42</v>
      </c>
      <c r="F57" s="18">
        <v>29</v>
      </c>
      <c r="G57" s="18">
        <v>16</v>
      </c>
      <c r="H57" s="51">
        <f>SUM(B57:G57)</f>
        <v>283</v>
      </c>
      <c r="I57" s="18">
        <v>6</v>
      </c>
      <c r="J57" s="18">
        <v>14</v>
      </c>
      <c r="K57" s="18">
        <v>10</v>
      </c>
      <c r="L57" s="18">
        <v>3</v>
      </c>
      <c r="M57" s="18">
        <v>1</v>
      </c>
      <c r="N57" s="18">
        <v>2</v>
      </c>
      <c r="O57" s="41">
        <f t="shared" si="11"/>
        <v>36</v>
      </c>
      <c r="P57" s="41">
        <f t="shared" si="8"/>
        <v>46</v>
      </c>
      <c r="Q57" s="41">
        <f t="shared" si="8"/>
        <v>103</v>
      </c>
      <c r="R57" s="41">
        <f t="shared" si="8"/>
        <v>77</v>
      </c>
      <c r="S57" s="41">
        <f t="shared" si="8"/>
        <v>45</v>
      </c>
      <c r="T57" s="41">
        <f t="shared" si="8"/>
        <v>30</v>
      </c>
      <c r="U57" s="41">
        <f t="shared" si="8"/>
        <v>18</v>
      </c>
      <c r="V57" s="41">
        <f t="shared" si="12"/>
        <v>319</v>
      </c>
      <c r="W57" s="18">
        <v>113</v>
      </c>
      <c r="X57" s="18">
        <v>37</v>
      </c>
      <c r="Y57" s="18">
        <v>25</v>
      </c>
      <c r="Z57" s="51">
        <f t="shared" si="5"/>
        <v>175</v>
      </c>
      <c r="AA57" s="18">
        <v>1</v>
      </c>
      <c r="AB57" s="18">
        <v>3</v>
      </c>
      <c r="AC57" s="18">
        <v>1</v>
      </c>
      <c r="AD57" s="25">
        <f t="shared" si="13"/>
        <v>5</v>
      </c>
      <c r="AE57" s="25">
        <f t="shared" si="14"/>
        <v>114</v>
      </c>
      <c r="AF57" s="25">
        <f t="shared" si="14"/>
        <v>40</v>
      </c>
      <c r="AG57" s="25">
        <f t="shared" si="14"/>
        <v>26</v>
      </c>
      <c r="AH57" s="26">
        <f t="shared" si="14"/>
        <v>180</v>
      </c>
    </row>
    <row r="58" spans="1:34" ht="18.75" customHeight="1">
      <c r="A58" s="17" t="s">
        <v>69</v>
      </c>
      <c r="B58" s="18">
        <v>24</v>
      </c>
      <c r="C58" s="18">
        <v>102</v>
      </c>
      <c r="D58" s="18">
        <v>41</v>
      </c>
      <c r="E58" s="18">
        <v>27</v>
      </c>
      <c r="F58" s="18">
        <v>14</v>
      </c>
      <c r="G58" s="18">
        <v>6</v>
      </c>
      <c r="H58" s="51">
        <f>SUM(B58:G58)</f>
        <v>214</v>
      </c>
      <c r="I58" s="18">
        <v>0</v>
      </c>
      <c r="J58" s="18">
        <v>5</v>
      </c>
      <c r="K58" s="18">
        <v>2</v>
      </c>
      <c r="L58" s="18">
        <v>2</v>
      </c>
      <c r="M58" s="18">
        <v>1</v>
      </c>
      <c r="N58" s="18">
        <v>0</v>
      </c>
      <c r="O58" s="41">
        <f t="shared" si="11"/>
        <v>10</v>
      </c>
      <c r="P58" s="41">
        <f t="shared" si="8"/>
        <v>24</v>
      </c>
      <c r="Q58" s="41">
        <f t="shared" si="8"/>
        <v>107</v>
      </c>
      <c r="R58" s="41">
        <f t="shared" si="8"/>
        <v>43</v>
      </c>
      <c r="S58" s="41">
        <f t="shared" si="8"/>
        <v>29</v>
      </c>
      <c r="T58" s="41">
        <f t="shared" si="8"/>
        <v>15</v>
      </c>
      <c r="U58" s="41">
        <f t="shared" si="8"/>
        <v>6</v>
      </c>
      <c r="V58" s="41">
        <f t="shared" si="12"/>
        <v>224</v>
      </c>
      <c r="W58" s="18">
        <v>91</v>
      </c>
      <c r="X58" s="18">
        <v>10</v>
      </c>
      <c r="Y58" s="18">
        <v>13</v>
      </c>
      <c r="Z58" s="51">
        <f t="shared" si="5"/>
        <v>114</v>
      </c>
      <c r="AA58" s="18">
        <v>1</v>
      </c>
      <c r="AB58" s="18">
        <v>0</v>
      </c>
      <c r="AC58" s="18">
        <v>0</v>
      </c>
      <c r="AD58" s="25">
        <f t="shared" si="13"/>
        <v>1</v>
      </c>
      <c r="AE58" s="25">
        <f t="shared" si="14"/>
        <v>92</v>
      </c>
      <c r="AF58" s="25">
        <f t="shared" si="14"/>
        <v>10</v>
      </c>
      <c r="AG58" s="25">
        <f t="shared" si="14"/>
        <v>13</v>
      </c>
      <c r="AH58" s="26">
        <f t="shared" si="14"/>
        <v>115</v>
      </c>
    </row>
    <row r="59" spans="1:34" ht="18.75" customHeight="1">
      <c r="A59" s="17" t="s">
        <v>70</v>
      </c>
      <c r="B59" s="18">
        <v>7</v>
      </c>
      <c r="C59" s="18">
        <v>17</v>
      </c>
      <c r="D59" s="18">
        <v>16</v>
      </c>
      <c r="E59" s="18">
        <v>5</v>
      </c>
      <c r="F59" s="18">
        <v>5</v>
      </c>
      <c r="G59" s="18">
        <v>2</v>
      </c>
      <c r="H59" s="51">
        <f>SUM(B59:G59)</f>
        <v>52</v>
      </c>
      <c r="I59" s="18">
        <v>0</v>
      </c>
      <c r="J59" s="18">
        <v>0</v>
      </c>
      <c r="K59" s="18">
        <v>2</v>
      </c>
      <c r="L59" s="18">
        <v>0</v>
      </c>
      <c r="M59" s="18">
        <v>1</v>
      </c>
      <c r="N59" s="18">
        <v>0</v>
      </c>
      <c r="O59" s="41">
        <f t="shared" si="11"/>
        <v>3</v>
      </c>
      <c r="P59" s="41">
        <f t="shared" si="8"/>
        <v>7</v>
      </c>
      <c r="Q59" s="41">
        <f t="shared" si="8"/>
        <v>17</v>
      </c>
      <c r="R59" s="41">
        <f t="shared" si="8"/>
        <v>18</v>
      </c>
      <c r="S59" s="41">
        <f t="shared" si="8"/>
        <v>5</v>
      </c>
      <c r="T59" s="41">
        <f t="shared" si="8"/>
        <v>6</v>
      </c>
      <c r="U59" s="41">
        <f t="shared" si="8"/>
        <v>2</v>
      </c>
      <c r="V59" s="41">
        <f t="shared" si="12"/>
        <v>55</v>
      </c>
      <c r="W59" s="18">
        <v>39</v>
      </c>
      <c r="X59" s="18">
        <v>3</v>
      </c>
      <c r="Y59" s="18">
        <v>5</v>
      </c>
      <c r="Z59" s="51">
        <f t="shared" si="5"/>
        <v>47</v>
      </c>
      <c r="AA59" s="18">
        <v>0</v>
      </c>
      <c r="AB59" s="18">
        <v>0</v>
      </c>
      <c r="AC59" s="18">
        <v>0</v>
      </c>
      <c r="AD59" s="25">
        <f t="shared" si="13"/>
        <v>0</v>
      </c>
      <c r="AE59" s="25">
        <f t="shared" si="14"/>
        <v>39</v>
      </c>
      <c r="AF59" s="25">
        <f t="shared" si="14"/>
        <v>3</v>
      </c>
      <c r="AG59" s="25">
        <f t="shared" si="14"/>
        <v>5</v>
      </c>
      <c r="AH59" s="26">
        <f t="shared" si="14"/>
        <v>47</v>
      </c>
    </row>
    <row r="60" spans="1:34" ht="18.75" customHeight="1">
      <c r="A60" s="17" t="s">
        <v>71</v>
      </c>
      <c r="B60" s="18">
        <v>17</v>
      </c>
      <c r="C60" s="18">
        <v>49</v>
      </c>
      <c r="D60" s="18">
        <v>21</v>
      </c>
      <c r="E60" s="18">
        <v>11</v>
      </c>
      <c r="F60" s="18">
        <v>12</v>
      </c>
      <c r="G60" s="18">
        <v>7</v>
      </c>
      <c r="H60" s="51">
        <f>SUM(B60:G60)</f>
        <v>117</v>
      </c>
      <c r="I60" s="18">
        <v>0</v>
      </c>
      <c r="J60" s="18">
        <v>3</v>
      </c>
      <c r="K60" s="18">
        <v>0</v>
      </c>
      <c r="L60" s="18">
        <v>1</v>
      </c>
      <c r="M60" s="18">
        <v>2</v>
      </c>
      <c r="N60" s="18">
        <v>0</v>
      </c>
      <c r="O60" s="41">
        <f t="shared" si="11"/>
        <v>6</v>
      </c>
      <c r="P60" s="41">
        <f t="shared" si="8"/>
        <v>17</v>
      </c>
      <c r="Q60" s="41">
        <f t="shared" si="8"/>
        <v>52</v>
      </c>
      <c r="R60" s="41">
        <f t="shared" si="8"/>
        <v>21</v>
      </c>
      <c r="S60" s="41">
        <f t="shared" si="8"/>
        <v>12</v>
      </c>
      <c r="T60" s="41">
        <f t="shared" si="8"/>
        <v>14</v>
      </c>
      <c r="U60" s="41">
        <f t="shared" si="8"/>
        <v>7</v>
      </c>
      <c r="V60" s="41">
        <f t="shared" si="12"/>
        <v>123</v>
      </c>
      <c r="W60" s="18">
        <v>119</v>
      </c>
      <c r="X60" s="18">
        <v>3</v>
      </c>
      <c r="Y60" s="18">
        <v>4</v>
      </c>
      <c r="Z60" s="51">
        <f t="shared" si="5"/>
        <v>126</v>
      </c>
      <c r="AA60" s="18">
        <v>4</v>
      </c>
      <c r="AB60" s="18">
        <v>0</v>
      </c>
      <c r="AC60" s="18">
        <v>0</v>
      </c>
      <c r="AD60" s="25">
        <f t="shared" si="13"/>
        <v>4</v>
      </c>
      <c r="AE60" s="25">
        <f t="shared" si="14"/>
        <v>123</v>
      </c>
      <c r="AF60" s="25">
        <f t="shared" si="14"/>
        <v>3</v>
      </c>
      <c r="AG60" s="25">
        <f t="shared" si="14"/>
        <v>4</v>
      </c>
      <c r="AH60" s="26">
        <f t="shared" si="14"/>
        <v>130</v>
      </c>
    </row>
    <row r="61" spans="1:34" ht="18.75" customHeight="1">
      <c r="A61" s="19" t="s">
        <v>72</v>
      </c>
      <c r="B61" s="20">
        <f>SUM(B57:B60)</f>
        <v>88</v>
      </c>
      <c r="C61" s="20">
        <f aca="true" t="shared" si="16" ref="C61:AH61">SUM(C57:C60)</f>
        <v>257</v>
      </c>
      <c r="D61" s="20">
        <f t="shared" si="16"/>
        <v>145</v>
      </c>
      <c r="E61" s="20">
        <f t="shared" si="16"/>
        <v>85</v>
      </c>
      <c r="F61" s="20">
        <f t="shared" si="16"/>
        <v>60</v>
      </c>
      <c r="G61" s="20">
        <f t="shared" si="16"/>
        <v>31</v>
      </c>
      <c r="H61" s="20">
        <f t="shared" si="16"/>
        <v>666</v>
      </c>
      <c r="I61" s="20">
        <f t="shared" si="16"/>
        <v>6</v>
      </c>
      <c r="J61" s="20">
        <f t="shared" si="16"/>
        <v>22</v>
      </c>
      <c r="K61" s="20">
        <f t="shared" si="16"/>
        <v>14</v>
      </c>
      <c r="L61" s="20">
        <f t="shared" si="16"/>
        <v>6</v>
      </c>
      <c r="M61" s="20">
        <f t="shared" si="16"/>
        <v>5</v>
      </c>
      <c r="N61" s="20">
        <f t="shared" si="16"/>
        <v>2</v>
      </c>
      <c r="O61" s="42">
        <f t="shared" si="16"/>
        <v>55</v>
      </c>
      <c r="P61" s="42">
        <f t="shared" si="16"/>
        <v>94</v>
      </c>
      <c r="Q61" s="42">
        <f>SUM(Q57:Q60)</f>
        <v>279</v>
      </c>
      <c r="R61" s="42">
        <f t="shared" si="16"/>
        <v>159</v>
      </c>
      <c r="S61" s="42">
        <f t="shared" si="16"/>
        <v>91</v>
      </c>
      <c r="T61" s="42">
        <f t="shared" si="16"/>
        <v>65</v>
      </c>
      <c r="U61" s="42">
        <f t="shared" si="16"/>
        <v>33</v>
      </c>
      <c r="V61" s="42">
        <f t="shared" si="16"/>
        <v>721</v>
      </c>
      <c r="W61" s="20">
        <f t="shared" si="16"/>
        <v>362</v>
      </c>
      <c r="X61" s="20">
        <f t="shared" si="16"/>
        <v>53</v>
      </c>
      <c r="Y61" s="20">
        <f t="shared" si="16"/>
        <v>47</v>
      </c>
      <c r="Z61" s="20">
        <f t="shared" si="16"/>
        <v>462</v>
      </c>
      <c r="AA61" s="20">
        <f t="shared" si="16"/>
        <v>6</v>
      </c>
      <c r="AB61" s="20">
        <f t="shared" si="16"/>
        <v>3</v>
      </c>
      <c r="AC61" s="20">
        <f t="shared" si="16"/>
        <v>1</v>
      </c>
      <c r="AD61" s="8">
        <f>SUM(AD57:AD60)</f>
        <v>10</v>
      </c>
      <c r="AE61" s="8">
        <f t="shared" si="16"/>
        <v>368</v>
      </c>
      <c r="AF61" s="8">
        <f t="shared" si="16"/>
        <v>56</v>
      </c>
      <c r="AG61" s="8">
        <f t="shared" si="16"/>
        <v>48</v>
      </c>
      <c r="AH61" s="9">
        <f t="shared" si="16"/>
        <v>472</v>
      </c>
    </row>
    <row r="62" spans="1:34" ht="18.75" customHeight="1">
      <c r="A62" s="17" t="s">
        <v>73</v>
      </c>
      <c r="B62" s="18">
        <v>27</v>
      </c>
      <c r="C62" s="18">
        <v>112</v>
      </c>
      <c r="D62" s="18">
        <v>25</v>
      </c>
      <c r="E62" s="18">
        <v>23</v>
      </c>
      <c r="F62" s="18">
        <v>22</v>
      </c>
      <c r="G62" s="18">
        <v>10</v>
      </c>
      <c r="H62" s="51">
        <f>SUM(B62:G62)</f>
        <v>219</v>
      </c>
      <c r="I62" s="18">
        <v>0</v>
      </c>
      <c r="J62" s="18">
        <v>0</v>
      </c>
      <c r="K62" s="18">
        <v>0</v>
      </c>
      <c r="L62" s="18">
        <v>1</v>
      </c>
      <c r="M62" s="18">
        <v>1</v>
      </c>
      <c r="N62" s="18">
        <v>0</v>
      </c>
      <c r="O62" s="41">
        <f t="shared" si="11"/>
        <v>2</v>
      </c>
      <c r="P62" s="41">
        <f t="shared" si="8"/>
        <v>27</v>
      </c>
      <c r="Q62" s="41">
        <f t="shared" si="8"/>
        <v>112</v>
      </c>
      <c r="R62" s="41">
        <f t="shared" si="8"/>
        <v>25</v>
      </c>
      <c r="S62" s="41">
        <f t="shared" si="8"/>
        <v>24</v>
      </c>
      <c r="T62" s="41">
        <f t="shared" si="8"/>
        <v>23</v>
      </c>
      <c r="U62" s="41">
        <f t="shared" si="8"/>
        <v>10</v>
      </c>
      <c r="V62" s="41">
        <f t="shared" si="12"/>
        <v>221</v>
      </c>
      <c r="W62" s="18">
        <v>98</v>
      </c>
      <c r="X62" s="18">
        <v>4</v>
      </c>
      <c r="Y62" s="18">
        <v>3</v>
      </c>
      <c r="Z62" s="51">
        <f>SUM(W62:Y62)</f>
        <v>105</v>
      </c>
      <c r="AA62" s="18">
        <v>0</v>
      </c>
      <c r="AB62" s="18">
        <v>1</v>
      </c>
      <c r="AC62" s="18">
        <v>0</v>
      </c>
      <c r="AD62" s="25">
        <f t="shared" si="13"/>
        <v>1</v>
      </c>
      <c r="AE62" s="25">
        <f t="shared" si="14"/>
        <v>98</v>
      </c>
      <c r="AF62" s="25">
        <f t="shared" si="14"/>
        <v>5</v>
      </c>
      <c r="AG62" s="25">
        <f t="shared" si="14"/>
        <v>3</v>
      </c>
      <c r="AH62" s="26">
        <f>SUM(Z62,AD62)</f>
        <v>106</v>
      </c>
    </row>
    <row r="63" spans="1:34" ht="18.75" customHeight="1">
      <c r="A63" s="17" t="s">
        <v>74</v>
      </c>
      <c r="B63" s="18">
        <v>1</v>
      </c>
      <c r="C63" s="18">
        <v>4</v>
      </c>
      <c r="D63" s="18">
        <v>1</v>
      </c>
      <c r="E63" s="18">
        <v>3</v>
      </c>
      <c r="F63" s="18">
        <v>0</v>
      </c>
      <c r="G63" s="18">
        <v>2</v>
      </c>
      <c r="H63" s="51">
        <f>SUM(B63:G63)</f>
        <v>11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41">
        <f t="shared" si="11"/>
        <v>0</v>
      </c>
      <c r="P63" s="41">
        <f t="shared" si="8"/>
        <v>1</v>
      </c>
      <c r="Q63" s="41">
        <f t="shared" si="8"/>
        <v>4</v>
      </c>
      <c r="R63" s="41">
        <f t="shared" si="8"/>
        <v>1</v>
      </c>
      <c r="S63" s="41">
        <f t="shared" si="8"/>
        <v>3</v>
      </c>
      <c r="T63" s="41">
        <f t="shared" si="8"/>
        <v>0</v>
      </c>
      <c r="U63" s="41">
        <f t="shared" si="8"/>
        <v>2</v>
      </c>
      <c r="V63" s="41">
        <f t="shared" si="12"/>
        <v>11</v>
      </c>
      <c r="W63" s="18">
        <v>5</v>
      </c>
      <c r="X63" s="18">
        <v>0</v>
      </c>
      <c r="Y63" s="18">
        <v>0</v>
      </c>
      <c r="Z63" s="51">
        <f aca="true" t="shared" si="17" ref="Z63:Z70">SUM(W63:Y63)</f>
        <v>5</v>
      </c>
      <c r="AA63" s="18">
        <v>0</v>
      </c>
      <c r="AB63" s="18">
        <v>0</v>
      </c>
      <c r="AC63" s="18">
        <v>0</v>
      </c>
      <c r="AD63" s="25">
        <f t="shared" si="13"/>
        <v>0</v>
      </c>
      <c r="AE63" s="25">
        <f t="shared" si="14"/>
        <v>5</v>
      </c>
      <c r="AF63" s="25">
        <f t="shared" si="14"/>
        <v>0</v>
      </c>
      <c r="AG63" s="25">
        <f t="shared" si="14"/>
        <v>0</v>
      </c>
      <c r="AH63" s="26">
        <f>SUM(Z63,AD63)</f>
        <v>5</v>
      </c>
    </row>
    <row r="64" spans="1:34" ht="18.75" customHeight="1">
      <c r="A64" s="17" t="s">
        <v>75</v>
      </c>
      <c r="B64" s="18">
        <v>25</v>
      </c>
      <c r="C64" s="18">
        <v>31</v>
      </c>
      <c r="D64" s="18">
        <v>15</v>
      </c>
      <c r="E64" s="18">
        <v>11</v>
      </c>
      <c r="F64" s="18">
        <v>8</v>
      </c>
      <c r="G64" s="18">
        <v>7</v>
      </c>
      <c r="H64" s="51">
        <f aca="true" t="shared" si="18" ref="H64:H70">SUM(B64:G64)</f>
        <v>97</v>
      </c>
      <c r="I64" s="18">
        <v>0</v>
      </c>
      <c r="J64" s="18">
        <v>2</v>
      </c>
      <c r="K64" s="18">
        <v>0</v>
      </c>
      <c r="L64" s="18">
        <v>0</v>
      </c>
      <c r="M64" s="18">
        <v>0</v>
      </c>
      <c r="N64" s="18">
        <v>0</v>
      </c>
      <c r="O64" s="41">
        <f t="shared" si="11"/>
        <v>2</v>
      </c>
      <c r="P64" s="41">
        <f t="shared" si="8"/>
        <v>25</v>
      </c>
      <c r="Q64" s="41">
        <f t="shared" si="8"/>
        <v>33</v>
      </c>
      <c r="R64" s="41">
        <f t="shared" si="8"/>
        <v>15</v>
      </c>
      <c r="S64" s="41">
        <f t="shared" si="8"/>
        <v>11</v>
      </c>
      <c r="T64" s="41">
        <f t="shared" si="8"/>
        <v>8</v>
      </c>
      <c r="U64" s="41">
        <f t="shared" si="8"/>
        <v>7</v>
      </c>
      <c r="V64" s="41">
        <f t="shared" si="12"/>
        <v>99</v>
      </c>
      <c r="W64" s="18">
        <v>31</v>
      </c>
      <c r="X64" s="18">
        <v>12</v>
      </c>
      <c r="Y64" s="18">
        <v>0</v>
      </c>
      <c r="Z64" s="51">
        <f t="shared" si="17"/>
        <v>43</v>
      </c>
      <c r="AA64" s="18">
        <v>0</v>
      </c>
      <c r="AB64" s="18">
        <v>0</v>
      </c>
      <c r="AC64" s="18">
        <v>0</v>
      </c>
      <c r="AD64" s="25">
        <f t="shared" si="13"/>
        <v>0</v>
      </c>
      <c r="AE64" s="25">
        <f t="shared" si="14"/>
        <v>31</v>
      </c>
      <c r="AF64" s="25">
        <f t="shared" si="14"/>
        <v>12</v>
      </c>
      <c r="AG64" s="25">
        <f t="shared" si="14"/>
        <v>0</v>
      </c>
      <c r="AH64" s="26">
        <f t="shared" si="14"/>
        <v>43</v>
      </c>
    </row>
    <row r="65" spans="1:34" ht="18.75" customHeight="1">
      <c r="A65" s="17" t="s">
        <v>76</v>
      </c>
      <c r="B65" s="18">
        <v>5</v>
      </c>
      <c r="C65" s="18">
        <v>23</v>
      </c>
      <c r="D65" s="18">
        <v>5</v>
      </c>
      <c r="E65" s="18">
        <v>1</v>
      </c>
      <c r="F65" s="18">
        <v>3</v>
      </c>
      <c r="G65" s="18">
        <v>1</v>
      </c>
      <c r="H65" s="51">
        <f t="shared" si="18"/>
        <v>38</v>
      </c>
      <c r="I65" s="18">
        <v>0</v>
      </c>
      <c r="J65" s="18">
        <v>2</v>
      </c>
      <c r="K65" s="18">
        <v>1</v>
      </c>
      <c r="L65" s="18">
        <v>0</v>
      </c>
      <c r="M65" s="18">
        <v>0</v>
      </c>
      <c r="N65" s="18">
        <v>0</v>
      </c>
      <c r="O65" s="41">
        <f t="shared" si="11"/>
        <v>3</v>
      </c>
      <c r="P65" s="41">
        <f t="shared" si="8"/>
        <v>5</v>
      </c>
      <c r="Q65" s="41">
        <f t="shared" si="8"/>
        <v>25</v>
      </c>
      <c r="R65" s="41">
        <f t="shared" si="8"/>
        <v>6</v>
      </c>
      <c r="S65" s="41">
        <f t="shared" si="8"/>
        <v>1</v>
      </c>
      <c r="T65" s="41">
        <f t="shared" si="8"/>
        <v>3</v>
      </c>
      <c r="U65" s="41">
        <f t="shared" si="8"/>
        <v>1</v>
      </c>
      <c r="V65" s="41">
        <f t="shared" si="12"/>
        <v>41</v>
      </c>
      <c r="W65" s="18">
        <v>34</v>
      </c>
      <c r="X65" s="18">
        <v>1</v>
      </c>
      <c r="Y65" s="18">
        <v>0</v>
      </c>
      <c r="Z65" s="51">
        <f t="shared" si="17"/>
        <v>35</v>
      </c>
      <c r="AA65" s="18">
        <v>0</v>
      </c>
      <c r="AB65" s="18">
        <v>0</v>
      </c>
      <c r="AC65" s="18">
        <v>0</v>
      </c>
      <c r="AD65" s="25">
        <f t="shared" si="13"/>
        <v>0</v>
      </c>
      <c r="AE65" s="25">
        <f t="shared" si="14"/>
        <v>34</v>
      </c>
      <c r="AF65" s="25">
        <f t="shared" si="14"/>
        <v>1</v>
      </c>
      <c r="AG65" s="25">
        <f t="shared" si="14"/>
        <v>0</v>
      </c>
      <c r="AH65" s="26">
        <f t="shared" si="14"/>
        <v>35</v>
      </c>
    </row>
    <row r="66" spans="1:34" ht="18.75" customHeight="1">
      <c r="A66" s="17" t="s">
        <v>77</v>
      </c>
      <c r="B66" s="18">
        <v>15</v>
      </c>
      <c r="C66" s="18">
        <v>45</v>
      </c>
      <c r="D66" s="18">
        <v>36</v>
      </c>
      <c r="E66" s="18">
        <v>13</v>
      </c>
      <c r="F66" s="18">
        <v>6</v>
      </c>
      <c r="G66" s="18">
        <v>6</v>
      </c>
      <c r="H66" s="51">
        <f t="shared" si="18"/>
        <v>121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41">
        <f t="shared" si="11"/>
        <v>0</v>
      </c>
      <c r="P66" s="41">
        <f t="shared" si="8"/>
        <v>15</v>
      </c>
      <c r="Q66" s="41">
        <f t="shared" si="8"/>
        <v>45</v>
      </c>
      <c r="R66" s="41">
        <f t="shared" si="8"/>
        <v>36</v>
      </c>
      <c r="S66" s="41">
        <f t="shared" si="8"/>
        <v>13</v>
      </c>
      <c r="T66" s="41">
        <f t="shared" si="8"/>
        <v>6</v>
      </c>
      <c r="U66" s="41">
        <f t="shared" si="8"/>
        <v>6</v>
      </c>
      <c r="V66" s="41">
        <f t="shared" si="12"/>
        <v>121</v>
      </c>
      <c r="W66" s="18">
        <v>52</v>
      </c>
      <c r="X66" s="18">
        <v>15</v>
      </c>
      <c r="Y66" s="18">
        <v>5</v>
      </c>
      <c r="Z66" s="51">
        <f t="shared" si="17"/>
        <v>72</v>
      </c>
      <c r="AA66" s="18">
        <v>0</v>
      </c>
      <c r="AB66" s="18">
        <v>0</v>
      </c>
      <c r="AC66" s="18">
        <v>0</v>
      </c>
      <c r="AD66" s="25">
        <f t="shared" si="13"/>
        <v>0</v>
      </c>
      <c r="AE66" s="25">
        <f t="shared" si="14"/>
        <v>52</v>
      </c>
      <c r="AF66" s="25">
        <f t="shared" si="14"/>
        <v>15</v>
      </c>
      <c r="AG66" s="25">
        <f t="shared" si="14"/>
        <v>5</v>
      </c>
      <c r="AH66" s="26">
        <f t="shared" si="14"/>
        <v>72</v>
      </c>
    </row>
    <row r="67" spans="1:34" ht="18.75" customHeight="1">
      <c r="A67" s="17" t="s">
        <v>78</v>
      </c>
      <c r="B67" s="18">
        <v>1</v>
      </c>
      <c r="C67" s="18">
        <v>1</v>
      </c>
      <c r="D67" s="18">
        <v>0</v>
      </c>
      <c r="E67" s="18">
        <v>0</v>
      </c>
      <c r="F67" s="18">
        <v>0</v>
      </c>
      <c r="G67" s="18">
        <v>0</v>
      </c>
      <c r="H67" s="51">
        <f t="shared" si="18"/>
        <v>2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41">
        <f t="shared" si="11"/>
        <v>0</v>
      </c>
      <c r="P67" s="41">
        <f t="shared" si="8"/>
        <v>1</v>
      </c>
      <c r="Q67" s="41">
        <f t="shared" si="8"/>
        <v>1</v>
      </c>
      <c r="R67" s="41">
        <f t="shared" si="8"/>
        <v>0</v>
      </c>
      <c r="S67" s="41">
        <f t="shared" si="8"/>
        <v>0</v>
      </c>
      <c r="T67" s="41">
        <f t="shared" si="8"/>
        <v>0</v>
      </c>
      <c r="U67" s="41">
        <f t="shared" si="8"/>
        <v>0</v>
      </c>
      <c r="V67" s="41">
        <f t="shared" si="12"/>
        <v>2</v>
      </c>
      <c r="W67" s="18">
        <v>2</v>
      </c>
      <c r="X67" s="18">
        <v>0</v>
      </c>
      <c r="Y67" s="18">
        <v>0</v>
      </c>
      <c r="Z67" s="51">
        <f t="shared" si="17"/>
        <v>2</v>
      </c>
      <c r="AA67" s="18">
        <v>0</v>
      </c>
      <c r="AB67" s="18">
        <v>0</v>
      </c>
      <c r="AC67" s="1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26">
        <f t="shared" si="14"/>
        <v>2</v>
      </c>
    </row>
    <row r="68" spans="1:34" ht="18.75" customHeight="1">
      <c r="A68" s="17" t="s">
        <v>79</v>
      </c>
      <c r="B68" s="18">
        <v>28</v>
      </c>
      <c r="C68" s="18">
        <v>52</v>
      </c>
      <c r="D68" s="18">
        <v>31</v>
      </c>
      <c r="E68" s="18">
        <v>31</v>
      </c>
      <c r="F68" s="18">
        <v>26</v>
      </c>
      <c r="G68" s="18">
        <v>13</v>
      </c>
      <c r="H68" s="51">
        <f t="shared" si="18"/>
        <v>181</v>
      </c>
      <c r="I68" s="18">
        <v>0</v>
      </c>
      <c r="J68" s="18">
        <v>2</v>
      </c>
      <c r="K68" s="18">
        <v>1</v>
      </c>
      <c r="L68" s="18">
        <v>2</v>
      </c>
      <c r="M68" s="18">
        <v>0</v>
      </c>
      <c r="N68" s="18">
        <v>2</v>
      </c>
      <c r="O68" s="41">
        <f t="shared" si="11"/>
        <v>7</v>
      </c>
      <c r="P68" s="41">
        <f t="shared" si="8"/>
        <v>28</v>
      </c>
      <c r="Q68" s="41">
        <f aca="true" t="shared" si="19" ref="Q68:U70">SUM(C68,J68)</f>
        <v>54</v>
      </c>
      <c r="R68" s="41">
        <f t="shared" si="19"/>
        <v>32</v>
      </c>
      <c r="S68" s="41">
        <f t="shared" si="19"/>
        <v>33</v>
      </c>
      <c r="T68" s="41">
        <f t="shared" si="19"/>
        <v>26</v>
      </c>
      <c r="U68" s="41">
        <f t="shared" si="19"/>
        <v>15</v>
      </c>
      <c r="V68" s="41">
        <f t="shared" si="12"/>
        <v>188</v>
      </c>
      <c r="W68" s="18">
        <v>95</v>
      </c>
      <c r="X68" s="18">
        <v>2</v>
      </c>
      <c r="Y68" s="18">
        <v>5</v>
      </c>
      <c r="Z68" s="51">
        <f t="shared" si="17"/>
        <v>102</v>
      </c>
      <c r="AA68" s="18">
        <v>2</v>
      </c>
      <c r="AB68" s="18">
        <v>0</v>
      </c>
      <c r="AC68" s="18">
        <v>0</v>
      </c>
      <c r="AD68" s="25">
        <f t="shared" si="13"/>
        <v>2</v>
      </c>
      <c r="AE68" s="25">
        <f t="shared" si="14"/>
        <v>97</v>
      </c>
      <c r="AF68" s="25">
        <f t="shared" si="14"/>
        <v>2</v>
      </c>
      <c r="AG68" s="25">
        <f t="shared" si="14"/>
        <v>5</v>
      </c>
      <c r="AH68" s="26">
        <f t="shared" si="14"/>
        <v>104</v>
      </c>
    </row>
    <row r="69" spans="1:34" ht="18.75" customHeight="1">
      <c r="A69" s="17" t="s">
        <v>80</v>
      </c>
      <c r="B69" s="18">
        <v>0</v>
      </c>
      <c r="C69" s="18">
        <v>2</v>
      </c>
      <c r="D69" s="18">
        <v>0</v>
      </c>
      <c r="E69" s="18">
        <v>0</v>
      </c>
      <c r="F69" s="18">
        <v>0</v>
      </c>
      <c r="G69" s="18">
        <v>0</v>
      </c>
      <c r="H69" s="51">
        <f t="shared" si="18"/>
        <v>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41">
        <f t="shared" si="11"/>
        <v>0</v>
      </c>
      <c r="P69" s="41">
        <f>SUM(B69,I69)</f>
        <v>0</v>
      </c>
      <c r="Q69" s="41">
        <f t="shared" si="19"/>
        <v>2</v>
      </c>
      <c r="R69" s="41">
        <f t="shared" si="19"/>
        <v>0</v>
      </c>
      <c r="S69" s="41">
        <f t="shared" si="19"/>
        <v>0</v>
      </c>
      <c r="T69" s="41">
        <f t="shared" si="19"/>
        <v>0</v>
      </c>
      <c r="U69" s="41">
        <f t="shared" si="19"/>
        <v>0</v>
      </c>
      <c r="V69" s="41">
        <f t="shared" si="12"/>
        <v>2</v>
      </c>
      <c r="W69" s="18">
        <v>2</v>
      </c>
      <c r="X69" s="18">
        <v>0</v>
      </c>
      <c r="Y69" s="18">
        <v>0</v>
      </c>
      <c r="Z69" s="51">
        <f t="shared" si="17"/>
        <v>2</v>
      </c>
      <c r="AA69" s="18">
        <v>0</v>
      </c>
      <c r="AB69" s="18">
        <v>0</v>
      </c>
      <c r="AC69" s="1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26">
        <f t="shared" si="14"/>
        <v>2</v>
      </c>
    </row>
    <row r="70" spans="1:34" ht="18.75" customHeight="1">
      <c r="A70" s="17" t="s">
        <v>81</v>
      </c>
      <c r="B70" s="18">
        <v>3</v>
      </c>
      <c r="C70" s="18">
        <v>10</v>
      </c>
      <c r="D70" s="18">
        <v>5</v>
      </c>
      <c r="E70" s="18">
        <v>4</v>
      </c>
      <c r="F70" s="18">
        <v>1</v>
      </c>
      <c r="G70" s="18">
        <v>3</v>
      </c>
      <c r="H70" s="51">
        <f t="shared" si="18"/>
        <v>26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41">
        <f t="shared" si="11"/>
        <v>1</v>
      </c>
      <c r="P70" s="41">
        <f>SUM(B70,I70)</f>
        <v>4</v>
      </c>
      <c r="Q70" s="41">
        <f t="shared" si="19"/>
        <v>10</v>
      </c>
      <c r="R70" s="41">
        <f t="shared" si="19"/>
        <v>5</v>
      </c>
      <c r="S70" s="41">
        <f t="shared" si="19"/>
        <v>4</v>
      </c>
      <c r="T70" s="41">
        <f t="shared" si="19"/>
        <v>1</v>
      </c>
      <c r="U70" s="41">
        <f t="shared" si="19"/>
        <v>3</v>
      </c>
      <c r="V70" s="41">
        <f t="shared" si="12"/>
        <v>27</v>
      </c>
      <c r="W70" s="18">
        <v>6</v>
      </c>
      <c r="X70" s="18">
        <v>0</v>
      </c>
      <c r="Y70" s="18">
        <v>1</v>
      </c>
      <c r="Z70" s="51">
        <f t="shared" si="17"/>
        <v>7</v>
      </c>
      <c r="AA70" s="18">
        <v>0</v>
      </c>
      <c r="AB70" s="18">
        <v>0</v>
      </c>
      <c r="AC70" s="18">
        <v>0</v>
      </c>
      <c r="AD70" s="25">
        <f t="shared" si="13"/>
        <v>0</v>
      </c>
      <c r="AE70" s="25">
        <f t="shared" si="14"/>
        <v>6</v>
      </c>
      <c r="AF70" s="25">
        <f t="shared" si="14"/>
        <v>0</v>
      </c>
      <c r="AG70" s="25">
        <f t="shared" si="14"/>
        <v>1</v>
      </c>
      <c r="AH70" s="26">
        <f t="shared" si="14"/>
        <v>7</v>
      </c>
    </row>
    <row r="71" spans="1:34" ht="18.75" customHeight="1" thickBot="1">
      <c r="A71" s="21" t="s">
        <v>82</v>
      </c>
      <c r="B71" s="10">
        <f>SUM(B62:B70)</f>
        <v>105</v>
      </c>
      <c r="C71" s="10">
        <f aca="true" t="shared" si="20" ref="C71:AH71">SUM(C62:C70)</f>
        <v>280</v>
      </c>
      <c r="D71" s="10">
        <f t="shared" si="20"/>
        <v>118</v>
      </c>
      <c r="E71" s="10">
        <f t="shared" si="20"/>
        <v>86</v>
      </c>
      <c r="F71" s="10">
        <f t="shared" si="20"/>
        <v>66</v>
      </c>
      <c r="G71" s="10">
        <f t="shared" si="20"/>
        <v>42</v>
      </c>
      <c r="H71" s="10">
        <f t="shared" si="20"/>
        <v>697</v>
      </c>
      <c r="I71" s="10">
        <f t="shared" si="20"/>
        <v>1</v>
      </c>
      <c r="J71" s="10">
        <f t="shared" si="20"/>
        <v>6</v>
      </c>
      <c r="K71" s="10">
        <f t="shared" si="20"/>
        <v>2</v>
      </c>
      <c r="L71" s="10">
        <f t="shared" si="20"/>
        <v>3</v>
      </c>
      <c r="M71" s="10">
        <f t="shared" si="20"/>
        <v>1</v>
      </c>
      <c r="N71" s="10">
        <f t="shared" si="20"/>
        <v>2</v>
      </c>
      <c r="O71" s="10">
        <f t="shared" si="20"/>
        <v>15</v>
      </c>
      <c r="P71" s="10">
        <f t="shared" si="20"/>
        <v>106</v>
      </c>
      <c r="Q71" s="10">
        <f t="shared" si="20"/>
        <v>286</v>
      </c>
      <c r="R71" s="10">
        <f t="shared" si="20"/>
        <v>120</v>
      </c>
      <c r="S71" s="10">
        <f t="shared" si="20"/>
        <v>89</v>
      </c>
      <c r="T71" s="10">
        <f t="shared" si="20"/>
        <v>67</v>
      </c>
      <c r="U71" s="10">
        <f t="shared" si="20"/>
        <v>44</v>
      </c>
      <c r="V71" s="10">
        <f t="shared" si="20"/>
        <v>712</v>
      </c>
      <c r="W71" s="10">
        <f t="shared" si="20"/>
        <v>325</v>
      </c>
      <c r="X71" s="10">
        <f t="shared" si="20"/>
        <v>34</v>
      </c>
      <c r="Y71" s="10">
        <f t="shared" si="20"/>
        <v>14</v>
      </c>
      <c r="Z71" s="10">
        <f>SUM(Z62:Z70)</f>
        <v>373</v>
      </c>
      <c r="AA71" s="10">
        <f t="shared" si="20"/>
        <v>2</v>
      </c>
      <c r="AB71" s="10">
        <f t="shared" si="20"/>
        <v>1</v>
      </c>
      <c r="AC71" s="10">
        <f t="shared" si="20"/>
        <v>0</v>
      </c>
      <c r="AD71" s="10">
        <f>SUM(AD62:AD70)</f>
        <v>3</v>
      </c>
      <c r="AE71" s="10">
        <f t="shared" si="20"/>
        <v>327</v>
      </c>
      <c r="AF71" s="10">
        <f t="shared" si="20"/>
        <v>35</v>
      </c>
      <c r="AG71" s="10">
        <f t="shared" si="20"/>
        <v>14</v>
      </c>
      <c r="AH71" s="11">
        <f t="shared" si="20"/>
        <v>376</v>
      </c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zoomScale="90" zoomScaleNormal="9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V16384"/>
    </sheetView>
  </sheetViews>
  <sheetFormatPr defaultColWidth="8.796875" defaultRowHeight="14.25"/>
  <cols>
    <col min="1" max="1" width="12.3984375" style="128" customWidth="1"/>
    <col min="2" max="2" width="8.5" style="128" customWidth="1"/>
    <col min="3" max="3" width="9.59765625" style="128" customWidth="1"/>
    <col min="4" max="4" width="10.3984375" style="128" customWidth="1"/>
    <col min="5" max="9" width="9.59765625" style="128" customWidth="1"/>
    <col min="10" max="10" width="6.8984375" style="128" customWidth="1"/>
    <col min="11" max="11" width="9" style="128" customWidth="1"/>
    <col min="12" max="12" width="8.8984375" style="128" customWidth="1"/>
    <col min="13" max="16" width="9.59765625" style="128" customWidth="1"/>
    <col min="17" max="33" width="9.19921875" style="128" customWidth="1"/>
    <col min="34" max="34" width="8.59765625" style="128" customWidth="1"/>
    <col min="35" max="41" width="9.59765625" style="128" customWidth="1"/>
    <col min="42" max="42" width="8.59765625" style="128" customWidth="1"/>
    <col min="43" max="49" width="9.59765625" style="128" customWidth="1"/>
    <col min="50" max="50" width="8.59765625" style="128" customWidth="1"/>
    <col min="51" max="57" width="9.8984375" style="128" customWidth="1"/>
    <col min="58" max="58" width="8.59765625" style="128" customWidth="1"/>
    <col min="59" max="65" width="9.8984375" style="128" customWidth="1"/>
    <col min="66" max="66" width="8.3984375" style="128" customWidth="1"/>
    <col min="67" max="73" width="9.59765625" style="128" customWidth="1"/>
    <col min="74" max="74" width="8.59765625" style="128" customWidth="1"/>
    <col min="75" max="81" width="9.8984375" style="128" customWidth="1"/>
    <col min="82" max="82" width="9.59765625" style="128" customWidth="1"/>
    <col min="83" max="89" width="10" style="128" customWidth="1"/>
    <col min="90" max="90" width="9.59765625" style="128" customWidth="1"/>
    <col min="91" max="97" width="10" style="128" customWidth="1"/>
    <col min="98" max="105" width="9.59765625" style="128" customWidth="1"/>
    <col min="106" max="106" width="8.59765625" style="128" customWidth="1"/>
    <col min="107" max="130" width="9.59765625" style="128" customWidth="1"/>
    <col min="131" max="137" width="9.8984375" style="128" customWidth="1"/>
    <col min="138" max="138" width="9.59765625" style="128" customWidth="1"/>
    <col min="139" max="145" width="9.8984375" style="128" customWidth="1"/>
    <col min="146" max="146" width="7.09765625" style="128" customWidth="1"/>
    <col min="147" max="169" width="9.59765625" style="128" customWidth="1"/>
    <col min="170" max="170" width="8.19921875" style="128" customWidth="1"/>
    <col min="171" max="171" width="8" style="128" customWidth="1"/>
    <col min="172" max="185" width="9.59765625" style="128" customWidth="1"/>
    <col min="186" max="202" width="9.8984375" style="128" customWidth="1"/>
    <col min="203" max="212" width="9.59765625" style="128" customWidth="1"/>
    <col min="213" max="16384" width="9" style="128" customWidth="1"/>
  </cols>
  <sheetData>
    <row r="1" spans="1:202" ht="17.25">
      <c r="A1" s="2" t="s">
        <v>110</v>
      </c>
      <c r="B1" s="2"/>
      <c r="C1" s="2"/>
      <c r="D1" s="2"/>
      <c r="E1" s="2"/>
      <c r="F1" s="2"/>
      <c r="G1" s="2"/>
      <c r="H1" s="2"/>
      <c r="I1" s="2"/>
      <c r="K1" s="2"/>
      <c r="L1" s="12"/>
      <c r="M1" s="12"/>
      <c r="EW1" s="129"/>
      <c r="FF1" s="130"/>
      <c r="FU1" s="129"/>
      <c r="GL1" s="31" t="s">
        <v>160</v>
      </c>
      <c r="GT1" s="131"/>
    </row>
    <row r="2" spans="1:201" ht="15" customHeight="1" thickBot="1">
      <c r="A2" s="132"/>
      <c r="B2" s="130"/>
      <c r="C2" s="130"/>
      <c r="D2" s="130"/>
      <c r="E2" s="130"/>
      <c r="F2" s="130"/>
      <c r="G2" s="130"/>
      <c r="H2" s="130"/>
      <c r="I2" s="130"/>
      <c r="J2" s="39"/>
      <c r="K2" s="39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</row>
    <row r="3" spans="1:201" ht="18" customHeight="1">
      <c r="A3" s="257" t="s">
        <v>0</v>
      </c>
      <c r="B3" s="261" t="s">
        <v>11</v>
      </c>
      <c r="C3" s="262"/>
      <c r="D3" s="262"/>
      <c r="E3" s="262"/>
      <c r="F3" s="262"/>
      <c r="G3" s="262"/>
      <c r="H3" s="262"/>
      <c r="I3" s="262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32" t="s">
        <v>120</v>
      </c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 t="s">
        <v>120</v>
      </c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 t="s">
        <v>111</v>
      </c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 t="s">
        <v>120</v>
      </c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4"/>
      <c r="FF3" s="235" t="s">
        <v>112</v>
      </c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7"/>
      <c r="GL3" s="238" t="s">
        <v>15</v>
      </c>
      <c r="GM3" s="239"/>
      <c r="GN3" s="239"/>
      <c r="GO3" s="239"/>
      <c r="GP3" s="239"/>
      <c r="GQ3" s="239"/>
      <c r="GR3" s="239"/>
      <c r="GS3" s="240"/>
    </row>
    <row r="4" spans="1:201" ht="18" customHeight="1">
      <c r="A4" s="258"/>
      <c r="B4" s="263"/>
      <c r="C4" s="263"/>
      <c r="D4" s="263"/>
      <c r="E4" s="263"/>
      <c r="F4" s="263"/>
      <c r="G4" s="263"/>
      <c r="H4" s="263"/>
      <c r="I4" s="263"/>
      <c r="J4" s="265" t="s">
        <v>121</v>
      </c>
      <c r="K4" s="247"/>
      <c r="L4" s="247"/>
      <c r="M4" s="247"/>
      <c r="N4" s="247"/>
      <c r="O4" s="247"/>
      <c r="P4" s="247"/>
      <c r="Q4" s="247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255" t="s">
        <v>122</v>
      </c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55" t="s">
        <v>122</v>
      </c>
      <c r="BO4" s="255"/>
      <c r="BP4" s="255"/>
      <c r="BQ4" s="255"/>
      <c r="BR4" s="255"/>
      <c r="BS4" s="255"/>
      <c r="BT4" s="255"/>
      <c r="BU4" s="256"/>
      <c r="BV4" s="247" t="s">
        <v>123</v>
      </c>
      <c r="BW4" s="248"/>
      <c r="BX4" s="248"/>
      <c r="BY4" s="248"/>
      <c r="BZ4" s="248"/>
      <c r="CA4" s="248"/>
      <c r="CB4" s="248"/>
      <c r="CC4" s="248"/>
      <c r="CD4" s="134"/>
      <c r="CE4" s="134"/>
      <c r="CF4" s="134"/>
      <c r="CG4" s="134"/>
      <c r="CH4" s="134"/>
      <c r="CI4" s="134"/>
      <c r="CJ4" s="134"/>
      <c r="CK4" s="134"/>
      <c r="CL4" s="135"/>
      <c r="CM4" s="135"/>
      <c r="CN4" s="135"/>
      <c r="CO4" s="135"/>
      <c r="CP4" s="135"/>
      <c r="CQ4" s="135"/>
      <c r="CR4" s="135"/>
      <c r="CS4" s="135"/>
      <c r="CT4" s="226" t="s">
        <v>124</v>
      </c>
      <c r="CU4" s="226"/>
      <c r="CV4" s="226"/>
      <c r="CW4" s="226"/>
      <c r="CX4" s="226"/>
      <c r="CY4" s="226"/>
      <c r="CZ4" s="226"/>
      <c r="DA4" s="228"/>
      <c r="DB4" s="247" t="s">
        <v>125</v>
      </c>
      <c r="DC4" s="248"/>
      <c r="DD4" s="248"/>
      <c r="DE4" s="248"/>
      <c r="DF4" s="248"/>
      <c r="DG4" s="248"/>
      <c r="DH4" s="248"/>
      <c r="DI4" s="248"/>
      <c r="DJ4" s="135"/>
      <c r="DK4" s="135"/>
      <c r="DL4" s="135"/>
      <c r="DM4" s="135"/>
      <c r="DN4" s="135"/>
      <c r="DO4" s="135"/>
      <c r="DP4" s="134"/>
      <c r="DQ4" s="134"/>
      <c r="DR4" s="135"/>
      <c r="DS4" s="135"/>
      <c r="DT4" s="135"/>
      <c r="DU4" s="135"/>
      <c r="DV4" s="135"/>
      <c r="DW4" s="135"/>
      <c r="DX4" s="135"/>
      <c r="DY4" s="135"/>
      <c r="DZ4" s="226" t="s">
        <v>126</v>
      </c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8"/>
      <c r="EP4" s="247" t="s">
        <v>9</v>
      </c>
      <c r="EQ4" s="248"/>
      <c r="ER4" s="248"/>
      <c r="ES4" s="248"/>
      <c r="ET4" s="248"/>
      <c r="EU4" s="248"/>
      <c r="EV4" s="248"/>
      <c r="EW4" s="249"/>
      <c r="EX4" s="250" t="s">
        <v>10</v>
      </c>
      <c r="EY4" s="251"/>
      <c r="EZ4" s="251"/>
      <c r="FA4" s="251"/>
      <c r="FB4" s="251"/>
      <c r="FC4" s="251"/>
      <c r="FD4" s="251"/>
      <c r="FE4" s="252"/>
      <c r="FF4" s="254" t="s">
        <v>14</v>
      </c>
      <c r="FG4" s="248"/>
      <c r="FH4" s="248"/>
      <c r="FI4" s="248"/>
      <c r="FJ4" s="248"/>
      <c r="FK4" s="248"/>
      <c r="FL4" s="248"/>
      <c r="FM4" s="248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7"/>
      <c r="GL4" s="241"/>
      <c r="GM4" s="242"/>
      <c r="GN4" s="242"/>
      <c r="GO4" s="242"/>
      <c r="GP4" s="242"/>
      <c r="GQ4" s="242"/>
      <c r="GR4" s="242"/>
      <c r="GS4" s="243"/>
    </row>
    <row r="5" spans="1:210" ht="18" customHeight="1">
      <c r="A5" s="259"/>
      <c r="B5" s="264"/>
      <c r="C5" s="264"/>
      <c r="D5" s="264"/>
      <c r="E5" s="264"/>
      <c r="F5" s="264"/>
      <c r="G5" s="264"/>
      <c r="H5" s="264"/>
      <c r="I5" s="264"/>
      <c r="J5" s="266"/>
      <c r="K5" s="245"/>
      <c r="L5" s="245"/>
      <c r="M5" s="245"/>
      <c r="N5" s="245"/>
      <c r="O5" s="245"/>
      <c r="P5" s="245"/>
      <c r="Q5" s="245"/>
      <c r="R5" s="267" t="s">
        <v>127</v>
      </c>
      <c r="S5" s="268"/>
      <c r="T5" s="268"/>
      <c r="U5" s="268"/>
      <c r="V5" s="268"/>
      <c r="W5" s="268"/>
      <c r="X5" s="268"/>
      <c r="Y5" s="269"/>
      <c r="Z5" s="270" t="s">
        <v>128</v>
      </c>
      <c r="AA5" s="271"/>
      <c r="AB5" s="271"/>
      <c r="AC5" s="271"/>
      <c r="AD5" s="271"/>
      <c r="AE5" s="271"/>
      <c r="AF5" s="271"/>
      <c r="AG5" s="272"/>
      <c r="AH5" s="219" t="s">
        <v>129</v>
      </c>
      <c r="AI5" s="229"/>
      <c r="AJ5" s="229"/>
      <c r="AK5" s="229"/>
      <c r="AL5" s="229"/>
      <c r="AM5" s="229"/>
      <c r="AN5" s="229"/>
      <c r="AO5" s="231"/>
      <c r="AP5" s="219" t="s">
        <v>130</v>
      </c>
      <c r="AQ5" s="229"/>
      <c r="AR5" s="229"/>
      <c r="AS5" s="229"/>
      <c r="AT5" s="229"/>
      <c r="AU5" s="229"/>
      <c r="AV5" s="229"/>
      <c r="AW5" s="231"/>
      <c r="AX5" s="219" t="s">
        <v>131</v>
      </c>
      <c r="AY5" s="229"/>
      <c r="AZ5" s="229"/>
      <c r="BA5" s="229"/>
      <c r="BB5" s="229"/>
      <c r="BC5" s="229"/>
      <c r="BD5" s="229"/>
      <c r="BE5" s="231"/>
      <c r="BF5" s="219" t="s">
        <v>132</v>
      </c>
      <c r="BG5" s="229"/>
      <c r="BH5" s="229"/>
      <c r="BI5" s="229"/>
      <c r="BJ5" s="229"/>
      <c r="BK5" s="229"/>
      <c r="BL5" s="229"/>
      <c r="BM5" s="231"/>
      <c r="BN5" s="219" t="s">
        <v>133</v>
      </c>
      <c r="BO5" s="229"/>
      <c r="BP5" s="229"/>
      <c r="BQ5" s="229"/>
      <c r="BR5" s="229"/>
      <c r="BS5" s="229"/>
      <c r="BT5" s="229"/>
      <c r="BU5" s="230"/>
      <c r="BV5" s="245"/>
      <c r="BW5" s="245"/>
      <c r="BX5" s="245"/>
      <c r="BY5" s="245"/>
      <c r="BZ5" s="245"/>
      <c r="CA5" s="245"/>
      <c r="CB5" s="245"/>
      <c r="CC5" s="245"/>
      <c r="CD5" s="225" t="s">
        <v>134</v>
      </c>
      <c r="CE5" s="226"/>
      <c r="CF5" s="226"/>
      <c r="CG5" s="226"/>
      <c r="CH5" s="226"/>
      <c r="CI5" s="226"/>
      <c r="CJ5" s="226"/>
      <c r="CK5" s="227"/>
      <c r="CL5" s="225" t="s">
        <v>135</v>
      </c>
      <c r="CM5" s="226"/>
      <c r="CN5" s="226"/>
      <c r="CO5" s="226"/>
      <c r="CP5" s="226"/>
      <c r="CQ5" s="226"/>
      <c r="CR5" s="226"/>
      <c r="CS5" s="227"/>
      <c r="CT5" s="225" t="s">
        <v>136</v>
      </c>
      <c r="CU5" s="226"/>
      <c r="CV5" s="226"/>
      <c r="CW5" s="226"/>
      <c r="CX5" s="226"/>
      <c r="CY5" s="226"/>
      <c r="CZ5" s="226"/>
      <c r="DA5" s="228"/>
      <c r="DB5" s="245"/>
      <c r="DC5" s="245"/>
      <c r="DD5" s="245"/>
      <c r="DE5" s="245"/>
      <c r="DF5" s="245"/>
      <c r="DG5" s="245"/>
      <c r="DH5" s="245"/>
      <c r="DI5" s="245"/>
      <c r="DJ5" s="225" t="s">
        <v>137</v>
      </c>
      <c r="DK5" s="226"/>
      <c r="DL5" s="226"/>
      <c r="DM5" s="226"/>
      <c r="DN5" s="226"/>
      <c r="DO5" s="226"/>
      <c r="DP5" s="226"/>
      <c r="DQ5" s="227"/>
      <c r="DR5" s="225" t="s">
        <v>138</v>
      </c>
      <c r="DS5" s="226"/>
      <c r="DT5" s="226"/>
      <c r="DU5" s="226"/>
      <c r="DV5" s="226"/>
      <c r="DW5" s="226"/>
      <c r="DX5" s="226"/>
      <c r="DY5" s="227"/>
      <c r="DZ5" s="225" t="s">
        <v>139</v>
      </c>
      <c r="EA5" s="226"/>
      <c r="EB5" s="226"/>
      <c r="EC5" s="226"/>
      <c r="ED5" s="226"/>
      <c r="EE5" s="226"/>
      <c r="EF5" s="226"/>
      <c r="EG5" s="227"/>
      <c r="EH5" s="136"/>
      <c r="EI5" s="226" t="s">
        <v>140</v>
      </c>
      <c r="EJ5" s="226"/>
      <c r="EK5" s="226"/>
      <c r="EL5" s="226"/>
      <c r="EM5" s="226"/>
      <c r="EN5" s="226"/>
      <c r="EO5" s="228"/>
      <c r="EP5" s="245"/>
      <c r="EQ5" s="245"/>
      <c r="ER5" s="245"/>
      <c r="ES5" s="245"/>
      <c r="ET5" s="245"/>
      <c r="EU5" s="245"/>
      <c r="EV5" s="245"/>
      <c r="EW5" s="246"/>
      <c r="EX5" s="245"/>
      <c r="EY5" s="245"/>
      <c r="EZ5" s="245"/>
      <c r="FA5" s="245"/>
      <c r="FB5" s="245"/>
      <c r="FC5" s="245"/>
      <c r="FD5" s="245"/>
      <c r="FE5" s="253"/>
      <c r="FF5" s="244"/>
      <c r="FG5" s="245"/>
      <c r="FH5" s="245"/>
      <c r="FI5" s="245"/>
      <c r="FJ5" s="245"/>
      <c r="FK5" s="245"/>
      <c r="FL5" s="245"/>
      <c r="FM5" s="245"/>
      <c r="FN5" s="219" t="s">
        <v>12</v>
      </c>
      <c r="FO5" s="220"/>
      <c r="FP5" s="220"/>
      <c r="FQ5" s="220"/>
      <c r="FR5" s="220"/>
      <c r="FS5" s="220"/>
      <c r="FT5" s="220"/>
      <c r="FU5" s="221"/>
      <c r="FV5" s="219" t="s">
        <v>113</v>
      </c>
      <c r="FW5" s="220"/>
      <c r="FX5" s="220"/>
      <c r="FY5" s="220"/>
      <c r="FZ5" s="220"/>
      <c r="GA5" s="220"/>
      <c r="GB5" s="220"/>
      <c r="GC5" s="222"/>
      <c r="GD5" s="223" t="s">
        <v>141</v>
      </c>
      <c r="GE5" s="220"/>
      <c r="GF5" s="220"/>
      <c r="GG5" s="220"/>
      <c r="GH5" s="220"/>
      <c r="GI5" s="220"/>
      <c r="GJ5" s="220"/>
      <c r="GK5" s="224"/>
      <c r="GL5" s="244"/>
      <c r="GM5" s="245"/>
      <c r="GN5" s="245"/>
      <c r="GO5" s="245"/>
      <c r="GP5" s="245"/>
      <c r="GQ5" s="245"/>
      <c r="GR5" s="245"/>
      <c r="GS5" s="246"/>
      <c r="GT5" s="12"/>
      <c r="GU5" s="12"/>
      <c r="GV5" s="12"/>
      <c r="GW5" s="12"/>
      <c r="GX5" s="12"/>
      <c r="GY5" s="12"/>
      <c r="GZ5" s="12"/>
      <c r="HA5" s="12"/>
      <c r="HB5" s="12"/>
    </row>
    <row r="6" spans="1:210" ht="18" customHeight="1" thickBot="1">
      <c r="A6" s="260"/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5" t="s">
        <v>8</v>
      </c>
      <c r="J6" s="34" t="s">
        <v>1</v>
      </c>
      <c r="K6" s="29" t="s">
        <v>2</v>
      </c>
      <c r="L6" s="29" t="s">
        <v>3</v>
      </c>
      <c r="M6" s="29" t="s">
        <v>4</v>
      </c>
      <c r="N6" s="29" t="s">
        <v>5</v>
      </c>
      <c r="O6" s="29" t="s">
        <v>6</v>
      </c>
      <c r="P6" s="29" t="s">
        <v>7</v>
      </c>
      <c r="Q6" s="29" t="s">
        <v>8</v>
      </c>
      <c r="R6" s="29" t="s">
        <v>1</v>
      </c>
      <c r="S6" s="29" t="s">
        <v>2</v>
      </c>
      <c r="T6" s="29" t="s">
        <v>3</v>
      </c>
      <c r="U6" s="29" t="s">
        <v>4</v>
      </c>
      <c r="V6" s="29" t="s">
        <v>5</v>
      </c>
      <c r="W6" s="29" t="s">
        <v>6</v>
      </c>
      <c r="X6" s="29" t="s">
        <v>7</v>
      </c>
      <c r="Y6" s="29" t="s">
        <v>8</v>
      </c>
      <c r="Z6" s="29" t="s">
        <v>1</v>
      </c>
      <c r="AA6" s="29" t="s">
        <v>2</v>
      </c>
      <c r="AB6" s="29" t="s">
        <v>3</v>
      </c>
      <c r="AC6" s="29" t="s">
        <v>4</v>
      </c>
      <c r="AD6" s="29" t="s">
        <v>5</v>
      </c>
      <c r="AE6" s="29" t="s">
        <v>6</v>
      </c>
      <c r="AF6" s="29" t="s">
        <v>7</v>
      </c>
      <c r="AG6" s="29" t="s">
        <v>8</v>
      </c>
      <c r="AH6" s="34" t="s">
        <v>1</v>
      </c>
      <c r="AI6" s="29" t="s">
        <v>2</v>
      </c>
      <c r="AJ6" s="29" t="s">
        <v>3</v>
      </c>
      <c r="AK6" s="29" t="s">
        <v>4</v>
      </c>
      <c r="AL6" s="29" t="s">
        <v>5</v>
      </c>
      <c r="AM6" s="29" t="s">
        <v>6</v>
      </c>
      <c r="AN6" s="29" t="s">
        <v>7</v>
      </c>
      <c r="AO6" s="29" t="s">
        <v>8</v>
      </c>
      <c r="AP6" s="29" t="s">
        <v>1</v>
      </c>
      <c r="AQ6" s="29" t="s">
        <v>2</v>
      </c>
      <c r="AR6" s="29" t="s">
        <v>3</v>
      </c>
      <c r="AS6" s="29" t="s">
        <v>4</v>
      </c>
      <c r="AT6" s="29" t="s">
        <v>5</v>
      </c>
      <c r="AU6" s="29" t="s">
        <v>6</v>
      </c>
      <c r="AV6" s="29" t="s">
        <v>7</v>
      </c>
      <c r="AW6" s="29" t="s">
        <v>8</v>
      </c>
      <c r="AX6" s="29" t="s">
        <v>1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29" t="s">
        <v>8</v>
      </c>
      <c r="BF6" s="29" t="s">
        <v>1</v>
      </c>
      <c r="BG6" s="29" t="s">
        <v>2</v>
      </c>
      <c r="BH6" s="29" t="s">
        <v>3</v>
      </c>
      <c r="BI6" s="29" t="s">
        <v>4</v>
      </c>
      <c r="BJ6" s="29" t="s">
        <v>5</v>
      </c>
      <c r="BK6" s="29" t="s">
        <v>6</v>
      </c>
      <c r="BL6" s="29" t="s">
        <v>7</v>
      </c>
      <c r="BM6" s="29" t="s">
        <v>8</v>
      </c>
      <c r="BN6" s="29" t="s">
        <v>1</v>
      </c>
      <c r="BO6" s="29" t="s">
        <v>2</v>
      </c>
      <c r="BP6" s="29" t="s">
        <v>3</v>
      </c>
      <c r="BQ6" s="29" t="s">
        <v>4</v>
      </c>
      <c r="BR6" s="29" t="s">
        <v>5</v>
      </c>
      <c r="BS6" s="29" t="s">
        <v>6</v>
      </c>
      <c r="BT6" s="29" t="s">
        <v>7</v>
      </c>
      <c r="BU6" s="35" t="s">
        <v>8</v>
      </c>
      <c r="BV6" s="34" t="s">
        <v>1</v>
      </c>
      <c r="BW6" s="29" t="s">
        <v>2</v>
      </c>
      <c r="BX6" s="29" t="s">
        <v>3</v>
      </c>
      <c r="BY6" s="29" t="s">
        <v>4</v>
      </c>
      <c r="BZ6" s="29" t="s">
        <v>5</v>
      </c>
      <c r="CA6" s="29" t="s">
        <v>6</v>
      </c>
      <c r="CB6" s="29" t="s">
        <v>7</v>
      </c>
      <c r="CC6" s="29" t="s">
        <v>8</v>
      </c>
      <c r="CD6" s="29" t="s">
        <v>1</v>
      </c>
      <c r="CE6" s="29" t="s">
        <v>2</v>
      </c>
      <c r="CF6" s="29" t="s">
        <v>3</v>
      </c>
      <c r="CG6" s="29" t="s">
        <v>4</v>
      </c>
      <c r="CH6" s="29" t="s">
        <v>5</v>
      </c>
      <c r="CI6" s="29" t="s">
        <v>6</v>
      </c>
      <c r="CJ6" s="29" t="s">
        <v>7</v>
      </c>
      <c r="CK6" s="29" t="s">
        <v>8</v>
      </c>
      <c r="CL6" s="29" t="s">
        <v>1</v>
      </c>
      <c r="CM6" s="29" t="s">
        <v>2</v>
      </c>
      <c r="CN6" s="29" t="s">
        <v>3</v>
      </c>
      <c r="CO6" s="29" t="s">
        <v>4</v>
      </c>
      <c r="CP6" s="29" t="s">
        <v>5</v>
      </c>
      <c r="CQ6" s="29" t="s">
        <v>6</v>
      </c>
      <c r="CR6" s="29" t="s">
        <v>7</v>
      </c>
      <c r="CS6" s="29" t="s">
        <v>8</v>
      </c>
      <c r="CT6" s="29" t="s">
        <v>1</v>
      </c>
      <c r="CU6" s="29" t="s">
        <v>2</v>
      </c>
      <c r="CV6" s="29" t="s">
        <v>3</v>
      </c>
      <c r="CW6" s="29" t="s">
        <v>4</v>
      </c>
      <c r="CX6" s="29" t="s">
        <v>5</v>
      </c>
      <c r="CY6" s="29" t="s">
        <v>6</v>
      </c>
      <c r="CZ6" s="29" t="s">
        <v>7</v>
      </c>
      <c r="DA6" s="35" t="s">
        <v>8</v>
      </c>
      <c r="DB6" s="34" t="s">
        <v>1</v>
      </c>
      <c r="DC6" s="29" t="s">
        <v>2</v>
      </c>
      <c r="DD6" s="29" t="s">
        <v>3</v>
      </c>
      <c r="DE6" s="29" t="s">
        <v>4</v>
      </c>
      <c r="DF6" s="29" t="s">
        <v>5</v>
      </c>
      <c r="DG6" s="29" t="s">
        <v>6</v>
      </c>
      <c r="DH6" s="29" t="s">
        <v>7</v>
      </c>
      <c r="DI6" s="29" t="s">
        <v>8</v>
      </c>
      <c r="DJ6" s="34" t="s">
        <v>1</v>
      </c>
      <c r="DK6" s="29" t="s">
        <v>2</v>
      </c>
      <c r="DL6" s="29" t="s">
        <v>3</v>
      </c>
      <c r="DM6" s="29" t="s">
        <v>4</v>
      </c>
      <c r="DN6" s="29" t="s">
        <v>5</v>
      </c>
      <c r="DO6" s="29" t="s">
        <v>6</v>
      </c>
      <c r="DP6" s="29" t="s">
        <v>7</v>
      </c>
      <c r="DQ6" s="29" t="s">
        <v>8</v>
      </c>
      <c r="DR6" s="34" t="s">
        <v>1</v>
      </c>
      <c r="DS6" s="29" t="s">
        <v>2</v>
      </c>
      <c r="DT6" s="29" t="s">
        <v>3</v>
      </c>
      <c r="DU6" s="29" t="s">
        <v>4</v>
      </c>
      <c r="DV6" s="29" t="s">
        <v>5</v>
      </c>
      <c r="DW6" s="29" t="s">
        <v>6</v>
      </c>
      <c r="DX6" s="29" t="s">
        <v>7</v>
      </c>
      <c r="DY6" s="29" t="s">
        <v>8</v>
      </c>
      <c r="DZ6" s="34" t="s">
        <v>1</v>
      </c>
      <c r="EA6" s="29" t="s">
        <v>2</v>
      </c>
      <c r="EB6" s="29" t="s">
        <v>3</v>
      </c>
      <c r="EC6" s="29" t="s">
        <v>4</v>
      </c>
      <c r="ED6" s="29" t="s">
        <v>5</v>
      </c>
      <c r="EE6" s="29" t="s">
        <v>6</v>
      </c>
      <c r="EF6" s="29" t="s">
        <v>7</v>
      </c>
      <c r="EG6" s="29" t="s">
        <v>8</v>
      </c>
      <c r="EH6" s="34" t="s">
        <v>1</v>
      </c>
      <c r="EI6" s="29" t="s">
        <v>2</v>
      </c>
      <c r="EJ6" s="29" t="s">
        <v>3</v>
      </c>
      <c r="EK6" s="29" t="s">
        <v>4</v>
      </c>
      <c r="EL6" s="29" t="s">
        <v>5</v>
      </c>
      <c r="EM6" s="29" t="s">
        <v>6</v>
      </c>
      <c r="EN6" s="29" t="s">
        <v>7</v>
      </c>
      <c r="EO6" s="35" t="s">
        <v>8</v>
      </c>
      <c r="EP6" s="34" t="s">
        <v>1</v>
      </c>
      <c r="EQ6" s="29" t="s">
        <v>2</v>
      </c>
      <c r="ER6" s="29" t="s">
        <v>3</v>
      </c>
      <c r="ES6" s="29" t="s">
        <v>4</v>
      </c>
      <c r="ET6" s="29" t="s">
        <v>5</v>
      </c>
      <c r="EU6" s="29" t="s">
        <v>6</v>
      </c>
      <c r="EV6" s="29" t="s">
        <v>7</v>
      </c>
      <c r="EW6" s="35" t="s">
        <v>8</v>
      </c>
      <c r="EX6" s="34" t="s">
        <v>1</v>
      </c>
      <c r="EY6" s="29" t="s">
        <v>2</v>
      </c>
      <c r="EZ6" s="29" t="s">
        <v>3</v>
      </c>
      <c r="FA6" s="29" t="s">
        <v>4</v>
      </c>
      <c r="FB6" s="29" t="s">
        <v>5</v>
      </c>
      <c r="FC6" s="29" t="s">
        <v>6</v>
      </c>
      <c r="FD6" s="29" t="s">
        <v>7</v>
      </c>
      <c r="FE6" s="37" t="s">
        <v>8</v>
      </c>
      <c r="FF6" s="29" t="s">
        <v>1</v>
      </c>
      <c r="FG6" s="29" t="s">
        <v>2</v>
      </c>
      <c r="FH6" s="29" t="s">
        <v>3</v>
      </c>
      <c r="FI6" s="29" t="s">
        <v>4</v>
      </c>
      <c r="FJ6" s="29" t="s">
        <v>5</v>
      </c>
      <c r="FK6" s="29" t="s">
        <v>6</v>
      </c>
      <c r="FL6" s="29" t="s">
        <v>7</v>
      </c>
      <c r="FM6" s="29" t="s">
        <v>8</v>
      </c>
      <c r="FN6" s="29" t="s">
        <v>1</v>
      </c>
      <c r="FO6" s="29" t="s">
        <v>2</v>
      </c>
      <c r="FP6" s="29" t="s">
        <v>3</v>
      </c>
      <c r="FQ6" s="29" t="s">
        <v>4</v>
      </c>
      <c r="FR6" s="29" t="s">
        <v>5</v>
      </c>
      <c r="FS6" s="29" t="s">
        <v>6</v>
      </c>
      <c r="FT6" s="29" t="s">
        <v>7</v>
      </c>
      <c r="FU6" s="29" t="s">
        <v>8</v>
      </c>
      <c r="FV6" s="29" t="s">
        <v>1</v>
      </c>
      <c r="FW6" s="29" t="s">
        <v>2</v>
      </c>
      <c r="FX6" s="29" t="s">
        <v>3</v>
      </c>
      <c r="FY6" s="29" t="s">
        <v>4</v>
      </c>
      <c r="FZ6" s="29" t="s">
        <v>5</v>
      </c>
      <c r="GA6" s="29" t="s">
        <v>6</v>
      </c>
      <c r="GB6" s="29" t="s">
        <v>7</v>
      </c>
      <c r="GC6" s="35" t="s">
        <v>8</v>
      </c>
      <c r="GD6" s="36" t="s">
        <v>1</v>
      </c>
      <c r="GE6" s="29" t="s">
        <v>2</v>
      </c>
      <c r="GF6" s="29" t="s">
        <v>3</v>
      </c>
      <c r="GG6" s="29" t="s">
        <v>4</v>
      </c>
      <c r="GH6" s="29" t="s">
        <v>5</v>
      </c>
      <c r="GI6" s="29" t="s">
        <v>6</v>
      </c>
      <c r="GJ6" s="29" t="s">
        <v>7</v>
      </c>
      <c r="GK6" s="37" t="s">
        <v>8</v>
      </c>
      <c r="GL6" s="34" t="s">
        <v>1</v>
      </c>
      <c r="GM6" s="29" t="s">
        <v>2</v>
      </c>
      <c r="GN6" s="29" t="s">
        <v>3</v>
      </c>
      <c r="GO6" s="29" t="s">
        <v>4</v>
      </c>
      <c r="GP6" s="29" t="s">
        <v>5</v>
      </c>
      <c r="GQ6" s="29" t="s">
        <v>6</v>
      </c>
      <c r="GR6" s="29" t="s">
        <v>7</v>
      </c>
      <c r="GS6" s="35" t="s">
        <v>8</v>
      </c>
      <c r="GT6" s="12"/>
      <c r="GU6" s="12"/>
      <c r="GV6" s="12"/>
      <c r="GW6" s="12"/>
      <c r="GX6" s="12"/>
      <c r="GY6" s="12"/>
      <c r="GZ6" s="12"/>
      <c r="HA6" s="12"/>
      <c r="HB6" s="12"/>
    </row>
    <row r="7" spans="1:201" s="12" customFormat="1" ht="18" customHeight="1" thickTop="1">
      <c r="A7" s="30" t="s">
        <v>16</v>
      </c>
      <c r="B7" s="24">
        <f aca="true" t="shared" si="0" ref="B7:H7">SUM(,B31,B58,B63,B73)</f>
        <v>0</v>
      </c>
      <c r="C7" s="15">
        <f t="shared" si="0"/>
        <v>66755</v>
      </c>
      <c r="D7" s="15">
        <f t="shared" si="0"/>
        <v>196680</v>
      </c>
      <c r="E7" s="15">
        <f t="shared" si="0"/>
        <v>115670</v>
      </c>
      <c r="F7" s="15">
        <f t="shared" si="0"/>
        <v>98563</v>
      </c>
      <c r="G7" s="15">
        <f t="shared" si="0"/>
        <v>84918</v>
      </c>
      <c r="H7" s="15">
        <f t="shared" si="0"/>
        <v>78265</v>
      </c>
      <c r="I7" s="85">
        <f aca="true" t="shared" si="1" ref="I7:I70">SUM(B7:H7)</f>
        <v>640851</v>
      </c>
      <c r="J7" s="24">
        <f aca="true" t="shared" si="2" ref="J7:P7">SUM(,J31,J58,J63,J73)</f>
        <v>0</v>
      </c>
      <c r="K7" s="69">
        <f t="shared" si="2"/>
        <v>35103</v>
      </c>
      <c r="L7" s="69">
        <f t="shared" si="2"/>
        <v>111676</v>
      </c>
      <c r="M7" s="69">
        <f t="shared" si="2"/>
        <v>67723</v>
      </c>
      <c r="N7" s="69">
        <f t="shared" si="2"/>
        <v>57910</v>
      </c>
      <c r="O7" s="69">
        <f t="shared" si="2"/>
        <v>50970</v>
      </c>
      <c r="P7" s="69">
        <f t="shared" si="2"/>
        <v>48493</v>
      </c>
      <c r="Q7" s="15">
        <f aca="true" t="shared" si="3" ref="Q7:Q70">SUM(J7:P7)</f>
        <v>371875</v>
      </c>
      <c r="R7" s="15">
        <f aca="true" t="shared" si="4" ref="R7:X7">SUM(,R31,R58,R63,R73)</f>
        <v>0</v>
      </c>
      <c r="S7" s="69">
        <f t="shared" si="4"/>
        <v>23259</v>
      </c>
      <c r="T7" s="69">
        <f t="shared" si="4"/>
        <v>53564</v>
      </c>
      <c r="U7" s="69">
        <f t="shared" si="4"/>
        <v>24364</v>
      </c>
      <c r="V7" s="69">
        <f t="shared" si="4"/>
        <v>18090</v>
      </c>
      <c r="W7" s="69">
        <f t="shared" si="4"/>
        <v>14645</v>
      </c>
      <c r="X7" s="69">
        <f t="shared" si="4"/>
        <v>13299</v>
      </c>
      <c r="Y7" s="15">
        <f aca="true" t="shared" si="5" ref="Y7:Y70">SUM(R7:X7)</f>
        <v>147221</v>
      </c>
      <c r="Z7" s="15">
        <f aca="true" t="shared" si="6" ref="Z7:AF7">SUM(,Z31,Z58,Z63,Z73)</f>
        <v>0</v>
      </c>
      <c r="AA7" s="69">
        <f t="shared" si="6"/>
        <v>18</v>
      </c>
      <c r="AB7" s="69">
        <f t="shared" si="6"/>
        <v>367</v>
      </c>
      <c r="AC7" s="69">
        <f t="shared" si="6"/>
        <v>799</v>
      </c>
      <c r="AD7" s="69">
        <f t="shared" si="6"/>
        <v>1684</v>
      </c>
      <c r="AE7" s="69">
        <f t="shared" si="6"/>
        <v>3602</v>
      </c>
      <c r="AF7" s="69">
        <f t="shared" si="6"/>
        <v>6864</v>
      </c>
      <c r="AG7" s="15">
        <f aca="true" t="shared" si="7" ref="AG7:AG70">SUM(Z7:AF7)</f>
        <v>13334</v>
      </c>
      <c r="AH7" s="15">
        <f aca="true" t="shared" si="8" ref="AH7:AN7">SUM(,AH31,AH58,AH63,AH73)</f>
        <v>0</v>
      </c>
      <c r="AI7" s="69">
        <f t="shared" si="8"/>
        <v>790</v>
      </c>
      <c r="AJ7" s="69">
        <f t="shared" si="8"/>
        <v>5074</v>
      </c>
      <c r="AK7" s="69">
        <f t="shared" si="8"/>
        <v>4495</v>
      </c>
      <c r="AL7" s="69">
        <f t="shared" si="8"/>
        <v>4871</v>
      </c>
      <c r="AM7" s="69">
        <f t="shared" si="8"/>
        <v>5401</v>
      </c>
      <c r="AN7" s="69">
        <f t="shared" si="8"/>
        <v>7476</v>
      </c>
      <c r="AO7" s="15">
        <f aca="true" t="shared" si="9" ref="AO7:AO70">SUM(AH7:AN7)</f>
        <v>28107</v>
      </c>
      <c r="AP7" s="15">
        <f aca="true" t="shared" si="10" ref="AP7:AV7">SUM(,AP31,AP58,AP63,AP73)</f>
        <v>0</v>
      </c>
      <c r="AQ7" s="69">
        <f t="shared" si="10"/>
        <v>20</v>
      </c>
      <c r="AR7" s="69">
        <f t="shared" si="10"/>
        <v>237</v>
      </c>
      <c r="AS7" s="69">
        <f t="shared" si="10"/>
        <v>197</v>
      </c>
      <c r="AT7" s="69">
        <f t="shared" si="10"/>
        <v>301</v>
      </c>
      <c r="AU7" s="69">
        <f t="shared" si="10"/>
        <v>338</v>
      </c>
      <c r="AV7" s="69">
        <f t="shared" si="10"/>
        <v>467</v>
      </c>
      <c r="AW7" s="15">
        <f aca="true" t="shared" si="11" ref="AW7:AW70">SUM(AP7:AV7)</f>
        <v>1560</v>
      </c>
      <c r="AX7" s="15">
        <f aca="true" t="shared" si="12" ref="AX7:BD7">SUM(,AX31,AX58,AX63,AX73)</f>
        <v>0</v>
      </c>
      <c r="AY7" s="69">
        <f t="shared" si="12"/>
        <v>4674</v>
      </c>
      <c r="AZ7" s="69">
        <f t="shared" si="12"/>
        <v>20750</v>
      </c>
      <c r="BA7" s="69">
        <f t="shared" si="12"/>
        <v>14355</v>
      </c>
      <c r="BB7" s="69">
        <f t="shared" si="12"/>
        <v>11657</v>
      </c>
      <c r="BC7" s="69">
        <f t="shared" si="12"/>
        <v>8224</v>
      </c>
      <c r="BD7" s="69">
        <f t="shared" si="12"/>
        <v>4211</v>
      </c>
      <c r="BE7" s="15">
        <f aca="true" t="shared" si="13" ref="BE7:BE70">SUM(AX7:BD7)</f>
        <v>63871</v>
      </c>
      <c r="BF7" s="15">
        <f aca="true" t="shared" si="14" ref="BF7:BL7">SUM(,BF31,BF58,BF63,BF73)</f>
        <v>0</v>
      </c>
      <c r="BG7" s="69">
        <f t="shared" si="14"/>
        <v>621</v>
      </c>
      <c r="BH7" s="69">
        <f t="shared" si="14"/>
        <v>4628</v>
      </c>
      <c r="BI7" s="69">
        <f t="shared" si="14"/>
        <v>4065</v>
      </c>
      <c r="BJ7" s="69">
        <f t="shared" si="14"/>
        <v>3513</v>
      </c>
      <c r="BK7" s="69">
        <f t="shared" si="14"/>
        <v>2348</v>
      </c>
      <c r="BL7" s="69">
        <f t="shared" si="14"/>
        <v>1113</v>
      </c>
      <c r="BM7" s="15">
        <f aca="true" t="shared" si="15" ref="BM7:BM70">SUM(BF7:BL7)</f>
        <v>16288</v>
      </c>
      <c r="BN7" s="15">
        <f aca="true" t="shared" si="16" ref="BN7:BT7">SUM(,BN31,BN58,BN63,BN73)</f>
        <v>0</v>
      </c>
      <c r="BO7" s="69">
        <f t="shared" si="16"/>
        <v>5721</v>
      </c>
      <c r="BP7" s="69">
        <f t="shared" si="16"/>
        <v>27056</v>
      </c>
      <c r="BQ7" s="69">
        <f t="shared" si="16"/>
        <v>19448</v>
      </c>
      <c r="BR7" s="69">
        <f t="shared" si="16"/>
        <v>17794</v>
      </c>
      <c r="BS7" s="69">
        <f t="shared" si="16"/>
        <v>16412</v>
      </c>
      <c r="BT7" s="69">
        <f t="shared" si="16"/>
        <v>15063</v>
      </c>
      <c r="BU7" s="16">
        <f aca="true" t="shared" si="17" ref="BU7:BU70">SUM(BN7:BT7)</f>
        <v>101494</v>
      </c>
      <c r="BV7" s="24">
        <f aca="true" t="shared" si="18" ref="BV7:CB7">SUM(,BV31,BV58,BV63,BV73)</f>
        <v>0</v>
      </c>
      <c r="BW7" s="15">
        <f t="shared" si="18"/>
        <v>105</v>
      </c>
      <c r="BX7" s="15">
        <f t="shared" si="18"/>
        <v>1843</v>
      </c>
      <c r="BY7" s="15">
        <f t="shared" si="18"/>
        <v>2834</v>
      </c>
      <c r="BZ7" s="15">
        <f t="shared" si="18"/>
        <v>3934</v>
      </c>
      <c r="CA7" s="15">
        <f t="shared" si="18"/>
        <v>4060</v>
      </c>
      <c r="CB7" s="15">
        <f t="shared" si="18"/>
        <v>3218</v>
      </c>
      <c r="CC7" s="15">
        <f aca="true" t="shared" si="19" ref="CC7:CC70">SUM(BV7:CB7)</f>
        <v>15994</v>
      </c>
      <c r="CD7" s="15">
        <f aca="true" t="shared" si="20" ref="CD7:CJ7">SUM(,CD31,CD58,CD63,CD73)</f>
        <v>0</v>
      </c>
      <c r="CE7" s="69">
        <f t="shared" si="20"/>
        <v>89</v>
      </c>
      <c r="CF7" s="69">
        <f t="shared" si="20"/>
        <v>1511</v>
      </c>
      <c r="CG7" s="69">
        <f t="shared" si="20"/>
        <v>2281</v>
      </c>
      <c r="CH7" s="69">
        <f t="shared" si="20"/>
        <v>3152</v>
      </c>
      <c r="CI7" s="69">
        <f t="shared" si="20"/>
        <v>3249</v>
      </c>
      <c r="CJ7" s="69">
        <f t="shared" si="20"/>
        <v>2550</v>
      </c>
      <c r="CK7" s="15">
        <f aca="true" t="shared" si="21" ref="CK7:CK70">SUM(CD7:CJ7)</f>
        <v>12832</v>
      </c>
      <c r="CL7" s="15">
        <f aca="true" t="shared" si="22" ref="CL7:CR7">SUM(,CL31,CL58,CL63,CL73)</f>
        <v>0</v>
      </c>
      <c r="CM7" s="69">
        <f t="shared" si="22"/>
        <v>13</v>
      </c>
      <c r="CN7" s="69">
        <f t="shared" si="22"/>
        <v>317</v>
      </c>
      <c r="CO7" s="69">
        <f t="shared" si="22"/>
        <v>529</v>
      </c>
      <c r="CP7" s="69">
        <f t="shared" si="22"/>
        <v>736</v>
      </c>
      <c r="CQ7" s="69">
        <f t="shared" si="22"/>
        <v>761</v>
      </c>
      <c r="CR7" s="69">
        <f t="shared" si="22"/>
        <v>580</v>
      </c>
      <c r="CS7" s="15">
        <f aca="true" t="shared" si="23" ref="CS7:CS70">SUM(CL7:CR7)</f>
        <v>2936</v>
      </c>
      <c r="CT7" s="15">
        <f aca="true" t="shared" si="24" ref="CT7:CZ7">SUM(,CT31,CT58,CT63,CT73)</f>
        <v>0</v>
      </c>
      <c r="CU7" s="69">
        <f t="shared" si="24"/>
        <v>3</v>
      </c>
      <c r="CV7" s="69">
        <f t="shared" si="24"/>
        <v>15</v>
      </c>
      <c r="CW7" s="69">
        <f t="shared" si="24"/>
        <v>24</v>
      </c>
      <c r="CX7" s="69">
        <f t="shared" si="24"/>
        <v>46</v>
      </c>
      <c r="CY7" s="69">
        <f t="shared" si="24"/>
        <v>50</v>
      </c>
      <c r="CZ7" s="69">
        <f t="shared" si="24"/>
        <v>88</v>
      </c>
      <c r="DA7" s="16">
        <f aca="true" t="shared" si="25" ref="DA7:DA70">SUM(CT7:CZ7)</f>
        <v>226</v>
      </c>
      <c r="DB7" s="24">
        <f aca="true" t="shared" si="26" ref="DB7:DH7">SUM(,DB31,DB58,DB63,DB73)</f>
        <v>0</v>
      </c>
      <c r="DC7" s="15">
        <f t="shared" si="26"/>
        <v>29622</v>
      </c>
      <c r="DD7" s="15">
        <f t="shared" si="26"/>
        <v>81252</v>
      </c>
      <c r="DE7" s="15">
        <f t="shared" si="26"/>
        <v>43946</v>
      </c>
      <c r="DF7" s="15">
        <f t="shared" si="26"/>
        <v>35574</v>
      </c>
      <c r="DG7" s="15">
        <f t="shared" si="26"/>
        <v>29119</v>
      </c>
      <c r="DH7" s="15">
        <f t="shared" si="26"/>
        <v>26261</v>
      </c>
      <c r="DI7" s="15">
        <f aca="true" t="shared" si="27" ref="DI7:DI70">SUM(DB7:DH7)</f>
        <v>245774</v>
      </c>
      <c r="DJ7" s="15">
        <f aca="true" t="shared" si="28" ref="DJ7:DP7">SUM(,DJ31,DJ58,DJ63,DJ73)</f>
        <v>0</v>
      </c>
      <c r="DK7" s="69">
        <f t="shared" si="28"/>
        <v>987</v>
      </c>
      <c r="DL7" s="69">
        <f t="shared" si="28"/>
        <v>6703</v>
      </c>
      <c r="DM7" s="69">
        <f t="shared" si="28"/>
        <v>6275</v>
      </c>
      <c r="DN7" s="69">
        <f t="shared" si="28"/>
        <v>6964</v>
      </c>
      <c r="DO7" s="69">
        <f t="shared" si="28"/>
        <v>7566</v>
      </c>
      <c r="DP7" s="69">
        <f t="shared" si="28"/>
        <v>10004</v>
      </c>
      <c r="DQ7" s="15">
        <f aca="true" t="shared" si="29" ref="DQ7:DQ70">SUM(DJ7:DP7)</f>
        <v>38499</v>
      </c>
      <c r="DR7" s="15">
        <f aca="true" t="shared" si="30" ref="DR7:DX7">SUM(,DR31,DR58,DR63,DR73)</f>
        <v>0</v>
      </c>
      <c r="DS7" s="15">
        <f t="shared" si="30"/>
        <v>0</v>
      </c>
      <c r="DT7" s="69">
        <f t="shared" si="30"/>
        <v>543</v>
      </c>
      <c r="DU7" s="69">
        <f t="shared" si="30"/>
        <v>772</v>
      </c>
      <c r="DV7" s="69">
        <f t="shared" si="30"/>
        <v>731</v>
      </c>
      <c r="DW7" s="69">
        <f t="shared" si="30"/>
        <v>374</v>
      </c>
      <c r="DX7" s="69">
        <f t="shared" si="30"/>
        <v>88</v>
      </c>
      <c r="DY7" s="15">
        <f aca="true" t="shared" si="31" ref="DY7:DY70">SUM(DR7:DX7)</f>
        <v>2508</v>
      </c>
      <c r="DZ7" s="15">
        <f aca="true" t="shared" si="32" ref="DZ7:EF7">SUM(,DZ31,DZ58,DZ63,DZ73)</f>
        <v>0</v>
      </c>
      <c r="EA7" s="69">
        <f t="shared" si="32"/>
        <v>480</v>
      </c>
      <c r="EB7" s="69">
        <f t="shared" si="32"/>
        <v>1793</v>
      </c>
      <c r="EC7" s="69">
        <f t="shared" si="32"/>
        <v>1466</v>
      </c>
      <c r="ED7" s="69">
        <f t="shared" si="32"/>
        <v>1719</v>
      </c>
      <c r="EE7" s="69">
        <f t="shared" si="32"/>
        <v>1779</v>
      </c>
      <c r="EF7" s="69">
        <f t="shared" si="32"/>
        <v>1278</v>
      </c>
      <c r="EG7" s="15">
        <f>SUM(DZ7:EF7)</f>
        <v>8515</v>
      </c>
      <c r="EH7" s="15">
        <f aca="true" t="shared" si="33" ref="EH7:EN7">SUM(,EH31,EH58,EH63,EH73)</f>
        <v>0</v>
      </c>
      <c r="EI7" s="69">
        <f t="shared" si="33"/>
        <v>28155</v>
      </c>
      <c r="EJ7" s="69">
        <f t="shared" si="33"/>
        <v>72213</v>
      </c>
      <c r="EK7" s="69">
        <f t="shared" si="33"/>
        <v>35433</v>
      </c>
      <c r="EL7" s="69">
        <f t="shared" si="33"/>
        <v>26160</v>
      </c>
      <c r="EM7" s="69">
        <f t="shared" si="33"/>
        <v>19400</v>
      </c>
      <c r="EN7" s="69">
        <f t="shared" si="33"/>
        <v>14891</v>
      </c>
      <c r="EO7" s="16">
        <f>SUM(EH7:EN7)</f>
        <v>196252</v>
      </c>
      <c r="EP7" s="24">
        <f aca="true" t="shared" si="34" ref="EP7:EV7">SUM(,EP31,EP58,EP63,EP73)</f>
        <v>0</v>
      </c>
      <c r="EQ7" s="15">
        <f t="shared" si="34"/>
        <v>1488</v>
      </c>
      <c r="ER7" s="15">
        <f t="shared" si="34"/>
        <v>963</v>
      </c>
      <c r="ES7" s="15">
        <f t="shared" si="34"/>
        <v>666</v>
      </c>
      <c r="ET7" s="15">
        <f t="shared" si="34"/>
        <v>685</v>
      </c>
      <c r="EU7" s="15">
        <f t="shared" si="34"/>
        <v>479</v>
      </c>
      <c r="EV7" s="15">
        <f t="shared" si="34"/>
        <v>202</v>
      </c>
      <c r="EW7" s="16">
        <f>SUM(EP7:EV7)</f>
        <v>4483</v>
      </c>
      <c r="EX7" s="24">
        <f aca="true" t="shared" si="35" ref="EX7:FD7">SUM(,EX31,EX58,EX63,EX73)</f>
        <v>0</v>
      </c>
      <c r="EY7" s="15">
        <f t="shared" si="35"/>
        <v>437</v>
      </c>
      <c r="EZ7" s="15">
        <f t="shared" si="35"/>
        <v>946</v>
      </c>
      <c r="FA7" s="15">
        <f t="shared" si="35"/>
        <v>501</v>
      </c>
      <c r="FB7" s="15">
        <f t="shared" si="35"/>
        <v>460</v>
      </c>
      <c r="FC7" s="15">
        <f t="shared" si="35"/>
        <v>290</v>
      </c>
      <c r="FD7" s="15">
        <f t="shared" si="35"/>
        <v>91</v>
      </c>
      <c r="FE7" s="50">
        <f>SUM(EX7:FD7)</f>
        <v>2725</v>
      </c>
      <c r="FF7" s="24">
        <f aca="true" t="shared" si="36" ref="FF7:FL7">SUM(,FF31,FF58,FF63,FF73)</f>
        <v>3</v>
      </c>
      <c r="FG7" s="15">
        <f t="shared" si="36"/>
        <v>54</v>
      </c>
      <c r="FH7" s="15">
        <f t="shared" si="36"/>
        <v>4021</v>
      </c>
      <c r="FI7" s="15">
        <f t="shared" si="36"/>
        <v>6870</v>
      </c>
      <c r="FJ7" s="15">
        <f t="shared" si="36"/>
        <v>11105</v>
      </c>
      <c r="FK7" s="15">
        <f t="shared" si="36"/>
        <v>17473</v>
      </c>
      <c r="FL7" s="15">
        <f t="shared" si="36"/>
        <v>17935</v>
      </c>
      <c r="FM7" s="15">
        <f>SUM(FF7:FL7)</f>
        <v>57461</v>
      </c>
      <c r="FN7" s="15">
        <f aca="true" t="shared" si="37" ref="FN7:FT7">SUM(,FN31,FN58,FN63,FN73)</f>
        <v>3</v>
      </c>
      <c r="FO7" s="15">
        <f t="shared" si="37"/>
        <v>54</v>
      </c>
      <c r="FP7" s="15">
        <f t="shared" si="37"/>
        <v>2210</v>
      </c>
      <c r="FQ7" s="15">
        <f t="shared" si="37"/>
        <v>3574</v>
      </c>
      <c r="FR7" s="15">
        <f t="shared" si="37"/>
        <v>5979</v>
      </c>
      <c r="FS7" s="15">
        <f t="shared" si="37"/>
        <v>9973</v>
      </c>
      <c r="FT7" s="15">
        <f t="shared" si="37"/>
        <v>9998</v>
      </c>
      <c r="FU7" s="15">
        <f>SUM(FN7:FT7)</f>
        <v>31791</v>
      </c>
      <c r="FV7" s="15">
        <f aca="true" t="shared" si="38" ref="FV7:GB7">SUM(,FV31,FV58,FV63,FV73)</f>
        <v>0</v>
      </c>
      <c r="FW7" s="15">
        <f t="shared" si="38"/>
        <v>0</v>
      </c>
      <c r="FX7" s="15">
        <f t="shared" si="38"/>
        <v>1634</v>
      </c>
      <c r="FY7" s="15">
        <f t="shared" si="38"/>
        <v>2873</v>
      </c>
      <c r="FZ7" s="15">
        <f t="shared" si="38"/>
        <v>4123</v>
      </c>
      <c r="GA7" s="15">
        <f t="shared" si="38"/>
        <v>4500</v>
      </c>
      <c r="GB7" s="15">
        <f t="shared" si="38"/>
        <v>2184</v>
      </c>
      <c r="GC7" s="16">
        <f>SUM(FV7:GB7)</f>
        <v>15314</v>
      </c>
      <c r="GD7" s="24">
        <f aca="true" t="shared" si="39" ref="GD7:GJ7">SUM(,GD31,GD58,GD63,GD73)</f>
        <v>0</v>
      </c>
      <c r="GE7" s="15">
        <f t="shared" si="39"/>
        <v>0</v>
      </c>
      <c r="GF7" s="15">
        <f t="shared" si="39"/>
        <v>177</v>
      </c>
      <c r="GG7" s="15">
        <f t="shared" si="39"/>
        <v>423</v>
      </c>
      <c r="GH7" s="15">
        <f t="shared" si="39"/>
        <v>1003</v>
      </c>
      <c r="GI7" s="15">
        <f t="shared" si="39"/>
        <v>3000</v>
      </c>
      <c r="GJ7" s="15">
        <f t="shared" si="39"/>
        <v>5753</v>
      </c>
      <c r="GK7" s="50">
        <f>SUM(GD7:GJ7)</f>
        <v>10356</v>
      </c>
      <c r="GL7" s="24">
        <f aca="true" t="shared" si="40" ref="GL7:GR7">SUM(,GL31,GL58,GL63,GL73)</f>
        <v>3</v>
      </c>
      <c r="GM7" s="15">
        <f t="shared" si="40"/>
        <v>66809</v>
      </c>
      <c r="GN7" s="15">
        <f t="shared" si="40"/>
        <v>200701</v>
      </c>
      <c r="GO7" s="15">
        <f t="shared" si="40"/>
        <v>122540</v>
      </c>
      <c r="GP7" s="15">
        <f t="shared" si="40"/>
        <v>109668</v>
      </c>
      <c r="GQ7" s="15">
        <f t="shared" si="40"/>
        <v>102391</v>
      </c>
      <c r="GR7" s="15">
        <f t="shared" si="40"/>
        <v>96200</v>
      </c>
      <c r="GS7" s="16">
        <f>SUM(GL7:GR7)</f>
        <v>698312</v>
      </c>
    </row>
    <row r="8" spans="1:201" s="12" customFormat="1" ht="18" customHeight="1">
      <c r="A8" s="23" t="s">
        <v>17</v>
      </c>
      <c r="B8" s="27"/>
      <c r="C8" s="18">
        <f aca="true" t="shared" si="41" ref="C8:H8">K8+BW8+DC8+EQ8+EY8</f>
        <v>375</v>
      </c>
      <c r="D8" s="18">
        <f t="shared" si="41"/>
        <v>820</v>
      </c>
      <c r="E8" s="18">
        <f t="shared" si="41"/>
        <v>661</v>
      </c>
      <c r="F8" s="18">
        <f t="shared" si="41"/>
        <v>508</v>
      </c>
      <c r="G8" s="18">
        <f t="shared" si="41"/>
        <v>524</v>
      </c>
      <c r="H8" s="18">
        <f t="shared" si="41"/>
        <v>595</v>
      </c>
      <c r="I8" s="26">
        <f t="shared" si="1"/>
        <v>3483</v>
      </c>
      <c r="J8" s="27"/>
      <c r="K8" s="18">
        <v>201</v>
      </c>
      <c r="L8" s="18">
        <v>479</v>
      </c>
      <c r="M8" s="18">
        <v>403</v>
      </c>
      <c r="N8" s="18">
        <v>294</v>
      </c>
      <c r="O8" s="18">
        <v>335</v>
      </c>
      <c r="P8" s="18">
        <v>386</v>
      </c>
      <c r="Q8" s="27">
        <f t="shared" si="3"/>
        <v>2098</v>
      </c>
      <c r="R8" s="27"/>
      <c r="S8" s="18">
        <v>134</v>
      </c>
      <c r="T8" s="18">
        <v>216</v>
      </c>
      <c r="U8" s="18">
        <v>137</v>
      </c>
      <c r="V8" s="18">
        <v>88</v>
      </c>
      <c r="W8" s="18">
        <v>102</v>
      </c>
      <c r="X8" s="18">
        <v>114</v>
      </c>
      <c r="Y8" s="27">
        <f t="shared" si="5"/>
        <v>791</v>
      </c>
      <c r="Z8" s="27"/>
      <c r="AA8" s="18">
        <v>0</v>
      </c>
      <c r="AB8" s="18">
        <v>2</v>
      </c>
      <c r="AC8" s="18">
        <v>4</v>
      </c>
      <c r="AD8" s="18">
        <v>9</v>
      </c>
      <c r="AE8" s="18">
        <v>18</v>
      </c>
      <c r="AF8" s="18">
        <v>52</v>
      </c>
      <c r="AG8" s="27">
        <f t="shared" si="7"/>
        <v>85</v>
      </c>
      <c r="AH8" s="27"/>
      <c r="AI8" s="47">
        <v>3</v>
      </c>
      <c r="AJ8" s="47">
        <v>35</v>
      </c>
      <c r="AK8" s="47">
        <v>31</v>
      </c>
      <c r="AL8" s="47">
        <v>32</v>
      </c>
      <c r="AM8" s="47">
        <v>33</v>
      </c>
      <c r="AN8" s="47">
        <v>55</v>
      </c>
      <c r="AO8" s="27">
        <f t="shared" si="9"/>
        <v>189</v>
      </c>
      <c r="AP8" s="27"/>
      <c r="AQ8" s="47">
        <v>1</v>
      </c>
      <c r="AR8" s="47">
        <v>2</v>
      </c>
      <c r="AS8" s="47">
        <v>5</v>
      </c>
      <c r="AT8" s="47">
        <v>4</v>
      </c>
      <c r="AU8" s="47">
        <v>9</v>
      </c>
      <c r="AV8" s="47">
        <v>7</v>
      </c>
      <c r="AW8" s="27">
        <f t="shared" si="11"/>
        <v>28</v>
      </c>
      <c r="AX8" s="27"/>
      <c r="AY8" s="18">
        <v>30</v>
      </c>
      <c r="AZ8" s="18">
        <v>116</v>
      </c>
      <c r="BA8" s="18">
        <v>125</v>
      </c>
      <c r="BB8" s="18">
        <v>75</v>
      </c>
      <c r="BC8" s="18">
        <v>88</v>
      </c>
      <c r="BD8" s="18">
        <v>40</v>
      </c>
      <c r="BE8" s="27">
        <f t="shared" si="13"/>
        <v>474</v>
      </c>
      <c r="BF8" s="27"/>
      <c r="BG8" s="47">
        <v>0</v>
      </c>
      <c r="BH8" s="47">
        <v>1</v>
      </c>
      <c r="BI8" s="47">
        <v>1</v>
      </c>
      <c r="BJ8" s="47">
        <v>2</v>
      </c>
      <c r="BK8" s="47">
        <v>1</v>
      </c>
      <c r="BL8" s="47">
        <v>2</v>
      </c>
      <c r="BM8" s="27">
        <f t="shared" si="15"/>
        <v>7</v>
      </c>
      <c r="BN8" s="27"/>
      <c r="BO8" s="18">
        <v>33</v>
      </c>
      <c r="BP8" s="18">
        <v>107</v>
      </c>
      <c r="BQ8" s="18">
        <v>100</v>
      </c>
      <c r="BR8" s="18">
        <v>84</v>
      </c>
      <c r="BS8" s="18">
        <v>84</v>
      </c>
      <c r="BT8" s="18">
        <v>116</v>
      </c>
      <c r="BU8" s="86">
        <f t="shared" si="17"/>
        <v>524</v>
      </c>
      <c r="BV8" s="27"/>
      <c r="BW8" s="47">
        <v>2</v>
      </c>
      <c r="BX8" s="47">
        <v>15</v>
      </c>
      <c r="BY8" s="47">
        <v>29</v>
      </c>
      <c r="BZ8" s="47">
        <v>22</v>
      </c>
      <c r="CA8" s="47">
        <v>29</v>
      </c>
      <c r="CB8" s="47">
        <v>23</v>
      </c>
      <c r="CC8" s="25">
        <f t="shared" si="19"/>
        <v>120</v>
      </c>
      <c r="CD8" s="25"/>
      <c r="CE8" s="47">
        <v>2</v>
      </c>
      <c r="CF8" s="47">
        <v>15</v>
      </c>
      <c r="CG8" s="47">
        <v>27</v>
      </c>
      <c r="CH8" s="47">
        <v>19</v>
      </c>
      <c r="CI8" s="47">
        <v>27</v>
      </c>
      <c r="CJ8" s="47">
        <v>21</v>
      </c>
      <c r="CK8" s="25">
        <f t="shared" si="21"/>
        <v>111</v>
      </c>
      <c r="CL8" s="25"/>
      <c r="CM8" s="47">
        <v>0</v>
      </c>
      <c r="CN8" s="47">
        <v>0</v>
      </c>
      <c r="CO8" s="47">
        <v>2</v>
      </c>
      <c r="CP8" s="47">
        <v>3</v>
      </c>
      <c r="CQ8" s="47">
        <v>2</v>
      </c>
      <c r="CR8" s="47">
        <v>2</v>
      </c>
      <c r="CS8" s="25">
        <f t="shared" si="23"/>
        <v>9</v>
      </c>
      <c r="CT8" s="25"/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26">
        <f t="shared" si="25"/>
        <v>0</v>
      </c>
      <c r="DB8" s="27"/>
      <c r="DC8" s="18">
        <v>162</v>
      </c>
      <c r="DD8" s="18">
        <v>317</v>
      </c>
      <c r="DE8" s="18">
        <v>223</v>
      </c>
      <c r="DF8" s="18">
        <v>187</v>
      </c>
      <c r="DG8" s="18">
        <v>156</v>
      </c>
      <c r="DH8" s="18">
        <v>185</v>
      </c>
      <c r="DI8" s="25">
        <f t="shared" si="27"/>
        <v>1230</v>
      </c>
      <c r="DJ8" s="25"/>
      <c r="DK8" s="47">
        <v>4</v>
      </c>
      <c r="DL8" s="47">
        <v>25</v>
      </c>
      <c r="DM8" s="47">
        <v>34</v>
      </c>
      <c r="DN8" s="47">
        <v>48</v>
      </c>
      <c r="DO8" s="47">
        <v>37</v>
      </c>
      <c r="DP8" s="47">
        <v>67</v>
      </c>
      <c r="DQ8" s="25">
        <f t="shared" si="29"/>
        <v>215</v>
      </c>
      <c r="DR8" s="25"/>
      <c r="DS8" s="25"/>
      <c r="DT8" s="47">
        <v>1</v>
      </c>
      <c r="DU8" s="47">
        <v>2</v>
      </c>
      <c r="DV8" s="47">
        <v>8</v>
      </c>
      <c r="DW8" s="47">
        <v>2</v>
      </c>
      <c r="DX8" s="47">
        <v>1</v>
      </c>
      <c r="DY8" s="25">
        <f t="shared" si="31"/>
        <v>14</v>
      </c>
      <c r="DZ8" s="25"/>
      <c r="EA8" s="47">
        <v>2</v>
      </c>
      <c r="EB8" s="47">
        <v>7</v>
      </c>
      <c r="EC8" s="47">
        <v>5</v>
      </c>
      <c r="ED8" s="47">
        <v>9</v>
      </c>
      <c r="EE8" s="47">
        <v>15</v>
      </c>
      <c r="EF8" s="47">
        <v>11</v>
      </c>
      <c r="EG8" s="25">
        <f>SUM(DZ8:EF8)</f>
        <v>49</v>
      </c>
      <c r="EH8" s="25"/>
      <c r="EI8" s="18">
        <v>156</v>
      </c>
      <c r="EJ8" s="18">
        <v>284</v>
      </c>
      <c r="EK8" s="18">
        <v>182</v>
      </c>
      <c r="EL8" s="18">
        <v>122</v>
      </c>
      <c r="EM8" s="18">
        <v>102</v>
      </c>
      <c r="EN8" s="18">
        <v>106</v>
      </c>
      <c r="EO8" s="26">
        <f>SUM(EH8:EN8)</f>
        <v>952</v>
      </c>
      <c r="EP8" s="27"/>
      <c r="EQ8" s="47">
        <v>5</v>
      </c>
      <c r="ER8" s="47">
        <v>4</v>
      </c>
      <c r="ES8" s="47">
        <v>4</v>
      </c>
      <c r="ET8" s="47">
        <v>2</v>
      </c>
      <c r="EU8" s="47">
        <v>2</v>
      </c>
      <c r="EV8" s="47">
        <v>1</v>
      </c>
      <c r="EW8" s="26">
        <f>SUM(EP8:EV8)</f>
        <v>18</v>
      </c>
      <c r="EX8" s="27"/>
      <c r="EY8" s="47">
        <v>5</v>
      </c>
      <c r="EZ8" s="47">
        <v>5</v>
      </c>
      <c r="FA8" s="47">
        <v>2</v>
      </c>
      <c r="FB8" s="47">
        <v>3</v>
      </c>
      <c r="FC8" s="47">
        <v>2</v>
      </c>
      <c r="FD8" s="47">
        <v>0</v>
      </c>
      <c r="FE8" s="115">
        <f>SUM(EX8:FD8)</f>
        <v>17</v>
      </c>
      <c r="FF8" s="87">
        <v>0</v>
      </c>
      <c r="FG8" s="47">
        <v>0</v>
      </c>
      <c r="FH8" s="47">
        <v>4</v>
      </c>
      <c r="FI8" s="47">
        <v>21</v>
      </c>
      <c r="FJ8" s="47">
        <v>40</v>
      </c>
      <c r="FK8" s="47">
        <v>83</v>
      </c>
      <c r="FL8" s="47">
        <v>80</v>
      </c>
      <c r="FM8" s="25">
        <f>SUM(FF8:FL8)</f>
        <v>228</v>
      </c>
      <c r="FN8" s="47">
        <v>0</v>
      </c>
      <c r="FO8" s="47">
        <v>0</v>
      </c>
      <c r="FP8" s="47">
        <v>1</v>
      </c>
      <c r="FQ8" s="47">
        <v>15</v>
      </c>
      <c r="FR8" s="47">
        <v>19</v>
      </c>
      <c r="FS8" s="47">
        <v>48</v>
      </c>
      <c r="FT8" s="47">
        <v>53</v>
      </c>
      <c r="FU8" s="25">
        <f>SUM(FN8:FT8)</f>
        <v>136</v>
      </c>
      <c r="FV8" s="25"/>
      <c r="FW8" s="25"/>
      <c r="FX8" s="47">
        <v>3</v>
      </c>
      <c r="FY8" s="47">
        <v>5</v>
      </c>
      <c r="FZ8" s="47">
        <v>17</v>
      </c>
      <c r="GA8" s="47">
        <v>22</v>
      </c>
      <c r="GB8" s="47">
        <v>10</v>
      </c>
      <c r="GC8" s="26">
        <f>SUM(FV8:GB8)</f>
        <v>57</v>
      </c>
      <c r="GD8" s="68"/>
      <c r="GE8" s="18"/>
      <c r="GF8" s="47">
        <v>0</v>
      </c>
      <c r="GG8" s="47">
        <v>1</v>
      </c>
      <c r="GH8" s="47">
        <v>4</v>
      </c>
      <c r="GI8" s="47">
        <v>13</v>
      </c>
      <c r="GJ8" s="47">
        <v>17</v>
      </c>
      <c r="GK8" s="115">
        <f>SUM(GD8:GJ8)</f>
        <v>35</v>
      </c>
      <c r="GL8" s="68">
        <f aca="true" t="shared" si="42" ref="GL8:GR8">B8+FF8</f>
        <v>0</v>
      </c>
      <c r="GM8" s="68">
        <f t="shared" si="42"/>
        <v>375</v>
      </c>
      <c r="GN8" s="68">
        <f t="shared" si="42"/>
        <v>824</v>
      </c>
      <c r="GO8" s="68">
        <f t="shared" si="42"/>
        <v>682</v>
      </c>
      <c r="GP8" s="68">
        <f t="shared" si="42"/>
        <v>548</v>
      </c>
      <c r="GQ8" s="68">
        <f t="shared" si="42"/>
        <v>607</v>
      </c>
      <c r="GR8" s="68">
        <f t="shared" si="42"/>
        <v>675</v>
      </c>
      <c r="GS8" s="26">
        <f>SUM(GL8:GR8)</f>
        <v>3711</v>
      </c>
    </row>
    <row r="9" spans="1:213" s="12" customFormat="1" ht="18" customHeight="1">
      <c r="A9" s="17" t="s">
        <v>18</v>
      </c>
      <c r="B9" s="27"/>
      <c r="C9" s="18">
        <f aca="true" t="shared" si="43" ref="C9:C72">K9+BW9+DC9+EQ9+EY9</f>
        <v>819</v>
      </c>
      <c r="D9" s="18">
        <f aca="true" t="shared" si="44" ref="D9:D30">L9+BX9+DD9+ER9+EZ9</f>
        <v>1546</v>
      </c>
      <c r="E9" s="18">
        <f aca="true" t="shared" si="45" ref="E9:E30">M9+BY9+DE9+ES9+FA9</f>
        <v>1011</v>
      </c>
      <c r="F9" s="18">
        <f aca="true" t="shared" si="46" ref="F9:F30">N9+BZ9+DF9+ET9+FB9</f>
        <v>989</v>
      </c>
      <c r="G9" s="18">
        <f aca="true" t="shared" si="47" ref="G9:G30">O9+CA9+DG9+EU9+FC9</f>
        <v>744</v>
      </c>
      <c r="H9" s="18">
        <f aca="true" t="shared" si="48" ref="H9:H30">P9+CB9+DH9+EV9+FD9</f>
        <v>526</v>
      </c>
      <c r="I9" s="26">
        <f t="shared" si="1"/>
        <v>5635</v>
      </c>
      <c r="J9" s="27"/>
      <c r="K9" s="18">
        <v>428</v>
      </c>
      <c r="L9" s="18">
        <v>898</v>
      </c>
      <c r="M9" s="18">
        <v>604</v>
      </c>
      <c r="N9" s="18">
        <v>604</v>
      </c>
      <c r="O9" s="18">
        <v>455</v>
      </c>
      <c r="P9" s="18">
        <v>348</v>
      </c>
      <c r="Q9" s="27">
        <f t="shared" si="3"/>
        <v>3337</v>
      </c>
      <c r="R9" s="27"/>
      <c r="S9" s="18">
        <v>261</v>
      </c>
      <c r="T9" s="18">
        <v>398</v>
      </c>
      <c r="U9" s="18">
        <v>200</v>
      </c>
      <c r="V9" s="18">
        <v>176</v>
      </c>
      <c r="W9" s="18">
        <v>140</v>
      </c>
      <c r="X9" s="18">
        <v>111</v>
      </c>
      <c r="Y9" s="27">
        <f t="shared" si="5"/>
        <v>1286</v>
      </c>
      <c r="Z9" s="27"/>
      <c r="AA9" s="18">
        <v>0</v>
      </c>
      <c r="AB9" s="18">
        <v>4</v>
      </c>
      <c r="AC9" s="18">
        <v>8</v>
      </c>
      <c r="AD9" s="18">
        <v>29</v>
      </c>
      <c r="AE9" s="18">
        <v>46</v>
      </c>
      <c r="AF9" s="18">
        <v>40</v>
      </c>
      <c r="AG9" s="27">
        <f t="shared" si="7"/>
        <v>127</v>
      </c>
      <c r="AH9" s="27"/>
      <c r="AI9" s="47">
        <v>17</v>
      </c>
      <c r="AJ9" s="47">
        <v>62</v>
      </c>
      <c r="AK9" s="47">
        <v>62</v>
      </c>
      <c r="AL9" s="47">
        <v>80</v>
      </c>
      <c r="AM9" s="47">
        <v>75</v>
      </c>
      <c r="AN9" s="47">
        <v>68</v>
      </c>
      <c r="AO9" s="27">
        <f t="shared" si="9"/>
        <v>364</v>
      </c>
      <c r="AP9" s="27"/>
      <c r="AQ9" s="47">
        <v>0</v>
      </c>
      <c r="AR9" s="47">
        <v>0</v>
      </c>
      <c r="AS9" s="47">
        <v>0</v>
      </c>
      <c r="AT9" s="47">
        <v>2</v>
      </c>
      <c r="AU9" s="47">
        <v>0</v>
      </c>
      <c r="AV9" s="47">
        <v>0</v>
      </c>
      <c r="AW9" s="27">
        <f t="shared" si="11"/>
        <v>2</v>
      </c>
      <c r="AX9" s="27"/>
      <c r="AY9" s="18">
        <v>51</v>
      </c>
      <c r="AZ9" s="18">
        <v>168</v>
      </c>
      <c r="BA9" s="18">
        <v>143</v>
      </c>
      <c r="BB9" s="18">
        <v>119</v>
      </c>
      <c r="BC9" s="18">
        <v>53</v>
      </c>
      <c r="BD9" s="18">
        <v>15</v>
      </c>
      <c r="BE9" s="27">
        <f t="shared" si="13"/>
        <v>549</v>
      </c>
      <c r="BF9" s="27"/>
      <c r="BG9" s="47">
        <v>2</v>
      </c>
      <c r="BH9" s="47">
        <v>11</v>
      </c>
      <c r="BI9" s="47">
        <v>7</v>
      </c>
      <c r="BJ9" s="47">
        <v>7</v>
      </c>
      <c r="BK9" s="47">
        <v>0</v>
      </c>
      <c r="BL9" s="47">
        <v>1</v>
      </c>
      <c r="BM9" s="27">
        <f t="shared" si="15"/>
        <v>28</v>
      </c>
      <c r="BN9" s="27"/>
      <c r="BO9" s="18">
        <v>97</v>
      </c>
      <c r="BP9" s="18">
        <v>255</v>
      </c>
      <c r="BQ9" s="18">
        <v>184</v>
      </c>
      <c r="BR9" s="18">
        <v>191</v>
      </c>
      <c r="BS9" s="18">
        <v>141</v>
      </c>
      <c r="BT9" s="18">
        <v>113</v>
      </c>
      <c r="BU9" s="86">
        <f t="shared" si="17"/>
        <v>981</v>
      </c>
      <c r="BV9" s="27"/>
      <c r="BW9" s="47">
        <v>1</v>
      </c>
      <c r="BX9" s="47">
        <v>21</v>
      </c>
      <c r="BY9" s="47">
        <v>30</v>
      </c>
      <c r="BZ9" s="47">
        <v>45</v>
      </c>
      <c r="CA9" s="47">
        <v>26</v>
      </c>
      <c r="CB9" s="47">
        <v>13</v>
      </c>
      <c r="CC9" s="25">
        <f t="shared" si="19"/>
        <v>136</v>
      </c>
      <c r="CD9" s="25"/>
      <c r="CE9" s="47">
        <v>1</v>
      </c>
      <c r="CF9" s="47">
        <v>18</v>
      </c>
      <c r="CG9" s="47">
        <v>23</v>
      </c>
      <c r="CH9" s="47">
        <v>41</v>
      </c>
      <c r="CI9" s="47">
        <v>24</v>
      </c>
      <c r="CJ9" s="47">
        <v>12</v>
      </c>
      <c r="CK9" s="25">
        <f t="shared" si="21"/>
        <v>119</v>
      </c>
      <c r="CL9" s="25"/>
      <c r="CM9" s="47">
        <v>0</v>
      </c>
      <c r="CN9" s="47">
        <v>3</v>
      </c>
      <c r="CO9" s="47">
        <v>6</v>
      </c>
      <c r="CP9" s="47">
        <v>4</v>
      </c>
      <c r="CQ9" s="47">
        <v>2</v>
      </c>
      <c r="CR9" s="47">
        <v>1</v>
      </c>
      <c r="CS9" s="25">
        <f t="shared" si="23"/>
        <v>16</v>
      </c>
      <c r="CT9" s="25"/>
      <c r="CU9" s="47">
        <v>0</v>
      </c>
      <c r="CV9" s="47">
        <v>0</v>
      </c>
      <c r="CW9" s="47">
        <v>1</v>
      </c>
      <c r="CX9" s="47">
        <v>0</v>
      </c>
      <c r="CY9" s="47">
        <v>0</v>
      </c>
      <c r="CZ9" s="47">
        <v>0</v>
      </c>
      <c r="DA9" s="26">
        <f t="shared" si="25"/>
        <v>1</v>
      </c>
      <c r="DB9" s="27"/>
      <c r="DC9" s="18">
        <v>381</v>
      </c>
      <c r="DD9" s="18">
        <v>613</v>
      </c>
      <c r="DE9" s="18">
        <v>365</v>
      </c>
      <c r="DF9" s="18">
        <v>334</v>
      </c>
      <c r="DG9" s="18">
        <v>257</v>
      </c>
      <c r="DH9" s="18">
        <v>164</v>
      </c>
      <c r="DI9" s="25">
        <f t="shared" si="27"/>
        <v>2114</v>
      </c>
      <c r="DJ9" s="25"/>
      <c r="DK9" s="47">
        <v>35</v>
      </c>
      <c r="DL9" s="47">
        <v>70</v>
      </c>
      <c r="DM9" s="47">
        <v>60</v>
      </c>
      <c r="DN9" s="47">
        <v>68</v>
      </c>
      <c r="DO9" s="47">
        <v>72</v>
      </c>
      <c r="DP9" s="47">
        <v>52</v>
      </c>
      <c r="DQ9" s="25">
        <f t="shared" si="29"/>
        <v>357</v>
      </c>
      <c r="DR9" s="25"/>
      <c r="DS9" s="25"/>
      <c r="DT9" s="47">
        <v>9</v>
      </c>
      <c r="DU9" s="47">
        <v>12</v>
      </c>
      <c r="DV9" s="47">
        <v>9</v>
      </c>
      <c r="DW9" s="47">
        <v>2</v>
      </c>
      <c r="DX9" s="47">
        <v>0</v>
      </c>
      <c r="DY9" s="25">
        <f t="shared" si="31"/>
        <v>32</v>
      </c>
      <c r="DZ9" s="25"/>
      <c r="EA9" s="47">
        <v>2</v>
      </c>
      <c r="EB9" s="47">
        <v>13</v>
      </c>
      <c r="EC9" s="47">
        <v>12</v>
      </c>
      <c r="ED9" s="47">
        <v>14</v>
      </c>
      <c r="EE9" s="47">
        <v>23</v>
      </c>
      <c r="EF9" s="47">
        <v>8</v>
      </c>
      <c r="EG9" s="25">
        <f>SUM(DZ9:EF9)</f>
        <v>72</v>
      </c>
      <c r="EH9" s="25"/>
      <c r="EI9" s="18">
        <v>344</v>
      </c>
      <c r="EJ9" s="18">
        <v>521</v>
      </c>
      <c r="EK9" s="18">
        <v>281</v>
      </c>
      <c r="EL9" s="18">
        <v>243</v>
      </c>
      <c r="EM9" s="18">
        <v>160</v>
      </c>
      <c r="EN9" s="18">
        <v>104</v>
      </c>
      <c r="EO9" s="26">
        <f>SUM(EH9:EN9)</f>
        <v>1653</v>
      </c>
      <c r="EP9" s="27"/>
      <c r="EQ9" s="47">
        <v>4</v>
      </c>
      <c r="ER9" s="47">
        <v>10</v>
      </c>
      <c r="ES9" s="47">
        <v>9</v>
      </c>
      <c r="ET9" s="47">
        <v>3</v>
      </c>
      <c r="EU9" s="47">
        <v>3</v>
      </c>
      <c r="EV9" s="47">
        <v>1</v>
      </c>
      <c r="EW9" s="26">
        <f>SUM(EP9:EV9)</f>
        <v>30</v>
      </c>
      <c r="EX9" s="27"/>
      <c r="EY9" s="47">
        <v>5</v>
      </c>
      <c r="EZ9" s="47">
        <v>4</v>
      </c>
      <c r="FA9" s="47">
        <v>3</v>
      </c>
      <c r="FB9" s="47">
        <v>3</v>
      </c>
      <c r="FC9" s="47">
        <v>3</v>
      </c>
      <c r="FD9" s="47">
        <v>0</v>
      </c>
      <c r="FE9" s="115">
        <f>SUM(EX9:FD9)</f>
        <v>18</v>
      </c>
      <c r="FF9" s="87">
        <v>0</v>
      </c>
      <c r="FG9" s="47">
        <v>0</v>
      </c>
      <c r="FH9" s="47">
        <v>24</v>
      </c>
      <c r="FI9" s="47">
        <v>51</v>
      </c>
      <c r="FJ9" s="47">
        <v>83</v>
      </c>
      <c r="FK9" s="47">
        <v>154</v>
      </c>
      <c r="FL9" s="47">
        <v>125</v>
      </c>
      <c r="FM9" s="25">
        <f>SUM(FF9:FL9)</f>
        <v>437</v>
      </c>
      <c r="FN9" s="47">
        <v>0</v>
      </c>
      <c r="FO9" s="47">
        <v>0</v>
      </c>
      <c r="FP9" s="47">
        <v>13</v>
      </c>
      <c r="FQ9" s="47">
        <v>26</v>
      </c>
      <c r="FR9" s="47">
        <v>46</v>
      </c>
      <c r="FS9" s="47">
        <v>108</v>
      </c>
      <c r="FT9" s="47">
        <v>93</v>
      </c>
      <c r="FU9" s="25">
        <f>SUM(FN9:FT9)</f>
        <v>286</v>
      </c>
      <c r="FV9" s="25"/>
      <c r="FW9" s="25"/>
      <c r="FX9" s="47">
        <v>9</v>
      </c>
      <c r="FY9" s="47">
        <v>22</v>
      </c>
      <c r="FZ9" s="47">
        <v>30</v>
      </c>
      <c r="GA9" s="47">
        <v>26</v>
      </c>
      <c r="GB9" s="47">
        <v>10</v>
      </c>
      <c r="GC9" s="26">
        <f>SUM(FV9:GB9)</f>
        <v>97</v>
      </c>
      <c r="GD9" s="68"/>
      <c r="GE9" s="18"/>
      <c r="GF9" s="47">
        <v>2</v>
      </c>
      <c r="GG9" s="47">
        <v>3</v>
      </c>
      <c r="GH9" s="47">
        <v>7</v>
      </c>
      <c r="GI9" s="47">
        <v>20</v>
      </c>
      <c r="GJ9" s="47">
        <v>22</v>
      </c>
      <c r="GK9" s="115">
        <f>SUM(GD9:GJ9)</f>
        <v>54</v>
      </c>
      <c r="GL9" s="68">
        <f aca="true" t="shared" si="49" ref="GL9:GL72">B9+FF9</f>
        <v>0</v>
      </c>
      <c r="GM9" s="68">
        <f aca="true" t="shared" si="50" ref="GM9:GM30">C9+FG9</f>
        <v>819</v>
      </c>
      <c r="GN9" s="68">
        <f aca="true" t="shared" si="51" ref="GN9:GN30">D9+FH9</f>
        <v>1570</v>
      </c>
      <c r="GO9" s="68">
        <f aca="true" t="shared" si="52" ref="GO9:GO30">E9+FI9</f>
        <v>1062</v>
      </c>
      <c r="GP9" s="68">
        <f aca="true" t="shared" si="53" ref="GP9:GP30">F9+FJ9</f>
        <v>1072</v>
      </c>
      <c r="GQ9" s="68">
        <f aca="true" t="shared" si="54" ref="GQ9:GQ30">G9+FK9</f>
        <v>898</v>
      </c>
      <c r="GR9" s="68">
        <f aca="true" t="shared" si="55" ref="GR9:GR30">H9+FL9</f>
        <v>651</v>
      </c>
      <c r="GS9" s="26">
        <f>SUM(GL9:GR9)</f>
        <v>6072</v>
      </c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</row>
    <row r="10" spans="1:213" s="12" customFormat="1" ht="18" customHeight="1">
      <c r="A10" s="17" t="s">
        <v>19</v>
      </c>
      <c r="B10" s="27"/>
      <c r="C10" s="18">
        <f t="shared" si="43"/>
        <v>1297</v>
      </c>
      <c r="D10" s="18">
        <f t="shared" si="44"/>
        <v>2744</v>
      </c>
      <c r="E10" s="18">
        <f t="shared" si="45"/>
        <v>1890</v>
      </c>
      <c r="F10" s="18">
        <f t="shared" si="46"/>
        <v>1524</v>
      </c>
      <c r="G10" s="18">
        <f t="shared" si="47"/>
        <v>1368</v>
      </c>
      <c r="H10" s="18">
        <f t="shared" si="48"/>
        <v>1381</v>
      </c>
      <c r="I10" s="26">
        <f t="shared" si="1"/>
        <v>10204</v>
      </c>
      <c r="J10" s="27"/>
      <c r="K10" s="18">
        <v>694</v>
      </c>
      <c r="L10" s="18">
        <v>1526</v>
      </c>
      <c r="M10" s="18">
        <v>1056</v>
      </c>
      <c r="N10" s="18">
        <v>840</v>
      </c>
      <c r="O10" s="18">
        <v>759</v>
      </c>
      <c r="P10" s="18">
        <v>840</v>
      </c>
      <c r="Q10" s="27">
        <f t="shared" si="3"/>
        <v>5715</v>
      </c>
      <c r="R10" s="27"/>
      <c r="S10" s="18">
        <v>485</v>
      </c>
      <c r="T10" s="18">
        <v>818</v>
      </c>
      <c r="U10" s="18">
        <v>428</v>
      </c>
      <c r="V10" s="18">
        <v>293</v>
      </c>
      <c r="W10" s="18">
        <v>266</v>
      </c>
      <c r="X10" s="18">
        <v>261</v>
      </c>
      <c r="Y10" s="27">
        <f t="shared" si="5"/>
        <v>2551</v>
      </c>
      <c r="Z10" s="27"/>
      <c r="AA10" s="18">
        <v>3</v>
      </c>
      <c r="AB10" s="18">
        <v>14</v>
      </c>
      <c r="AC10" s="18">
        <v>14</v>
      </c>
      <c r="AD10" s="18">
        <v>22</v>
      </c>
      <c r="AE10" s="18">
        <v>45</v>
      </c>
      <c r="AF10" s="18">
        <v>140</v>
      </c>
      <c r="AG10" s="27">
        <f t="shared" si="7"/>
        <v>238</v>
      </c>
      <c r="AH10" s="27"/>
      <c r="AI10" s="47">
        <v>21</v>
      </c>
      <c r="AJ10" s="47">
        <v>75</v>
      </c>
      <c r="AK10" s="47">
        <v>67</v>
      </c>
      <c r="AL10" s="47">
        <v>67</v>
      </c>
      <c r="AM10" s="47">
        <v>84</v>
      </c>
      <c r="AN10" s="47">
        <v>129</v>
      </c>
      <c r="AO10" s="27">
        <f t="shared" si="9"/>
        <v>443</v>
      </c>
      <c r="AP10" s="27"/>
      <c r="AQ10" s="47">
        <v>1</v>
      </c>
      <c r="AR10" s="47">
        <v>4</v>
      </c>
      <c r="AS10" s="47">
        <v>6</v>
      </c>
      <c r="AT10" s="47">
        <v>7</v>
      </c>
      <c r="AU10" s="47">
        <v>4</v>
      </c>
      <c r="AV10" s="47">
        <v>4</v>
      </c>
      <c r="AW10" s="27">
        <f t="shared" si="11"/>
        <v>26</v>
      </c>
      <c r="AX10" s="27"/>
      <c r="AY10" s="18">
        <v>64</v>
      </c>
      <c r="AZ10" s="18">
        <v>260</v>
      </c>
      <c r="BA10" s="18">
        <v>211</v>
      </c>
      <c r="BB10" s="18">
        <v>150</v>
      </c>
      <c r="BC10" s="18">
        <v>110</v>
      </c>
      <c r="BD10" s="18">
        <v>38</v>
      </c>
      <c r="BE10" s="27">
        <f t="shared" si="13"/>
        <v>833</v>
      </c>
      <c r="BF10" s="27"/>
      <c r="BG10" s="47">
        <v>9</v>
      </c>
      <c r="BH10" s="47">
        <v>32</v>
      </c>
      <c r="BI10" s="47">
        <v>32</v>
      </c>
      <c r="BJ10" s="47">
        <v>34</v>
      </c>
      <c r="BK10" s="47">
        <v>15</v>
      </c>
      <c r="BL10" s="47">
        <v>8</v>
      </c>
      <c r="BM10" s="27">
        <f t="shared" si="15"/>
        <v>130</v>
      </c>
      <c r="BN10" s="27"/>
      <c r="BO10" s="18">
        <v>111</v>
      </c>
      <c r="BP10" s="18">
        <v>323</v>
      </c>
      <c r="BQ10" s="18">
        <v>298</v>
      </c>
      <c r="BR10" s="18">
        <v>267</v>
      </c>
      <c r="BS10" s="18">
        <v>235</v>
      </c>
      <c r="BT10" s="18">
        <v>260</v>
      </c>
      <c r="BU10" s="86">
        <f t="shared" si="17"/>
        <v>1494</v>
      </c>
      <c r="BV10" s="27"/>
      <c r="BW10" s="47">
        <v>3</v>
      </c>
      <c r="BX10" s="47">
        <v>22</v>
      </c>
      <c r="BY10" s="47">
        <v>64</v>
      </c>
      <c r="BZ10" s="47">
        <v>86</v>
      </c>
      <c r="CA10" s="47">
        <v>68</v>
      </c>
      <c r="CB10" s="47">
        <v>38</v>
      </c>
      <c r="CC10" s="25">
        <f t="shared" si="19"/>
        <v>281</v>
      </c>
      <c r="CD10" s="25"/>
      <c r="CE10" s="47">
        <v>3</v>
      </c>
      <c r="CF10" s="47">
        <v>19</v>
      </c>
      <c r="CG10" s="47">
        <v>55</v>
      </c>
      <c r="CH10" s="47">
        <v>72</v>
      </c>
      <c r="CI10" s="47">
        <v>63</v>
      </c>
      <c r="CJ10" s="47">
        <v>35</v>
      </c>
      <c r="CK10" s="25">
        <f t="shared" si="21"/>
        <v>247</v>
      </c>
      <c r="CL10" s="25"/>
      <c r="CM10" s="47">
        <v>0</v>
      </c>
      <c r="CN10" s="47">
        <v>3</v>
      </c>
      <c r="CO10" s="47">
        <v>9</v>
      </c>
      <c r="CP10" s="47">
        <v>13</v>
      </c>
      <c r="CQ10" s="47">
        <v>5</v>
      </c>
      <c r="CR10" s="47">
        <v>3</v>
      </c>
      <c r="CS10" s="25">
        <f t="shared" si="23"/>
        <v>33</v>
      </c>
      <c r="CT10" s="25"/>
      <c r="CU10" s="47">
        <v>0</v>
      </c>
      <c r="CV10" s="47">
        <v>0</v>
      </c>
      <c r="CW10" s="47">
        <v>0</v>
      </c>
      <c r="CX10" s="47">
        <v>1</v>
      </c>
      <c r="CY10" s="47">
        <v>0</v>
      </c>
      <c r="CZ10" s="47">
        <v>0</v>
      </c>
      <c r="DA10" s="26">
        <f t="shared" si="25"/>
        <v>1</v>
      </c>
      <c r="DB10" s="27"/>
      <c r="DC10" s="18">
        <v>578</v>
      </c>
      <c r="DD10" s="18">
        <v>1132</v>
      </c>
      <c r="DE10" s="18">
        <v>745</v>
      </c>
      <c r="DF10" s="18">
        <v>564</v>
      </c>
      <c r="DG10" s="18">
        <v>515</v>
      </c>
      <c r="DH10" s="18">
        <v>491</v>
      </c>
      <c r="DI10" s="25">
        <f t="shared" si="27"/>
        <v>4025</v>
      </c>
      <c r="DJ10" s="25"/>
      <c r="DK10" s="47">
        <v>41</v>
      </c>
      <c r="DL10" s="47">
        <v>163</v>
      </c>
      <c r="DM10" s="47">
        <v>164</v>
      </c>
      <c r="DN10" s="47">
        <v>153</v>
      </c>
      <c r="DO10" s="47">
        <v>188</v>
      </c>
      <c r="DP10" s="47">
        <v>217</v>
      </c>
      <c r="DQ10" s="25">
        <f t="shared" si="29"/>
        <v>926</v>
      </c>
      <c r="DR10" s="25"/>
      <c r="DS10" s="25"/>
      <c r="DT10" s="47">
        <v>6</v>
      </c>
      <c r="DU10" s="47">
        <v>21</v>
      </c>
      <c r="DV10" s="47">
        <v>10</v>
      </c>
      <c r="DW10" s="47">
        <v>9</v>
      </c>
      <c r="DX10" s="47">
        <v>0</v>
      </c>
      <c r="DY10" s="25">
        <f t="shared" si="31"/>
        <v>46</v>
      </c>
      <c r="DZ10" s="25"/>
      <c r="EA10" s="47">
        <v>10</v>
      </c>
      <c r="EB10" s="47">
        <v>30</v>
      </c>
      <c r="EC10" s="47">
        <v>38</v>
      </c>
      <c r="ED10" s="47">
        <v>35</v>
      </c>
      <c r="EE10" s="47">
        <v>36</v>
      </c>
      <c r="EF10" s="47">
        <v>18</v>
      </c>
      <c r="EG10" s="25">
        <f>SUM(DZ10:EF10)</f>
        <v>167</v>
      </c>
      <c r="EH10" s="25"/>
      <c r="EI10" s="18">
        <v>527</v>
      </c>
      <c r="EJ10" s="18">
        <v>933</v>
      </c>
      <c r="EK10" s="18">
        <v>522</v>
      </c>
      <c r="EL10" s="18">
        <v>366</v>
      </c>
      <c r="EM10" s="18">
        <v>282</v>
      </c>
      <c r="EN10" s="18">
        <v>256</v>
      </c>
      <c r="EO10" s="26">
        <f>SUM(EH10:EN10)</f>
        <v>2886</v>
      </c>
      <c r="EP10" s="27"/>
      <c r="EQ10" s="47">
        <v>14</v>
      </c>
      <c r="ER10" s="47">
        <v>36</v>
      </c>
      <c r="ES10" s="47">
        <v>12</v>
      </c>
      <c r="ET10" s="47">
        <v>17</v>
      </c>
      <c r="EU10" s="47">
        <v>14</v>
      </c>
      <c r="EV10" s="47">
        <v>9</v>
      </c>
      <c r="EW10" s="26">
        <f>SUM(EP10:EV10)</f>
        <v>102</v>
      </c>
      <c r="EX10" s="27"/>
      <c r="EY10" s="47">
        <v>8</v>
      </c>
      <c r="EZ10" s="47">
        <v>28</v>
      </c>
      <c r="FA10" s="47">
        <v>13</v>
      </c>
      <c r="FB10" s="47">
        <v>17</v>
      </c>
      <c r="FC10" s="47">
        <v>12</v>
      </c>
      <c r="FD10" s="47">
        <v>3</v>
      </c>
      <c r="FE10" s="115">
        <f>SUM(EX10:FD10)</f>
        <v>81</v>
      </c>
      <c r="FF10" s="87">
        <v>1</v>
      </c>
      <c r="FG10" s="47">
        <v>2</v>
      </c>
      <c r="FH10" s="47">
        <v>67</v>
      </c>
      <c r="FI10" s="47">
        <v>97</v>
      </c>
      <c r="FJ10" s="47">
        <v>174</v>
      </c>
      <c r="FK10" s="47">
        <v>311</v>
      </c>
      <c r="FL10" s="47">
        <v>285</v>
      </c>
      <c r="FM10" s="25">
        <f>SUM(FF10:FL10)</f>
        <v>937</v>
      </c>
      <c r="FN10" s="47">
        <v>1</v>
      </c>
      <c r="FO10" s="47">
        <v>2</v>
      </c>
      <c r="FP10" s="47">
        <v>43</v>
      </c>
      <c r="FQ10" s="47">
        <v>55</v>
      </c>
      <c r="FR10" s="47">
        <v>110</v>
      </c>
      <c r="FS10" s="47">
        <v>207</v>
      </c>
      <c r="FT10" s="47">
        <v>188</v>
      </c>
      <c r="FU10" s="25">
        <f>SUM(FN10:FT10)</f>
        <v>606</v>
      </c>
      <c r="FV10" s="25"/>
      <c r="FW10" s="25"/>
      <c r="FX10" s="47">
        <v>23</v>
      </c>
      <c r="FY10" s="47">
        <v>35</v>
      </c>
      <c r="FZ10" s="47">
        <v>53</v>
      </c>
      <c r="GA10" s="47">
        <v>61</v>
      </c>
      <c r="GB10" s="47">
        <v>33</v>
      </c>
      <c r="GC10" s="26">
        <f>SUM(FV10:GB10)</f>
        <v>205</v>
      </c>
      <c r="GD10" s="68"/>
      <c r="GE10" s="18"/>
      <c r="GF10" s="47">
        <v>1</v>
      </c>
      <c r="GG10" s="47">
        <v>7</v>
      </c>
      <c r="GH10" s="47">
        <v>11</v>
      </c>
      <c r="GI10" s="47">
        <v>43</v>
      </c>
      <c r="GJ10" s="47">
        <v>64</v>
      </c>
      <c r="GK10" s="115">
        <f>SUM(GD10:GJ10)</f>
        <v>126</v>
      </c>
      <c r="GL10" s="68">
        <f t="shared" si="49"/>
        <v>1</v>
      </c>
      <c r="GM10" s="68">
        <f t="shared" si="50"/>
        <v>1299</v>
      </c>
      <c r="GN10" s="68">
        <f t="shared" si="51"/>
        <v>2811</v>
      </c>
      <c r="GO10" s="68">
        <f t="shared" si="52"/>
        <v>1987</v>
      </c>
      <c r="GP10" s="68">
        <f t="shared" si="53"/>
        <v>1698</v>
      </c>
      <c r="GQ10" s="68">
        <f t="shared" si="54"/>
        <v>1679</v>
      </c>
      <c r="GR10" s="68">
        <f t="shared" si="55"/>
        <v>1666</v>
      </c>
      <c r="GS10" s="26">
        <f>SUM(GL10:GR10)</f>
        <v>11141</v>
      </c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</row>
    <row r="11" spans="1:213" s="12" customFormat="1" ht="18" customHeight="1">
      <c r="A11" s="17" t="s">
        <v>20</v>
      </c>
      <c r="B11" s="27"/>
      <c r="C11" s="18">
        <f t="shared" si="43"/>
        <v>1862</v>
      </c>
      <c r="D11" s="18">
        <f t="shared" si="44"/>
        <v>6091</v>
      </c>
      <c r="E11" s="18">
        <f t="shared" si="45"/>
        <v>3482</v>
      </c>
      <c r="F11" s="18">
        <f t="shared" si="46"/>
        <v>2928</v>
      </c>
      <c r="G11" s="18">
        <f t="shared" si="47"/>
        <v>2768</v>
      </c>
      <c r="H11" s="18">
        <f t="shared" si="48"/>
        <v>2527</v>
      </c>
      <c r="I11" s="26">
        <f t="shared" si="1"/>
        <v>19658</v>
      </c>
      <c r="J11" s="27"/>
      <c r="K11" s="18">
        <v>970</v>
      </c>
      <c r="L11" s="18">
        <v>3462</v>
      </c>
      <c r="M11" s="18">
        <v>2093</v>
      </c>
      <c r="N11" s="18">
        <v>1768</v>
      </c>
      <c r="O11" s="18">
        <v>1755</v>
      </c>
      <c r="P11" s="18">
        <v>1624</v>
      </c>
      <c r="Q11" s="27">
        <f t="shared" si="3"/>
        <v>11672</v>
      </c>
      <c r="R11" s="27"/>
      <c r="S11" s="18">
        <v>715</v>
      </c>
      <c r="T11" s="18">
        <v>1910</v>
      </c>
      <c r="U11" s="18">
        <v>849</v>
      </c>
      <c r="V11" s="18">
        <v>656</v>
      </c>
      <c r="W11" s="18">
        <v>566</v>
      </c>
      <c r="X11" s="18">
        <v>473</v>
      </c>
      <c r="Y11" s="27">
        <f t="shared" si="5"/>
        <v>5169</v>
      </c>
      <c r="Z11" s="27"/>
      <c r="AA11" s="18">
        <v>1</v>
      </c>
      <c r="AB11" s="18">
        <v>13</v>
      </c>
      <c r="AC11" s="18">
        <v>28</v>
      </c>
      <c r="AD11" s="18">
        <v>34</v>
      </c>
      <c r="AE11" s="18">
        <v>95</v>
      </c>
      <c r="AF11" s="18">
        <v>220</v>
      </c>
      <c r="AG11" s="27">
        <f t="shared" si="7"/>
        <v>391</v>
      </c>
      <c r="AH11" s="27"/>
      <c r="AI11" s="47">
        <v>25</v>
      </c>
      <c r="AJ11" s="47">
        <v>186</v>
      </c>
      <c r="AK11" s="47">
        <v>182</v>
      </c>
      <c r="AL11" s="47">
        <v>171</v>
      </c>
      <c r="AM11" s="47">
        <v>199</v>
      </c>
      <c r="AN11" s="47">
        <v>240</v>
      </c>
      <c r="AO11" s="27">
        <f t="shared" si="9"/>
        <v>1003</v>
      </c>
      <c r="AP11" s="27"/>
      <c r="AQ11" s="47">
        <v>0</v>
      </c>
      <c r="AR11" s="47">
        <v>18</v>
      </c>
      <c r="AS11" s="47">
        <v>12</v>
      </c>
      <c r="AT11" s="47">
        <v>20</v>
      </c>
      <c r="AU11" s="47">
        <v>22</v>
      </c>
      <c r="AV11" s="47">
        <v>32</v>
      </c>
      <c r="AW11" s="27">
        <f t="shared" si="11"/>
        <v>104</v>
      </c>
      <c r="AX11" s="27"/>
      <c r="AY11" s="18">
        <v>85</v>
      </c>
      <c r="AZ11" s="18">
        <v>498</v>
      </c>
      <c r="BA11" s="18">
        <v>402</v>
      </c>
      <c r="BB11" s="18">
        <v>336</v>
      </c>
      <c r="BC11" s="18">
        <v>303</v>
      </c>
      <c r="BD11" s="18">
        <v>169</v>
      </c>
      <c r="BE11" s="27">
        <f t="shared" si="13"/>
        <v>1793</v>
      </c>
      <c r="BF11" s="27"/>
      <c r="BG11" s="47">
        <v>12</v>
      </c>
      <c r="BH11" s="47">
        <v>118</v>
      </c>
      <c r="BI11" s="47">
        <v>80</v>
      </c>
      <c r="BJ11" s="47">
        <v>59</v>
      </c>
      <c r="BK11" s="47">
        <v>57</v>
      </c>
      <c r="BL11" s="47">
        <v>12</v>
      </c>
      <c r="BM11" s="27">
        <f t="shared" si="15"/>
        <v>338</v>
      </c>
      <c r="BN11" s="27"/>
      <c r="BO11" s="18">
        <v>132</v>
      </c>
      <c r="BP11" s="18">
        <v>719</v>
      </c>
      <c r="BQ11" s="18">
        <v>540</v>
      </c>
      <c r="BR11" s="18">
        <v>492</v>
      </c>
      <c r="BS11" s="18">
        <v>513</v>
      </c>
      <c r="BT11" s="18">
        <v>478</v>
      </c>
      <c r="BU11" s="86">
        <f t="shared" si="17"/>
        <v>2874</v>
      </c>
      <c r="BV11" s="27"/>
      <c r="BW11" s="47">
        <v>0</v>
      </c>
      <c r="BX11" s="47">
        <v>29</v>
      </c>
      <c r="BY11" s="47">
        <v>40</v>
      </c>
      <c r="BZ11" s="47">
        <v>56</v>
      </c>
      <c r="CA11" s="47">
        <v>78</v>
      </c>
      <c r="CB11" s="47">
        <v>71</v>
      </c>
      <c r="CC11" s="25">
        <f t="shared" si="19"/>
        <v>274</v>
      </c>
      <c r="CD11" s="25"/>
      <c r="CE11" s="47">
        <v>0</v>
      </c>
      <c r="CF11" s="47">
        <v>19</v>
      </c>
      <c r="CG11" s="47">
        <v>34</v>
      </c>
      <c r="CH11" s="47">
        <v>45</v>
      </c>
      <c r="CI11" s="47">
        <v>56</v>
      </c>
      <c r="CJ11" s="47">
        <v>57</v>
      </c>
      <c r="CK11" s="25">
        <f t="shared" si="21"/>
        <v>211</v>
      </c>
      <c r="CL11" s="25"/>
      <c r="CM11" s="47">
        <v>0</v>
      </c>
      <c r="CN11" s="47">
        <v>10</v>
      </c>
      <c r="CO11" s="47">
        <v>6</v>
      </c>
      <c r="CP11" s="47">
        <v>11</v>
      </c>
      <c r="CQ11" s="47">
        <v>22</v>
      </c>
      <c r="CR11" s="47">
        <v>14</v>
      </c>
      <c r="CS11" s="25">
        <f t="shared" si="23"/>
        <v>63</v>
      </c>
      <c r="CT11" s="25"/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26">
        <f t="shared" si="25"/>
        <v>0</v>
      </c>
      <c r="DB11" s="27"/>
      <c r="DC11" s="18">
        <v>868</v>
      </c>
      <c r="DD11" s="18">
        <v>2547</v>
      </c>
      <c r="DE11" s="18">
        <v>1315</v>
      </c>
      <c r="DF11" s="18">
        <v>1085</v>
      </c>
      <c r="DG11" s="18">
        <v>912</v>
      </c>
      <c r="DH11" s="18">
        <v>825</v>
      </c>
      <c r="DI11" s="25">
        <f t="shared" si="27"/>
        <v>7552</v>
      </c>
      <c r="DJ11" s="25"/>
      <c r="DK11" s="47">
        <v>28</v>
      </c>
      <c r="DL11" s="47">
        <v>197</v>
      </c>
      <c r="DM11" s="47">
        <v>178</v>
      </c>
      <c r="DN11" s="47">
        <v>194</v>
      </c>
      <c r="DO11" s="47">
        <v>212</v>
      </c>
      <c r="DP11" s="47">
        <v>306</v>
      </c>
      <c r="DQ11" s="25">
        <f t="shared" si="29"/>
        <v>1115</v>
      </c>
      <c r="DR11" s="25"/>
      <c r="DS11" s="25"/>
      <c r="DT11" s="47">
        <v>13</v>
      </c>
      <c r="DU11" s="47">
        <v>20</v>
      </c>
      <c r="DV11" s="47">
        <v>21</v>
      </c>
      <c r="DW11" s="47">
        <v>16</v>
      </c>
      <c r="DX11" s="47">
        <v>0</v>
      </c>
      <c r="DY11" s="25">
        <f t="shared" si="31"/>
        <v>70</v>
      </c>
      <c r="DZ11" s="25"/>
      <c r="EA11" s="47">
        <v>8</v>
      </c>
      <c r="EB11" s="47">
        <v>39</v>
      </c>
      <c r="EC11" s="47">
        <v>39</v>
      </c>
      <c r="ED11" s="47">
        <v>42</v>
      </c>
      <c r="EE11" s="47">
        <v>40</v>
      </c>
      <c r="EF11" s="47">
        <v>34</v>
      </c>
      <c r="EG11" s="25">
        <f>SUM(DZ11:EF11)</f>
        <v>202</v>
      </c>
      <c r="EH11" s="25"/>
      <c r="EI11" s="18">
        <v>832</v>
      </c>
      <c r="EJ11" s="18">
        <v>2298</v>
      </c>
      <c r="EK11" s="18">
        <v>1078</v>
      </c>
      <c r="EL11" s="18">
        <v>828</v>
      </c>
      <c r="EM11" s="18">
        <v>644</v>
      </c>
      <c r="EN11" s="18">
        <v>485</v>
      </c>
      <c r="EO11" s="26">
        <f>SUM(EH11:EN11)</f>
        <v>6165</v>
      </c>
      <c r="EP11" s="27"/>
      <c r="EQ11" s="47">
        <v>17</v>
      </c>
      <c r="ER11" s="47">
        <v>33</v>
      </c>
      <c r="ES11" s="47">
        <v>23</v>
      </c>
      <c r="ET11" s="47">
        <v>15</v>
      </c>
      <c r="EU11" s="47">
        <v>15</v>
      </c>
      <c r="EV11" s="47">
        <v>5</v>
      </c>
      <c r="EW11" s="26">
        <f>SUM(EP11:EV11)</f>
        <v>108</v>
      </c>
      <c r="EX11" s="27"/>
      <c r="EY11" s="47">
        <v>7</v>
      </c>
      <c r="EZ11" s="47">
        <v>20</v>
      </c>
      <c r="FA11" s="47">
        <v>11</v>
      </c>
      <c r="FB11" s="47">
        <v>4</v>
      </c>
      <c r="FC11" s="47">
        <v>8</v>
      </c>
      <c r="FD11" s="47">
        <v>2</v>
      </c>
      <c r="FE11" s="115">
        <f>SUM(EX11:FD11)</f>
        <v>52</v>
      </c>
      <c r="FF11" s="87">
        <v>0</v>
      </c>
      <c r="FG11" s="47">
        <v>0</v>
      </c>
      <c r="FH11" s="47">
        <v>98</v>
      </c>
      <c r="FI11" s="47">
        <v>193</v>
      </c>
      <c r="FJ11" s="47">
        <v>275</v>
      </c>
      <c r="FK11" s="47">
        <v>459</v>
      </c>
      <c r="FL11" s="47">
        <v>467</v>
      </c>
      <c r="FM11" s="25">
        <f>SUM(FF11:FL11)</f>
        <v>1492</v>
      </c>
      <c r="FN11" s="47">
        <v>0</v>
      </c>
      <c r="FO11" s="47">
        <v>0</v>
      </c>
      <c r="FP11" s="47">
        <v>64</v>
      </c>
      <c r="FQ11" s="47">
        <v>121</v>
      </c>
      <c r="FR11" s="47">
        <v>163</v>
      </c>
      <c r="FS11" s="47">
        <v>274</v>
      </c>
      <c r="FT11" s="47">
        <v>275</v>
      </c>
      <c r="FU11" s="25">
        <f>SUM(FN11:FT11)</f>
        <v>897</v>
      </c>
      <c r="FV11" s="25"/>
      <c r="FW11" s="25"/>
      <c r="FX11" s="47">
        <v>30</v>
      </c>
      <c r="FY11" s="47">
        <v>62</v>
      </c>
      <c r="FZ11" s="47">
        <v>98</v>
      </c>
      <c r="GA11" s="47">
        <v>124</v>
      </c>
      <c r="GB11" s="47">
        <v>71</v>
      </c>
      <c r="GC11" s="26">
        <f>SUM(FV11:GB11)</f>
        <v>385</v>
      </c>
      <c r="GD11" s="68"/>
      <c r="GE11" s="18"/>
      <c r="GF11" s="47">
        <v>4</v>
      </c>
      <c r="GG11" s="47">
        <v>10</v>
      </c>
      <c r="GH11" s="47">
        <v>14</v>
      </c>
      <c r="GI11" s="47">
        <v>61</v>
      </c>
      <c r="GJ11" s="47">
        <v>121</v>
      </c>
      <c r="GK11" s="115">
        <f>SUM(GD11:GJ11)</f>
        <v>210</v>
      </c>
      <c r="GL11" s="68">
        <f t="shared" si="49"/>
        <v>0</v>
      </c>
      <c r="GM11" s="68">
        <f t="shared" si="50"/>
        <v>1862</v>
      </c>
      <c r="GN11" s="68">
        <f t="shared" si="51"/>
        <v>6189</v>
      </c>
      <c r="GO11" s="68">
        <f t="shared" si="52"/>
        <v>3675</v>
      </c>
      <c r="GP11" s="68">
        <f t="shared" si="53"/>
        <v>3203</v>
      </c>
      <c r="GQ11" s="68">
        <f t="shared" si="54"/>
        <v>3227</v>
      </c>
      <c r="GR11" s="68">
        <f t="shared" si="55"/>
        <v>2994</v>
      </c>
      <c r="GS11" s="26">
        <f>SUM(GL11:GR11)</f>
        <v>21150</v>
      </c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</row>
    <row r="12" spans="1:218" s="12" customFormat="1" ht="18" customHeight="1">
      <c r="A12" s="17" t="s">
        <v>21</v>
      </c>
      <c r="B12" s="27"/>
      <c r="C12" s="18">
        <f t="shared" si="43"/>
        <v>1515</v>
      </c>
      <c r="D12" s="18">
        <f t="shared" si="44"/>
        <v>3405</v>
      </c>
      <c r="E12" s="18">
        <f t="shared" si="45"/>
        <v>2318</v>
      </c>
      <c r="F12" s="18">
        <f t="shared" si="46"/>
        <v>2158</v>
      </c>
      <c r="G12" s="18">
        <f t="shared" si="47"/>
        <v>1890</v>
      </c>
      <c r="H12" s="18">
        <f t="shared" si="48"/>
        <v>1695</v>
      </c>
      <c r="I12" s="26">
        <f t="shared" si="1"/>
        <v>12981</v>
      </c>
      <c r="J12" s="27"/>
      <c r="K12" s="18">
        <v>805</v>
      </c>
      <c r="L12" s="18">
        <v>1945</v>
      </c>
      <c r="M12" s="18">
        <v>1394</v>
      </c>
      <c r="N12" s="18">
        <v>1282</v>
      </c>
      <c r="O12" s="18">
        <v>1167</v>
      </c>
      <c r="P12" s="18">
        <v>1077</v>
      </c>
      <c r="Q12" s="27">
        <f t="shared" si="3"/>
        <v>7670</v>
      </c>
      <c r="R12" s="27"/>
      <c r="S12" s="18">
        <v>544</v>
      </c>
      <c r="T12" s="18">
        <v>946</v>
      </c>
      <c r="U12" s="18">
        <v>508</v>
      </c>
      <c r="V12" s="18">
        <v>430</v>
      </c>
      <c r="W12" s="18">
        <v>367</v>
      </c>
      <c r="X12" s="18">
        <v>314</v>
      </c>
      <c r="Y12" s="27">
        <f t="shared" si="5"/>
        <v>3109</v>
      </c>
      <c r="Z12" s="27"/>
      <c r="AA12" s="18">
        <v>1</v>
      </c>
      <c r="AB12" s="18">
        <v>7</v>
      </c>
      <c r="AC12" s="18">
        <v>20</v>
      </c>
      <c r="AD12" s="18">
        <v>37</v>
      </c>
      <c r="AE12" s="18">
        <v>92</v>
      </c>
      <c r="AF12" s="18">
        <v>164</v>
      </c>
      <c r="AG12" s="27">
        <f t="shared" si="7"/>
        <v>321</v>
      </c>
      <c r="AH12" s="27"/>
      <c r="AI12" s="47">
        <v>20</v>
      </c>
      <c r="AJ12" s="47">
        <v>109</v>
      </c>
      <c r="AK12" s="47">
        <v>136</v>
      </c>
      <c r="AL12" s="47">
        <v>133</v>
      </c>
      <c r="AM12" s="47">
        <v>133</v>
      </c>
      <c r="AN12" s="47">
        <v>164</v>
      </c>
      <c r="AO12" s="27">
        <f t="shared" si="9"/>
        <v>695</v>
      </c>
      <c r="AP12" s="27"/>
      <c r="AQ12" s="47">
        <v>0</v>
      </c>
      <c r="AR12" s="47">
        <v>2</v>
      </c>
      <c r="AS12" s="47">
        <v>3</v>
      </c>
      <c r="AT12" s="47">
        <v>5</v>
      </c>
      <c r="AU12" s="47">
        <v>5</v>
      </c>
      <c r="AV12" s="47">
        <v>13</v>
      </c>
      <c r="AW12" s="27">
        <f t="shared" si="11"/>
        <v>28</v>
      </c>
      <c r="AX12" s="27"/>
      <c r="AY12" s="18">
        <v>119</v>
      </c>
      <c r="AZ12" s="18">
        <v>320</v>
      </c>
      <c r="BA12" s="18">
        <v>247</v>
      </c>
      <c r="BB12" s="18">
        <v>219</v>
      </c>
      <c r="BC12" s="18">
        <v>157</v>
      </c>
      <c r="BD12" s="18">
        <v>75</v>
      </c>
      <c r="BE12" s="27">
        <f t="shared" si="13"/>
        <v>1137</v>
      </c>
      <c r="BF12" s="27"/>
      <c r="BG12" s="47">
        <v>4</v>
      </c>
      <c r="BH12" s="47">
        <v>76</v>
      </c>
      <c r="BI12" s="47">
        <v>86</v>
      </c>
      <c r="BJ12" s="47">
        <v>79</v>
      </c>
      <c r="BK12" s="47">
        <v>64</v>
      </c>
      <c r="BL12" s="47">
        <v>19</v>
      </c>
      <c r="BM12" s="27">
        <f t="shared" si="15"/>
        <v>328</v>
      </c>
      <c r="BN12" s="27"/>
      <c r="BO12" s="18">
        <v>117</v>
      </c>
      <c r="BP12" s="18">
        <v>485</v>
      </c>
      <c r="BQ12" s="18">
        <v>394</v>
      </c>
      <c r="BR12" s="18">
        <v>379</v>
      </c>
      <c r="BS12" s="18">
        <v>349</v>
      </c>
      <c r="BT12" s="18">
        <v>328</v>
      </c>
      <c r="BU12" s="86">
        <f t="shared" si="17"/>
        <v>2052</v>
      </c>
      <c r="BV12" s="27"/>
      <c r="BW12" s="47">
        <v>0</v>
      </c>
      <c r="BX12" s="47">
        <v>30</v>
      </c>
      <c r="BY12" s="47">
        <v>47</v>
      </c>
      <c r="BZ12" s="47">
        <v>82</v>
      </c>
      <c r="CA12" s="47">
        <v>88</v>
      </c>
      <c r="CB12" s="47">
        <v>61</v>
      </c>
      <c r="CC12" s="25">
        <f t="shared" si="19"/>
        <v>308</v>
      </c>
      <c r="CD12" s="25"/>
      <c r="CE12" s="47">
        <v>0</v>
      </c>
      <c r="CF12" s="47">
        <v>15</v>
      </c>
      <c r="CG12" s="47">
        <v>24</v>
      </c>
      <c r="CH12" s="47">
        <v>44</v>
      </c>
      <c r="CI12" s="47">
        <v>52</v>
      </c>
      <c r="CJ12" s="47">
        <v>38</v>
      </c>
      <c r="CK12" s="25">
        <f t="shared" si="21"/>
        <v>173</v>
      </c>
      <c r="CL12" s="25"/>
      <c r="CM12" s="47">
        <v>0</v>
      </c>
      <c r="CN12" s="47">
        <v>15</v>
      </c>
      <c r="CO12" s="47">
        <v>23</v>
      </c>
      <c r="CP12" s="47">
        <v>38</v>
      </c>
      <c r="CQ12" s="47">
        <v>36</v>
      </c>
      <c r="CR12" s="47">
        <v>22</v>
      </c>
      <c r="CS12" s="25">
        <f t="shared" si="23"/>
        <v>134</v>
      </c>
      <c r="CT12" s="25"/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1</v>
      </c>
      <c r="DA12" s="26">
        <f t="shared" si="25"/>
        <v>1</v>
      </c>
      <c r="DB12" s="27"/>
      <c r="DC12" s="18">
        <v>690</v>
      </c>
      <c r="DD12" s="18">
        <v>1385</v>
      </c>
      <c r="DE12" s="18">
        <v>838</v>
      </c>
      <c r="DF12" s="18">
        <v>758</v>
      </c>
      <c r="DG12" s="18">
        <v>614</v>
      </c>
      <c r="DH12" s="18">
        <v>547</v>
      </c>
      <c r="DI12" s="25">
        <f t="shared" si="27"/>
        <v>4832</v>
      </c>
      <c r="DJ12" s="25"/>
      <c r="DK12" s="47">
        <v>15</v>
      </c>
      <c r="DL12" s="47">
        <v>109</v>
      </c>
      <c r="DM12" s="47">
        <v>118</v>
      </c>
      <c r="DN12" s="47">
        <v>152</v>
      </c>
      <c r="DO12" s="47">
        <v>160</v>
      </c>
      <c r="DP12" s="47">
        <v>212</v>
      </c>
      <c r="DQ12" s="25">
        <f t="shared" si="29"/>
        <v>766</v>
      </c>
      <c r="DR12" s="25"/>
      <c r="DS12" s="25"/>
      <c r="DT12" s="47">
        <v>12</v>
      </c>
      <c r="DU12" s="47">
        <v>11</v>
      </c>
      <c r="DV12" s="47">
        <v>19</v>
      </c>
      <c r="DW12" s="47">
        <v>9</v>
      </c>
      <c r="DX12" s="47">
        <v>2</v>
      </c>
      <c r="DY12" s="25">
        <f t="shared" si="31"/>
        <v>53</v>
      </c>
      <c r="DZ12" s="25"/>
      <c r="EA12" s="47">
        <v>3</v>
      </c>
      <c r="EB12" s="47">
        <v>25</v>
      </c>
      <c r="EC12" s="47">
        <v>19</v>
      </c>
      <c r="ED12" s="47">
        <v>45</v>
      </c>
      <c r="EE12" s="47">
        <v>28</v>
      </c>
      <c r="EF12" s="47">
        <v>29</v>
      </c>
      <c r="EG12" s="25">
        <f>SUM(DZ12:EF12)</f>
        <v>149</v>
      </c>
      <c r="EH12" s="25"/>
      <c r="EI12" s="18">
        <v>672</v>
      </c>
      <c r="EJ12" s="18">
        <v>1239</v>
      </c>
      <c r="EK12" s="18">
        <v>690</v>
      </c>
      <c r="EL12" s="18">
        <v>542</v>
      </c>
      <c r="EM12" s="18">
        <v>417</v>
      </c>
      <c r="EN12" s="18">
        <v>304</v>
      </c>
      <c r="EO12" s="26">
        <f>SUM(EH12:EN12)</f>
        <v>3864</v>
      </c>
      <c r="EP12" s="27"/>
      <c r="EQ12" s="47">
        <v>8</v>
      </c>
      <c r="ER12" s="47">
        <v>26</v>
      </c>
      <c r="ES12" s="47">
        <v>29</v>
      </c>
      <c r="ET12" s="47">
        <v>28</v>
      </c>
      <c r="EU12" s="47">
        <v>16</v>
      </c>
      <c r="EV12" s="47">
        <v>5</v>
      </c>
      <c r="EW12" s="26">
        <f>SUM(EP12:EV12)</f>
        <v>112</v>
      </c>
      <c r="EX12" s="27"/>
      <c r="EY12" s="47">
        <v>12</v>
      </c>
      <c r="EZ12" s="47">
        <v>19</v>
      </c>
      <c r="FA12" s="47">
        <v>10</v>
      </c>
      <c r="FB12" s="47">
        <v>8</v>
      </c>
      <c r="FC12" s="47">
        <v>5</v>
      </c>
      <c r="FD12" s="47">
        <v>5</v>
      </c>
      <c r="FE12" s="115">
        <f>SUM(EX12:FD12)</f>
        <v>59</v>
      </c>
      <c r="FF12" s="87">
        <v>0</v>
      </c>
      <c r="FG12" s="47">
        <v>1</v>
      </c>
      <c r="FH12" s="47">
        <v>45</v>
      </c>
      <c r="FI12" s="47">
        <v>93</v>
      </c>
      <c r="FJ12" s="47">
        <v>172</v>
      </c>
      <c r="FK12" s="47">
        <v>297</v>
      </c>
      <c r="FL12" s="47">
        <v>376</v>
      </c>
      <c r="FM12" s="25">
        <f>SUM(FF12:FL12)</f>
        <v>984</v>
      </c>
      <c r="FN12" s="47">
        <v>0</v>
      </c>
      <c r="FO12" s="47">
        <v>1</v>
      </c>
      <c r="FP12" s="47">
        <v>21</v>
      </c>
      <c r="FQ12" s="47">
        <v>46</v>
      </c>
      <c r="FR12" s="47">
        <v>92</v>
      </c>
      <c r="FS12" s="47">
        <v>156</v>
      </c>
      <c r="FT12" s="47">
        <v>197</v>
      </c>
      <c r="FU12" s="25">
        <f>SUM(FN12:FT12)</f>
        <v>513</v>
      </c>
      <c r="FV12" s="25"/>
      <c r="FW12" s="25"/>
      <c r="FX12" s="47">
        <v>22</v>
      </c>
      <c r="FY12" s="47">
        <v>41</v>
      </c>
      <c r="FZ12" s="47">
        <v>68</v>
      </c>
      <c r="GA12" s="47">
        <v>82</v>
      </c>
      <c r="GB12" s="47">
        <v>44</v>
      </c>
      <c r="GC12" s="26">
        <f>SUM(FV12:GB12)</f>
        <v>257</v>
      </c>
      <c r="GD12" s="68"/>
      <c r="GE12" s="18"/>
      <c r="GF12" s="47">
        <v>2</v>
      </c>
      <c r="GG12" s="47">
        <v>6</v>
      </c>
      <c r="GH12" s="47">
        <v>12</v>
      </c>
      <c r="GI12" s="47">
        <v>59</v>
      </c>
      <c r="GJ12" s="47">
        <v>135</v>
      </c>
      <c r="GK12" s="115">
        <f>SUM(GD12:GJ12)</f>
        <v>214</v>
      </c>
      <c r="GL12" s="68">
        <f t="shared" si="49"/>
        <v>0</v>
      </c>
      <c r="GM12" s="68">
        <f t="shared" si="50"/>
        <v>1516</v>
      </c>
      <c r="GN12" s="68">
        <f t="shared" si="51"/>
        <v>3450</v>
      </c>
      <c r="GO12" s="68">
        <f t="shared" si="52"/>
        <v>2411</v>
      </c>
      <c r="GP12" s="68">
        <f t="shared" si="53"/>
        <v>2330</v>
      </c>
      <c r="GQ12" s="68">
        <f t="shared" si="54"/>
        <v>2187</v>
      </c>
      <c r="GR12" s="68">
        <f t="shared" si="55"/>
        <v>2071</v>
      </c>
      <c r="GS12" s="26">
        <f>SUM(GL12:GR12)</f>
        <v>13965</v>
      </c>
      <c r="GU12" s="38"/>
      <c r="GV12" s="38"/>
      <c r="GW12" s="38"/>
      <c r="GX12" s="121"/>
      <c r="GY12" s="121"/>
      <c r="GZ12" s="121"/>
      <c r="HA12" s="121"/>
      <c r="HB12" s="121"/>
      <c r="HC12" s="121"/>
      <c r="HD12" s="121"/>
      <c r="HE12" s="121"/>
      <c r="HF12" s="128"/>
      <c r="HG12" s="128"/>
      <c r="HH12" s="128"/>
      <c r="HI12" s="128"/>
      <c r="HJ12" s="128"/>
    </row>
    <row r="13" spans="1:213" s="12" customFormat="1" ht="18" customHeight="1">
      <c r="A13" s="17" t="s">
        <v>22</v>
      </c>
      <c r="B13" s="27"/>
      <c r="C13" s="18">
        <f t="shared" si="43"/>
        <v>1107</v>
      </c>
      <c r="D13" s="18">
        <f t="shared" si="44"/>
        <v>3710</v>
      </c>
      <c r="E13" s="18">
        <f t="shared" si="45"/>
        <v>2185</v>
      </c>
      <c r="F13" s="18">
        <f t="shared" si="46"/>
        <v>1730</v>
      </c>
      <c r="G13" s="18">
        <f t="shared" si="47"/>
        <v>1590</v>
      </c>
      <c r="H13" s="18">
        <f t="shared" si="48"/>
        <v>1496</v>
      </c>
      <c r="I13" s="26">
        <f t="shared" si="1"/>
        <v>11818</v>
      </c>
      <c r="J13" s="27"/>
      <c r="K13" s="18">
        <v>584</v>
      </c>
      <c r="L13" s="18">
        <v>2093</v>
      </c>
      <c r="M13" s="18">
        <v>1250</v>
      </c>
      <c r="N13" s="18">
        <v>954</v>
      </c>
      <c r="O13" s="18">
        <v>899</v>
      </c>
      <c r="P13" s="18">
        <v>892</v>
      </c>
      <c r="Q13" s="27">
        <f t="shared" si="3"/>
        <v>6672</v>
      </c>
      <c r="R13" s="27"/>
      <c r="S13" s="18">
        <v>342</v>
      </c>
      <c r="T13" s="18">
        <v>898</v>
      </c>
      <c r="U13" s="18">
        <v>437</v>
      </c>
      <c r="V13" s="18">
        <v>291</v>
      </c>
      <c r="W13" s="18">
        <v>252</v>
      </c>
      <c r="X13" s="18">
        <v>255</v>
      </c>
      <c r="Y13" s="27">
        <f t="shared" si="5"/>
        <v>2475</v>
      </c>
      <c r="Z13" s="27"/>
      <c r="AA13" s="18">
        <v>0</v>
      </c>
      <c r="AB13" s="18">
        <v>7</v>
      </c>
      <c r="AC13" s="18">
        <v>21</v>
      </c>
      <c r="AD13" s="18">
        <v>34</v>
      </c>
      <c r="AE13" s="18">
        <v>78</v>
      </c>
      <c r="AF13" s="18">
        <v>116</v>
      </c>
      <c r="AG13" s="27">
        <f t="shared" si="7"/>
        <v>256</v>
      </c>
      <c r="AH13" s="27"/>
      <c r="AI13" s="47">
        <v>14</v>
      </c>
      <c r="AJ13" s="47">
        <v>127</v>
      </c>
      <c r="AK13" s="47">
        <v>100</v>
      </c>
      <c r="AL13" s="47">
        <v>88</v>
      </c>
      <c r="AM13" s="47">
        <v>121</v>
      </c>
      <c r="AN13" s="47">
        <v>146</v>
      </c>
      <c r="AO13" s="27">
        <f t="shared" si="9"/>
        <v>596</v>
      </c>
      <c r="AP13" s="27"/>
      <c r="AQ13" s="47">
        <v>4</v>
      </c>
      <c r="AR13" s="47">
        <v>5</v>
      </c>
      <c r="AS13" s="47">
        <v>7</v>
      </c>
      <c r="AT13" s="47">
        <v>5</v>
      </c>
      <c r="AU13" s="47">
        <v>6</v>
      </c>
      <c r="AV13" s="47">
        <v>10</v>
      </c>
      <c r="AW13" s="27">
        <f t="shared" si="11"/>
        <v>37</v>
      </c>
      <c r="AX13" s="27"/>
      <c r="AY13" s="18">
        <v>91</v>
      </c>
      <c r="AZ13" s="18">
        <v>383</v>
      </c>
      <c r="BA13" s="18">
        <v>248</v>
      </c>
      <c r="BB13" s="18">
        <v>156</v>
      </c>
      <c r="BC13" s="18">
        <v>114</v>
      </c>
      <c r="BD13" s="18">
        <v>67</v>
      </c>
      <c r="BE13" s="27">
        <f t="shared" si="13"/>
        <v>1059</v>
      </c>
      <c r="BF13" s="27"/>
      <c r="BG13" s="47">
        <v>15</v>
      </c>
      <c r="BH13" s="47">
        <v>103</v>
      </c>
      <c r="BI13" s="47">
        <v>103</v>
      </c>
      <c r="BJ13" s="47">
        <v>89</v>
      </c>
      <c r="BK13" s="47">
        <v>59</v>
      </c>
      <c r="BL13" s="47">
        <v>18</v>
      </c>
      <c r="BM13" s="27">
        <f t="shared" si="15"/>
        <v>387</v>
      </c>
      <c r="BN13" s="27"/>
      <c r="BO13" s="18">
        <v>118</v>
      </c>
      <c r="BP13" s="18">
        <v>570</v>
      </c>
      <c r="BQ13" s="18">
        <v>334</v>
      </c>
      <c r="BR13" s="18">
        <v>291</v>
      </c>
      <c r="BS13" s="18">
        <v>269</v>
      </c>
      <c r="BT13" s="18">
        <v>280</v>
      </c>
      <c r="BU13" s="86">
        <f t="shared" si="17"/>
        <v>1862</v>
      </c>
      <c r="BV13" s="27"/>
      <c r="BW13" s="47">
        <v>0</v>
      </c>
      <c r="BX13" s="47">
        <v>31</v>
      </c>
      <c r="BY13" s="47">
        <v>59</v>
      </c>
      <c r="BZ13" s="47">
        <v>66</v>
      </c>
      <c r="CA13" s="47">
        <v>77</v>
      </c>
      <c r="CB13" s="47">
        <v>52</v>
      </c>
      <c r="CC13" s="25">
        <f t="shared" si="19"/>
        <v>285</v>
      </c>
      <c r="CD13" s="25"/>
      <c r="CE13" s="47">
        <v>0</v>
      </c>
      <c r="CF13" s="47">
        <v>15</v>
      </c>
      <c r="CG13" s="47">
        <v>32</v>
      </c>
      <c r="CH13" s="47">
        <v>34</v>
      </c>
      <c r="CI13" s="47">
        <v>40</v>
      </c>
      <c r="CJ13" s="47">
        <v>32</v>
      </c>
      <c r="CK13" s="25">
        <f t="shared" si="21"/>
        <v>153</v>
      </c>
      <c r="CL13" s="25"/>
      <c r="CM13" s="47">
        <v>0</v>
      </c>
      <c r="CN13" s="47">
        <v>16</v>
      </c>
      <c r="CO13" s="47">
        <v>27</v>
      </c>
      <c r="CP13" s="47">
        <v>32</v>
      </c>
      <c r="CQ13" s="47">
        <v>37</v>
      </c>
      <c r="CR13" s="47">
        <v>16</v>
      </c>
      <c r="CS13" s="25">
        <f t="shared" si="23"/>
        <v>128</v>
      </c>
      <c r="CT13" s="25"/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4</v>
      </c>
      <c r="DA13" s="26">
        <f t="shared" si="25"/>
        <v>4</v>
      </c>
      <c r="DB13" s="27"/>
      <c r="DC13" s="18">
        <v>500</v>
      </c>
      <c r="DD13" s="18">
        <v>1543</v>
      </c>
      <c r="DE13" s="18">
        <v>857</v>
      </c>
      <c r="DF13" s="18">
        <v>684</v>
      </c>
      <c r="DG13" s="18">
        <v>594</v>
      </c>
      <c r="DH13" s="18">
        <v>550</v>
      </c>
      <c r="DI13" s="25">
        <f t="shared" si="27"/>
        <v>4728</v>
      </c>
      <c r="DJ13" s="25"/>
      <c r="DK13" s="47">
        <v>17</v>
      </c>
      <c r="DL13" s="47">
        <v>202</v>
      </c>
      <c r="DM13" s="47">
        <v>169</v>
      </c>
      <c r="DN13" s="47">
        <v>199</v>
      </c>
      <c r="DO13" s="47">
        <v>206</v>
      </c>
      <c r="DP13" s="47">
        <v>239</v>
      </c>
      <c r="DQ13" s="25">
        <f t="shared" si="29"/>
        <v>1032</v>
      </c>
      <c r="DR13" s="25"/>
      <c r="DS13" s="25"/>
      <c r="DT13" s="47">
        <v>6</v>
      </c>
      <c r="DU13" s="47">
        <v>17</v>
      </c>
      <c r="DV13" s="47">
        <v>13</v>
      </c>
      <c r="DW13" s="47">
        <v>10</v>
      </c>
      <c r="DX13" s="47">
        <v>4</v>
      </c>
      <c r="DY13" s="25">
        <f t="shared" si="31"/>
        <v>50</v>
      </c>
      <c r="DZ13" s="25"/>
      <c r="EA13" s="47">
        <v>1</v>
      </c>
      <c r="EB13" s="47">
        <v>29</v>
      </c>
      <c r="EC13" s="47">
        <v>34</v>
      </c>
      <c r="ED13" s="47">
        <v>44</v>
      </c>
      <c r="EE13" s="47">
        <v>52</v>
      </c>
      <c r="EF13" s="47">
        <v>35</v>
      </c>
      <c r="EG13" s="25">
        <f>SUM(DZ13:EF13)</f>
        <v>195</v>
      </c>
      <c r="EH13" s="25"/>
      <c r="EI13" s="18">
        <v>482</v>
      </c>
      <c r="EJ13" s="18">
        <v>1306</v>
      </c>
      <c r="EK13" s="18">
        <v>637</v>
      </c>
      <c r="EL13" s="18">
        <v>428</v>
      </c>
      <c r="EM13" s="18">
        <v>326</v>
      </c>
      <c r="EN13" s="18">
        <v>272</v>
      </c>
      <c r="EO13" s="26">
        <f>SUM(EH13:EN13)</f>
        <v>3451</v>
      </c>
      <c r="EP13" s="27"/>
      <c r="EQ13" s="47">
        <v>5</v>
      </c>
      <c r="ER13" s="47">
        <v>16</v>
      </c>
      <c r="ES13" s="47">
        <v>11</v>
      </c>
      <c r="ET13" s="47">
        <v>16</v>
      </c>
      <c r="EU13" s="47">
        <v>10</v>
      </c>
      <c r="EV13" s="47">
        <v>1</v>
      </c>
      <c r="EW13" s="26">
        <f>SUM(EP13:EV13)</f>
        <v>59</v>
      </c>
      <c r="EX13" s="27"/>
      <c r="EY13" s="47">
        <v>18</v>
      </c>
      <c r="EZ13" s="47">
        <v>27</v>
      </c>
      <c r="FA13" s="47">
        <v>8</v>
      </c>
      <c r="FB13" s="47">
        <v>10</v>
      </c>
      <c r="FC13" s="47">
        <v>10</v>
      </c>
      <c r="FD13" s="47">
        <v>1</v>
      </c>
      <c r="FE13" s="115">
        <f>SUM(EX13:FD13)</f>
        <v>74</v>
      </c>
      <c r="FF13" s="87">
        <v>0</v>
      </c>
      <c r="FG13" s="47">
        <v>0</v>
      </c>
      <c r="FH13" s="47">
        <v>67</v>
      </c>
      <c r="FI13" s="47">
        <v>104</v>
      </c>
      <c r="FJ13" s="47">
        <v>217</v>
      </c>
      <c r="FK13" s="47">
        <v>321</v>
      </c>
      <c r="FL13" s="47">
        <v>297</v>
      </c>
      <c r="FM13" s="25">
        <f>SUM(FF13:FL13)</f>
        <v>1006</v>
      </c>
      <c r="FN13" s="47">
        <v>0</v>
      </c>
      <c r="FO13" s="47">
        <v>0</v>
      </c>
      <c r="FP13" s="47">
        <v>43</v>
      </c>
      <c r="FQ13" s="47">
        <v>43</v>
      </c>
      <c r="FR13" s="47">
        <v>103</v>
      </c>
      <c r="FS13" s="47">
        <v>170</v>
      </c>
      <c r="FT13" s="47">
        <v>181</v>
      </c>
      <c r="FU13" s="25">
        <f>SUM(FN13:FT13)</f>
        <v>540</v>
      </c>
      <c r="FV13" s="25"/>
      <c r="FW13" s="25"/>
      <c r="FX13" s="47">
        <v>13</v>
      </c>
      <c r="FY13" s="47">
        <v>50</v>
      </c>
      <c r="FZ13" s="47">
        <v>88</v>
      </c>
      <c r="GA13" s="47">
        <v>96</v>
      </c>
      <c r="GB13" s="47">
        <v>43</v>
      </c>
      <c r="GC13" s="26">
        <f>SUM(FV13:GB13)</f>
        <v>290</v>
      </c>
      <c r="GD13" s="68"/>
      <c r="GE13" s="18"/>
      <c r="GF13" s="47">
        <v>11</v>
      </c>
      <c r="GG13" s="47">
        <v>11</v>
      </c>
      <c r="GH13" s="47">
        <v>26</v>
      </c>
      <c r="GI13" s="47">
        <v>55</v>
      </c>
      <c r="GJ13" s="47">
        <v>73</v>
      </c>
      <c r="GK13" s="115">
        <f>SUM(GD13:GJ13)</f>
        <v>176</v>
      </c>
      <c r="GL13" s="68">
        <f t="shared" si="49"/>
        <v>0</v>
      </c>
      <c r="GM13" s="68">
        <f t="shared" si="50"/>
        <v>1107</v>
      </c>
      <c r="GN13" s="68">
        <f t="shared" si="51"/>
        <v>3777</v>
      </c>
      <c r="GO13" s="68">
        <f t="shared" si="52"/>
        <v>2289</v>
      </c>
      <c r="GP13" s="68">
        <f t="shared" si="53"/>
        <v>1947</v>
      </c>
      <c r="GQ13" s="68">
        <f t="shared" si="54"/>
        <v>1911</v>
      </c>
      <c r="GR13" s="68">
        <f t="shared" si="55"/>
        <v>1793</v>
      </c>
      <c r="GS13" s="26">
        <f>SUM(GL13:GR13)</f>
        <v>12824</v>
      </c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</row>
    <row r="14" spans="1:213" s="12" customFormat="1" ht="18" customHeight="1">
      <c r="A14" s="17" t="s">
        <v>23</v>
      </c>
      <c r="B14" s="27"/>
      <c r="C14" s="18">
        <f t="shared" si="43"/>
        <v>2488</v>
      </c>
      <c r="D14" s="18">
        <f t="shared" si="44"/>
        <v>4007</v>
      </c>
      <c r="E14" s="18">
        <f t="shared" si="45"/>
        <v>2012</v>
      </c>
      <c r="F14" s="18">
        <f t="shared" si="46"/>
        <v>1735</v>
      </c>
      <c r="G14" s="18">
        <f t="shared" si="47"/>
        <v>1649</v>
      </c>
      <c r="H14" s="18">
        <f t="shared" si="48"/>
        <v>1385</v>
      </c>
      <c r="I14" s="26">
        <f t="shared" si="1"/>
        <v>13276</v>
      </c>
      <c r="J14" s="27"/>
      <c r="K14" s="18">
        <v>1353</v>
      </c>
      <c r="L14" s="18">
        <v>2356</v>
      </c>
      <c r="M14" s="18">
        <v>1235</v>
      </c>
      <c r="N14" s="18">
        <v>1060</v>
      </c>
      <c r="O14" s="18">
        <v>1046</v>
      </c>
      <c r="P14" s="18">
        <v>909</v>
      </c>
      <c r="Q14" s="27">
        <f t="shared" si="3"/>
        <v>7959</v>
      </c>
      <c r="R14" s="27"/>
      <c r="S14" s="18">
        <v>798</v>
      </c>
      <c r="T14" s="18">
        <v>973</v>
      </c>
      <c r="U14" s="18">
        <v>389</v>
      </c>
      <c r="V14" s="18">
        <v>287</v>
      </c>
      <c r="W14" s="18">
        <v>270</v>
      </c>
      <c r="X14" s="18">
        <v>227</v>
      </c>
      <c r="Y14" s="27">
        <f t="shared" si="5"/>
        <v>2944</v>
      </c>
      <c r="Z14" s="27"/>
      <c r="AA14" s="18">
        <v>0</v>
      </c>
      <c r="AB14" s="18">
        <v>15</v>
      </c>
      <c r="AC14" s="18">
        <v>52</v>
      </c>
      <c r="AD14" s="18">
        <v>64</v>
      </c>
      <c r="AE14" s="18">
        <v>120</v>
      </c>
      <c r="AF14" s="18">
        <v>164</v>
      </c>
      <c r="AG14" s="27">
        <f t="shared" si="7"/>
        <v>415</v>
      </c>
      <c r="AH14" s="27"/>
      <c r="AI14" s="47">
        <v>24</v>
      </c>
      <c r="AJ14" s="47">
        <v>95</v>
      </c>
      <c r="AK14" s="47">
        <v>69</v>
      </c>
      <c r="AL14" s="47">
        <v>83</v>
      </c>
      <c r="AM14" s="47">
        <v>107</v>
      </c>
      <c r="AN14" s="47">
        <v>126</v>
      </c>
      <c r="AO14" s="27">
        <f t="shared" si="9"/>
        <v>504</v>
      </c>
      <c r="AP14" s="27"/>
      <c r="AQ14" s="47">
        <v>0</v>
      </c>
      <c r="AR14" s="47">
        <v>1</v>
      </c>
      <c r="AS14" s="47">
        <v>1</v>
      </c>
      <c r="AT14" s="47">
        <v>3</v>
      </c>
      <c r="AU14" s="47">
        <v>2</v>
      </c>
      <c r="AV14" s="47">
        <v>4</v>
      </c>
      <c r="AW14" s="27">
        <f t="shared" si="11"/>
        <v>11</v>
      </c>
      <c r="AX14" s="27"/>
      <c r="AY14" s="18">
        <v>217</v>
      </c>
      <c r="AZ14" s="18">
        <v>517</v>
      </c>
      <c r="BA14" s="18">
        <v>272</v>
      </c>
      <c r="BB14" s="18">
        <v>212</v>
      </c>
      <c r="BC14" s="18">
        <v>160</v>
      </c>
      <c r="BD14" s="18">
        <v>75</v>
      </c>
      <c r="BE14" s="27">
        <f t="shared" si="13"/>
        <v>1453</v>
      </c>
      <c r="BF14" s="27"/>
      <c r="BG14" s="47">
        <v>12</v>
      </c>
      <c r="BH14" s="47">
        <v>73</v>
      </c>
      <c r="BI14" s="47">
        <v>55</v>
      </c>
      <c r="BJ14" s="47">
        <v>54</v>
      </c>
      <c r="BK14" s="47">
        <v>31</v>
      </c>
      <c r="BL14" s="47">
        <v>7</v>
      </c>
      <c r="BM14" s="27">
        <f t="shared" si="15"/>
        <v>232</v>
      </c>
      <c r="BN14" s="27"/>
      <c r="BO14" s="18">
        <v>302</v>
      </c>
      <c r="BP14" s="18">
        <v>682</v>
      </c>
      <c r="BQ14" s="18">
        <v>397</v>
      </c>
      <c r="BR14" s="18">
        <v>357</v>
      </c>
      <c r="BS14" s="18">
        <v>356</v>
      </c>
      <c r="BT14" s="18">
        <v>306</v>
      </c>
      <c r="BU14" s="86">
        <f t="shared" si="17"/>
        <v>2400</v>
      </c>
      <c r="BV14" s="27"/>
      <c r="BW14" s="47">
        <v>3</v>
      </c>
      <c r="BX14" s="47">
        <v>46</v>
      </c>
      <c r="BY14" s="47">
        <v>45</v>
      </c>
      <c r="BZ14" s="47">
        <v>67</v>
      </c>
      <c r="CA14" s="47">
        <v>74</v>
      </c>
      <c r="CB14" s="47">
        <v>53</v>
      </c>
      <c r="CC14" s="25">
        <f t="shared" si="19"/>
        <v>288</v>
      </c>
      <c r="CD14" s="25"/>
      <c r="CE14" s="47">
        <v>2</v>
      </c>
      <c r="CF14" s="47">
        <v>42</v>
      </c>
      <c r="CG14" s="47">
        <v>37</v>
      </c>
      <c r="CH14" s="47">
        <v>55</v>
      </c>
      <c r="CI14" s="47">
        <v>60</v>
      </c>
      <c r="CJ14" s="47">
        <v>49</v>
      </c>
      <c r="CK14" s="25">
        <f t="shared" si="21"/>
        <v>245</v>
      </c>
      <c r="CL14" s="25"/>
      <c r="CM14" s="47">
        <v>1</v>
      </c>
      <c r="CN14" s="47">
        <v>4</v>
      </c>
      <c r="CO14" s="47">
        <v>8</v>
      </c>
      <c r="CP14" s="47">
        <v>10</v>
      </c>
      <c r="CQ14" s="47">
        <v>14</v>
      </c>
      <c r="CR14" s="47">
        <v>4</v>
      </c>
      <c r="CS14" s="25">
        <f t="shared" si="23"/>
        <v>41</v>
      </c>
      <c r="CT14" s="25"/>
      <c r="CU14" s="47">
        <v>0</v>
      </c>
      <c r="CV14" s="47">
        <v>0</v>
      </c>
      <c r="CW14" s="47">
        <v>0</v>
      </c>
      <c r="CX14" s="47">
        <v>2</v>
      </c>
      <c r="CY14" s="47">
        <v>0</v>
      </c>
      <c r="CZ14" s="47">
        <v>0</v>
      </c>
      <c r="DA14" s="26">
        <f t="shared" si="25"/>
        <v>2</v>
      </c>
      <c r="DB14" s="27"/>
      <c r="DC14" s="18">
        <v>1101</v>
      </c>
      <c r="DD14" s="18">
        <v>1565</v>
      </c>
      <c r="DE14" s="18">
        <v>717</v>
      </c>
      <c r="DF14" s="18">
        <v>587</v>
      </c>
      <c r="DG14" s="18">
        <v>522</v>
      </c>
      <c r="DH14" s="18">
        <v>422</v>
      </c>
      <c r="DI14" s="25">
        <f t="shared" si="27"/>
        <v>4914</v>
      </c>
      <c r="DJ14" s="25"/>
      <c r="DK14" s="47">
        <v>26</v>
      </c>
      <c r="DL14" s="47">
        <v>101</v>
      </c>
      <c r="DM14" s="47">
        <v>76</v>
      </c>
      <c r="DN14" s="47">
        <v>88</v>
      </c>
      <c r="DO14" s="47">
        <v>116</v>
      </c>
      <c r="DP14" s="47">
        <v>138</v>
      </c>
      <c r="DQ14" s="25">
        <f t="shared" si="29"/>
        <v>545</v>
      </c>
      <c r="DR14" s="25"/>
      <c r="DS14" s="25"/>
      <c r="DT14" s="47">
        <v>20</v>
      </c>
      <c r="DU14" s="47">
        <v>25</v>
      </c>
      <c r="DV14" s="47">
        <v>17</v>
      </c>
      <c r="DW14" s="47">
        <v>7</v>
      </c>
      <c r="DX14" s="47">
        <v>1</v>
      </c>
      <c r="DY14" s="25">
        <f t="shared" si="31"/>
        <v>70</v>
      </c>
      <c r="DZ14" s="25"/>
      <c r="EA14" s="47">
        <v>4</v>
      </c>
      <c r="EB14" s="47">
        <v>31</v>
      </c>
      <c r="EC14" s="47">
        <v>21</v>
      </c>
      <c r="ED14" s="47">
        <v>30</v>
      </c>
      <c r="EE14" s="47">
        <v>28</v>
      </c>
      <c r="EF14" s="47">
        <v>10</v>
      </c>
      <c r="EG14" s="25">
        <f>SUM(DZ14:EF14)</f>
        <v>124</v>
      </c>
      <c r="EH14" s="25"/>
      <c r="EI14" s="18">
        <v>1071</v>
      </c>
      <c r="EJ14" s="18">
        <v>1413</v>
      </c>
      <c r="EK14" s="18">
        <v>595</v>
      </c>
      <c r="EL14" s="18">
        <v>452</v>
      </c>
      <c r="EM14" s="18">
        <v>371</v>
      </c>
      <c r="EN14" s="18">
        <v>273</v>
      </c>
      <c r="EO14" s="26">
        <f>SUM(EH14:EN14)</f>
        <v>4175</v>
      </c>
      <c r="EP14" s="27"/>
      <c r="EQ14" s="47">
        <v>14</v>
      </c>
      <c r="ER14" s="47">
        <v>23</v>
      </c>
      <c r="ES14" s="47">
        <v>7</v>
      </c>
      <c r="ET14" s="47">
        <v>13</v>
      </c>
      <c r="EU14" s="47">
        <v>6</v>
      </c>
      <c r="EV14" s="47">
        <v>1</v>
      </c>
      <c r="EW14" s="26">
        <f>SUM(EP14:EV14)</f>
        <v>64</v>
      </c>
      <c r="EX14" s="27"/>
      <c r="EY14" s="47">
        <v>17</v>
      </c>
      <c r="EZ14" s="47">
        <v>17</v>
      </c>
      <c r="FA14" s="47">
        <v>8</v>
      </c>
      <c r="FB14" s="47">
        <v>8</v>
      </c>
      <c r="FC14" s="47">
        <v>1</v>
      </c>
      <c r="FD14" s="47">
        <v>0</v>
      </c>
      <c r="FE14" s="115">
        <f>SUM(EX14:FD14)</f>
        <v>51</v>
      </c>
      <c r="FF14" s="87">
        <v>0</v>
      </c>
      <c r="FG14" s="47">
        <v>5</v>
      </c>
      <c r="FH14" s="47">
        <v>114</v>
      </c>
      <c r="FI14" s="47">
        <v>181</v>
      </c>
      <c r="FJ14" s="47">
        <v>246</v>
      </c>
      <c r="FK14" s="47">
        <v>348</v>
      </c>
      <c r="FL14" s="47">
        <v>281</v>
      </c>
      <c r="FM14" s="25">
        <f>SUM(FF14:FL14)</f>
        <v>1175</v>
      </c>
      <c r="FN14" s="47">
        <v>0</v>
      </c>
      <c r="FO14" s="47">
        <v>5</v>
      </c>
      <c r="FP14" s="47">
        <v>63</v>
      </c>
      <c r="FQ14" s="47">
        <v>71</v>
      </c>
      <c r="FR14" s="47">
        <v>102</v>
      </c>
      <c r="FS14" s="47">
        <v>198</v>
      </c>
      <c r="FT14" s="47">
        <v>185</v>
      </c>
      <c r="FU14" s="25">
        <f>SUM(FN14:FT14)</f>
        <v>624</v>
      </c>
      <c r="FV14" s="25"/>
      <c r="FW14" s="25"/>
      <c r="FX14" s="47">
        <v>46</v>
      </c>
      <c r="FY14" s="47">
        <v>103</v>
      </c>
      <c r="FZ14" s="47">
        <v>126</v>
      </c>
      <c r="GA14" s="47">
        <v>124</v>
      </c>
      <c r="GB14" s="47">
        <v>42</v>
      </c>
      <c r="GC14" s="26">
        <f>SUM(FV14:GB14)</f>
        <v>441</v>
      </c>
      <c r="GD14" s="68"/>
      <c r="GE14" s="18"/>
      <c r="GF14" s="47">
        <v>5</v>
      </c>
      <c r="GG14" s="47">
        <v>7</v>
      </c>
      <c r="GH14" s="47">
        <v>18</v>
      </c>
      <c r="GI14" s="47">
        <v>26</v>
      </c>
      <c r="GJ14" s="47">
        <v>54</v>
      </c>
      <c r="GK14" s="115">
        <f>SUM(GD14:GJ14)</f>
        <v>110</v>
      </c>
      <c r="GL14" s="68">
        <f t="shared" si="49"/>
        <v>0</v>
      </c>
      <c r="GM14" s="68">
        <f t="shared" si="50"/>
        <v>2493</v>
      </c>
      <c r="GN14" s="68">
        <f t="shared" si="51"/>
        <v>4121</v>
      </c>
      <c r="GO14" s="68">
        <f t="shared" si="52"/>
        <v>2193</v>
      </c>
      <c r="GP14" s="68">
        <f t="shared" si="53"/>
        <v>1981</v>
      </c>
      <c r="GQ14" s="68">
        <f t="shared" si="54"/>
        <v>1997</v>
      </c>
      <c r="GR14" s="68">
        <f t="shared" si="55"/>
        <v>1666</v>
      </c>
      <c r="GS14" s="26">
        <f>SUM(GL14:GR14)</f>
        <v>14451</v>
      </c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</row>
    <row r="15" spans="1:213" s="12" customFormat="1" ht="18" customHeight="1">
      <c r="A15" s="17" t="s">
        <v>24</v>
      </c>
      <c r="B15" s="27"/>
      <c r="C15" s="18">
        <f t="shared" si="43"/>
        <v>2654</v>
      </c>
      <c r="D15" s="18">
        <f t="shared" si="44"/>
        <v>5419</v>
      </c>
      <c r="E15" s="18">
        <f t="shared" si="45"/>
        <v>3280</v>
      </c>
      <c r="F15" s="18">
        <f t="shared" si="46"/>
        <v>2904</v>
      </c>
      <c r="G15" s="18">
        <f t="shared" si="47"/>
        <v>2334</v>
      </c>
      <c r="H15" s="18">
        <f t="shared" si="48"/>
        <v>1670</v>
      </c>
      <c r="I15" s="26">
        <f t="shared" si="1"/>
        <v>18261</v>
      </c>
      <c r="J15" s="27"/>
      <c r="K15" s="18">
        <v>1427</v>
      </c>
      <c r="L15" s="18">
        <v>3127</v>
      </c>
      <c r="M15" s="18">
        <v>1915</v>
      </c>
      <c r="N15" s="18">
        <v>1662</v>
      </c>
      <c r="O15" s="18">
        <v>1357</v>
      </c>
      <c r="P15" s="18">
        <v>1006</v>
      </c>
      <c r="Q15" s="27">
        <f t="shared" si="3"/>
        <v>10494</v>
      </c>
      <c r="R15" s="25"/>
      <c r="S15" s="18">
        <v>928</v>
      </c>
      <c r="T15" s="18">
        <v>1445</v>
      </c>
      <c r="U15" s="18">
        <v>698</v>
      </c>
      <c r="V15" s="18">
        <v>533</v>
      </c>
      <c r="W15" s="18">
        <v>397</v>
      </c>
      <c r="X15" s="18">
        <v>269</v>
      </c>
      <c r="Y15" s="27">
        <f t="shared" si="5"/>
        <v>4270</v>
      </c>
      <c r="Z15" s="25"/>
      <c r="AA15" s="18">
        <v>2</v>
      </c>
      <c r="AB15" s="18">
        <v>22</v>
      </c>
      <c r="AC15" s="18">
        <v>29</v>
      </c>
      <c r="AD15" s="18">
        <v>77</v>
      </c>
      <c r="AE15" s="18">
        <v>128</v>
      </c>
      <c r="AF15" s="18">
        <v>170</v>
      </c>
      <c r="AG15" s="27">
        <f t="shared" si="7"/>
        <v>428</v>
      </c>
      <c r="AH15" s="25"/>
      <c r="AI15" s="47">
        <v>28</v>
      </c>
      <c r="AJ15" s="47">
        <v>108</v>
      </c>
      <c r="AK15" s="47">
        <v>100</v>
      </c>
      <c r="AL15" s="47">
        <v>119</v>
      </c>
      <c r="AM15" s="47">
        <v>156</v>
      </c>
      <c r="AN15" s="47">
        <v>168</v>
      </c>
      <c r="AO15" s="27">
        <f t="shared" si="9"/>
        <v>679</v>
      </c>
      <c r="AP15" s="25"/>
      <c r="AQ15" s="47">
        <v>0</v>
      </c>
      <c r="AR15" s="47">
        <v>2</v>
      </c>
      <c r="AS15" s="47">
        <v>0</v>
      </c>
      <c r="AT15" s="47">
        <v>1</v>
      </c>
      <c r="AU15" s="47">
        <v>3</v>
      </c>
      <c r="AV15" s="47">
        <v>6</v>
      </c>
      <c r="AW15" s="27">
        <f t="shared" si="11"/>
        <v>12</v>
      </c>
      <c r="AX15" s="25"/>
      <c r="AY15" s="18">
        <v>213</v>
      </c>
      <c r="AZ15" s="18">
        <v>687</v>
      </c>
      <c r="BA15" s="18">
        <v>465</v>
      </c>
      <c r="BB15" s="18">
        <v>358</v>
      </c>
      <c r="BC15" s="18">
        <v>227</v>
      </c>
      <c r="BD15" s="18">
        <v>81</v>
      </c>
      <c r="BE15" s="27">
        <f t="shared" si="13"/>
        <v>2031</v>
      </c>
      <c r="BF15" s="25"/>
      <c r="BG15" s="47">
        <v>21</v>
      </c>
      <c r="BH15" s="47">
        <v>84</v>
      </c>
      <c r="BI15" s="47">
        <v>81</v>
      </c>
      <c r="BJ15" s="47">
        <v>70</v>
      </c>
      <c r="BK15" s="47">
        <v>28</v>
      </c>
      <c r="BL15" s="47">
        <v>9</v>
      </c>
      <c r="BM15" s="27">
        <f t="shared" si="15"/>
        <v>293</v>
      </c>
      <c r="BN15" s="25"/>
      <c r="BO15" s="18">
        <v>235</v>
      </c>
      <c r="BP15" s="18">
        <v>779</v>
      </c>
      <c r="BQ15" s="18">
        <v>542</v>
      </c>
      <c r="BR15" s="18">
        <v>504</v>
      </c>
      <c r="BS15" s="18">
        <v>418</v>
      </c>
      <c r="BT15" s="18">
        <v>303</v>
      </c>
      <c r="BU15" s="86">
        <f t="shared" si="17"/>
        <v>2781</v>
      </c>
      <c r="BV15" s="27"/>
      <c r="BW15" s="47">
        <v>2</v>
      </c>
      <c r="BX15" s="47">
        <v>61</v>
      </c>
      <c r="BY15" s="47">
        <v>104</v>
      </c>
      <c r="BZ15" s="47">
        <v>130</v>
      </c>
      <c r="CA15" s="47">
        <v>138</v>
      </c>
      <c r="CB15" s="47">
        <v>93</v>
      </c>
      <c r="CC15" s="25">
        <f t="shared" si="19"/>
        <v>528</v>
      </c>
      <c r="CD15" s="25"/>
      <c r="CE15" s="47">
        <v>2</v>
      </c>
      <c r="CF15" s="47">
        <v>57</v>
      </c>
      <c r="CG15" s="47">
        <v>96</v>
      </c>
      <c r="CH15" s="47">
        <v>114</v>
      </c>
      <c r="CI15" s="47">
        <v>123</v>
      </c>
      <c r="CJ15" s="47">
        <v>81</v>
      </c>
      <c r="CK15" s="25">
        <f t="shared" si="21"/>
        <v>473</v>
      </c>
      <c r="CL15" s="25"/>
      <c r="CM15" s="47">
        <v>0</v>
      </c>
      <c r="CN15" s="47">
        <v>4</v>
      </c>
      <c r="CO15" s="47">
        <v>8</v>
      </c>
      <c r="CP15" s="47">
        <v>15</v>
      </c>
      <c r="CQ15" s="47">
        <v>14</v>
      </c>
      <c r="CR15" s="47">
        <v>11</v>
      </c>
      <c r="CS15" s="25">
        <f t="shared" si="23"/>
        <v>52</v>
      </c>
      <c r="CT15" s="25"/>
      <c r="CU15" s="47">
        <v>0</v>
      </c>
      <c r="CV15" s="47">
        <v>0</v>
      </c>
      <c r="CW15" s="47">
        <v>0</v>
      </c>
      <c r="CX15" s="47">
        <v>1</v>
      </c>
      <c r="CY15" s="47">
        <v>1</v>
      </c>
      <c r="CZ15" s="47">
        <v>1</v>
      </c>
      <c r="DA15" s="26">
        <f t="shared" si="25"/>
        <v>3</v>
      </c>
      <c r="DB15" s="27"/>
      <c r="DC15" s="18">
        <v>41</v>
      </c>
      <c r="DD15" s="18">
        <v>2180</v>
      </c>
      <c r="DE15" s="18">
        <v>1238</v>
      </c>
      <c r="DF15" s="18">
        <v>1078</v>
      </c>
      <c r="DG15" s="18">
        <v>819</v>
      </c>
      <c r="DH15" s="18">
        <v>565</v>
      </c>
      <c r="DI15" s="25">
        <f t="shared" si="27"/>
        <v>5921</v>
      </c>
      <c r="DJ15" s="25"/>
      <c r="DK15" s="47">
        <v>39</v>
      </c>
      <c r="DL15" s="47">
        <v>160</v>
      </c>
      <c r="DM15" s="47">
        <v>150</v>
      </c>
      <c r="DN15" s="47">
        <v>195</v>
      </c>
      <c r="DO15" s="47">
        <v>189</v>
      </c>
      <c r="DP15" s="47">
        <v>184</v>
      </c>
      <c r="DQ15" s="25">
        <f t="shared" si="29"/>
        <v>917</v>
      </c>
      <c r="DR15" s="25"/>
      <c r="DS15" s="25"/>
      <c r="DT15" s="47">
        <v>4</v>
      </c>
      <c r="DU15" s="47">
        <v>32</v>
      </c>
      <c r="DV15" s="47">
        <v>28</v>
      </c>
      <c r="DW15" s="47">
        <v>11</v>
      </c>
      <c r="DX15" s="47">
        <v>1</v>
      </c>
      <c r="DY15" s="25">
        <f t="shared" si="31"/>
        <v>76</v>
      </c>
      <c r="DZ15" s="25"/>
      <c r="EA15" s="47">
        <v>1</v>
      </c>
      <c r="EB15" s="47">
        <v>22</v>
      </c>
      <c r="EC15" s="47">
        <v>31</v>
      </c>
      <c r="ED15" s="47">
        <v>36</v>
      </c>
      <c r="EE15" s="47">
        <v>47</v>
      </c>
      <c r="EF15" s="47">
        <v>22</v>
      </c>
      <c r="EG15" s="25">
        <f>SUM(DZ15:EF15)</f>
        <v>159</v>
      </c>
      <c r="EH15" s="25"/>
      <c r="EI15" s="18">
        <v>1</v>
      </c>
      <c r="EJ15" s="18">
        <v>1994</v>
      </c>
      <c r="EK15" s="18">
        <v>1025</v>
      </c>
      <c r="EL15" s="18">
        <v>819</v>
      </c>
      <c r="EM15" s="18">
        <v>572</v>
      </c>
      <c r="EN15" s="18">
        <v>358</v>
      </c>
      <c r="EO15" s="26">
        <f>SUM(EH15:EN15)</f>
        <v>4769</v>
      </c>
      <c r="EP15" s="27"/>
      <c r="EQ15" s="47">
        <v>1175</v>
      </c>
      <c r="ER15" s="47">
        <v>30</v>
      </c>
      <c r="ES15" s="47">
        <v>16</v>
      </c>
      <c r="ET15" s="47">
        <v>23</v>
      </c>
      <c r="EU15" s="47">
        <v>12</v>
      </c>
      <c r="EV15" s="47">
        <v>5</v>
      </c>
      <c r="EW15" s="26">
        <f>SUM(EP15:EV15)</f>
        <v>1261</v>
      </c>
      <c r="EX15" s="27"/>
      <c r="EY15" s="47">
        <v>9</v>
      </c>
      <c r="EZ15" s="47">
        <v>21</v>
      </c>
      <c r="FA15" s="47">
        <v>7</v>
      </c>
      <c r="FB15" s="47">
        <v>11</v>
      </c>
      <c r="FC15" s="47">
        <v>8</v>
      </c>
      <c r="FD15" s="47">
        <v>1</v>
      </c>
      <c r="FE15" s="115">
        <f>SUM(EX15:FD15)</f>
        <v>57</v>
      </c>
      <c r="FF15" s="87">
        <v>0</v>
      </c>
      <c r="FG15" s="47">
        <v>2</v>
      </c>
      <c r="FH15" s="47">
        <v>58</v>
      </c>
      <c r="FI15" s="47">
        <v>186</v>
      </c>
      <c r="FJ15" s="47">
        <v>426</v>
      </c>
      <c r="FK15" s="47">
        <v>543</v>
      </c>
      <c r="FL15" s="47">
        <v>443</v>
      </c>
      <c r="FM15" s="25">
        <f>SUM(FF15:FL15)</f>
        <v>1658</v>
      </c>
      <c r="FN15" s="47">
        <v>0</v>
      </c>
      <c r="FO15" s="47">
        <v>2</v>
      </c>
      <c r="FP15" s="47">
        <v>29</v>
      </c>
      <c r="FQ15" s="47">
        <v>84</v>
      </c>
      <c r="FR15" s="47">
        <v>234</v>
      </c>
      <c r="FS15" s="47">
        <v>340</v>
      </c>
      <c r="FT15" s="47">
        <v>272</v>
      </c>
      <c r="FU15" s="25">
        <f>SUM(FN15:FT15)</f>
        <v>961</v>
      </c>
      <c r="FV15" s="25"/>
      <c r="FW15" s="25"/>
      <c r="FX15" s="47">
        <v>27</v>
      </c>
      <c r="FY15" s="47">
        <v>91</v>
      </c>
      <c r="FZ15" s="47">
        <v>161</v>
      </c>
      <c r="GA15" s="47">
        <v>144</v>
      </c>
      <c r="GB15" s="47">
        <v>67</v>
      </c>
      <c r="GC15" s="26">
        <f>SUM(FV15:GB15)</f>
        <v>490</v>
      </c>
      <c r="GD15" s="68"/>
      <c r="GE15" s="18"/>
      <c r="GF15" s="47">
        <v>2</v>
      </c>
      <c r="GG15" s="47">
        <v>11</v>
      </c>
      <c r="GH15" s="47">
        <v>31</v>
      </c>
      <c r="GI15" s="47">
        <v>59</v>
      </c>
      <c r="GJ15" s="47">
        <v>104</v>
      </c>
      <c r="GK15" s="115">
        <f>SUM(GD15:GJ15)</f>
        <v>207</v>
      </c>
      <c r="GL15" s="68">
        <f t="shared" si="49"/>
        <v>0</v>
      </c>
      <c r="GM15" s="68">
        <f t="shared" si="50"/>
        <v>2656</v>
      </c>
      <c r="GN15" s="68">
        <f t="shared" si="51"/>
        <v>5477</v>
      </c>
      <c r="GO15" s="68">
        <f t="shared" si="52"/>
        <v>3466</v>
      </c>
      <c r="GP15" s="68">
        <f t="shared" si="53"/>
        <v>3330</v>
      </c>
      <c r="GQ15" s="68">
        <f t="shared" si="54"/>
        <v>2877</v>
      </c>
      <c r="GR15" s="68">
        <f t="shared" si="55"/>
        <v>2113</v>
      </c>
      <c r="GS15" s="26">
        <f>SUM(GL15:GR15)</f>
        <v>19919</v>
      </c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</row>
    <row r="16" spans="1:213" s="12" customFormat="1" ht="18" customHeight="1">
      <c r="A16" s="17" t="s">
        <v>25</v>
      </c>
      <c r="B16" s="27"/>
      <c r="C16" s="18">
        <f t="shared" si="43"/>
        <v>3387</v>
      </c>
      <c r="D16" s="18">
        <f t="shared" si="44"/>
        <v>6115</v>
      </c>
      <c r="E16" s="18">
        <f t="shared" si="45"/>
        <v>2928</v>
      </c>
      <c r="F16" s="18">
        <f t="shared" si="46"/>
        <v>2913</v>
      </c>
      <c r="G16" s="18">
        <f t="shared" si="47"/>
        <v>2127</v>
      </c>
      <c r="H16" s="18">
        <f t="shared" si="48"/>
        <v>1825</v>
      </c>
      <c r="I16" s="26">
        <f t="shared" si="1"/>
        <v>19295</v>
      </c>
      <c r="J16" s="27"/>
      <c r="K16" s="18">
        <v>1779</v>
      </c>
      <c r="L16" s="18">
        <v>3569</v>
      </c>
      <c r="M16" s="18">
        <v>1711</v>
      </c>
      <c r="N16" s="18">
        <v>1702</v>
      </c>
      <c r="O16" s="18">
        <v>1269</v>
      </c>
      <c r="P16" s="18">
        <v>1110</v>
      </c>
      <c r="Q16" s="27">
        <f t="shared" si="3"/>
        <v>11140</v>
      </c>
      <c r="R16" s="25"/>
      <c r="S16" s="18">
        <v>1106</v>
      </c>
      <c r="T16" s="18">
        <v>1446</v>
      </c>
      <c r="U16" s="18">
        <v>545</v>
      </c>
      <c r="V16" s="18">
        <v>500</v>
      </c>
      <c r="W16" s="18">
        <v>359</v>
      </c>
      <c r="X16" s="18">
        <v>308</v>
      </c>
      <c r="Y16" s="27">
        <f t="shared" si="5"/>
        <v>4264</v>
      </c>
      <c r="Z16" s="25"/>
      <c r="AA16" s="18">
        <v>1</v>
      </c>
      <c r="AB16" s="18">
        <v>6</v>
      </c>
      <c r="AC16" s="18">
        <v>21</v>
      </c>
      <c r="AD16" s="18">
        <v>57</v>
      </c>
      <c r="AE16" s="18">
        <v>116</v>
      </c>
      <c r="AF16" s="18">
        <v>160</v>
      </c>
      <c r="AG16" s="27">
        <f t="shared" si="7"/>
        <v>361</v>
      </c>
      <c r="AH16" s="25"/>
      <c r="AI16" s="47">
        <v>32</v>
      </c>
      <c r="AJ16" s="47">
        <v>190</v>
      </c>
      <c r="AK16" s="47">
        <v>122</v>
      </c>
      <c r="AL16" s="47">
        <v>176</v>
      </c>
      <c r="AM16" s="47">
        <v>165</v>
      </c>
      <c r="AN16" s="47">
        <v>188</v>
      </c>
      <c r="AO16" s="27">
        <f t="shared" si="9"/>
        <v>873</v>
      </c>
      <c r="AP16" s="25"/>
      <c r="AQ16" s="47">
        <v>0</v>
      </c>
      <c r="AR16" s="47">
        <v>3</v>
      </c>
      <c r="AS16" s="47">
        <v>2</v>
      </c>
      <c r="AT16" s="47">
        <v>4</v>
      </c>
      <c r="AU16" s="47">
        <v>2</v>
      </c>
      <c r="AV16" s="47">
        <v>2</v>
      </c>
      <c r="AW16" s="27">
        <f t="shared" si="11"/>
        <v>13</v>
      </c>
      <c r="AX16" s="25"/>
      <c r="AY16" s="18">
        <v>286</v>
      </c>
      <c r="AZ16" s="18">
        <v>858</v>
      </c>
      <c r="BA16" s="18">
        <v>454</v>
      </c>
      <c r="BB16" s="18">
        <v>362</v>
      </c>
      <c r="BC16" s="18">
        <v>183</v>
      </c>
      <c r="BD16" s="18">
        <v>74</v>
      </c>
      <c r="BE16" s="27">
        <f t="shared" si="13"/>
        <v>2217</v>
      </c>
      <c r="BF16" s="25"/>
      <c r="BG16" s="47">
        <v>21</v>
      </c>
      <c r="BH16" s="47">
        <v>64</v>
      </c>
      <c r="BI16" s="47">
        <v>44</v>
      </c>
      <c r="BJ16" s="47">
        <v>47</v>
      </c>
      <c r="BK16" s="47">
        <v>28</v>
      </c>
      <c r="BL16" s="47">
        <v>8</v>
      </c>
      <c r="BM16" s="27">
        <f t="shared" si="15"/>
        <v>212</v>
      </c>
      <c r="BN16" s="25"/>
      <c r="BO16" s="18">
        <v>333</v>
      </c>
      <c r="BP16" s="18">
        <v>1002</v>
      </c>
      <c r="BQ16" s="18">
        <v>523</v>
      </c>
      <c r="BR16" s="18">
        <v>556</v>
      </c>
      <c r="BS16" s="18">
        <v>416</v>
      </c>
      <c r="BT16" s="18">
        <v>370</v>
      </c>
      <c r="BU16" s="86">
        <f t="shared" si="17"/>
        <v>3200</v>
      </c>
      <c r="BV16" s="27"/>
      <c r="BW16" s="47">
        <v>8</v>
      </c>
      <c r="BX16" s="47">
        <v>86</v>
      </c>
      <c r="BY16" s="47">
        <v>102</v>
      </c>
      <c r="BZ16" s="47">
        <v>156</v>
      </c>
      <c r="CA16" s="47">
        <v>100</v>
      </c>
      <c r="CB16" s="47">
        <v>60</v>
      </c>
      <c r="CC16" s="25">
        <f t="shared" si="19"/>
        <v>512</v>
      </c>
      <c r="CD16" s="25"/>
      <c r="CE16" s="47">
        <v>7</v>
      </c>
      <c r="CF16" s="47">
        <v>77</v>
      </c>
      <c r="CG16" s="47">
        <v>90</v>
      </c>
      <c r="CH16" s="47">
        <v>127</v>
      </c>
      <c r="CI16" s="47">
        <v>73</v>
      </c>
      <c r="CJ16" s="47">
        <v>45</v>
      </c>
      <c r="CK16" s="25">
        <f t="shared" si="21"/>
        <v>419</v>
      </c>
      <c r="CL16" s="25"/>
      <c r="CM16" s="47">
        <v>1</v>
      </c>
      <c r="CN16" s="47">
        <v>9</v>
      </c>
      <c r="CO16" s="47">
        <v>12</v>
      </c>
      <c r="CP16" s="47">
        <v>26</v>
      </c>
      <c r="CQ16" s="47">
        <v>27</v>
      </c>
      <c r="CR16" s="47">
        <v>14</v>
      </c>
      <c r="CS16" s="25">
        <f t="shared" si="23"/>
        <v>89</v>
      </c>
      <c r="CT16" s="25"/>
      <c r="CU16" s="47">
        <v>0</v>
      </c>
      <c r="CV16" s="47">
        <v>0</v>
      </c>
      <c r="CW16" s="47">
        <v>0</v>
      </c>
      <c r="CX16" s="47">
        <v>3</v>
      </c>
      <c r="CY16" s="47">
        <v>0</v>
      </c>
      <c r="CZ16" s="47">
        <v>1</v>
      </c>
      <c r="DA16" s="26">
        <f t="shared" si="25"/>
        <v>4</v>
      </c>
      <c r="DB16" s="27"/>
      <c r="DC16" s="18">
        <v>1562</v>
      </c>
      <c r="DD16" s="18">
        <v>2402</v>
      </c>
      <c r="DE16" s="18">
        <v>1076</v>
      </c>
      <c r="DF16" s="18">
        <v>1024</v>
      </c>
      <c r="DG16" s="18">
        <v>744</v>
      </c>
      <c r="DH16" s="18">
        <v>645</v>
      </c>
      <c r="DI16" s="25">
        <f t="shared" si="27"/>
        <v>7453</v>
      </c>
      <c r="DJ16" s="25"/>
      <c r="DK16" s="47">
        <v>61</v>
      </c>
      <c r="DL16" s="47">
        <v>257</v>
      </c>
      <c r="DM16" s="47">
        <v>162</v>
      </c>
      <c r="DN16" s="47">
        <v>262</v>
      </c>
      <c r="DO16" s="47">
        <v>251</v>
      </c>
      <c r="DP16" s="47">
        <v>268</v>
      </c>
      <c r="DQ16" s="25">
        <f t="shared" si="29"/>
        <v>1261</v>
      </c>
      <c r="DR16" s="25"/>
      <c r="DS16" s="25"/>
      <c r="DT16" s="47">
        <v>17</v>
      </c>
      <c r="DU16" s="47">
        <v>15</v>
      </c>
      <c r="DV16" s="47">
        <v>9</v>
      </c>
      <c r="DW16" s="47">
        <v>4</v>
      </c>
      <c r="DX16" s="47">
        <v>0</v>
      </c>
      <c r="DY16" s="25">
        <f t="shared" si="31"/>
        <v>45</v>
      </c>
      <c r="DZ16" s="25"/>
      <c r="EA16" s="47">
        <v>16</v>
      </c>
      <c r="EB16" s="47">
        <v>68</v>
      </c>
      <c r="EC16" s="47">
        <v>53</v>
      </c>
      <c r="ED16" s="47">
        <v>74</v>
      </c>
      <c r="EE16" s="47">
        <v>66</v>
      </c>
      <c r="EF16" s="47">
        <v>59</v>
      </c>
      <c r="EG16" s="25">
        <f>SUM(DZ16:EF16)</f>
        <v>336</v>
      </c>
      <c r="EH16" s="25"/>
      <c r="EI16" s="18">
        <v>1485</v>
      </c>
      <c r="EJ16" s="18">
        <v>2060</v>
      </c>
      <c r="EK16" s="18">
        <v>846</v>
      </c>
      <c r="EL16" s="18">
        <v>679</v>
      </c>
      <c r="EM16" s="18">
        <v>423</v>
      </c>
      <c r="EN16" s="18">
        <v>318</v>
      </c>
      <c r="EO16" s="26">
        <f>SUM(EH16:EN16)</f>
        <v>5811</v>
      </c>
      <c r="EP16" s="27"/>
      <c r="EQ16" s="47">
        <v>14</v>
      </c>
      <c r="ER16" s="47">
        <v>29</v>
      </c>
      <c r="ES16" s="47">
        <v>22</v>
      </c>
      <c r="ET16" s="47">
        <v>21</v>
      </c>
      <c r="EU16" s="47">
        <v>9</v>
      </c>
      <c r="EV16" s="47">
        <v>7</v>
      </c>
      <c r="EW16" s="26">
        <f>SUM(EP16:EV16)</f>
        <v>102</v>
      </c>
      <c r="EX16" s="27"/>
      <c r="EY16" s="47">
        <v>24</v>
      </c>
      <c r="EZ16" s="47">
        <v>29</v>
      </c>
      <c r="FA16" s="47">
        <v>17</v>
      </c>
      <c r="FB16" s="47">
        <v>10</v>
      </c>
      <c r="FC16" s="47">
        <v>5</v>
      </c>
      <c r="FD16" s="47">
        <v>3</v>
      </c>
      <c r="FE16" s="115">
        <f>SUM(EX16:FD16)</f>
        <v>88</v>
      </c>
      <c r="FF16" s="87">
        <v>0</v>
      </c>
      <c r="FG16" s="47">
        <v>2</v>
      </c>
      <c r="FH16" s="47">
        <v>113</v>
      </c>
      <c r="FI16" s="47">
        <v>202</v>
      </c>
      <c r="FJ16" s="47">
        <v>341</v>
      </c>
      <c r="FK16" s="47">
        <v>525</v>
      </c>
      <c r="FL16" s="47">
        <v>428</v>
      </c>
      <c r="FM16" s="25">
        <f>SUM(FF16:FL16)</f>
        <v>1611</v>
      </c>
      <c r="FN16" s="47">
        <v>0</v>
      </c>
      <c r="FO16" s="47">
        <v>2</v>
      </c>
      <c r="FP16" s="47">
        <v>54</v>
      </c>
      <c r="FQ16" s="47">
        <v>94</v>
      </c>
      <c r="FR16" s="47">
        <v>180</v>
      </c>
      <c r="FS16" s="47">
        <v>336</v>
      </c>
      <c r="FT16" s="47">
        <v>255</v>
      </c>
      <c r="FU16" s="25">
        <f>SUM(FN16:FT16)</f>
        <v>921</v>
      </c>
      <c r="FV16" s="25"/>
      <c r="FW16" s="25"/>
      <c r="FX16" s="47">
        <v>57</v>
      </c>
      <c r="FY16" s="47">
        <v>103</v>
      </c>
      <c r="FZ16" s="47">
        <v>137</v>
      </c>
      <c r="GA16" s="47">
        <v>107</v>
      </c>
      <c r="GB16" s="47">
        <v>46</v>
      </c>
      <c r="GC16" s="26">
        <f>SUM(FV16:GB16)</f>
        <v>450</v>
      </c>
      <c r="GD16" s="68"/>
      <c r="GE16" s="18"/>
      <c r="GF16" s="47">
        <v>2</v>
      </c>
      <c r="GG16" s="47">
        <v>5</v>
      </c>
      <c r="GH16" s="47">
        <v>24</v>
      </c>
      <c r="GI16" s="47">
        <v>82</v>
      </c>
      <c r="GJ16" s="47">
        <v>127</v>
      </c>
      <c r="GK16" s="115">
        <f>SUM(GD16:GJ16)</f>
        <v>240</v>
      </c>
      <c r="GL16" s="68">
        <f t="shared" si="49"/>
        <v>0</v>
      </c>
      <c r="GM16" s="68">
        <f t="shared" si="50"/>
        <v>3389</v>
      </c>
      <c r="GN16" s="68">
        <f t="shared" si="51"/>
        <v>6228</v>
      </c>
      <c r="GO16" s="68">
        <f t="shared" si="52"/>
        <v>3130</v>
      </c>
      <c r="GP16" s="68">
        <f t="shared" si="53"/>
        <v>3254</v>
      </c>
      <c r="GQ16" s="68">
        <f t="shared" si="54"/>
        <v>2652</v>
      </c>
      <c r="GR16" s="68">
        <f t="shared" si="55"/>
        <v>2253</v>
      </c>
      <c r="GS16" s="26">
        <f>SUM(GL16:GR16)</f>
        <v>20906</v>
      </c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</row>
    <row r="17" spans="1:213" s="12" customFormat="1" ht="18" customHeight="1">
      <c r="A17" s="17" t="s">
        <v>26</v>
      </c>
      <c r="B17" s="27"/>
      <c r="C17" s="18">
        <f t="shared" si="43"/>
        <v>1551</v>
      </c>
      <c r="D17" s="18">
        <f t="shared" si="44"/>
        <v>4478</v>
      </c>
      <c r="E17" s="18">
        <f t="shared" si="45"/>
        <v>2510</v>
      </c>
      <c r="F17" s="18">
        <f t="shared" si="46"/>
        <v>2156</v>
      </c>
      <c r="G17" s="18">
        <f t="shared" si="47"/>
        <v>2099</v>
      </c>
      <c r="H17" s="18">
        <f t="shared" si="48"/>
        <v>1972</v>
      </c>
      <c r="I17" s="26">
        <f t="shared" si="1"/>
        <v>14766</v>
      </c>
      <c r="J17" s="27"/>
      <c r="K17" s="18">
        <v>806</v>
      </c>
      <c r="L17" s="18">
        <v>2560</v>
      </c>
      <c r="M17" s="18">
        <v>1458</v>
      </c>
      <c r="N17" s="18">
        <v>1241</v>
      </c>
      <c r="O17" s="18">
        <v>1240</v>
      </c>
      <c r="P17" s="18">
        <v>1223</v>
      </c>
      <c r="Q17" s="27">
        <f t="shared" si="3"/>
        <v>8528</v>
      </c>
      <c r="R17" s="25"/>
      <c r="S17" s="18">
        <v>630</v>
      </c>
      <c r="T17" s="18">
        <v>1295</v>
      </c>
      <c r="U17" s="18">
        <v>563</v>
      </c>
      <c r="V17" s="18">
        <v>412</v>
      </c>
      <c r="W17" s="18">
        <v>369</v>
      </c>
      <c r="X17" s="18">
        <v>362</v>
      </c>
      <c r="Y17" s="27">
        <f t="shared" si="5"/>
        <v>3631</v>
      </c>
      <c r="Z17" s="25"/>
      <c r="AA17" s="18">
        <v>0</v>
      </c>
      <c r="AB17" s="18">
        <v>4</v>
      </c>
      <c r="AC17" s="18">
        <v>13</v>
      </c>
      <c r="AD17" s="18">
        <v>38</v>
      </c>
      <c r="AE17" s="18">
        <v>81</v>
      </c>
      <c r="AF17" s="18">
        <v>171</v>
      </c>
      <c r="AG17" s="27">
        <f t="shared" si="7"/>
        <v>307</v>
      </c>
      <c r="AH17" s="25"/>
      <c r="AI17" s="47">
        <v>27</v>
      </c>
      <c r="AJ17" s="47">
        <v>185</v>
      </c>
      <c r="AK17" s="47">
        <v>134</v>
      </c>
      <c r="AL17" s="47">
        <v>128</v>
      </c>
      <c r="AM17" s="47">
        <v>153</v>
      </c>
      <c r="AN17" s="47">
        <v>202</v>
      </c>
      <c r="AO17" s="27">
        <f t="shared" si="9"/>
        <v>829</v>
      </c>
      <c r="AP17" s="25"/>
      <c r="AQ17" s="47">
        <v>0</v>
      </c>
      <c r="AR17" s="47">
        <v>9</v>
      </c>
      <c r="AS17" s="47">
        <v>4</v>
      </c>
      <c r="AT17" s="47">
        <v>10</v>
      </c>
      <c r="AU17" s="47">
        <v>14</v>
      </c>
      <c r="AV17" s="47">
        <v>10</v>
      </c>
      <c r="AW17" s="27">
        <f t="shared" si="11"/>
        <v>47</v>
      </c>
      <c r="AX17" s="25"/>
      <c r="AY17" s="18">
        <v>42</v>
      </c>
      <c r="AZ17" s="18">
        <v>367</v>
      </c>
      <c r="BA17" s="18">
        <v>299</v>
      </c>
      <c r="BB17" s="18">
        <v>258</v>
      </c>
      <c r="BC17" s="18">
        <v>216</v>
      </c>
      <c r="BD17" s="18">
        <v>118</v>
      </c>
      <c r="BE17" s="27">
        <f t="shared" si="13"/>
        <v>1300</v>
      </c>
      <c r="BF17" s="25"/>
      <c r="BG17" s="47">
        <v>11</v>
      </c>
      <c r="BH17" s="47">
        <v>99</v>
      </c>
      <c r="BI17" s="47">
        <v>69</v>
      </c>
      <c r="BJ17" s="47">
        <v>53</v>
      </c>
      <c r="BK17" s="47">
        <v>31</v>
      </c>
      <c r="BL17" s="47">
        <v>14</v>
      </c>
      <c r="BM17" s="27">
        <f t="shared" si="15"/>
        <v>277</v>
      </c>
      <c r="BN17" s="25"/>
      <c r="BO17" s="18">
        <v>96</v>
      </c>
      <c r="BP17" s="18">
        <v>601</v>
      </c>
      <c r="BQ17" s="18">
        <v>376</v>
      </c>
      <c r="BR17" s="18">
        <v>342</v>
      </c>
      <c r="BS17" s="18">
        <v>376</v>
      </c>
      <c r="BT17" s="18">
        <v>346</v>
      </c>
      <c r="BU17" s="86">
        <f t="shared" si="17"/>
        <v>2137</v>
      </c>
      <c r="BV17" s="27"/>
      <c r="BW17" s="47">
        <v>1</v>
      </c>
      <c r="BX17" s="47">
        <v>31</v>
      </c>
      <c r="BY17" s="47">
        <v>57</v>
      </c>
      <c r="BZ17" s="47">
        <v>85</v>
      </c>
      <c r="CA17" s="47">
        <v>111</v>
      </c>
      <c r="CB17" s="47">
        <v>68</v>
      </c>
      <c r="CC17" s="25">
        <f t="shared" si="19"/>
        <v>353</v>
      </c>
      <c r="CD17" s="25"/>
      <c r="CE17" s="47">
        <v>1</v>
      </c>
      <c r="CF17" s="47">
        <v>25</v>
      </c>
      <c r="CG17" s="47">
        <v>45</v>
      </c>
      <c r="CH17" s="47">
        <v>73</v>
      </c>
      <c r="CI17" s="47">
        <v>98</v>
      </c>
      <c r="CJ17" s="47">
        <v>58</v>
      </c>
      <c r="CK17" s="25">
        <f t="shared" si="21"/>
        <v>300</v>
      </c>
      <c r="CL17" s="25"/>
      <c r="CM17" s="47">
        <v>0</v>
      </c>
      <c r="CN17" s="47">
        <v>6</v>
      </c>
      <c r="CO17" s="47">
        <v>12</v>
      </c>
      <c r="CP17" s="47">
        <v>12</v>
      </c>
      <c r="CQ17" s="47">
        <v>13</v>
      </c>
      <c r="CR17" s="47">
        <v>8</v>
      </c>
      <c r="CS17" s="25">
        <f t="shared" si="23"/>
        <v>51</v>
      </c>
      <c r="CT17" s="25"/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2</v>
      </c>
      <c r="DA17" s="26">
        <f t="shared" si="25"/>
        <v>2</v>
      </c>
      <c r="DB17" s="27"/>
      <c r="DC17" s="18">
        <v>731</v>
      </c>
      <c r="DD17" s="18">
        <v>1859</v>
      </c>
      <c r="DE17" s="18">
        <v>972</v>
      </c>
      <c r="DF17" s="18">
        <v>810</v>
      </c>
      <c r="DG17" s="18">
        <v>733</v>
      </c>
      <c r="DH17" s="18">
        <v>671</v>
      </c>
      <c r="DI17" s="25">
        <f t="shared" si="27"/>
        <v>5776</v>
      </c>
      <c r="DJ17" s="25"/>
      <c r="DK17" s="47">
        <v>32</v>
      </c>
      <c r="DL17" s="47">
        <v>223</v>
      </c>
      <c r="DM17" s="47">
        <v>181</v>
      </c>
      <c r="DN17" s="47">
        <v>193</v>
      </c>
      <c r="DO17" s="47">
        <v>217</v>
      </c>
      <c r="DP17" s="47">
        <v>270</v>
      </c>
      <c r="DQ17" s="25">
        <f t="shared" si="29"/>
        <v>1116</v>
      </c>
      <c r="DR17" s="25"/>
      <c r="DS17" s="25"/>
      <c r="DT17" s="47">
        <v>8</v>
      </c>
      <c r="DU17" s="47">
        <v>15</v>
      </c>
      <c r="DV17" s="47">
        <v>15</v>
      </c>
      <c r="DW17" s="47">
        <v>10</v>
      </c>
      <c r="DX17" s="47">
        <v>0</v>
      </c>
      <c r="DY17" s="25">
        <f t="shared" si="31"/>
        <v>48</v>
      </c>
      <c r="DZ17" s="25"/>
      <c r="EA17" s="47">
        <v>6</v>
      </c>
      <c r="EB17" s="47">
        <v>50</v>
      </c>
      <c r="EC17" s="47">
        <v>54</v>
      </c>
      <c r="ED17" s="47">
        <v>56</v>
      </c>
      <c r="EE17" s="47">
        <v>59</v>
      </c>
      <c r="EF17" s="47">
        <v>45</v>
      </c>
      <c r="EG17" s="25">
        <f>SUM(DZ17:EF17)</f>
        <v>270</v>
      </c>
      <c r="EH17" s="25"/>
      <c r="EI17" s="18">
        <v>693</v>
      </c>
      <c r="EJ17" s="18">
        <v>1578</v>
      </c>
      <c r="EK17" s="18">
        <v>722</v>
      </c>
      <c r="EL17" s="18">
        <v>546</v>
      </c>
      <c r="EM17" s="18">
        <v>447</v>
      </c>
      <c r="EN17" s="18">
        <v>356</v>
      </c>
      <c r="EO17" s="26">
        <f>SUM(EH17:EN17)</f>
        <v>4342</v>
      </c>
      <c r="EP17" s="27"/>
      <c r="EQ17" s="47">
        <v>6</v>
      </c>
      <c r="ER17" s="47">
        <v>14</v>
      </c>
      <c r="ES17" s="47">
        <v>15</v>
      </c>
      <c r="ET17" s="47">
        <v>16</v>
      </c>
      <c r="EU17" s="47">
        <v>12</v>
      </c>
      <c r="EV17" s="47">
        <v>7</v>
      </c>
      <c r="EW17" s="26">
        <f>SUM(EP17:EV17)</f>
        <v>70</v>
      </c>
      <c r="EX17" s="27"/>
      <c r="EY17" s="47">
        <v>7</v>
      </c>
      <c r="EZ17" s="47">
        <v>14</v>
      </c>
      <c r="FA17" s="47">
        <v>8</v>
      </c>
      <c r="FB17" s="47">
        <v>4</v>
      </c>
      <c r="FC17" s="47">
        <v>3</v>
      </c>
      <c r="FD17" s="47">
        <v>3</v>
      </c>
      <c r="FE17" s="115">
        <f>SUM(EX17:FD17)</f>
        <v>39</v>
      </c>
      <c r="FF17" s="87">
        <v>0</v>
      </c>
      <c r="FG17" s="47">
        <v>0</v>
      </c>
      <c r="FH17" s="47">
        <v>110</v>
      </c>
      <c r="FI17" s="47">
        <v>174</v>
      </c>
      <c r="FJ17" s="47">
        <v>250</v>
      </c>
      <c r="FK17" s="47">
        <v>402</v>
      </c>
      <c r="FL17" s="47">
        <v>405</v>
      </c>
      <c r="FM17" s="25">
        <f>SUM(FF17:FL17)</f>
        <v>1341</v>
      </c>
      <c r="FN17" s="47">
        <v>0</v>
      </c>
      <c r="FO17" s="47">
        <v>0</v>
      </c>
      <c r="FP17" s="47">
        <v>81</v>
      </c>
      <c r="FQ17" s="47">
        <v>115</v>
      </c>
      <c r="FR17" s="47">
        <v>169</v>
      </c>
      <c r="FS17" s="47">
        <v>279</v>
      </c>
      <c r="FT17" s="47">
        <v>248</v>
      </c>
      <c r="FU17" s="25">
        <f>SUM(FN17:FT17)</f>
        <v>892</v>
      </c>
      <c r="FV17" s="25"/>
      <c r="FW17" s="25"/>
      <c r="FX17" s="47">
        <v>26</v>
      </c>
      <c r="FY17" s="47">
        <v>47</v>
      </c>
      <c r="FZ17" s="47">
        <v>64</v>
      </c>
      <c r="GA17" s="47">
        <v>66</v>
      </c>
      <c r="GB17" s="47">
        <v>42</v>
      </c>
      <c r="GC17" s="26">
        <f>SUM(FV17:GB17)</f>
        <v>245</v>
      </c>
      <c r="GD17" s="68"/>
      <c r="GE17" s="18"/>
      <c r="GF17" s="47">
        <v>3</v>
      </c>
      <c r="GG17" s="47">
        <v>12</v>
      </c>
      <c r="GH17" s="47">
        <v>17</v>
      </c>
      <c r="GI17" s="47">
        <v>57</v>
      </c>
      <c r="GJ17" s="47">
        <v>115</v>
      </c>
      <c r="GK17" s="115">
        <f>SUM(GD17:GJ17)</f>
        <v>204</v>
      </c>
      <c r="GL17" s="68">
        <f t="shared" si="49"/>
        <v>0</v>
      </c>
      <c r="GM17" s="68">
        <f t="shared" si="50"/>
        <v>1551</v>
      </c>
      <c r="GN17" s="68">
        <f t="shared" si="51"/>
        <v>4588</v>
      </c>
      <c r="GO17" s="68">
        <f t="shared" si="52"/>
        <v>2684</v>
      </c>
      <c r="GP17" s="68">
        <f t="shared" si="53"/>
        <v>2406</v>
      </c>
      <c r="GQ17" s="68">
        <f t="shared" si="54"/>
        <v>2501</v>
      </c>
      <c r="GR17" s="68">
        <f t="shared" si="55"/>
        <v>2377</v>
      </c>
      <c r="GS17" s="26">
        <f>SUM(GL17:GR17)</f>
        <v>16107</v>
      </c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</row>
    <row r="18" spans="1:213" s="12" customFormat="1" ht="18" customHeight="1">
      <c r="A18" s="17" t="s">
        <v>27</v>
      </c>
      <c r="B18" s="27"/>
      <c r="C18" s="18">
        <f t="shared" si="43"/>
        <v>3327</v>
      </c>
      <c r="D18" s="18">
        <f t="shared" si="44"/>
        <v>10727</v>
      </c>
      <c r="E18" s="18">
        <f t="shared" si="45"/>
        <v>6199</v>
      </c>
      <c r="F18" s="18">
        <f t="shared" si="46"/>
        <v>5694</v>
      </c>
      <c r="G18" s="18">
        <f t="shared" si="47"/>
        <v>5185</v>
      </c>
      <c r="H18" s="18">
        <f t="shared" si="48"/>
        <v>5214</v>
      </c>
      <c r="I18" s="26">
        <f t="shared" si="1"/>
        <v>36346</v>
      </c>
      <c r="J18" s="27"/>
      <c r="K18" s="18">
        <v>1725</v>
      </c>
      <c r="L18" s="18">
        <v>6031</v>
      </c>
      <c r="M18" s="18">
        <v>3573</v>
      </c>
      <c r="N18" s="18">
        <v>3286</v>
      </c>
      <c r="O18" s="18">
        <v>3100</v>
      </c>
      <c r="P18" s="18">
        <v>3219</v>
      </c>
      <c r="Q18" s="27">
        <f t="shared" si="3"/>
        <v>20934</v>
      </c>
      <c r="R18" s="25"/>
      <c r="S18" s="18">
        <v>1236</v>
      </c>
      <c r="T18" s="18">
        <v>2942</v>
      </c>
      <c r="U18" s="18">
        <v>1305</v>
      </c>
      <c r="V18" s="18">
        <v>1044</v>
      </c>
      <c r="W18" s="18">
        <v>907</v>
      </c>
      <c r="X18" s="18">
        <v>880</v>
      </c>
      <c r="Y18" s="27">
        <f t="shared" si="5"/>
        <v>8314</v>
      </c>
      <c r="Z18" s="25"/>
      <c r="AA18" s="18">
        <v>1</v>
      </c>
      <c r="AB18" s="18">
        <v>13</v>
      </c>
      <c r="AC18" s="18">
        <v>43</v>
      </c>
      <c r="AD18" s="18">
        <v>99</v>
      </c>
      <c r="AE18" s="18">
        <v>263</v>
      </c>
      <c r="AF18" s="18">
        <v>494</v>
      </c>
      <c r="AG18" s="27">
        <f t="shared" si="7"/>
        <v>913</v>
      </c>
      <c r="AH18" s="25"/>
      <c r="AI18" s="47">
        <v>26</v>
      </c>
      <c r="AJ18" s="47">
        <v>235</v>
      </c>
      <c r="AK18" s="47">
        <v>187</v>
      </c>
      <c r="AL18" s="47">
        <v>221</v>
      </c>
      <c r="AM18" s="47">
        <v>312</v>
      </c>
      <c r="AN18" s="47">
        <v>465</v>
      </c>
      <c r="AO18" s="27">
        <f t="shared" si="9"/>
        <v>1446</v>
      </c>
      <c r="AP18" s="25"/>
      <c r="AQ18" s="47">
        <v>1</v>
      </c>
      <c r="AR18" s="47">
        <v>16</v>
      </c>
      <c r="AS18" s="47">
        <v>12</v>
      </c>
      <c r="AT18" s="47">
        <v>24</v>
      </c>
      <c r="AU18" s="47">
        <v>17</v>
      </c>
      <c r="AV18" s="47">
        <v>33</v>
      </c>
      <c r="AW18" s="27">
        <f t="shared" si="11"/>
        <v>103</v>
      </c>
      <c r="AX18" s="25"/>
      <c r="AY18" s="18">
        <v>203</v>
      </c>
      <c r="AZ18" s="18">
        <v>1230</v>
      </c>
      <c r="BA18" s="18">
        <v>879</v>
      </c>
      <c r="BB18" s="18">
        <v>853</v>
      </c>
      <c r="BC18" s="18">
        <v>572</v>
      </c>
      <c r="BD18" s="18">
        <v>315</v>
      </c>
      <c r="BE18" s="27">
        <f t="shared" si="13"/>
        <v>4052</v>
      </c>
      <c r="BF18" s="25"/>
      <c r="BG18" s="47">
        <v>8</v>
      </c>
      <c r="BH18" s="47">
        <v>99</v>
      </c>
      <c r="BI18" s="47">
        <v>75</v>
      </c>
      <c r="BJ18" s="47">
        <v>59</v>
      </c>
      <c r="BK18" s="47">
        <v>54</v>
      </c>
      <c r="BL18" s="47">
        <v>20</v>
      </c>
      <c r="BM18" s="27">
        <f t="shared" si="15"/>
        <v>315</v>
      </c>
      <c r="BN18" s="25"/>
      <c r="BO18" s="18">
        <v>250</v>
      </c>
      <c r="BP18" s="18">
        <v>1496</v>
      </c>
      <c r="BQ18" s="18">
        <v>1072</v>
      </c>
      <c r="BR18" s="18">
        <v>986</v>
      </c>
      <c r="BS18" s="18">
        <v>975</v>
      </c>
      <c r="BT18" s="18">
        <v>1012</v>
      </c>
      <c r="BU18" s="86">
        <f t="shared" si="17"/>
        <v>5791</v>
      </c>
      <c r="BV18" s="27"/>
      <c r="BW18" s="47">
        <v>1</v>
      </c>
      <c r="BX18" s="47">
        <v>67</v>
      </c>
      <c r="BY18" s="47">
        <v>119</v>
      </c>
      <c r="BZ18" s="47">
        <v>148</v>
      </c>
      <c r="CA18" s="47">
        <v>148</v>
      </c>
      <c r="CB18" s="47">
        <v>142</v>
      </c>
      <c r="CC18" s="25">
        <f t="shared" si="19"/>
        <v>625</v>
      </c>
      <c r="CD18" s="25"/>
      <c r="CE18" s="47">
        <v>1</v>
      </c>
      <c r="CF18" s="47">
        <v>63</v>
      </c>
      <c r="CG18" s="47">
        <v>110</v>
      </c>
      <c r="CH18" s="47">
        <v>136</v>
      </c>
      <c r="CI18" s="47">
        <v>137</v>
      </c>
      <c r="CJ18" s="47">
        <v>135</v>
      </c>
      <c r="CK18" s="25">
        <f t="shared" si="21"/>
        <v>582</v>
      </c>
      <c r="CL18" s="25"/>
      <c r="CM18" s="47">
        <v>0</v>
      </c>
      <c r="CN18" s="47">
        <v>4</v>
      </c>
      <c r="CO18" s="47">
        <v>8</v>
      </c>
      <c r="CP18" s="47">
        <v>11</v>
      </c>
      <c r="CQ18" s="47">
        <v>10</v>
      </c>
      <c r="CR18" s="47">
        <v>5</v>
      </c>
      <c r="CS18" s="25">
        <f t="shared" si="23"/>
        <v>38</v>
      </c>
      <c r="CT18" s="25"/>
      <c r="CU18" s="47">
        <v>0</v>
      </c>
      <c r="CV18" s="47">
        <v>0</v>
      </c>
      <c r="CW18" s="47">
        <v>1</v>
      </c>
      <c r="CX18" s="47">
        <v>1</v>
      </c>
      <c r="CY18" s="47">
        <v>1</v>
      </c>
      <c r="CZ18" s="47">
        <v>2</v>
      </c>
      <c r="DA18" s="26">
        <f t="shared" si="25"/>
        <v>5</v>
      </c>
      <c r="DB18" s="27"/>
      <c r="DC18" s="18">
        <v>1580</v>
      </c>
      <c r="DD18" s="18">
        <v>4530</v>
      </c>
      <c r="DE18" s="18">
        <v>2462</v>
      </c>
      <c r="DF18" s="18">
        <v>2225</v>
      </c>
      <c r="DG18" s="18">
        <v>1909</v>
      </c>
      <c r="DH18" s="18">
        <v>1845</v>
      </c>
      <c r="DI18" s="25">
        <f t="shared" si="27"/>
        <v>14551</v>
      </c>
      <c r="DJ18" s="25"/>
      <c r="DK18" s="47">
        <v>55</v>
      </c>
      <c r="DL18" s="47">
        <v>385</v>
      </c>
      <c r="DM18" s="47">
        <v>375</v>
      </c>
      <c r="DN18" s="47">
        <v>494</v>
      </c>
      <c r="DO18" s="47">
        <v>563</v>
      </c>
      <c r="DP18" s="47">
        <v>727</v>
      </c>
      <c r="DQ18" s="25">
        <f t="shared" si="29"/>
        <v>2599</v>
      </c>
      <c r="DR18" s="25"/>
      <c r="DS18" s="25"/>
      <c r="DT18" s="47">
        <v>43</v>
      </c>
      <c r="DU18" s="47">
        <v>54</v>
      </c>
      <c r="DV18" s="47">
        <v>64</v>
      </c>
      <c r="DW18" s="47">
        <v>25</v>
      </c>
      <c r="DX18" s="47">
        <v>10</v>
      </c>
      <c r="DY18" s="25">
        <f t="shared" si="31"/>
        <v>196</v>
      </c>
      <c r="DZ18" s="25"/>
      <c r="EA18" s="47">
        <v>25</v>
      </c>
      <c r="EB18" s="47">
        <v>112</v>
      </c>
      <c r="EC18" s="47">
        <v>95</v>
      </c>
      <c r="ED18" s="47">
        <v>113</v>
      </c>
      <c r="EE18" s="47">
        <v>117</v>
      </c>
      <c r="EF18" s="47">
        <v>81</v>
      </c>
      <c r="EG18" s="25">
        <f>SUM(DZ18:EF18)</f>
        <v>543</v>
      </c>
      <c r="EH18" s="25"/>
      <c r="EI18" s="18">
        <v>1500</v>
      </c>
      <c r="EJ18" s="18">
        <v>3990</v>
      </c>
      <c r="EK18" s="18">
        <v>1938</v>
      </c>
      <c r="EL18" s="18">
        <v>1554</v>
      </c>
      <c r="EM18" s="18">
        <v>1204</v>
      </c>
      <c r="EN18" s="18">
        <v>1027</v>
      </c>
      <c r="EO18" s="26">
        <f>SUM(EH18:EN18)</f>
        <v>11213</v>
      </c>
      <c r="EP18" s="27"/>
      <c r="EQ18" s="47">
        <v>8</v>
      </c>
      <c r="ER18" s="47">
        <v>53</v>
      </c>
      <c r="ES18" s="47">
        <v>23</v>
      </c>
      <c r="ET18" s="47">
        <v>18</v>
      </c>
      <c r="EU18" s="47">
        <v>20</v>
      </c>
      <c r="EV18" s="47">
        <v>8</v>
      </c>
      <c r="EW18" s="26">
        <f>SUM(EP18:EV18)</f>
        <v>130</v>
      </c>
      <c r="EX18" s="27"/>
      <c r="EY18" s="47">
        <v>13</v>
      </c>
      <c r="EZ18" s="47">
        <v>46</v>
      </c>
      <c r="FA18" s="47">
        <v>22</v>
      </c>
      <c r="FB18" s="47">
        <v>17</v>
      </c>
      <c r="FC18" s="47">
        <v>8</v>
      </c>
      <c r="FD18" s="47">
        <v>0</v>
      </c>
      <c r="FE18" s="115">
        <f>SUM(EX18:FD18)</f>
        <v>106</v>
      </c>
      <c r="FF18" s="87">
        <v>0</v>
      </c>
      <c r="FG18" s="47">
        <v>4</v>
      </c>
      <c r="FH18" s="47">
        <v>180</v>
      </c>
      <c r="FI18" s="47">
        <v>271</v>
      </c>
      <c r="FJ18" s="47">
        <v>451</v>
      </c>
      <c r="FK18" s="47">
        <v>746</v>
      </c>
      <c r="FL18" s="47">
        <v>995</v>
      </c>
      <c r="FM18" s="25">
        <f>SUM(FF18:FL18)</f>
        <v>2647</v>
      </c>
      <c r="FN18" s="47">
        <v>0</v>
      </c>
      <c r="FO18" s="47">
        <v>4</v>
      </c>
      <c r="FP18" s="47">
        <v>91</v>
      </c>
      <c r="FQ18" s="47">
        <v>158</v>
      </c>
      <c r="FR18" s="47">
        <v>277</v>
      </c>
      <c r="FS18" s="47">
        <v>439</v>
      </c>
      <c r="FT18" s="47">
        <v>560</v>
      </c>
      <c r="FU18" s="25">
        <f>SUM(FN18:FT18)</f>
        <v>1529</v>
      </c>
      <c r="FV18" s="25"/>
      <c r="FW18" s="25"/>
      <c r="FX18" s="47">
        <v>81</v>
      </c>
      <c r="FY18" s="47">
        <v>94</v>
      </c>
      <c r="FZ18" s="47">
        <v>132</v>
      </c>
      <c r="GA18" s="47">
        <v>163</v>
      </c>
      <c r="GB18" s="47">
        <v>84</v>
      </c>
      <c r="GC18" s="26">
        <f>SUM(FV18:GB18)</f>
        <v>554</v>
      </c>
      <c r="GD18" s="68"/>
      <c r="GE18" s="18"/>
      <c r="GF18" s="47">
        <v>8</v>
      </c>
      <c r="GG18" s="47">
        <v>19</v>
      </c>
      <c r="GH18" s="47">
        <v>42</v>
      </c>
      <c r="GI18" s="47">
        <v>144</v>
      </c>
      <c r="GJ18" s="47">
        <v>351</v>
      </c>
      <c r="GK18" s="115">
        <f>SUM(GD18:GJ18)</f>
        <v>564</v>
      </c>
      <c r="GL18" s="68">
        <f t="shared" si="49"/>
        <v>0</v>
      </c>
      <c r="GM18" s="68">
        <f t="shared" si="50"/>
        <v>3331</v>
      </c>
      <c r="GN18" s="68">
        <f t="shared" si="51"/>
        <v>10907</v>
      </c>
      <c r="GO18" s="68">
        <f t="shared" si="52"/>
        <v>6470</v>
      </c>
      <c r="GP18" s="68">
        <f t="shared" si="53"/>
        <v>6145</v>
      </c>
      <c r="GQ18" s="68">
        <f t="shared" si="54"/>
        <v>5931</v>
      </c>
      <c r="GR18" s="68">
        <f t="shared" si="55"/>
        <v>6209</v>
      </c>
      <c r="GS18" s="26">
        <f>SUM(GL18:GR18)</f>
        <v>38993</v>
      </c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</row>
    <row r="19" spans="1:215" s="12" customFormat="1" ht="18" customHeight="1">
      <c r="A19" s="17" t="s">
        <v>28</v>
      </c>
      <c r="B19" s="27"/>
      <c r="C19" s="18">
        <f t="shared" si="43"/>
        <v>4358</v>
      </c>
      <c r="D19" s="18">
        <f t="shared" si="44"/>
        <v>12429</v>
      </c>
      <c r="E19" s="18">
        <f t="shared" si="45"/>
        <v>8607</v>
      </c>
      <c r="F19" s="18">
        <f t="shared" si="46"/>
        <v>7349</v>
      </c>
      <c r="G19" s="18">
        <f t="shared" si="47"/>
        <v>6551</v>
      </c>
      <c r="H19" s="18">
        <f t="shared" si="48"/>
        <v>6138</v>
      </c>
      <c r="I19" s="26">
        <f t="shared" si="1"/>
        <v>45432</v>
      </c>
      <c r="J19" s="27"/>
      <c r="K19" s="18">
        <v>2242</v>
      </c>
      <c r="L19" s="18">
        <v>6985</v>
      </c>
      <c r="M19" s="18">
        <v>5125</v>
      </c>
      <c r="N19" s="18">
        <v>4399</v>
      </c>
      <c r="O19" s="18">
        <v>4018</v>
      </c>
      <c r="P19" s="18">
        <v>3874</v>
      </c>
      <c r="Q19" s="27">
        <f t="shared" si="3"/>
        <v>26643</v>
      </c>
      <c r="R19" s="25"/>
      <c r="S19" s="18">
        <v>1669</v>
      </c>
      <c r="T19" s="18">
        <v>3690</v>
      </c>
      <c r="U19" s="18">
        <v>1918</v>
      </c>
      <c r="V19" s="18">
        <v>1415</v>
      </c>
      <c r="W19" s="18">
        <v>1178</v>
      </c>
      <c r="X19" s="18">
        <v>1065</v>
      </c>
      <c r="Y19" s="27">
        <f t="shared" si="5"/>
        <v>10935</v>
      </c>
      <c r="Z19" s="25"/>
      <c r="AA19" s="18">
        <v>1</v>
      </c>
      <c r="AB19" s="18">
        <v>22</v>
      </c>
      <c r="AC19" s="18">
        <v>56</v>
      </c>
      <c r="AD19" s="18">
        <v>135</v>
      </c>
      <c r="AE19" s="18">
        <v>322</v>
      </c>
      <c r="AF19" s="18">
        <v>589</v>
      </c>
      <c r="AG19" s="27">
        <f t="shared" si="7"/>
        <v>1125</v>
      </c>
      <c r="AH19" s="25"/>
      <c r="AI19" s="47">
        <v>50</v>
      </c>
      <c r="AJ19" s="47">
        <v>260</v>
      </c>
      <c r="AK19" s="47">
        <v>344</v>
      </c>
      <c r="AL19" s="47">
        <v>362</v>
      </c>
      <c r="AM19" s="47">
        <v>429</v>
      </c>
      <c r="AN19" s="47">
        <v>571</v>
      </c>
      <c r="AO19" s="27">
        <f t="shared" si="9"/>
        <v>2016</v>
      </c>
      <c r="AP19" s="25"/>
      <c r="AQ19" s="47">
        <v>1</v>
      </c>
      <c r="AR19" s="47">
        <v>17</v>
      </c>
      <c r="AS19" s="47">
        <v>22</v>
      </c>
      <c r="AT19" s="47">
        <v>33</v>
      </c>
      <c r="AU19" s="47">
        <v>52</v>
      </c>
      <c r="AV19" s="47">
        <v>60</v>
      </c>
      <c r="AW19" s="27">
        <f t="shared" si="11"/>
        <v>185</v>
      </c>
      <c r="AX19" s="25"/>
      <c r="AY19" s="18">
        <v>238</v>
      </c>
      <c r="AZ19" s="18">
        <v>1210</v>
      </c>
      <c r="BA19" s="18">
        <v>1065</v>
      </c>
      <c r="BB19" s="18">
        <v>924</v>
      </c>
      <c r="BC19" s="18">
        <v>580</v>
      </c>
      <c r="BD19" s="18">
        <v>301</v>
      </c>
      <c r="BE19" s="27">
        <f t="shared" si="13"/>
        <v>4318</v>
      </c>
      <c r="BF19" s="25"/>
      <c r="BG19" s="47">
        <v>12</v>
      </c>
      <c r="BH19" s="47">
        <v>181</v>
      </c>
      <c r="BI19" s="47">
        <v>211</v>
      </c>
      <c r="BJ19" s="47">
        <v>211</v>
      </c>
      <c r="BK19" s="47">
        <v>136</v>
      </c>
      <c r="BL19" s="47">
        <v>72</v>
      </c>
      <c r="BM19" s="27">
        <f t="shared" si="15"/>
        <v>823</v>
      </c>
      <c r="BN19" s="25"/>
      <c r="BO19" s="18">
        <v>271</v>
      </c>
      <c r="BP19" s="18">
        <v>1605</v>
      </c>
      <c r="BQ19" s="18">
        <v>1509</v>
      </c>
      <c r="BR19" s="18">
        <v>1319</v>
      </c>
      <c r="BS19" s="18">
        <v>1321</v>
      </c>
      <c r="BT19" s="18">
        <v>1216</v>
      </c>
      <c r="BU19" s="86">
        <f t="shared" si="17"/>
        <v>7241</v>
      </c>
      <c r="BV19" s="27"/>
      <c r="BW19" s="47">
        <v>1</v>
      </c>
      <c r="BX19" s="47">
        <v>72</v>
      </c>
      <c r="BY19" s="47">
        <v>129</v>
      </c>
      <c r="BZ19" s="47">
        <v>205</v>
      </c>
      <c r="CA19" s="47">
        <v>212</v>
      </c>
      <c r="CB19" s="47">
        <v>189</v>
      </c>
      <c r="CC19" s="25">
        <f t="shared" si="19"/>
        <v>808</v>
      </c>
      <c r="CD19" s="25"/>
      <c r="CE19" s="47">
        <v>1</v>
      </c>
      <c r="CF19" s="47">
        <v>63</v>
      </c>
      <c r="CG19" s="47">
        <v>107</v>
      </c>
      <c r="CH19" s="47">
        <v>186</v>
      </c>
      <c r="CI19" s="47">
        <v>191</v>
      </c>
      <c r="CJ19" s="47">
        <v>166</v>
      </c>
      <c r="CK19" s="25">
        <f t="shared" si="21"/>
        <v>714</v>
      </c>
      <c r="CL19" s="25"/>
      <c r="CM19" s="47">
        <v>0</v>
      </c>
      <c r="CN19" s="47">
        <v>9</v>
      </c>
      <c r="CO19" s="47">
        <v>18</v>
      </c>
      <c r="CP19" s="47">
        <v>19</v>
      </c>
      <c r="CQ19" s="47">
        <v>18</v>
      </c>
      <c r="CR19" s="47">
        <v>16</v>
      </c>
      <c r="CS19" s="25">
        <f t="shared" si="23"/>
        <v>80</v>
      </c>
      <c r="CT19" s="25"/>
      <c r="CU19" s="47">
        <v>0</v>
      </c>
      <c r="CV19" s="47">
        <v>0</v>
      </c>
      <c r="CW19" s="47">
        <v>4</v>
      </c>
      <c r="CX19" s="47">
        <v>0</v>
      </c>
      <c r="CY19" s="47">
        <v>3</v>
      </c>
      <c r="CZ19" s="47">
        <v>7</v>
      </c>
      <c r="DA19" s="26">
        <f t="shared" si="25"/>
        <v>14</v>
      </c>
      <c r="DB19" s="27"/>
      <c r="DC19" s="18">
        <v>2051</v>
      </c>
      <c r="DD19" s="18">
        <v>5214</v>
      </c>
      <c r="DE19" s="18">
        <v>3237</v>
      </c>
      <c r="DF19" s="18">
        <v>2630</v>
      </c>
      <c r="DG19" s="18">
        <v>2230</v>
      </c>
      <c r="DH19" s="18">
        <v>2051</v>
      </c>
      <c r="DI19" s="25">
        <f t="shared" si="27"/>
        <v>17413</v>
      </c>
      <c r="DJ19" s="25"/>
      <c r="DK19" s="47">
        <v>77</v>
      </c>
      <c r="DL19" s="47">
        <v>366</v>
      </c>
      <c r="DM19" s="47">
        <v>448</v>
      </c>
      <c r="DN19" s="47">
        <v>512</v>
      </c>
      <c r="DO19" s="47">
        <v>587</v>
      </c>
      <c r="DP19" s="47">
        <v>816</v>
      </c>
      <c r="DQ19" s="25">
        <f t="shared" si="29"/>
        <v>2806</v>
      </c>
      <c r="DR19" s="25"/>
      <c r="DS19" s="25"/>
      <c r="DT19" s="47">
        <v>23</v>
      </c>
      <c r="DU19" s="47">
        <v>28</v>
      </c>
      <c r="DV19" s="47">
        <v>36</v>
      </c>
      <c r="DW19" s="47">
        <v>25</v>
      </c>
      <c r="DX19" s="47">
        <v>2</v>
      </c>
      <c r="DY19" s="25">
        <f t="shared" si="31"/>
        <v>114</v>
      </c>
      <c r="DZ19" s="25"/>
      <c r="EA19" s="47">
        <v>47</v>
      </c>
      <c r="EB19" s="47">
        <v>166</v>
      </c>
      <c r="EC19" s="47">
        <v>133</v>
      </c>
      <c r="ED19" s="47">
        <v>182</v>
      </c>
      <c r="EE19" s="47">
        <v>192</v>
      </c>
      <c r="EF19" s="47">
        <v>137</v>
      </c>
      <c r="EG19" s="25">
        <f>SUM(DZ19:EF19)</f>
        <v>857</v>
      </c>
      <c r="EH19" s="25"/>
      <c r="EI19" s="18">
        <v>1927</v>
      </c>
      <c r="EJ19" s="18">
        <v>4659</v>
      </c>
      <c r="EK19" s="18">
        <v>2628</v>
      </c>
      <c r="EL19" s="18">
        <v>1900</v>
      </c>
      <c r="EM19" s="18">
        <v>1426</v>
      </c>
      <c r="EN19" s="18">
        <v>1096</v>
      </c>
      <c r="EO19" s="26">
        <f>SUM(EH19:EN19)</f>
        <v>13636</v>
      </c>
      <c r="EP19" s="27"/>
      <c r="EQ19" s="47">
        <v>19</v>
      </c>
      <c r="ER19" s="47">
        <v>77</v>
      </c>
      <c r="ES19" s="47">
        <v>60</v>
      </c>
      <c r="ET19" s="47">
        <v>66</v>
      </c>
      <c r="EU19" s="47">
        <v>63</v>
      </c>
      <c r="EV19" s="47">
        <v>15</v>
      </c>
      <c r="EW19" s="26">
        <f>SUM(EP19:EV19)</f>
        <v>300</v>
      </c>
      <c r="EX19" s="27"/>
      <c r="EY19" s="47">
        <v>45</v>
      </c>
      <c r="EZ19" s="47">
        <v>81</v>
      </c>
      <c r="FA19" s="47">
        <v>56</v>
      </c>
      <c r="FB19" s="47">
        <v>49</v>
      </c>
      <c r="FC19" s="47">
        <v>28</v>
      </c>
      <c r="FD19" s="47">
        <v>9</v>
      </c>
      <c r="FE19" s="115">
        <f>SUM(EX19:FD19)</f>
        <v>268</v>
      </c>
      <c r="FF19" s="87">
        <v>0</v>
      </c>
      <c r="FG19" s="47">
        <v>1</v>
      </c>
      <c r="FH19" s="47">
        <v>177</v>
      </c>
      <c r="FI19" s="47">
        <v>388</v>
      </c>
      <c r="FJ19" s="47">
        <v>593</v>
      </c>
      <c r="FK19" s="47">
        <v>1002</v>
      </c>
      <c r="FL19" s="47">
        <v>1107</v>
      </c>
      <c r="FM19" s="25">
        <f>SUM(FF19:FL19)</f>
        <v>3268</v>
      </c>
      <c r="FN19" s="47">
        <v>0</v>
      </c>
      <c r="FO19" s="47">
        <v>1</v>
      </c>
      <c r="FP19" s="47">
        <v>107</v>
      </c>
      <c r="FQ19" s="47">
        <v>185</v>
      </c>
      <c r="FR19" s="47">
        <v>268</v>
      </c>
      <c r="FS19" s="47">
        <v>529</v>
      </c>
      <c r="FT19" s="47">
        <v>598</v>
      </c>
      <c r="FU19" s="25">
        <f>SUM(FN19:FT19)</f>
        <v>1688</v>
      </c>
      <c r="FV19" s="25"/>
      <c r="FW19" s="25"/>
      <c r="FX19" s="47">
        <v>63</v>
      </c>
      <c r="FY19" s="47">
        <v>171</v>
      </c>
      <c r="FZ19" s="47">
        <v>252</v>
      </c>
      <c r="GA19" s="47">
        <v>279</v>
      </c>
      <c r="GB19" s="47">
        <v>123</v>
      </c>
      <c r="GC19" s="26">
        <f>SUM(FV19:GB19)</f>
        <v>888</v>
      </c>
      <c r="GD19" s="68"/>
      <c r="GE19" s="18"/>
      <c r="GF19" s="47">
        <v>7</v>
      </c>
      <c r="GG19" s="47">
        <v>32</v>
      </c>
      <c r="GH19" s="47">
        <v>73</v>
      </c>
      <c r="GI19" s="47">
        <v>194</v>
      </c>
      <c r="GJ19" s="47">
        <v>386</v>
      </c>
      <c r="GK19" s="115">
        <f>SUM(GD19:GJ19)</f>
        <v>692</v>
      </c>
      <c r="GL19" s="68">
        <f t="shared" si="49"/>
        <v>0</v>
      </c>
      <c r="GM19" s="68">
        <f t="shared" si="50"/>
        <v>4359</v>
      </c>
      <c r="GN19" s="68">
        <f t="shared" si="51"/>
        <v>12606</v>
      </c>
      <c r="GO19" s="68">
        <f t="shared" si="52"/>
        <v>8995</v>
      </c>
      <c r="GP19" s="68">
        <f t="shared" si="53"/>
        <v>7942</v>
      </c>
      <c r="GQ19" s="68">
        <f t="shared" si="54"/>
        <v>7553</v>
      </c>
      <c r="GR19" s="68">
        <f t="shared" si="55"/>
        <v>7245</v>
      </c>
      <c r="GS19" s="26">
        <f>SUM(GL19:GR19)</f>
        <v>48700</v>
      </c>
      <c r="GU19" s="38"/>
      <c r="GV19" s="121"/>
      <c r="GW19" s="121"/>
      <c r="GX19" s="121"/>
      <c r="GY19" s="121"/>
      <c r="GZ19" s="121"/>
      <c r="HA19" s="121"/>
      <c r="HB19" s="121"/>
      <c r="HC19" s="130"/>
      <c r="HD19" s="130"/>
      <c r="HE19" s="130"/>
      <c r="HF19" s="128"/>
      <c r="HG19" s="128"/>
    </row>
    <row r="20" spans="1:215" s="12" customFormat="1" ht="18" customHeight="1">
      <c r="A20" s="17" t="s">
        <v>29</v>
      </c>
      <c r="B20" s="27"/>
      <c r="C20" s="18">
        <f t="shared" si="43"/>
        <v>1563</v>
      </c>
      <c r="D20" s="18">
        <f t="shared" si="44"/>
        <v>4046</v>
      </c>
      <c r="E20" s="18">
        <f t="shared" si="45"/>
        <v>2010</v>
      </c>
      <c r="F20" s="18">
        <f t="shared" si="46"/>
        <v>1936</v>
      </c>
      <c r="G20" s="18">
        <f t="shared" si="47"/>
        <v>1635</v>
      </c>
      <c r="H20" s="18">
        <f t="shared" si="48"/>
        <v>1470</v>
      </c>
      <c r="I20" s="26">
        <f t="shared" si="1"/>
        <v>12660</v>
      </c>
      <c r="J20" s="27"/>
      <c r="K20" s="18">
        <v>810</v>
      </c>
      <c r="L20" s="18">
        <v>2290</v>
      </c>
      <c r="M20" s="18">
        <v>1164</v>
      </c>
      <c r="N20" s="18">
        <v>1134</v>
      </c>
      <c r="O20" s="18">
        <v>1005</v>
      </c>
      <c r="P20" s="18">
        <v>884</v>
      </c>
      <c r="Q20" s="27">
        <f t="shared" si="3"/>
        <v>7287</v>
      </c>
      <c r="R20" s="25"/>
      <c r="S20" s="18">
        <v>585</v>
      </c>
      <c r="T20" s="18">
        <v>1169</v>
      </c>
      <c r="U20" s="18">
        <v>437</v>
      </c>
      <c r="V20" s="18">
        <v>419</v>
      </c>
      <c r="W20" s="18">
        <v>313</v>
      </c>
      <c r="X20" s="18">
        <v>251</v>
      </c>
      <c r="Y20" s="27">
        <f t="shared" si="5"/>
        <v>3174</v>
      </c>
      <c r="Z20" s="25"/>
      <c r="AA20" s="18">
        <v>0</v>
      </c>
      <c r="AB20" s="18">
        <v>12</v>
      </c>
      <c r="AC20" s="18">
        <v>19</v>
      </c>
      <c r="AD20" s="18">
        <v>38</v>
      </c>
      <c r="AE20" s="18">
        <v>73</v>
      </c>
      <c r="AF20" s="18">
        <v>127</v>
      </c>
      <c r="AG20" s="27">
        <f t="shared" si="7"/>
        <v>269</v>
      </c>
      <c r="AH20" s="25"/>
      <c r="AI20" s="47">
        <v>18</v>
      </c>
      <c r="AJ20" s="47">
        <v>113</v>
      </c>
      <c r="AK20" s="47">
        <v>101</v>
      </c>
      <c r="AL20" s="47">
        <v>108</v>
      </c>
      <c r="AM20" s="47">
        <v>112</v>
      </c>
      <c r="AN20" s="47">
        <v>135</v>
      </c>
      <c r="AO20" s="27">
        <f t="shared" si="9"/>
        <v>587</v>
      </c>
      <c r="AP20" s="25"/>
      <c r="AQ20" s="47">
        <v>1</v>
      </c>
      <c r="AR20" s="47">
        <v>12</v>
      </c>
      <c r="AS20" s="47">
        <v>12</v>
      </c>
      <c r="AT20" s="47">
        <v>25</v>
      </c>
      <c r="AU20" s="47">
        <v>22</v>
      </c>
      <c r="AV20" s="47">
        <v>20</v>
      </c>
      <c r="AW20" s="27">
        <f t="shared" si="11"/>
        <v>92</v>
      </c>
      <c r="AX20" s="25"/>
      <c r="AY20" s="18">
        <v>98</v>
      </c>
      <c r="AZ20" s="18">
        <v>384</v>
      </c>
      <c r="BA20" s="18">
        <v>230</v>
      </c>
      <c r="BB20" s="18">
        <v>183</v>
      </c>
      <c r="BC20" s="18">
        <v>131</v>
      </c>
      <c r="BD20" s="18">
        <v>46</v>
      </c>
      <c r="BE20" s="27">
        <f t="shared" si="13"/>
        <v>1072</v>
      </c>
      <c r="BF20" s="25"/>
      <c r="BG20" s="47">
        <v>3</v>
      </c>
      <c r="BH20" s="47">
        <v>38</v>
      </c>
      <c r="BI20" s="47">
        <v>25</v>
      </c>
      <c r="BJ20" s="47">
        <v>22</v>
      </c>
      <c r="BK20" s="47">
        <v>22</v>
      </c>
      <c r="BL20" s="47">
        <v>12</v>
      </c>
      <c r="BM20" s="27">
        <f t="shared" si="15"/>
        <v>122</v>
      </c>
      <c r="BN20" s="25"/>
      <c r="BO20" s="18">
        <v>105</v>
      </c>
      <c r="BP20" s="18">
        <v>562</v>
      </c>
      <c r="BQ20" s="18">
        <v>340</v>
      </c>
      <c r="BR20" s="18">
        <v>339</v>
      </c>
      <c r="BS20" s="18">
        <v>332</v>
      </c>
      <c r="BT20" s="18">
        <v>293</v>
      </c>
      <c r="BU20" s="86">
        <f t="shared" si="17"/>
        <v>1971</v>
      </c>
      <c r="BV20" s="27"/>
      <c r="BW20" s="47">
        <v>2</v>
      </c>
      <c r="BX20" s="47">
        <v>41</v>
      </c>
      <c r="BY20" s="47">
        <v>59</v>
      </c>
      <c r="BZ20" s="47">
        <v>78</v>
      </c>
      <c r="CA20" s="47">
        <v>77</v>
      </c>
      <c r="CB20" s="47">
        <v>63</v>
      </c>
      <c r="CC20" s="25">
        <f t="shared" si="19"/>
        <v>320</v>
      </c>
      <c r="CD20" s="25"/>
      <c r="CE20" s="47">
        <v>2</v>
      </c>
      <c r="CF20" s="47">
        <v>41</v>
      </c>
      <c r="CG20" s="47">
        <v>55</v>
      </c>
      <c r="CH20" s="47">
        <v>75</v>
      </c>
      <c r="CI20" s="47">
        <v>69</v>
      </c>
      <c r="CJ20" s="47">
        <v>58</v>
      </c>
      <c r="CK20" s="25">
        <f t="shared" si="21"/>
        <v>300</v>
      </c>
      <c r="CL20" s="25"/>
      <c r="CM20" s="47">
        <v>0</v>
      </c>
      <c r="CN20" s="47">
        <v>0</v>
      </c>
      <c r="CO20" s="47">
        <v>4</v>
      </c>
      <c r="CP20" s="47">
        <v>1</v>
      </c>
      <c r="CQ20" s="47">
        <v>8</v>
      </c>
      <c r="CR20" s="47">
        <v>3</v>
      </c>
      <c r="CS20" s="25">
        <f t="shared" si="23"/>
        <v>16</v>
      </c>
      <c r="CT20" s="25"/>
      <c r="CU20" s="47">
        <v>0</v>
      </c>
      <c r="CV20" s="47">
        <v>0</v>
      </c>
      <c r="CW20" s="47">
        <v>0</v>
      </c>
      <c r="CX20" s="47">
        <v>2</v>
      </c>
      <c r="CY20" s="47">
        <v>0</v>
      </c>
      <c r="CZ20" s="47">
        <v>2</v>
      </c>
      <c r="DA20" s="26">
        <f t="shared" si="25"/>
        <v>4</v>
      </c>
      <c r="DB20" s="27"/>
      <c r="DC20" s="18">
        <v>738</v>
      </c>
      <c r="DD20" s="18">
        <v>1678</v>
      </c>
      <c r="DE20" s="18">
        <v>769</v>
      </c>
      <c r="DF20" s="18">
        <v>702</v>
      </c>
      <c r="DG20" s="18">
        <v>537</v>
      </c>
      <c r="DH20" s="18">
        <v>517</v>
      </c>
      <c r="DI20" s="25">
        <f t="shared" si="27"/>
        <v>4941</v>
      </c>
      <c r="DJ20" s="25"/>
      <c r="DK20" s="47">
        <v>21</v>
      </c>
      <c r="DL20" s="47">
        <v>147</v>
      </c>
      <c r="DM20" s="47">
        <v>133</v>
      </c>
      <c r="DN20" s="47">
        <v>167</v>
      </c>
      <c r="DO20" s="47">
        <v>155</v>
      </c>
      <c r="DP20" s="47">
        <v>228</v>
      </c>
      <c r="DQ20" s="25">
        <f t="shared" si="29"/>
        <v>851</v>
      </c>
      <c r="DR20" s="25"/>
      <c r="DS20" s="25"/>
      <c r="DT20" s="47">
        <v>9</v>
      </c>
      <c r="DU20" s="47">
        <v>10</v>
      </c>
      <c r="DV20" s="47">
        <v>12</v>
      </c>
      <c r="DW20" s="47">
        <v>6</v>
      </c>
      <c r="DX20" s="47">
        <v>1</v>
      </c>
      <c r="DY20" s="25">
        <f t="shared" si="31"/>
        <v>38</v>
      </c>
      <c r="DZ20" s="25"/>
      <c r="EA20" s="47">
        <v>13</v>
      </c>
      <c r="EB20" s="47">
        <v>33</v>
      </c>
      <c r="EC20" s="47">
        <v>42</v>
      </c>
      <c r="ED20" s="47">
        <v>47</v>
      </c>
      <c r="EE20" s="47">
        <v>33</v>
      </c>
      <c r="EF20" s="47">
        <v>30</v>
      </c>
      <c r="EG20" s="25">
        <f>SUM(DZ20:EF20)</f>
        <v>198</v>
      </c>
      <c r="EH20" s="25"/>
      <c r="EI20" s="18">
        <v>704</v>
      </c>
      <c r="EJ20" s="18">
        <v>1489</v>
      </c>
      <c r="EK20" s="18">
        <v>584</v>
      </c>
      <c r="EL20" s="18">
        <v>476</v>
      </c>
      <c r="EM20" s="18">
        <v>343</v>
      </c>
      <c r="EN20" s="18">
        <v>258</v>
      </c>
      <c r="EO20" s="26">
        <f>SUM(EH20:EN20)</f>
        <v>3854</v>
      </c>
      <c r="EP20" s="27"/>
      <c r="EQ20" s="47">
        <v>5</v>
      </c>
      <c r="ER20" s="47">
        <v>15</v>
      </c>
      <c r="ES20" s="47">
        <v>9</v>
      </c>
      <c r="ET20" s="47">
        <v>18</v>
      </c>
      <c r="EU20" s="47">
        <v>10</v>
      </c>
      <c r="EV20" s="47">
        <v>3</v>
      </c>
      <c r="EW20" s="26">
        <f>SUM(EP20:EV20)</f>
        <v>60</v>
      </c>
      <c r="EX20" s="27"/>
      <c r="EY20" s="47">
        <v>8</v>
      </c>
      <c r="EZ20" s="47">
        <v>22</v>
      </c>
      <c r="FA20" s="47">
        <v>9</v>
      </c>
      <c r="FB20" s="47">
        <v>4</v>
      </c>
      <c r="FC20" s="47">
        <v>6</v>
      </c>
      <c r="FD20" s="47">
        <v>3</v>
      </c>
      <c r="FE20" s="115">
        <f>SUM(EX20:FD20)</f>
        <v>52</v>
      </c>
      <c r="FF20" s="87">
        <v>0</v>
      </c>
      <c r="FG20" s="47">
        <v>0</v>
      </c>
      <c r="FH20" s="47">
        <v>51</v>
      </c>
      <c r="FI20" s="47">
        <v>94</v>
      </c>
      <c r="FJ20" s="47">
        <v>167</v>
      </c>
      <c r="FK20" s="47">
        <v>281</v>
      </c>
      <c r="FL20" s="47">
        <v>328</v>
      </c>
      <c r="FM20" s="25">
        <f>SUM(FF20:FL20)</f>
        <v>921</v>
      </c>
      <c r="FN20" s="47">
        <v>0</v>
      </c>
      <c r="FO20" s="47">
        <v>0</v>
      </c>
      <c r="FP20" s="47">
        <v>29</v>
      </c>
      <c r="FQ20" s="47">
        <v>47</v>
      </c>
      <c r="FR20" s="47">
        <v>84</v>
      </c>
      <c r="FS20" s="47">
        <v>176</v>
      </c>
      <c r="FT20" s="47">
        <v>219</v>
      </c>
      <c r="FU20" s="25">
        <f>SUM(FN20:FT20)</f>
        <v>555</v>
      </c>
      <c r="FV20" s="25"/>
      <c r="FW20" s="25"/>
      <c r="FX20" s="47">
        <v>21</v>
      </c>
      <c r="FY20" s="47">
        <v>37</v>
      </c>
      <c r="FZ20" s="47">
        <v>58</v>
      </c>
      <c r="GA20" s="47">
        <v>57</v>
      </c>
      <c r="GB20" s="47">
        <v>21</v>
      </c>
      <c r="GC20" s="26">
        <f>SUM(FV20:GB20)</f>
        <v>194</v>
      </c>
      <c r="GD20" s="68"/>
      <c r="GE20" s="18"/>
      <c r="GF20" s="47">
        <v>1</v>
      </c>
      <c r="GG20" s="47">
        <v>10</v>
      </c>
      <c r="GH20" s="47">
        <v>25</v>
      </c>
      <c r="GI20" s="47">
        <v>48</v>
      </c>
      <c r="GJ20" s="47">
        <v>88</v>
      </c>
      <c r="GK20" s="115">
        <f>SUM(GD20:GJ20)</f>
        <v>172</v>
      </c>
      <c r="GL20" s="68">
        <f t="shared" si="49"/>
        <v>0</v>
      </c>
      <c r="GM20" s="68">
        <f t="shared" si="50"/>
        <v>1563</v>
      </c>
      <c r="GN20" s="68">
        <f t="shared" si="51"/>
        <v>4097</v>
      </c>
      <c r="GO20" s="68">
        <f t="shared" si="52"/>
        <v>2104</v>
      </c>
      <c r="GP20" s="68">
        <f t="shared" si="53"/>
        <v>2103</v>
      </c>
      <c r="GQ20" s="68">
        <f t="shared" si="54"/>
        <v>1916</v>
      </c>
      <c r="GR20" s="68">
        <f t="shared" si="55"/>
        <v>1798</v>
      </c>
      <c r="GS20" s="26">
        <f>SUM(GL20:GR20)</f>
        <v>13581</v>
      </c>
      <c r="GU20" s="119"/>
      <c r="GV20" s="119"/>
      <c r="GW20" s="119"/>
      <c r="GX20" s="119"/>
      <c r="GY20" s="119"/>
      <c r="GZ20" s="119"/>
      <c r="HA20" s="119"/>
      <c r="HB20" s="119"/>
      <c r="HC20" s="128"/>
      <c r="HD20" s="128"/>
      <c r="HE20" s="128"/>
      <c r="HF20" s="128"/>
      <c r="HG20" s="128"/>
    </row>
    <row r="21" spans="1:215" s="12" customFormat="1" ht="18" customHeight="1">
      <c r="A21" s="17" t="s">
        <v>30</v>
      </c>
      <c r="B21" s="27"/>
      <c r="C21" s="18">
        <f t="shared" si="43"/>
        <v>1071</v>
      </c>
      <c r="D21" s="18">
        <f t="shared" si="44"/>
        <v>5660</v>
      </c>
      <c r="E21" s="18">
        <f t="shared" si="45"/>
        <v>3932</v>
      </c>
      <c r="F21" s="18">
        <f t="shared" si="46"/>
        <v>3199</v>
      </c>
      <c r="G21" s="18">
        <f t="shared" si="47"/>
        <v>2457</v>
      </c>
      <c r="H21" s="18">
        <f t="shared" si="48"/>
        <v>2682</v>
      </c>
      <c r="I21" s="26">
        <f t="shared" si="1"/>
        <v>19001</v>
      </c>
      <c r="J21" s="27"/>
      <c r="K21" s="18">
        <v>555</v>
      </c>
      <c r="L21" s="18">
        <v>3180</v>
      </c>
      <c r="M21" s="18">
        <v>2315</v>
      </c>
      <c r="N21" s="18">
        <v>1928</v>
      </c>
      <c r="O21" s="18">
        <v>1504</v>
      </c>
      <c r="P21" s="18">
        <v>1706</v>
      </c>
      <c r="Q21" s="27">
        <f t="shared" si="3"/>
        <v>11188</v>
      </c>
      <c r="R21" s="25"/>
      <c r="S21" s="18">
        <v>416</v>
      </c>
      <c r="T21" s="18">
        <v>1791</v>
      </c>
      <c r="U21" s="18">
        <v>983</v>
      </c>
      <c r="V21" s="18">
        <v>693</v>
      </c>
      <c r="W21" s="18">
        <v>488</v>
      </c>
      <c r="X21" s="18">
        <v>530</v>
      </c>
      <c r="Y21" s="27">
        <f t="shared" si="5"/>
        <v>4901</v>
      </c>
      <c r="Z21" s="25"/>
      <c r="AA21" s="18">
        <v>0</v>
      </c>
      <c r="AB21" s="18">
        <v>3</v>
      </c>
      <c r="AC21" s="18">
        <v>23</v>
      </c>
      <c r="AD21" s="18">
        <v>39</v>
      </c>
      <c r="AE21" s="18">
        <v>56</v>
      </c>
      <c r="AF21" s="18">
        <v>233</v>
      </c>
      <c r="AG21" s="27">
        <f t="shared" si="7"/>
        <v>354</v>
      </c>
      <c r="AH21" s="25"/>
      <c r="AI21" s="47">
        <v>8</v>
      </c>
      <c r="AJ21" s="47">
        <v>113</v>
      </c>
      <c r="AK21" s="47">
        <v>121</v>
      </c>
      <c r="AL21" s="47">
        <v>165</v>
      </c>
      <c r="AM21" s="47">
        <v>139</v>
      </c>
      <c r="AN21" s="47">
        <v>246</v>
      </c>
      <c r="AO21" s="27">
        <f t="shared" si="9"/>
        <v>792</v>
      </c>
      <c r="AP21" s="25"/>
      <c r="AQ21" s="47">
        <v>2</v>
      </c>
      <c r="AR21" s="47">
        <v>15</v>
      </c>
      <c r="AS21" s="47">
        <v>10</v>
      </c>
      <c r="AT21" s="47">
        <v>11</v>
      </c>
      <c r="AU21" s="47">
        <v>14</v>
      </c>
      <c r="AV21" s="47">
        <v>25</v>
      </c>
      <c r="AW21" s="27">
        <f t="shared" si="11"/>
        <v>77</v>
      </c>
      <c r="AX21" s="25"/>
      <c r="AY21" s="18">
        <v>30</v>
      </c>
      <c r="AZ21" s="18">
        <v>426</v>
      </c>
      <c r="BA21" s="18">
        <v>456</v>
      </c>
      <c r="BB21" s="18">
        <v>394</v>
      </c>
      <c r="BC21" s="18">
        <v>283</v>
      </c>
      <c r="BD21" s="18">
        <v>139</v>
      </c>
      <c r="BE21" s="27">
        <f t="shared" si="13"/>
        <v>1728</v>
      </c>
      <c r="BF21" s="25"/>
      <c r="BG21" s="47">
        <v>1</v>
      </c>
      <c r="BH21" s="47">
        <v>41</v>
      </c>
      <c r="BI21" s="47">
        <v>38</v>
      </c>
      <c r="BJ21" s="47">
        <v>35</v>
      </c>
      <c r="BK21" s="47">
        <v>24</v>
      </c>
      <c r="BL21" s="47">
        <v>18</v>
      </c>
      <c r="BM21" s="27">
        <f t="shared" si="15"/>
        <v>157</v>
      </c>
      <c r="BN21" s="25"/>
      <c r="BO21" s="18">
        <v>98</v>
      </c>
      <c r="BP21" s="18">
        <v>791</v>
      </c>
      <c r="BQ21" s="18">
        <v>684</v>
      </c>
      <c r="BR21" s="18">
        <v>591</v>
      </c>
      <c r="BS21" s="18">
        <v>500</v>
      </c>
      <c r="BT21" s="18">
        <v>515</v>
      </c>
      <c r="BU21" s="86">
        <f t="shared" si="17"/>
        <v>3179</v>
      </c>
      <c r="BV21" s="27"/>
      <c r="BW21" s="47">
        <v>2</v>
      </c>
      <c r="BX21" s="47">
        <v>33</v>
      </c>
      <c r="BY21" s="47">
        <v>39</v>
      </c>
      <c r="BZ21" s="47">
        <v>85</v>
      </c>
      <c r="CA21" s="47">
        <v>80</v>
      </c>
      <c r="CB21" s="47">
        <v>71</v>
      </c>
      <c r="CC21" s="25">
        <f t="shared" si="19"/>
        <v>310</v>
      </c>
      <c r="CD21" s="25"/>
      <c r="CE21" s="47">
        <v>2</v>
      </c>
      <c r="CF21" s="47">
        <v>28</v>
      </c>
      <c r="CG21" s="47">
        <v>34</v>
      </c>
      <c r="CH21" s="47">
        <v>70</v>
      </c>
      <c r="CI21" s="47">
        <v>63</v>
      </c>
      <c r="CJ21" s="47">
        <v>57</v>
      </c>
      <c r="CK21" s="25">
        <f t="shared" si="21"/>
        <v>254</v>
      </c>
      <c r="CL21" s="25"/>
      <c r="CM21" s="47">
        <v>0</v>
      </c>
      <c r="CN21" s="47">
        <v>4</v>
      </c>
      <c r="CO21" s="47">
        <v>5</v>
      </c>
      <c r="CP21" s="47">
        <v>13</v>
      </c>
      <c r="CQ21" s="47">
        <v>14</v>
      </c>
      <c r="CR21" s="47">
        <v>10</v>
      </c>
      <c r="CS21" s="25">
        <f t="shared" si="23"/>
        <v>46</v>
      </c>
      <c r="CT21" s="25"/>
      <c r="CU21" s="47">
        <v>0</v>
      </c>
      <c r="CV21" s="47">
        <v>1</v>
      </c>
      <c r="CW21" s="47">
        <v>0</v>
      </c>
      <c r="CX21" s="47">
        <v>2</v>
      </c>
      <c r="CY21" s="47">
        <v>3</v>
      </c>
      <c r="CZ21" s="47">
        <v>4</v>
      </c>
      <c r="DA21" s="26">
        <f t="shared" si="25"/>
        <v>10</v>
      </c>
      <c r="DB21" s="27"/>
      <c r="DC21" s="18">
        <v>493</v>
      </c>
      <c r="DD21" s="18">
        <v>2376</v>
      </c>
      <c r="DE21" s="18">
        <v>1531</v>
      </c>
      <c r="DF21" s="18">
        <v>1148</v>
      </c>
      <c r="DG21" s="18">
        <v>860</v>
      </c>
      <c r="DH21" s="18">
        <v>891</v>
      </c>
      <c r="DI21" s="25">
        <f t="shared" si="27"/>
        <v>7299</v>
      </c>
      <c r="DJ21" s="25"/>
      <c r="DK21" s="47">
        <v>16</v>
      </c>
      <c r="DL21" s="47">
        <v>201</v>
      </c>
      <c r="DM21" s="47">
        <v>256</v>
      </c>
      <c r="DN21" s="47">
        <v>241</v>
      </c>
      <c r="DO21" s="47">
        <v>213</v>
      </c>
      <c r="DP21" s="47">
        <v>356</v>
      </c>
      <c r="DQ21" s="25">
        <f t="shared" si="29"/>
        <v>1283</v>
      </c>
      <c r="DR21" s="25"/>
      <c r="DS21" s="25"/>
      <c r="DT21" s="47">
        <v>5</v>
      </c>
      <c r="DU21" s="47">
        <v>20</v>
      </c>
      <c r="DV21" s="47">
        <v>16</v>
      </c>
      <c r="DW21" s="47">
        <v>14</v>
      </c>
      <c r="DX21" s="47">
        <v>5</v>
      </c>
      <c r="DY21" s="25">
        <f t="shared" si="31"/>
        <v>60</v>
      </c>
      <c r="DZ21" s="25"/>
      <c r="EA21" s="47">
        <v>6</v>
      </c>
      <c r="EB21" s="47">
        <v>34</v>
      </c>
      <c r="EC21" s="47">
        <v>38</v>
      </c>
      <c r="ED21" s="47">
        <v>55</v>
      </c>
      <c r="EE21" s="47">
        <v>63</v>
      </c>
      <c r="EF21" s="47">
        <v>40</v>
      </c>
      <c r="EG21" s="25">
        <f>SUM(DZ21:EF21)</f>
        <v>236</v>
      </c>
      <c r="EH21" s="25"/>
      <c r="EI21" s="18">
        <v>471</v>
      </c>
      <c r="EJ21" s="18">
        <v>2136</v>
      </c>
      <c r="EK21" s="18">
        <v>1217</v>
      </c>
      <c r="EL21" s="18">
        <v>836</v>
      </c>
      <c r="EM21" s="18">
        <v>570</v>
      </c>
      <c r="EN21" s="18">
        <v>490</v>
      </c>
      <c r="EO21" s="26">
        <f>SUM(EH21:EN21)</f>
        <v>5720</v>
      </c>
      <c r="EP21" s="27"/>
      <c r="EQ21" s="47">
        <v>11</v>
      </c>
      <c r="ER21" s="47">
        <v>30</v>
      </c>
      <c r="ES21" s="47">
        <v>25</v>
      </c>
      <c r="ET21" s="47">
        <v>20</v>
      </c>
      <c r="EU21" s="47">
        <v>5</v>
      </c>
      <c r="EV21" s="47">
        <v>9</v>
      </c>
      <c r="EW21" s="26">
        <f>SUM(EP21:EV21)</f>
        <v>100</v>
      </c>
      <c r="EX21" s="27"/>
      <c r="EY21" s="47">
        <v>10</v>
      </c>
      <c r="EZ21" s="47">
        <v>41</v>
      </c>
      <c r="FA21" s="47">
        <v>22</v>
      </c>
      <c r="FB21" s="47">
        <v>18</v>
      </c>
      <c r="FC21" s="47">
        <v>8</v>
      </c>
      <c r="FD21" s="47">
        <v>5</v>
      </c>
      <c r="FE21" s="115">
        <f>SUM(EX21:FD21)</f>
        <v>104</v>
      </c>
      <c r="FF21" s="87">
        <v>0</v>
      </c>
      <c r="FG21" s="47">
        <v>0</v>
      </c>
      <c r="FH21" s="47">
        <v>95</v>
      </c>
      <c r="FI21" s="47">
        <v>165</v>
      </c>
      <c r="FJ21" s="47">
        <v>297</v>
      </c>
      <c r="FK21" s="47">
        <v>466</v>
      </c>
      <c r="FL21" s="47">
        <v>467</v>
      </c>
      <c r="FM21" s="25">
        <f>SUM(FF21:FL21)</f>
        <v>1490</v>
      </c>
      <c r="FN21" s="47">
        <v>0</v>
      </c>
      <c r="FO21" s="47">
        <v>0</v>
      </c>
      <c r="FP21" s="47">
        <v>60</v>
      </c>
      <c r="FQ21" s="47">
        <v>72</v>
      </c>
      <c r="FR21" s="47">
        <v>173</v>
      </c>
      <c r="FS21" s="47">
        <v>264</v>
      </c>
      <c r="FT21" s="47">
        <v>259</v>
      </c>
      <c r="FU21" s="25">
        <f>SUM(FN21:FT21)</f>
        <v>828</v>
      </c>
      <c r="FV21" s="25"/>
      <c r="FW21" s="25"/>
      <c r="FX21" s="47">
        <v>27</v>
      </c>
      <c r="FY21" s="47">
        <v>80</v>
      </c>
      <c r="FZ21" s="47">
        <v>98</v>
      </c>
      <c r="GA21" s="47">
        <v>113</v>
      </c>
      <c r="GB21" s="47">
        <v>61</v>
      </c>
      <c r="GC21" s="26">
        <f>SUM(FV21:GB21)</f>
        <v>379</v>
      </c>
      <c r="GD21" s="68"/>
      <c r="GE21" s="18"/>
      <c r="GF21" s="47">
        <v>8</v>
      </c>
      <c r="GG21" s="47">
        <v>13</v>
      </c>
      <c r="GH21" s="47">
        <v>26</v>
      </c>
      <c r="GI21" s="47">
        <v>89</v>
      </c>
      <c r="GJ21" s="47">
        <v>147</v>
      </c>
      <c r="GK21" s="115">
        <f>SUM(GD21:GJ21)</f>
        <v>283</v>
      </c>
      <c r="GL21" s="68">
        <f t="shared" si="49"/>
        <v>0</v>
      </c>
      <c r="GM21" s="68">
        <f t="shared" si="50"/>
        <v>1071</v>
      </c>
      <c r="GN21" s="68">
        <f t="shared" si="51"/>
        <v>5755</v>
      </c>
      <c r="GO21" s="68">
        <f t="shared" si="52"/>
        <v>4097</v>
      </c>
      <c r="GP21" s="68">
        <f t="shared" si="53"/>
        <v>3496</v>
      </c>
      <c r="GQ21" s="68">
        <f t="shared" si="54"/>
        <v>2923</v>
      </c>
      <c r="GR21" s="68">
        <f t="shared" si="55"/>
        <v>3149</v>
      </c>
      <c r="GS21" s="26">
        <f>SUM(GL21:GR21)</f>
        <v>20491</v>
      </c>
      <c r="GU21" s="119"/>
      <c r="GV21" s="119"/>
      <c r="GW21" s="119"/>
      <c r="GX21" s="119"/>
      <c r="GY21" s="119"/>
      <c r="GZ21" s="119"/>
      <c r="HA21" s="119"/>
      <c r="HB21" s="119"/>
      <c r="HC21" s="128"/>
      <c r="HD21" s="128"/>
      <c r="HE21" s="128"/>
      <c r="HF21" s="128"/>
      <c r="HG21" s="128"/>
    </row>
    <row r="22" spans="1:201" s="12" customFormat="1" ht="18" customHeight="1">
      <c r="A22" s="17" t="s">
        <v>31</v>
      </c>
      <c r="B22" s="27"/>
      <c r="C22" s="18">
        <f t="shared" si="43"/>
        <v>4103</v>
      </c>
      <c r="D22" s="18">
        <f t="shared" si="44"/>
        <v>9810</v>
      </c>
      <c r="E22" s="18">
        <f t="shared" si="45"/>
        <v>4835</v>
      </c>
      <c r="F22" s="18">
        <f t="shared" si="46"/>
        <v>3861</v>
      </c>
      <c r="G22" s="18">
        <f t="shared" si="47"/>
        <v>3644</v>
      </c>
      <c r="H22" s="18">
        <f t="shared" si="48"/>
        <v>3447</v>
      </c>
      <c r="I22" s="26">
        <f t="shared" si="1"/>
        <v>29700</v>
      </c>
      <c r="J22" s="27"/>
      <c r="K22" s="18">
        <v>2174</v>
      </c>
      <c r="L22" s="18">
        <v>5591</v>
      </c>
      <c r="M22" s="18">
        <v>2863</v>
      </c>
      <c r="N22" s="18">
        <v>2280</v>
      </c>
      <c r="O22" s="18">
        <v>2205</v>
      </c>
      <c r="P22" s="18">
        <v>2184</v>
      </c>
      <c r="Q22" s="27">
        <f t="shared" si="3"/>
        <v>17297</v>
      </c>
      <c r="R22" s="25"/>
      <c r="S22" s="18">
        <v>1493</v>
      </c>
      <c r="T22" s="18">
        <v>2751</v>
      </c>
      <c r="U22" s="18">
        <v>1048</v>
      </c>
      <c r="V22" s="18">
        <v>724</v>
      </c>
      <c r="W22" s="18">
        <v>688</v>
      </c>
      <c r="X22" s="18">
        <v>666</v>
      </c>
      <c r="Y22" s="27">
        <f t="shared" si="5"/>
        <v>7370</v>
      </c>
      <c r="Z22" s="25"/>
      <c r="AA22" s="18">
        <v>2</v>
      </c>
      <c r="AB22" s="18">
        <v>28</v>
      </c>
      <c r="AC22" s="18">
        <v>52</v>
      </c>
      <c r="AD22" s="18">
        <v>91</v>
      </c>
      <c r="AE22" s="18">
        <v>181</v>
      </c>
      <c r="AF22" s="18">
        <v>315</v>
      </c>
      <c r="AG22" s="27">
        <f t="shared" si="7"/>
        <v>669</v>
      </c>
      <c r="AH22" s="25"/>
      <c r="AI22" s="47">
        <v>41</v>
      </c>
      <c r="AJ22" s="47">
        <v>260</v>
      </c>
      <c r="AK22" s="47">
        <v>198</v>
      </c>
      <c r="AL22" s="47">
        <v>200</v>
      </c>
      <c r="AM22" s="47">
        <v>215</v>
      </c>
      <c r="AN22" s="47">
        <v>316</v>
      </c>
      <c r="AO22" s="27">
        <f t="shared" si="9"/>
        <v>1230</v>
      </c>
      <c r="AP22" s="25"/>
      <c r="AQ22" s="47">
        <v>1</v>
      </c>
      <c r="AR22" s="47">
        <v>18</v>
      </c>
      <c r="AS22" s="47">
        <v>13</v>
      </c>
      <c r="AT22" s="47">
        <v>18</v>
      </c>
      <c r="AU22" s="47">
        <v>22</v>
      </c>
      <c r="AV22" s="47">
        <v>21</v>
      </c>
      <c r="AW22" s="27">
        <f t="shared" si="11"/>
        <v>93</v>
      </c>
      <c r="AX22" s="25"/>
      <c r="AY22" s="18">
        <v>252</v>
      </c>
      <c r="AZ22" s="18">
        <v>996</v>
      </c>
      <c r="BA22" s="18">
        <v>609</v>
      </c>
      <c r="BB22" s="18">
        <v>437</v>
      </c>
      <c r="BC22" s="18">
        <v>321</v>
      </c>
      <c r="BD22" s="18">
        <v>170</v>
      </c>
      <c r="BE22" s="27">
        <f t="shared" si="13"/>
        <v>2785</v>
      </c>
      <c r="BF22" s="25"/>
      <c r="BG22" s="47">
        <v>21</v>
      </c>
      <c r="BH22" s="47">
        <v>124</v>
      </c>
      <c r="BI22" s="47">
        <v>104</v>
      </c>
      <c r="BJ22" s="47">
        <v>94</v>
      </c>
      <c r="BK22" s="47">
        <v>65</v>
      </c>
      <c r="BL22" s="47">
        <v>39</v>
      </c>
      <c r="BM22" s="27">
        <f t="shared" si="15"/>
        <v>447</v>
      </c>
      <c r="BN22" s="25"/>
      <c r="BO22" s="18">
        <v>364</v>
      </c>
      <c r="BP22" s="18">
        <v>1414</v>
      </c>
      <c r="BQ22" s="18">
        <v>839</v>
      </c>
      <c r="BR22" s="18">
        <v>716</v>
      </c>
      <c r="BS22" s="18">
        <v>713</v>
      </c>
      <c r="BT22" s="18">
        <v>657</v>
      </c>
      <c r="BU22" s="86">
        <f t="shared" si="17"/>
        <v>4703</v>
      </c>
      <c r="BV22" s="27"/>
      <c r="BW22" s="47">
        <v>8</v>
      </c>
      <c r="BX22" s="47">
        <v>68</v>
      </c>
      <c r="BY22" s="47">
        <v>102</v>
      </c>
      <c r="BZ22" s="47">
        <v>126</v>
      </c>
      <c r="CA22" s="47">
        <v>139</v>
      </c>
      <c r="CB22" s="47">
        <v>101</v>
      </c>
      <c r="CC22" s="25">
        <f t="shared" si="19"/>
        <v>544</v>
      </c>
      <c r="CD22" s="25"/>
      <c r="CE22" s="47">
        <v>7</v>
      </c>
      <c r="CF22" s="47">
        <v>61</v>
      </c>
      <c r="CG22" s="47">
        <v>84</v>
      </c>
      <c r="CH22" s="47">
        <v>113</v>
      </c>
      <c r="CI22" s="47">
        <v>118</v>
      </c>
      <c r="CJ22" s="47">
        <v>87</v>
      </c>
      <c r="CK22" s="25">
        <f t="shared" si="21"/>
        <v>470</v>
      </c>
      <c r="CL22" s="25"/>
      <c r="CM22" s="47">
        <v>0</v>
      </c>
      <c r="CN22" s="47">
        <v>5</v>
      </c>
      <c r="CO22" s="47">
        <v>16</v>
      </c>
      <c r="CP22" s="47">
        <v>11</v>
      </c>
      <c r="CQ22" s="47">
        <v>20</v>
      </c>
      <c r="CR22" s="47">
        <v>12</v>
      </c>
      <c r="CS22" s="25">
        <f t="shared" si="23"/>
        <v>64</v>
      </c>
      <c r="CT22" s="25"/>
      <c r="CU22" s="47">
        <v>1</v>
      </c>
      <c r="CV22" s="47">
        <v>2</v>
      </c>
      <c r="CW22" s="47">
        <v>2</v>
      </c>
      <c r="CX22" s="47">
        <v>2</v>
      </c>
      <c r="CY22" s="47">
        <v>1</v>
      </c>
      <c r="CZ22" s="47">
        <v>2</v>
      </c>
      <c r="DA22" s="26">
        <f t="shared" si="25"/>
        <v>10</v>
      </c>
      <c r="DB22" s="27"/>
      <c r="DC22" s="18">
        <v>1866</v>
      </c>
      <c r="DD22" s="18">
        <v>4033</v>
      </c>
      <c r="DE22" s="18">
        <v>1831</v>
      </c>
      <c r="DF22" s="18">
        <v>1395</v>
      </c>
      <c r="DG22" s="18">
        <v>1268</v>
      </c>
      <c r="DH22" s="18">
        <v>1140</v>
      </c>
      <c r="DI22" s="25">
        <f t="shared" si="27"/>
        <v>11533</v>
      </c>
      <c r="DJ22" s="25"/>
      <c r="DK22" s="47">
        <v>71</v>
      </c>
      <c r="DL22" s="47">
        <v>397</v>
      </c>
      <c r="DM22" s="47">
        <v>281</v>
      </c>
      <c r="DN22" s="47">
        <v>271</v>
      </c>
      <c r="DO22" s="47">
        <v>375</v>
      </c>
      <c r="DP22" s="47">
        <v>435</v>
      </c>
      <c r="DQ22" s="25">
        <f t="shared" si="29"/>
        <v>1830</v>
      </c>
      <c r="DR22" s="25"/>
      <c r="DS22" s="25"/>
      <c r="DT22" s="47">
        <v>26</v>
      </c>
      <c r="DU22" s="47">
        <v>41</v>
      </c>
      <c r="DV22" s="47">
        <v>32</v>
      </c>
      <c r="DW22" s="47">
        <v>7</v>
      </c>
      <c r="DX22" s="47">
        <v>4</v>
      </c>
      <c r="DY22" s="25">
        <f t="shared" si="31"/>
        <v>110</v>
      </c>
      <c r="DZ22" s="25"/>
      <c r="EA22" s="47">
        <v>35</v>
      </c>
      <c r="EB22" s="47">
        <v>125</v>
      </c>
      <c r="EC22" s="47">
        <v>87</v>
      </c>
      <c r="ED22" s="47">
        <v>105</v>
      </c>
      <c r="EE22" s="47">
        <v>108</v>
      </c>
      <c r="EF22" s="47">
        <v>69</v>
      </c>
      <c r="EG22" s="25">
        <f>SUM(DZ22:EF22)</f>
        <v>529</v>
      </c>
      <c r="EH22" s="25"/>
      <c r="EI22" s="18">
        <v>1760</v>
      </c>
      <c r="EJ22" s="18">
        <v>3485</v>
      </c>
      <c r="EK22" s="18">
        <v>1422</v>
      </c>
      <c r="EL22" s="18">
        <v>987</v>
      </c>
      <c r="EM22" s="18">
        <v>778</v>
      </c>
      <c r="EN22" s="18">
        <v>632</v>
      </c>
      <c r="EO22" s="26">
        <f>SUM(EH22:EN22)</f>
        <v>9064</v>
      </c>
      <c r="EP22" s="27"/>
      <c r="EQ22" s="47">
        <v>28</v>
      </c>
      <c r="ER22" s="47">
        <v>53</v>
      </c>
      <c r="ES22" s="47">
        <v>25</v>
      </c>
      <c r="ET22" s="47">
        <v>36</v>
      </c>
      <c r="EU22" s="47">
        <v>18</v>
      </c>
      <c r="EV22" s="47">
        <v>16</v>
      </c>
      <c r="EW22" s="26">
        <f>SUM(EP22:EV22)</f>
        <v>176</v>
      </c>
      <c r="EX22" s="27"/>
      <c r="EY22" s="47">
        <v>27</v>
      </c>
      <c r="EZ22" s="47">
        <v>65</v>
      </c>
      <c r="FA22" s="47">
        <v>14</v>
      </c>
      <c r="FB22" s="47">
        <v>24</v>
      </c>
      <c r="FC22" s="47">
        <v>14</v>
      </c>
      <c r="FD22" s="47">
        <v>6</v>
      </c>
      <c r="FE22" s="115">
        <f>SUM(EX22:FD22)</f>
        <v>150</v>
      </c>
      <c r="FF22" s="87">
        <v>0</v>
      </c>
      <c r="FG22" s="47">
        <v>4</v>
      </c>
      <c r="FH22" s="47">
        <v>155</v>
      </c>
      <c r="FI22" s="47">
        <v>276</v>
      </c>
      <c r="FJ22" s="47">
        <v>453</v>
      </c>
      <c r="FK22" s="47">
        <v>779</v>
      </c>
      <c r="FL22" s="47">
        <v>784</v>
      </c>
      <c r="FM22" s="25">
        <f>SUM(FF22:FL22)</f>
        <v>2451</v>
      </c>
      <c r="FN22" s="47">
        <v>0</v>
      </c>
      <c r="FO22" s="47">
        <v>4</v>
      </c>
      <c r="FP22" s="47">
        <v>93</v>
      </c>
      <c r="FQ22" s="47">
        <v>165</v>
      </c>
      <c r="FR22" s="47">
        <v>274</v>
      </c>
      <c r="FS22" s="47">
        <v>491</v>
      </c>
      <c r="FT22" s="47">
        <v>478</v>
      </c>
      <c r="FU22" s="25">
        <f>SUM(FN22:FT22)</f>
        <v>1505</v>
      </c>
      <c r="FV22" s="25"/>
      <c r="FW22" s="25"/>
      <c r="FX22" s="47">
        <v>53</v>
      </c>
      <c r="FY22" s="47">
        <v>95</v>
      </c>
      <c r="FZ22" s="47">
        <v>134</v>
      </c>
      <c r="GA22" s="47">
        <v>137</v>
      </c>
      <c r="GB22" s="47">
        <v>66</v>
      </c>
      <c r="GC22" s="26">
        <f>SUM(FV22:GB22)</f>
        <v>485</v>
      </c>
      <c r="GD22" s="68"/>
      <c r="GE22" s="18"/>
      <c r="GF22" s="47">
        <v>9</v>
      </c>
      <c r="GG22" s="47">
        <v>16</v>
      </c>
      <c r="GH22" s="47">
        <v>45</v>
      </c>
      <c r="GI22" s="47">
        <v>151</v>
      </c>
      <c r="GJ22" s="47">
        <v>240</v>
      </c>
      <c r="GK22" s="115">
        <f>SUM(GD22:GJ22)</f>
        <v>461</v>
      </c>
      <c r="GL22" s="68">
        <f t="shared" si="49"/>
        <v>0</v>
      </c>
      <c r="GM22" s="68">
        <f t="shared" si="50"/>
        <v>4107</v>
      </c>
      <c r="GN22" s="68">
        <f t="shared" si="51"/>
        <v>9965</v>
      </c>
      <c r="GO22" s="68">
        <f t="shared" si="52"/>
        <v>5111</v>
      </c>
      <c r="GP22" s="68">
        <f t="shared" si="53"/>
        <v>4314</v>
      </c>
      <c r="GQ22" s="68">
        <f t="shared" si="54"/>
        <v>4423</v>
      </c>
      <c r="GR22" s="68">
        <f t="shared" si="55"/>
        <v>4231</v>
      </c>
      <c r="GS22" s="26">
        <f>SUM(GL22:GR22)</f>
        <v>32151</v>
      </c>
    </row>
    <row r="23" spans="1:201" s="12" customFormat="1" ht="18" customHeight="1">
      <c r="A23" s="17" t="s">
        <v>32</v>
      </c>
      <c r="B23" s="27"/>
      <c r="C23" s="18">
        <f t="shared" si="43"/>
        <v>1724</v>
      </c>
      <c r="D23" s="18">
        <f t="shared" si="44"/>
        <v>4505</v>
      </c>
      <c r="E23" s="18">
        <f t="shared" si="45"/>
        <v>2771</v>
      </c>
      <c r="F23" s="18">
        <f t="shared" si="46"/>
        <v>2432</v>
      </c>
      <c r="G23" s="18">
        <f t="shared" si="47"/>
        <v>2135</v>
      </c>
      <c r="H23" s="18">
        <f t="shared" si="48"/>
        <v>1547</v>
      </c>
      <c r="I23" s="26">
        <f t="shared" si="1"/>
        <v>15114</v>
      </c>
      <c r="J23" s="27"/>
      <c r="K23" s="18">
        <v>916</v>
      </c>
      <c r="L23" s="18">
        <v>2583</v>
      </c>
      <c r="M23" s="18">
        <v>1675</v>
      </c>
      <c r="N23" s="18">
        <v>1462</v>
      </c>
      <c r="O23" s="18">
        <v>1352</v>
      </c>
      <c r="P23" s="18">
        <v>972</v>
      </c>
      <c r="Q23" s="27">
        <f t="shared" si="3"/>
        <v>8960</v>
      </c>
      <c r="R23" s="25"/>
      <c r="S23" s="18">
        <v>671</v>
      </c>
      <c r="T23" s="18">
        <v>1315</v>
      </c>
      <c r="U23" s="18">
        <v>613</v>
      </c>
      <c r="V23" s="18">
        <v>428</v>
      </c>
      <c r="W23" s="18">
        <v>382</v>
      </c>
      <c r="X23" s="18">
        <v>269</v>
      </c>
      <c r="Y23" s="27">
        <f t="shared" si="5"/>
        <v>3678</v>
      </c>
      <c r="Z23" s="25"/>
      <c r="AA23" s="18">
        <v>0</v>
      </c>
      <c r="AB23" s="18">
        <v>9</v>
      </c>
      <c r="AC23" s="18">
        <v>24</v>
      </c>
      <c r="AD23" s="18">
        <v>41</v>
      </c>
      <c r="AE23" s="18">
        <v>114</v>
      </c>
      <c r="AF23" s="18">
        <v>148</v>
      </c>
      <c r="AG23" s="27">
        <f t="shared" si="7"/>
        <v>336</v>
      </c>
      <c r="AH23" s="25"/>
      <c r="AI23" s="47">
        <v>17</v>
      </c>
      <c r="AJ23" s="47">
        <v>124</v>
      </c>
      <c r="AK23" s="47">
        <v>91</v>
      </c>
      <c r="AL23" s="47">
        <v>126</v>
      </c>
      <c r="AM23" s="47">
        <v>138</v>
      </c>
      <c r="AN23" s="47">
        <v>153</v>
      </c>
      <c r="AO23" s="27">
        <f t="shared" si="9"/>
        <v>649</v>
      </c>
      <c r="AP23" s="25"/>
      <c r="AQ23" s="47">
        <v>0</v>
      </c>
      <c r="AR23" s="47">
        <v>7</v>
      </c>
      <c r="AS23" s="47">
        <v>10</v>
      </c>
      <c r="AT23" s="47">
        <v>11</v>
      </c>
      <c r="AU23" s="47">
        <v>14</v>
      </c>
      <c r="AV23" s="47">
        <v>15</v>
      </c>
      <c r="AW23" s="27">
        <f t="shared" si="11"/>
        <v>57</v>
      </c>
      <c r="AX23" s="25"/>
      <c r="AY23" s="18">
        <v>56</v>
      </c>
      <c r="AZ23" s="18">
        <v>370</v>
      </c>
      <c r="BA23" s="18">
        <v>324</v>
      </c>
      <c r="BB23" s="18">
        <v>293</v>
      </c>
      <c r="BC23" s="18">
        <v>207</v>
      </c>
      <c r="BD23" s="18">
        <v>75</v>
      </c>
      <c r="BE23" s="27">
        <f t="shared" si="13"/>
        <v>1325</v>
      </c>
      <c r="BF23" s="25"/>
      <c r="BG23" s="47">
        <v>5</v>
      </c>
      <c r="BH23" s="47">
        <v>49</v>
      </c>
      <c r="BI23" s="47">
        <v>57</v>
      </c>
      <c r="BJ23" s="47">
        <v>43</v>
      </c>
      <c r="BK23" s="47">
        <v>25</v>
      </c>
      <c r="BL23" s="47">
        <v>8</v>
      </c>
      <c r="BM23" s="27">
        <f t="shared" si="15"/>
        <v>187</v>
      </c>
      <c r="BN23" s="25"/>
      <c r="BO23" s="18">
        <v>167</v>
      </c>
      <c r="BP23" s="18">
        <v>709</v>
      </c>
      <c r="BQ23" s="18">
        <v>556</v>
      </c>
      <c r="BR23" s="18">
        <v>520</v>
      </c>
      <c r="BS23" s="18">
        <v>472</v>
      </c>
      <c r="BT23" s="18">
        <v>304</v>
      </c>
      <c r="BU23" s="86">
        <f t="shared" si="17"/>
        <v>2728</v>
      </c>
      <c r="BV23" s="27"/>
      <c r="BW23" s="47">
        <v>1</v>
      </c>
      <c r="BX23" s="47">
        <v>20</v>
      </c>
      <c r="BY23" s="47">
        <v>47</v>
      </c>
      <c r="BZ23" s="47">
        <v>97</v>
      </c>
      <c r="CA23" s="47">
        <v>81</v>
      </c>
      <c r="CB23" s="47">
        <v>47</v>
      </c>
      <c r="CC23" s="25">
        <f t="shared" si="19"/>
        <v>293</v>
      </c>
      <c r="CD23" s="25"/>
      <c r="CE23" s="47">
        <v>1</v>
      </c>
      <c r="CF23" s="47">
        <v>18</v>
      </c>
      <c r="CG23" s="47">
        <v>42</v>
      </c>
      <c r="CH23" s="47">
        <v>81</v>
      </c>
      <c r="CI23" s="47">
        <v>73</v>
      </c>
      <c r="CJ23" s="47">
        <v>43</v>
      </c>
      <c r="CK23" s="25">
        <f t="shared" si="21"/>
        <v>258</v>
      </c>
      <c r="CL23" s="25"/>
      <c r="CM23" s="47">
        <v>0</v>
      </c>
      <c r="CN23" s="47">
        <v>1</v>
      </c>
      <c r="CO23" s="47">
        <v>5</v>
      </c>
      <c r="CP23" s="47">
        <v>16</v>
      </c>
      <c r="CQ23" s="47">
        <v>8</v>
      </c>
      <c r="CR23" s="47">
        <v>4</v>
      </c>
      <c r="CS23" s="25">
        <f t="shared" si="23"/>
        <v>34</v>
      </c>
      <c r="CT23" s="25"/>
      <c r="CU23" s="47">
        <v>0</v>
      </c>
      <c r="CV23" s="47">
        <v>1</v>
      </c>
      <c r="CW23" s="47">
        <v>0</v>
      </c>
      <c r="CX23" s="47">
        <v>0</v>
      </c>
      <c r="CY23" s="47">
        <v>0</v>
      </c>
      <c r="CZ23" s="47">
        <v>0</v>
      </c>
      <c r="DA23" s="26">
        <f t="shared" si="25"/>
        <v>1</v>
      </c>
      <c r="DB23" s="27"/>
      <c r="DC23" s="18">
        <v>789</v>
      </c>
      <c r="DD23" s="18">
        <v>1864</v>
      </c>
      <c r="DE23" s="18">
        <v>1027</v>
      </c>
      <c r="DF23" s="18">
        <v>847</v>
      </c>
      <c r="DG23" s="18">
        <v>686</v>
      </c>
      <c r="DH23" s="18">
        <v>524</v>
      </c>
      <c r="DI23" s="25">
        <f t="shared" si="27"/>
        <v>5737</v>
      </c>
      <c r="DJ23" s="25"/>
      <c r="DK23" s="47">
        <v>14</v>
      </c>
      <c r="DL23" s="47">
        <v>139</v>
      </c>
      <c r="DM23" s="47">
        <v>126</v>
      </c>
      <c r="DN23" s="47">
        <v>142</v>
      </c>
      <c r="DO23" s="47">
        <v>156</v>
      </c>
      <c r="DP23" s="47">
        <v>198</v>
      </c>
      <c r="DQ23" s="25">
        <f t="shared" si="29"/>
        <v>775</v>
      </c>
      <c r="DR23" s="25"/>
      <c r="DS23" s="25"/>
      <c r="DT23" s="47">
        <v>19</v>
      </c>
      <c r="DU23" s="47">
        <v>8</v>
      </c>
      <c r="DV23" s="47">
        <v>15</v>
      </c>
      <c r="DW23" s="47">
        <v>8</v>
      </c>
      <c r="DX23" s="47">
        <v>1</v>
      </c>
      <c r="DY23" s="25">
        <f t="shared" si="31"/>
        <v>51</v>
      </c>
      <c r="DZ23" s="25"/>
      <c r="EA23" s="47">
        <v>1</v>
      </c>
      <c r="EB23" s="47">
        <v>31</v>
      </c>
      <c r="EC23" s="47">
        <v>30</v>
      </c>
      <c r="ED23" s="47">
        <v>38</v>
      </c>
      <c r="EE23" s="47">
        <v>36</v>
      </c>
      <c r="EF23" s="47">
        <v>36</v>
      </c>
      <c r="EG23" s="25">
        <f>SUM(DZ23:EF23)</f>
        <v>172</v>
      </c>
      <c r="EH23" s="25"/>
      <c r="EI23" s="18">
        <v>774</v>
      </c>
      <c r="EJ23" s="18">
        <v>1675</v>
      </c>
      <c r="EK23" s="18">
        <v>863</v>
      </c>
      <c r="EL23" s="18">
        <v>652</v>
      </c>
      <c r="EM23" s="18">
        <v>486</v>
      </c>
      <c r="EN23" s="18">
        <v>289</v>
      </c>
      <c r="EO23" s="26">
        <f>SUM(EH23:EN23)</f>
        <v>4739</v>
      </c>
      <c r="EP23" s="27"/>
      <c r="EQ23" s="47">
        <v>8</v>
      </c>
      <c r="ER23" s="47">
        <v>26</v>
      </c>
      <c r="ES23" s="47">
        <v>13</v>
      </c>
      <c r="ET23" s="47">
        <v>16</v>
      </c>
      <c r="EU23" s="47">
        <v>8</v>
      </c>
      <c r="EV23" s="47">
        <v>2</v>
      </c>
      <c r="EW23" s="26">
        <f>SUM(EP23:EV23)</f>
        <v>73</v>
      </c>
      <c r="EX23" s="27"/>
      <c r="EY23" s="47">
        <v>10</v>
      </c>
      <c r="EZ23" s="47">
        <v>12</v>
      </c>
      <c r="FA23" s="47">
        <v>9</v>
      </c>
      <c r="FB23" s="47">
        <v>10</v>
      </c>
      <c r="FC23" s="47">
        <v>8</v>
      </c>
      <c r="FD23" s="47">
        <v>2</v>
      </c>
      <c r="FE23" s="115">
        <f>SUM(EX23:FD23)</f>
        <v>51</v>
      </c>
      <c r="FF23" s="87">
        <v>0</v>
      </c>
      <c r="FG23" s="47">
        <v>0</v>
      </c>
      <c r="FH23" s="47">
        <v>62</v>
      </c>
      <c r="FI23" s="47">
        <v>150</v>
      </c>
      <c r="FJ23" s="47">
        <v>251</v>
      </c>
      <c r="FK23" s="47">
        <v>390</v>
      </c>
      <c r="FL23" s="47">
        <v>374</v>
      </c>
      <c r="FM23" s="25">
        <f>SUM(FF23:FL23)</f>
        <v>1227</v>
      </c>
      <c r="FN23" s="47">
        <v>0</v>
      </c>
      <c r="FO23" s="47">
        <v>0</v>
      </c>
      <c r="FP23" s="47">
        <v>43</v>
      </c>
      <c r="FQ23" s="47">
        <v>77</v>
      </c>
      <c r="FR23" s="47">
        <v>130</v>
      </c>
      <c r="FS23" s="47">
        <v>231</v>
      </c>
      <c r="FT23" s="47">
        <v>207</v>
      </c>
      <c r="FU23" s="25">
        <f>SUM(FN23:FT23)</f>
        <v>688</v>
      </c>
      <c r="FV23" s="25"/>
      <c r="FW23" s="25"/>
      <c r="FX23" s="47">
        <v>18</v>
      </c>
      <c r="FY23" s="47">
        <v>65</v>
      </c>
      <c r="FZ23" s="47">
        <v>98</v>
      </c>
      <c r="GA23" s="47">
        <v>80</v>
      </c>
      <c r="GB23" s="47">
        <v>43</v>
      </c>
      <c r="GC23" s="26">
        <f>SUM(FV23:GB23)</f>
        <v>304</v>
      </c>
      <c r="GD23" s="68"/>
      <c r="GE23" s="18"/>
      <c r="GF23" s="47">
        <v>1</v>
      </c>
      <c r="GG23" s="47">
        <v>8</v>
      </c>
      <c r="GH23" s="47">
        <v>23</v>
      </c>
      <c r="GI23" s="47">
        <v>79</v>
      </c>
      <c r="GJ23" s="47">
        <v>124</v>
      </c>
      <c r="GK23" s="115">
        <f>SUM(GD23:GJ23)</f>
        <v>235</v>
      </c>
      <c r="GL23" s="68">
        <f t="shared" si="49"/>
        <v>0</v>
      </c>
      <c r="GM23" s="68">
        <f t="shared" si="50"/>
        <v>1724</v>
      </c>
      <c r="GN23" s="68">
        <f t="shared" si="51"/>
        <v>4567</v>
      </c>
      <c r="GO23" s="68">
        <f t="shared" si="52"/>
        <v>2921</v>
      </c>
      <c r="GP23" s="68">
        <f t="shared" si="53"/>
        <v>2683</v>
      </c>
      <c r="GQ23" s="68">
        <f t="shared" si="54"/>
        <v>2525</v>
      </c>
      <c r="GR23" s="68">
        <f t="shared" si="55"/>
        <v>1921</v>
      </c>
      <c r="GS23" s="26">
        <f>SUM(GL23:GR23)</f>
        <v>16341</v>
      </c>
    </row>
    <row r="24" spans="1:201" s="12" customFormat="1" ht="18" customHeight="1">
      <c r="A24" s="17" t="s">
        <v>33</v>
      </c>
      <c r="B24" s="27"/>
      <c r="C24" s="18">
        <f t="shared" si="43"/>
        <v>1726</v>
      </c>
      <c r="D24" s="18">
        <f t="shared" si="44"/>
        <v>6787</v>
      </c>
      <c r="E24" s="18">
        <f t="shared" si="45"/>
        <v>4454</v>
      </c>
      <c r="F24" s="18">
        <f t="shared" si="46"/>
        <v>3615</v>
      </c>
      <c r="G24" s="18">
        <f t="shared" si="47"/>
        <v>2980</v>
      </c>
      <c r="H24" s="18">
        <f t="shared" si="48"/>
        <v>2562</v>
      </c>
      <c r="I24" s="26">
        <f t="shared" si="1"/>
        <v>22124</v>
      </c>
      <c r="J24" s="27"/>
      <c r="K24" s="18">
        <v>916</v>
      </c>
      <c r="L24" s="18">
        <v>3839</v>
      </c>
      <c r="M24" s="18">
        <v>2616</v>
      </c>
      <c r="N24" s="18">
        <v>2132</v>
      </c>
      <c r="O24" s="18">
        <v>1780</v>
      </c>
      <c r="P24" s="18">
        <v>1568</v>
      </c>
      <c r="Q24" s="27">
        <f t="shared" si="3"/>
        <v>12851</v>
      </c>
      <c r="R24" s="25"/>
      <c r="S24" s="18">
        <v>623</v>
      </c>
      <c r="T24" s="18">
        <v>2002</v>
      </c>
      <c r="U24" s="18">
        <v>987</v>
      </c>
      <c r="V24" s="18">
        <v>718</v>
      </c>
      <c r="W24" s="18">
        <v>516</v>
      </c>
      <c r="X24" s="18">
        <v>411</v>
      </c>
      <c r="Y24" s="27">
        <f t="shared" si="5"/>
        <v>5257</v>
      </c>
      <c r="Z24" s="25"/>
      <c r="AA24" s="18">
        <v>0</v>
      </c>
      <c r="AB24" s="18">
        <v>4</v>
      </c>
      <c r="AC24" s="18">
        <v>26</v>
      </c>
      <c r="AD24" s="18">
        <v>36</v>
      </c>
      <c r="AE24" s="18">
        <v>97</v>
      </c>
      <c r="AF24" s="18">
        <v>197</v>
      </c>
      <c r="AG24" s="27">
        <f t="shared" si="7"/>
        <v>360</v>
      </c>
      <c r="AH24" s="25"/>
      <c r="AI24" s="47">
        <v>24</v>
      </c>
      <c r="AJ24" s="47">
        <v>168</v>
      </c>
      <c r="AK24" s="47">
        <v>147</v>
      </c>
      <c r="AL24" s="47">
        <v>171</v>
      </c>
      <c r="AM24" s="47">
        <v>194</v>
      </c>
      <c r="AN24" s="47">
        <v>247</v>
      </c>
      <c r="AO24" s="27">
        <f t="shared" si="9"/>
        <v>951</v>
      </c>
      <c r="AP24" s="25"/>
      <c r="AQ24" s="47">
        <v>1</v>
      </c>
      <c r="AR24" s="47">
        <v>2</v>
      </c>
      <c r="AS24" s="47">
        <v>2</v>
      </c>
      <c r="AT24" s="47">
        <v>1</v>
      </c>
      <c r="AU24" s="47">
        <v>4</v>
      </c>
      <c r="AV24" s="47">
        <v>4</v>
      </c>
      <c r="AW24" s="27">
        <f t="shared" si="11"/>
        <v>14</v>
      </c>
      <c r="AX24" s="25"/>
      <c r="AY24" s="18">
        <v>94</v>
      </c>
      <c r="AZ24" s="18">
        <v>600</v>
      </c>
      <c r="BA24" s="18">
        <v>527</v>
      </c>
      <c r="BB24" s="18">
        <v>468</v>
      </c>
      <c r="BC24" s="18">
        <v>298</v>
      </c>
      <c r="BD24" s="18">
        <v>160</v>
      </c>
      <c r="BE24" s="27">
        <f t="shared" si="13"/>
        <v>2147</v>
      </c>
      <c r="BF24" s="25"/>
      <c r="BG24" s="47">
        <v>12</v>
      </c>
      <c r="BH24" s="47">
        <v>89</v>
      </c>
      <c r="BI24" s="47">
        <v>111</v>
      </c>
      <c r="BJ24" s="47">
        <v>72</v>
      </c>
      <c r="BK24" s="47">
        <v>53</v>
      </c>
      <c r="BL24" s="47">
        <v>31</v>
      </c>
      <c r="BM24" s="27">
        <f t="shared" si="15"/>
        <v>368</v>
      </c>
      <c r="BN24" s="25"/>
      <c r="BO24" s="18">
        <v>162</v>
      </c>
      <c r="BP24" s="18">
        <v>974</v>
      </c>
      <c r="BQ24" s="18">
        <v>816</v>
      </c>
      <c r="BR24" s="18">
        <v>666</v>
      </c>
      <c r="BS24" s="18">
        <v>618</v>
      </c>
      <c r="BT24" s="18">
        <v>518</v>
      </c>
      <c r="BU24" s="86">
        <f t="shared" si="17"/>
        <v>3754</v>
      </c>
      <c r="BV24" s="27"/>
      <c r="BW24" s="47">
        <v>1</v>
      </c>
      <c r="BX24" s="47">
        <v>46</v>
      </c>
      <c r="BY24" s="47">
        <v>100</v>
      </c>
      <c r="BZ24" s="47">
        <v>134</v>
      </c>
      <c r="CA24" s="47">
        <v>118</v>
      </c>
      <c r="CB24" s="47">
        <v>94</v>
      </c>
      <c r="CC24" s="25">
        <f t="shared" si="19"/>
        <v>493</v>
      </c>
      <c r="CD24" s="25"/>
      <c r="CE24" s="47">
        <v>0</v>
      </c>
      <c r="CF24" s="47">
        <v>44</v>
      </c>
      <c r="CG24" s="47">
        <v>91</v>
      </c>
      <c r="CH24" s="47">
        <v>126</v>
      </c>
      <c r="CI24" s="47">
        <v>104</v>
      </c>
      <c r="CJ24" s="47">
        <v>85</v>
      </c>
      <c r="CK24" s="25">
        <f t="shared" si="21"/>
        <v>450</v>
      </c>
      <c r="CL24" s="25"/>
      <c r="CM24" s="47">
        <v>0</v>
      </c>
      <c r="CN24" s="47">
        <v>2</v>
      </c>
      <c r="CO24" s="47">
        <v>7</v>
      </c>
      <c r="CP24" s="47">
        <v>8</v>
      </c>
      <c r="CQ24" s="47">
        <v>11</v>
      </c>
      <c r="CR24" s="47">
        <v>8</v>
      </c>
      <c r="CS24" s="25">
        <f t="shared" si="23"/>
        <v>36</v>
      </c>
      <c r="CT24" s="25"/>
      <c r="CU24" s="47">
        <v>1</v>
      </c>
      <c r="CV24" s="47">
        <v>0</v>
      </c>
      <c r="CW24" s="47">
        <v>2</v>
      </c>
      <c r="CX24" s="47">
        <v>0</v>
      </c>
      <c r="CY24" s="47">
        <v>3</v>
      </c>
      <c r="CZ24" s="47">
        <v>1</v>
      </c>
      <c r="DA24" s="26">
        <f t="shared" si="25"/>
        <v>7</v>
      </c>
      <c r="DB24" s="27"/>
      <c r="DC24" s="18">
        <v>794</v>
      </c>
      <c r="DD24" s="18">
        <v>2859</v>
      </c>
      <c r="DE24" s="18">
        <v>1692</v>
      </c>
      <c r="DF24" s="18">
        <v>1319</v>
      </c>
      <c r="DG24" s="18">
        <v>1055</v>
      </c>
      <c r="DH24" s="18">
        <v>890</v>
      </c>
      <c r="DI24" s="25">
        <f t="shared" si="27"/>
        <v>8609</v>
      </c>
      <c r="DJ24" s="25"/>
      <c r="DK24" s="47">
        <v>34</v>
      </c>
      <c r="DL24" s="47">
        <v>263</v>
      </c>
      <c r="DM24" s="47">
        <v>244</v>
      </c>
      <c r="DN24" s="47">
        <v>267</v>
      </c>
      <c r="DO24" s="47">
        <v>291</v>
      </c>
      <c r="DP24" s="47">
        <v>355</v>
      </c>
      <c r="DQ24" s="25">
        <f t="shared" si="29"/>
        <v>1454</v>
      </c>
      <c r="DR24" s="25"/>
      <c r="DS24" s="25"/>
      <c r="DT24" s="47">
        <v>22</v>
      </c>
      <c r="DU24" s="47">
        <v>29</v>
      </c>
      <c r="DV24" s="47">
        <v>33</v>
      </c>
      <c r="DW24" s="47">
        <v>9</v>
      </c>
      <c r="DX24" s="47">
        <v>2</v>
      </c>
      <c r="DY24" s="25">
        <f t="shared" si="31"/>
        <v>95</v>
      </c>
      <c r="DZ24" s="25"/>
      <c r="EA24" s="47">
        <v>3</v>
      </c>
      <c r="EB24" s="47">
        <v>22</v>
      </c>
      <c r="EC24" s="47">
        <v>24</v>
      </c>
      <c r="ED24" s="47">
        <v>38</v>
      </c>
      <c r="EE24" s="47">
        <v>47</v>
      </c>
      <c r="EF24" s="47">
        <v>24</v>
      </c>
      <c r="EG24" s="25">
        <f>SUM(DZ24:EF24)</f>
        <v>158</v>
      </c>
      <c r="EH24" s="25"/>
      <c r="EI24" s="18">
        <v>757</v>
      </c>
      <c r="EJ24" s="18">
        <v>2552</v>
      </c>
      <c r="EK24" s="18">
        <v>1395</v>
      </c>
      <c r="EL24" s="18">
        <v>981</v>
      </c>
      <c r="EM24" s="18">
        <v>708</v>
      </c>
      <c r="EN24" s="18">
        <v>509</v>
      </c>
      <c r="EO24" s="26">
        <f>SUM(EH24:EN24)</f>
        <v>6902</v>
      </c>
      <c r="EP24" s="27"/>
      <c r="EQ24" s="47">
        <v>8</v>
      </c>
      <c r="ER24" s="47">
        <v>21</v>
      </c>
      <c r="ES24" s="47">
        <v>33</v>
      </c>
      <c r="ET24" s="47">
        <v>17</v>
      </c>
      <c r="EU24" s="47">
        <v>16</v>
      </c>
      <c r="EV24" s="47">
        <v>4</v>
      </c>
      <c r="EW24" s="26">
        <f>SUM(EP24:EV24)</f>
        <v>99</v>
      </c>
      <c r="EX24" s="27"/>
      <c r="EY24" s="47">
        <v>7</v>
      </c>
      <c r="EZ24" s="47">
        <v>22</v>
      </c>
      <c r="FA24" s="47">
        <v>13</v>
      </c>
      <c r="FB24" s="47">
        <v>13</v>
      </c>
      <c r="FC24" s="47">
        <v>11</v>
      </c>
      <c r="FD24" s="47">
        <v>6</v>
      </c>
      <c r="FE24" s="115">
        <f>SUM(EX24:FD24)</f>
        <v>72</v>
      </c>
      <c r="FF24" s="87">
        <v>0</v>
      </c>
      <c r="FG24" s="47">
        <v>1</v>
      </c>
      <c r="FH24" s="47">
        <v>126</v>
      </c>
      <c r="FI24" s="47">
        <v>188</v>
      </c>
      <c r="FJ24" s="47">
        <v>333</v>
      </c>
      <c r="FK24" s="47">
        <v>515</v>
      </c>
      <c r="FL24" s="47">
        <v>517</v>
      </c>
      <c r="FM24" s="25">
        <f>SUM(FF24:FL24)</f>
        <v>1680</v>
      </c>
      <c r="FN24" s="47">
        <v>0</v>
      </c>
      <c r="FO24" s="47">
        <v>1</v>
      </c>
      <c r="FP24" s="47">
        <v>52</v>
      </c>
      <c r="FQ24" s="47">
        <v>94</v>
      </c>
      <c r="FR24" s="47">
        <v>188</v>
      </c>
      <c r="FS24" s="47">
        <v>298</v>
      </c>
      <c r="FT24" s="47">
        <v>313</v>
      </c>
      <c r="FU24" s="25">
        <f>SUM(FN24:FT24)</f>
        <v>946</v>
      </c>
      <c r="FV24" s="25"/>
      <c r="FW24" s="25"/>
      <c r="FX24" s="47">
        <v>63</v>
      </c>
      <c r="FY24" s="47">
        <v>82</v>
      </c>
      <c r="FZ24" s="47">
        <v>107</v>
      </c>
      <c r="GA24" s="47">
        <v>112</v>
      </c>
      <c r="GB24" s="47">
        <v>55</v>
      </c>
      <c r="GC24" s="26">
        <f>SUM(FV24:GB24)</f>
        <v>419</v>
      </c>
      <c r="GD24" s="68"/>
      <c r="GE24" s="18"/>
      <c r="GF24" s="47">
        <v>11</v>
      </c>
      <c r="GG24" s="47">
        <v>12</v>
      </c>
      <c r="GH24" s="47">
        <v>38</v>
      </c>
      <c r="GI24" s="47">
        <v>105</v>
      </c>
      <c r="GJ24" s="47">
        <v>149</v>
      </c>
      <c r="GK24" s="115">
        <f>SUM(GD24:GJ24)</f>
        <v>315</v>
      </c>
      <c r="GL24" s="68">
        <f t="shared" si="49"/>
        <v>0</v>
      </c>
      <c r="GM24" s="68">
        <f t="shared" si="50"/>
        <v>1727</v>
      </c>
      <c r="GN24" s="68">
        <f t="shared" si="51"/>
        <v>6913</v>
      </c>
      <c r="GO24" s="68">
        <f t="shared" si="52"/>
        <v>4642</v>
      </c>
      <c r="GP24" s="68">
        <f t="shared" si="53"/>
        <v>3948</v>
      </c>
      <c r="GQ24" s="68">
        <f t="shared" si="54"/>
        <v>3495</v>
      </c>
      <c r="GR24" s="68">
        <f t="shared" si="55"/>
        <v>3079</v>
      </c>
      <c r="GS24" s="26">
        <f>SUM(GL24:GR24)</f>
        <v>23804</v>
      </c>
    </row>
    <row r="25" spans="1:201" s="12" customFormat="1" ht="18" customHeight="1">
      <c r="A25" s="17" t="s">
        <v>34</v>
      </c>
      <c r="B25" s="27"/>
      <c r="C25" s="18">
        <f t="shared" si="43"/>
        <v>833</v>
      </c>
      <c r="D25" s="18">
        <f t="shared" si="44"/>
        <v>3806</v>
      </c>
      <c r="E25" s="18">
        <f t="shared" si="45"/>
        <v>2255</v>
      </c>
      <c r="F25" s="18">
        <f t="shared" si="46"/>
        <v>2041</v>
      </c>
      <c r="G25" s="18">
        <f t="shared" si="47"/>
        <v>2040</v>
      </c>
      <c r="H25" s="18">
        <f t="shared" si="48"/>
        <v>1546</v>
      </c>
      <c r="I25" s="26">
        <f t="shared" si="1"/>
        <v>12521</v>
      </c>
      <c r="J25" s="27"/>
      <c r="K25" s="18">
        <v>444</v>
      </c>
      <c r="L25" s="18">
        <v>2237</v>
      </c>
      <c r="M25" s="18">
        <v>1377</v>
      </c>
      <c r="N25" s="18">
        <v>1260</v>
      </c>
      <c r="O25" s="18">
        <v>1239</v>
      </c>
      <c r="P25" s="18">
        <v>967</v>
      </c>
      <c r="Q25" s="27">
        <f t="shared" si="3"/>
        <v>7524</v>
      </c>
      <c r="R25" s="25"/>
      <c r="S25" s="18">
        <v>282</v>
      </c>
      <c r="T25" s="18">
        <v>1007</v>
      </c>
      <c r="U25" s="18">
        <v>462</v>
      </c>
      <c r="V25" s="18">
        <v>386</v>
      </c>
      <c r="W25" s="18">
        <v>348</v>
      </c>
      <c r="X25" s="18">
        <v>266</v>
      </c>
      <c r="Y25" s="27">
        <f t="shared" si="5"/>
        <v>2751</v>
      </c>
      <c r="Z25" s="25"/>
      <c r="AA25" s="18">
        <v>0</v>
      </c>
      <c r="AB25" s="18">
        <v>8</v>
      </c>
      <c r="AC25" s="18">
        <v>19</v>
      </c>
      <c r="AD25" s="18">
        <v>31</v>
      </c>
      <c r="AE25" s="18">
        <v>83</v>
      </c>
      <c r="AF25" s="18">
        <v>135</v>
      </c>
      <c r="AG25" s="27">
        <f t="shared" si="7"/>
        <v>276</v>
      </c>
      <c r="AH25" s="25"/>
      <c r="AI25" s="47">
        <v>9</v>
      </c>
      <c r="AJ25" s="47">
        <v>126</v>
      </c>
      <c r="AK25" s="47">
        <v>123</v>
      </c>
      <c r="AL25" s="47">
        <v>121</v>
      </c>
      <c r="AM25" s="47">
        <v>146</v>
      </c>
      <c r="AN25" s="47">
        <v>169</v>
      </c>
      <c r="AO25" s="27">
        <f t="shared" si="9"/>
        <v>694</v>
      </c>
      <c r="AP25" s="25"/>
      <c r="AQ25" s="47">
        <v>0</v>
      </c>
      <c r="AR25" s="47">
        <v>4</v>
      </c>
      <c r="AS25" s="47">
        <v>5</v>
      </c>
      <c r="AT25" s="47">
        <v>2</v>
      </c>
      <c r="AU25" s="47">
        <v>5</v>
      </c>
      <c r="AV25" s="47">
        <v>8</v>
      </c>
      <c r="AW25" s="27">
        <f t="shared" si="11"/>
        <v>24</v>
      </c>
      <c r="AX25" s="25"/>
      <c r="AY25" s="18">
        <v>72</v>
      </c>
      <c r="AZ25" s="18">
        <v>462</v>
      </c>
      <c r="BA25" s="18">
        <v>284</v>
      </c>
      <c r="BB25" s="18">
        <v>244</v>
      </c>
      <c r="BC25" s="18">
        <v>194</v>
      </c>
      <c r="BD25" s="18">
        <v>69</v>
      </c>
      <c r="BE25" s="27">
        <f t="shared" si="13"/>
        <v>1325</v>
      </c>
      <c r="BF25" s="25"/>
      <c r="BG25" s="47">
        <v>2</v>
      </c>
      <c r="BH25" s="47">
        <v>64</v>
      </c>
      <c r="BI25" s="47">
        <v>74</v>
      </c>
      <c r="BJ25" s="47">
        <v>75</v>
      </c>
      <c r="BK25" s="47">
        <v>63</v>
      </c>
      <c r="BL25" s="47">
        <v>23</v>
      </c>
      <c r="BM25" s="27">
        <f t="shared" si="15"/>
        <v>301</v>
      </c>
      <c r="BN25" s="25"/>
      <c r="BO25" s="18">
        <v>79</v>
      </c>
      <c r="BP25" s="18">
        <v>566</v>
      </c>
      <c r="BQ25" s="18">
        <v>410</v>
      </c>
      <c r="BR25" s="18">
        <v>401</v>
      </c>
      <c r="BS25" s="18">
        <v>400</v>
      </c>
      <c r="BT25" s="18">
        <v>297</v>
      </c>
      <c r="BU25" s="86">
        <f t="shared" si="17"/>
        <v>2153</v>
      </c>
      <c r="BV25" s="27"/>
      <c r="BW25" s="47">
        <v>0</v>
      </c>
      <c r="BX25" s="47">
        <v>15</v>
      </c>
      <c r="BY25" s="47">
        <v>31</v>
      </c>
      <c r="BZ25" s="47">
        <v>57</v>
      </c>
      <c r="CA25" s="47">
        <v>88</v>
      </c>
      <c r="CB25" s="47">
        <v>67</v>
      </c>
      <c r="CC25" s="25">
        <f t="shared" si="19"/>
        <v>258</v>
      </c>
      <c r="CD25" s="25"/>
      <c r="CE25" s="47">
        <v>0</v>
      </c>
      <c r="CF25" s="47">
        <v>9</v>
      </c>
      <c r="CG25" s="47">
        <v>15</v>
      </c>
      <c r="CH25" s="47">
        <v>44</v>
      </c>
      <c r="CI25" s="47">
        <v>55</v>
      </c>
      <c r="CJ25" s="47">
        <v>42</v>
      </c>
      <c r="CK25" s="25">
        <f t="shared" si="21"/>
        <v>165</v>
      </c>
      <c r="CL25" s="25"/>
      <c r="CM25" s="47">
        <v>0</v>
      </c>
      <c r="CN25" s="47">
        <v>6</v>
      </c>
      <c r="CO25" s="47">
        <v>16</v>
      </c>
      <c r="CP25" s="47">
        <v>13</v>
      </c>
      <c r="CQ25" s="47">
        <v>29</v>
      </c>
      <c r="CR25" s="47">
        <v>22</v>
      </c>
      <c r="CS25" s="25">
        <f t="shared" si="23"/>
        <v>86</v>
      </c>
      <c r="CT25" s="25"/>
      <c r="CU25" s="47">
        <v>0</v>
      </c>
      <c r="CV25" s="47">
        <v>0</v>
      </c>
      <c r="CW25" s="47">
        <v>0</v>
      </c>
      <c r="CX25" s="47">
        <v>0</v>
      </c>
      <c r="CY25" s="47">
        <v>4</v>
      </c>
      <c r="CZ25" s="47">
        <v>3</v>
      </c>
      <c r="DA25" s="26">
        <f t="shared" si="25"/>
        <v>7</v>
      </c>
      <c r="DB25" s="27"/>
      <c r="DC25" s="18">
        <v>377</v>
      </c>
      <c r="DD25" s="18">
        <v>1517</v>
      </c>
      <c r="DE25" s="18">
        <v>826</v>
      </c>
      <c r="DF25" s="18">
        <v>709</v>
      </c>
      <c r="DG25" s="18">
        <v>690</v>
      </c>
      <c r="DH25" s="18">
        <v>509</v>
      </c>
      <c r="DI25" s="25">
        <f t="shared" si="27"/>
        <v>4628</v>
      </c>
      <c r="DJ25" s="25"/>
      <c r="DK25" s="47">
        <v>8</v>
      </c>
      <c r="DL25" s="47">
        <v>117</v>
      </c>
      <c r="DM25" s="47">
        <v>126</v>
      </c>
      <c r="DN25" s="47">
        <v>145</v>
      </c>
      <c r="DO25" s="47">
        <v>207</v>
      </c>
      <c r="DP25" s="47">
        <v>223</v>
      </c>
      <c r="DQ25" s="25">
        <f t="shared" si="29"/>
        <v>826</v>
      </c>
      <c r="DR25" s="25"/>
      <c r="DS25" s="25"/>
      <c r="DT25" s="47">
        <v>9</v>
      </c>
      <c r="DU25" s="47">
        <v>15</v>
      </c>
      <c r="DV25" s="47">
        <v>6</v>
      </c>
      <c r="DW25" s="47">
        <v>7</v>
      </c>
      <c r="DX25" s="47">
        <v>1</v>
      </c>
      <c r="DY25" s="25">
        <f t="shared" si="31"/>
        <v>38</v>
      </c>
      <c r="DZ25" s="25"/>
      <c r="EA25" s="47">
        <v>1</v>
      </c>
      <c r="EB25" s="47">
        <v>11</v>
      </c>
      <c r="EC25" s="47">
        <v>26</v>
      </c>
      <c r="ED25" s="47">
        <v>29</v>
      </c>
      <c r="EE25" s="47">
        <v>46</v>
      </c>
      <c r="EF25" s="47">
        <v>15</v>
      </c>
      <c r="EG25" s="25">
        <f>SUM(DZ25:EF25)</f>
        <v>128</v>
      </c>
      <c r="EH25" s="25"/>
      <c r="EI25" s="18">
        <v>368</v>
      </c>
      <c r="EJ25" s="18">
        <v>1380</v>
      </c>
      <c r="EK25" s="18">
        <v>659</v>
      </c>
      <c r="EL25" s="18">
        <v>529</v>
      </c>
      <c r="EM25" s="18">
        <v>430</v>
      </c>
      <c r="EN25" s="18">
        <v>270</v>
      </c>
      <c r="EO25" s="26">
        <f>SUM(EH25:EN25)</f>
        <v>3636</v>
      </c>
      <c r="EP25" s="27"/>
      <c r="EQ25" s="47">
        <v>3</v>
      </c>
      <c r="ER25" s="47">
        <v>21</v>
      </c>
      <c r="ES25" s="47">
        <v>18</v>
      </c>
      <c r="ET25" s="47">
        <v>10</v>
      </c>
      <c r="EU25" s="47">
        <v>18</v>
      </c>
      <c r="EV25" s="47">
        <v>3</v>
      </c>
      <c r="EW25" s="26">
        <f>SUM(EP25:EV25)</f>
        <v>73</v>
      </c>
      <c r="EX25" s="27"/>
      <c r="EY25" s="47">
        <v>9</v>
      </c>
      <c r="EZ25" s="47">
        <v>16</v>
      </c>
      <c r="FA25" s="47">
        <v>3</v>
      </c>
      <c r="FB25" s="47">
        <v>5</v>
      </c>
      <c r="FC25" s="47">
        <v>5</v>
      </c>
      <c r="FD25" s="47">
        <v>0</v>
      </c>
      <c r="FE25" s="115">
        <f>SUM(EX25:FD25)</f>
        <v>38</v>
      </c>
      <c r="FF25" s="87">
        <v>0</v>
      </c>
      <c r="FG25" s="47">
        <v>0</v>
      </c>
      <c r="FH25" s="47">
        <v>80</v>
      </c>
      <c r="FI25" s="47">
        <v>117</v>
      </c>
      <c r="FJ25" s="47">
        <v>181</v>
      </c>
      <c r="FK25" s="47">
        <v>328</v>
      </c>
      <c r="FL25" s="47">
        <v>325</v>
      </c>
      <c r="FM25" s="25">
        <f>SUM(FF25:FL25)</f>
        <v>1031</v>
      </c>
      <c r="FN25" s="47">
        <v>0</v>
      </c>
      <c r="FO25" s="47">
        <v>0</v>
      </c>
      <c r="FP25" s="47">
        <v>41</v>
      </c>
      <c r="FQ25" s="47">
        <v>46</v>
      </c>
      <c r="FR25" s="47">
        <v>72</v>
      </c>
      <c r="FS25" s="47">
        <v>135</v>
      </c>
      <c r="FT25" s="47">
        <v>140</v>
      </c>
      <c r="FU25" s="25">
        <f>SUM(FN25:FT25)</f>
        <v>434</v>
      </c>
      <c r="FV25" s="25"/>
      <c r="FW25" s="25"/>
      <c r="FX25" s="47">
        <v>33</v>
      </c>
      <c r="FY25" s="47">
        <v>59</v>
      </c>
      <c r="FZ25" s="47">
        <v>92</v>
      </c>
      <c r="GA25" s="47">
        <v>124</v>
      </c>
      <c r="GB25" s="47">
        <v>56</v>
      </c>
      <c r="GC25" s="26">
        <f>SUM(FV25:GB25)</f>
        <v>364</v>
      </c>
      <c r="GD25" s="68"/>
      <c r="GE25" s="18"/>
      <c r="GF25" s="47">
        <v>6</v>
      </c>
      <c r="GG25" s="47">
        <v>12</v>
      </c>
      <c r="GH25" s="47">
        <v>17</v>
      </c>
      <c r="GI25" s="47">
        <v>69</v>
      </c>
      <c r="GJ25" s="47">
        <v>129</v>
      </c>
      <c r="GK25" s="115">
        <f>SUM(GD25:GJ25)</f>
        <v>233</v>
      </c>
      <c r="GL25" s="68">
        <f t="shared" si="49"/>
        <v>0</v>
      </c>
      <c r="GM25" s="68">
        <f t="shared" si="50"/>
        <v>833</v>
      </c>
      <c r="GN25" s="68">
        <f t="shared" si="51"/>
        <v>3886</v>
      </c>
      <c r="GO25" s="68">
        <f t="shared" si="52"/>
        <v>2372</v>
      </c>
      <c r="GP25" s="68">
        <f t="shared" si="53"/>
        <v>2222</v>
      </c>
      <c r="GQ25" s="68">
        <f t="shared" si="54"/>
        <v>2368</v>
      </c>
      <c r="GR25" s="68">
        <f t="shared" si="55"/>
        <v>1871</v>
      </c>
      <c r="GS25" s="26">
        <f>SUM(GL25:GR25)</f>
        <v>13552</v>
      </c>
    </row>
    <row r="26" spans="1:201" s="12" customFormat="1" ht="18" customHeight="1">
      <c r="A26" s="17" t="s">
        <v>35</v>
      </c>
      <c r="B26" s="27"/>
      <c r="C26" s="18">
        <f t="shared" si="43"/>
        <v>2345</v>
      </c>
      <c r="D26" s="18">
        <f t="shared" si="44"/>
        <v>7961</v>
      </c>
      <c r="E26" s="18">
        <f t="shared" si="45"/>
        <v>5175</v>
      </c>
      <c r="F26" s="18">
        <f t="shared" si="46"/>
        <v>3848</v>
      </c>
      <c r="G26" s="18">
        <f t="shared" si="47"/>
        <v>3415</v>
      </c>
      <c r="H26" s="18">
        <f t="shared" si="48"/>
        <v>3387</v>
      </c>
      <c r="I26" s="26">
        <f t="shared" si="1"/>
        <v>26131</v>
      </c>
      <c r="J26" s="27"/>
      <c r="K26" s="18">
        <v>1220</v>
      </c>
      <c r="L26" s="18">
        <v>4441</v>
      </c>
      <c r="M26" s="18">
        <v>3058</v>
      </c>
      <c r="N26" s="18">
        <v>2293</v>
      </c>
      <c r="O26" s="18">
        <v>2054</v>
      </c>
      <c r="P26" s="18">
        <v>2120</v>
      </c>
      <c r="Q26" s="27">
        <f t="shared" si="3"/>
        <v>15186</v>
      </c>
      <c r="R26" s="25"/>
      <c r="S26" s="18">
        <v>821</v>
      </c>
      <c r="T26" s="18">
        <v>2238</v>
      </c>
      <c r="U26" s="18">
        <v>1140</v>
      </c>
      <c r="V26" s="18">
        <v>776</v>
      </c>
      <c r="W26" s="18">
        <v>608</v>
      </c>
      <c r="X26" s="18">
        <v>571</v>
      </c>
      <c r="Y26" s="27">
        <f t="shared" si="5"/>
        <v>6154</v>
      </c>
      <c r="Z26" s="25"/>
      <c r="AA26" s="18">
        <v>1</v>
      </c>
      <c r="AB26" s="18">
        <v>13</v>
      </c>
      <c r="AC26" s="18">
        <v>37</v>
      </c>
      <c r="AD26" s="18">
        <v>48</v>
      </c>
      <c r="AE26" s="18">
        <v>120</v>
      </c>
      <c r="AF26" s="18">
        <v>291</v>
      </c>
      <c r="AG26" s="27">
        <f t="shared" si="7"/>
        <v>510</v>
      </c>
      <c r="AH26" s="25"/>
      <c r="AI26" s="47">
        <v>26</v>
      </c>
      <c r="AJ26" s="47">
        <v>177</v>
      </c>
      <c r="AK26" s="47">
        <v>189</v>
      </c>
      <c r="AL26" s="47">
        <v>158</v>
      </c>
      <c r="AM26" s="47">
        <v>188</v>
      </c>
      <c r="AN26" s="47">
        <v>346</v>
      </c>
      <c r="AO26" s="27">
        <f t="shared" si="9"/>
        <v>1084</v>
      </c>
      <c r="AP26" s="25"/>
      <c r="AQ26" s="47">
        <v>0</v>
      </c>
      <c r="AR26" s="47">
        <v>4</v>
      </c>
      <c r="AS26" s="47">
        <v>6</v>
      </c>
      <c r="AT26" s="47">
        <v>2</v>
      </c>
      <c r="AU26" s="47">
        <v>3</v>
      </c>
      <c r="AV26" s="47">
        <v>5</v>
      </c>
      <c r="AW26" s="27">
        <f t="shared" si="11"/>
        <v>20</v>
      </c>
      <c r="AX26" s="25"/>
      <c r="AY26" s="18">
        <v>154</v>
      </c>
      <c r="AZ26" s="18">
        <v>752</v>
      </c>
      <c r="BA26" s="18">
        <v>604</v>
      </c>
      <c r="BB26" s="18">
        <v>454</v>
      </c>
      <c r="BC26" s="18">
        <v>356</v>
      </c>
      <c r="BD26" s="18">
        <v>202</v>
      </c>
      <c r="BE26" s="27">
        <f t="shared" si="13"/>
        <v>2522</v>
      </c>
      <c r="BF26" s="25"/>
      <c r="BG26" s="47">
        <v>30</v>
      </c>
      <c r="BH26" s="47">
        <v>211</v>
      </c>
      <c r="BI26" s="47">
        <v>219</v>
      </c>
      <c r="BJ26" s="47">
        <v>174</v>
      </c>
      <c r="BK26" s="47">
        <v>125</v>
      </c>
      <c r="BL26" s="47">
        <v>46</v>
      </c>
      <c r="BM26" s="27">
        <f t="shared" si="15"/>
        <v>805</v>
      </c>
      <c r="BN26" s="25"/>
      <c r="BO26" s="18">
        <v>188</v>
      </c>
      <c r="BP26" s="18">
        <v>1046</v>
      </c>
      <c r="BQ26" s="18">
        <v>863</v>
      </c>
      <c r="BR26" s="18">
        <v>681</v>
      </c>
      <c r="BS26" s="18">
        <v>654</v>
      </c>
      <c r="BT26" s="18">
        <v>659</v>
      </c>
      <c r="BU26" s="86">
        <f t="shared" si="17"/>
        <v>4091</v>
      </c>
      <c r="BV26" s="27"/>
      <c r="BW26" s="47">
        <v>1</v>
      </c>
      <c r="BX26" s="47">
        <v>46</v>
      </c>
      <c r="BY26" s="47">
        <v>85</v>
      </c>
      <c r="BZ26" s="47">
        <v>119</v>
      </c>
      <c r="CA26" s="47">
        <v>149</v>
      </c>
      <c r="CB26" s="47">
        <v>114</v>
      </c>
      <c r="CC26" s="25">
        <f t="shared" si="19"/>
        <v>514</v>
      </c>
      <c r="CD26" s="25"/>
      <c r="CE26" s="47">
        <v>1</v>
      </c>
      <c r="CF26" s="47">
        <v>38</v>
      </c>
      <c r="CG26" s="47">
        <v>66</v>
      </c>
      <c r="CH26" s="47">
        <v>97</v>
      </c>
      <c r="CI26" s="47">
        <v>125</v>
      </c>
      <c r="CJ26" s="47">
        <v>98</v>
      </c>
      <c r="CK26" s="25">
        <f t="shared" si="21"/>
        <v>425</v>
      </c>
      <c r="CL26" s="25"/>
      <c r="CM26" s="47">
        <v>0</v>
      </c>
      <c r="CN26" s="47">
        <v>8</v>
      </c>
      <c r="CO26" s="47">
        <v>18</v>
      </c>
      <c r="CP26" s="47">
        <v>22</v>
      </c>
      <c r="CQ26" s="47">
        <v>24</v>
      </c>
      <c r="CR26" s="47">
        <v>16</v>
      </c>
      <c r="CS26" s="25">
        <f t="shared" si="23"/>
        <v>88</v>
      </c>
      <c r="CT26" s="25"/>
      <c r="CU26" s="47">
        <v>0</v>
      </c>
      <c r="CV26" s="47">
        <v>0</v>
      </c>
      <c r="CW26" s="47">
        <v>1</v>
      </c>
      <c r="CX26" s="47">
        <v>0</v>
      </c>
      <c r="CY26" s="47">
        <v>0</v>
      </c>
      <c r="CZ26" s="47">
        <v>0</v>
      </c>
      <c r="DA26" s="26">
        <f t="shared" si="25"/>
        <v>1</v>
      </c>
      <c r="DB26" s="27"/>
      <c r="DC26" s="18">
        <v>1089</v>
      </c>
      <c r="DD26" s="18">
        <v>3392</v>
      </c>
      <c r="DE26" s="18">
        <v>1993</v>
      </c>
      <c r="DF26" s="18">
        <v>1402</v>
      </c>
      <c r="DG26" s="18">
        <v>1185</v>
      </c>
      <c r="DH26" s="18">
        <v>1141</v>
      </c>
      <c r="DI26" s="25">
        <f t="shared" si="27"/>
        <v>10202</v>
      </c>
      <c r="DJ26" s="25"/>
      <c r="DK26" s="47">
        <v>28</v>
      </c>
      <c r="DL26" s="47">
        <v>248</v>
      </c>
      <c r="DM26" s="47">
        <v>299</v>
      </c>
      <c r="DN26" s="47">
        <v>272</v>
      </c>
      <c r="DO26" s="47">
        <v>291</v>
      </c>
      <c r="DP26" s="47">
        <v>398</v>
      </c>
      <c r="DQ26" s="25">
        <f t="shared" si="29"/>
        <v>1536</v>
      </c>
      <c r="DR26" s="25"/>
      <c r="DS26" s="25"/>
      <c r="DT26" s="47">
        <v>19</v>
      </c>
      <c r="DU26" s="47">
        <v>36</v>
      </c>
      <c r="DV26" s="47">
        <v>24</v>
      </c>
      <c r="DW26" s="47">
        <v>14</v>
      </c>
      <c r="DX26" s="47">
        <v>3</v>
      </c>
      <c r="DY26" s="25">
        <f t="shared" si="31"/>
        <v>96</v>
      </c>
      <c r="DZ26" s="25"/>
      <c r="EA26" s="47">
        <v>10</v>
      </c>
      <c r="EB26" s="47">
        <v>45</v>
      </c>
      <c r="EC26" s="47">
        <v>31</v>
      </c>
      <c r="ED26" s="47">
        <v>38</v>
      </c>
      <c r="EE26" s="47">
        <v>46</v>
      </c>
      <c r="EF26" s="47">
        <v>48</v>
      </c>
      <c r="EG26" s="25">
        <f>SUM(DZ26:EF26)</f>
        <v>218</v>
      </c>
      <c r="EH26" s="25"/>
      <c r="EI26" s="18">
        <v>1051</v>
      </c>
      <c r="EJ26" s="18">
        <v>3080</v>
      </c>
      <c r="EK26" s="18">
        <v>1627</v>
      </c>
      <c r="EL26" s="18">
        <v>1068</v>
      </c>
      <c r="EM26" s="18">
        <v>834</v>
      </c>
      <c r="EN26" s="18">
        <v>692</v>
      </c>
      <c r="EO26" s="26">
        <f>SUM(EH26:EN26)</f>
        <v>8352</v>
      </c>
      <c r="EP26" s="27"/>
      <c r="EQ26" s="47">
        <v>14</v>
      </c>
      <c r="ER26" s="47">
        <v>36</v>
      </c>
      <c r="ES26" s="47">
        <v>17</v>
      </c>
      <c r="ET26" s="47">
        <v>24</v>
      </c>
      <c r="EU26" s="47">
        <v>21</v>
      </c>
      <c r="EV26" s="47">
        <v>11</v>
      </c>
      <c r="EW26" s="26">
        <f>SUM(EP26:EV26)</f>
        <v>123</v>
      </c>
      <c r="EX26" s="27"/>
      <c r="EY26" s="47">
        <v>21</v>
      </c>
      <c r="EZ26" s="47">
        <v>46</v>
      </c>
      <c r="FA26" s="47">
        <v>22</v>
      </c>
      <c r="FB26" s="47">
        <v>10</v>
      </c>
      <c r="FC26" s="47">
        <v>6</v>
      </c>
      <c r="FD26" s="47">
        <v>1</v>
      </c>
      <c r="FE26" s="115">
        <f>SUM(EX26:FD26)</f>
        <v>106</v>
      </c>
      <c r="FF26" s="87">
        <v>0</v>
      </c>
      <c r="FG26" s="47">
        <v>3</v>
      </c>
      <c r="FH26" s="47">
        <v>132</v>
      </c>
      <c r="FI26" s="47">
        <v>256</v>
      </c>
      <c r="FJ26" s="47">
        <v>381</v>
      </c>
      <c r="FK26" s="47">
        <v>656</v>
      </c>
      <c r="FL26" s="47">
        <v>671</v>
      </c>
      <c r="FM26" s="25">
        <f>SUM(FF26:FL26)</f>
        <v>2099</v>
      </c>
      <c r="FN26" s="47">
        <v>0</v>
      </c>
      <c r="FO26" s="47">
        <v>3</v>
      </c>
      <c r="FP26" s="47">
        <v>74</v>
      </c>
      <c r="FQ26" s="47">
        <v>121</v>
      </c>
      <c r="FR26" s="47">
        <v>173</v>
      </c>
      <c r="FS26" s="47">
        <v>301</v>
      </c>
      <c r="FT26" s="47">
        <v>303</v>
      </c>
      <c r="FU26" s="25">
        <f>SUM(FN26:FT26)</f>
        <v>975</v>
      </c>
      <c r="FV26" s="25"/>
      <c r="FW26" s="25"/>
      <c r="FX26" s="47">
        <v>54</v>
      </c>
      <c r="FY26" s="47">
        <v>119</v>
      </c>
      <c r="FZ26" s="47">
        <v>153</v>
      </c>
      <c r="GA26" s="47">
        <v>174</v>
      </c>
      <c r="GB26" s="47">
        <v>76</v>
      </c>
      <c r="GC26" s="26">
        <f>SUM(FV26:GB26)</f>
        <v>576</v>
      </c>
      <c r="GD26" s="68"/>
      <c r="GE26" s="18"/>
      <c r="GF26" s="47">
        <v>4</v>
      </c>
      <c r="GG26" s="47">
        <v>16</v>
      </c>
      <c r="GH26" s="47">
        <v>55</v>
      </c>
      <c r="GI26" s="47">
        <v>181</v>
      </c>
      <c r="GJ26" s="47">
        <v>292</v>
      </c>
      <c r="GK26" s="115">
        <f>SUM(GD26:GJ26)</f>
        <v>548</v>
      </c>
      <c r="GL26" s="68">
        <f t="shared" si="49"/>
        <v>0</v>
      </c>
      <c r="GM26" s="68">
        <f t="shared" si="50"/>
        <v>2348</v>
      </c>
      <c r="GN26" s="68">
        <f t="shared" si="51"/>
        <v>8093</v>
      </c>
      <c r="GO26" s="68">
        <f t="shared" si="52"/>
        <v>5431</v>
      </c>
      <c r="GP26" s="68">
        <f t="shared" si="53"/>
        <v>4229</v>
      </c>
      <c r="GQ26" s="68">
        <f t="shared" si="54"/>
        <v>4071</v>
      </c>
      <c r="GR26" s="68">
        <f t="shared" si="55"/>
        <v>4058</v>
      </c>
      <c r="GS26" s="26">
        <f>SUM(GL26:GR26)</f>
        <v>28230</v>
      </c>
    </row>
    <row r="27" spans="1:201" s="12" customFormat="1" ht="18" customHeight="1">
      <c r="A27" s="17" t="s">
        <v>36</v>
      </c>
      <c r="B27" s="27"/>
      <c r="C27" s="18">
        <f t="shared" si="43"/>
        <v>3059</v>
      </c>
      <c r="D27" s="18">
        <f t="shared" si="44"/>
        <v>10937</v>
      </c>
      <c r="E27" s="18">
        <f t="shared" si="45"/>
        <v>5394</v>
      </c>
      <c r="F27" s="18">
        <f t="shared" si="46"/>
        <v>5195</v>
      </c>
      <c r="G27" s="18">
        <f t="shared" si="47"/>
        <v>4498</v>
      </c>
      <c r="H27" s="18">
        <f t="shared" si="48"/>
        <v>4171</v>
      </c>
      <c r="I27" s="26">
        <f t="shared" si="1"/>
        <v>33254</v>
      </c>
      <c r="J27" s="27"/>
      <c r="K27" s="18">
        <v>1618</v>
      </c>
      <c r="L27" s="18">
        <v>6192</v>
      </c>
      <c r="M27" s="18">
        <v>3188</v>
      </c>
      <c r="N27" s="18">
        <v>3093</v>
      </c>
      <c r="O27" s="18">
        <v>2709</v>
      </c>
      <c r="P27" s="18">
        <v>2646</v>
      </c>
      <c r="Q27" s="27">
        <f t="shared" si="3"/>
        <v>19446</v>
      </c>
      <c r="R27" s="25"/>
      <c r="S27" s="18">
        <v>1069</v>
      </c>
      <c r="T27" s="18">
        <v>2979</v>
      </c>
      <c r="U27" s="18">
        <v>1178</v>
      </c>
      <c r="V27" s="18">
        <v>923</v>
      </c>
      <c r="W27" s="18">
        <v>742</v>
      </c>
      <c r="X27" s="18">
        <v>736</v>
      </c>
      <c r="Y27" s="27">
        <f t="shared" si="5"/>
        <v>7627</v>
      </c>
      <c r="Z27" s="25"/>
      <c r="AA27" s="18">
        <v>0</v>
      </c>
      <c r="AB27" s="18">
        <v>17</v>
      </c>
      <c r="AC27" s="18">
        <v>28</v>
      </c>
      <c r="AD27" s="18">
        <v>78</v>
      </c>
      <c r="AE27" s="18">
        <v>161</v>
      </c>
      <c r="AF27" s="18">
        <v>365</v>
      </c>
      <c r="AG27" s="27">
        <f t="shared" si="7"/>
        <v>649</v>
      </c>
      <c r="AH27" s="25"/>
      <c r="AI27" s="47">
        <v>27</v>
      </c>
      <c r="AJ27" s="47">
        <v>248</v>
      </c>
      <c r="AK27" s="47">
        <v>204</v>
      </c>
      <c r="AL27" s="47">
        <v>276</v>
      </c>
      <c r="AM27" s="47">
        <v>300</v>
      </c>
      <c r="AN27" s="47">
        <v>363</v>
      </c>
      <c r="AO27" s="27">
        <f t="shared" si="9"/>
        <v>1418</v>
      </c>
      <c r="AP27" s="25"/>
      <c r="AQ27" s="47">
        <v>1</v>
      </c>
      <c r="AR27" s="47">
        <v>17</v>
      </c>
      <c r="AS27" s="47">
        <v>5</v>
      </c>
      <c r="AT27" s="47">
        <v>15</v>
      </c>
      <c r="AU27" s="47">
        <v>18</v>
      </c>
      <c r="AV27" s="47">
        <v>30</v>
      </c>
      <c r="AW27" s="27">
        <f t="shared" si="11"/>
        <v>86</v>
      </c>
      <c r="AX27" s="25"/>
      <c r="AY27" s="18">
        <v>198</v>
      </c>
      <c r="AZ27" s="18">
        <v>1127</v>
      </c>
      <c r="BA27" s="18">
        <v>604</v>
      </c>
      <c r="BB27" s="18">
        <v>580</v>
      </c>
      <c r="BC27" s="18">
        <v>428</v>
      </c>
      <c r="BD27" s="18">
        <v>210</v>
      </c>
      <c r="BE27" s="27">
        <f t="shared" si="13"/>
        <v>3147</v>
      </c>
      <c r="BF27" s="25"/>
      <c r="BG27" s="47">
        <v>28</v>
      </c>
      <c r="BH27" s="47">
        <v>276</v>
      </c>
      <c r="BI27" s="47">
        <v>177</v>
      </c>
      <c r="BJ27" s="47">
        <v>205</v>
      </c>
      <c r="BK27" s="47">
        <v>130</v>
      </c>
      <c r="BL27" s="47">
        <v>60</v>
      </c>
      <c r="BM27" s="27">
        <f t="shared" si="15"/>
        <v>876</v>
      </c>
      <c r="BN27" s="25"/>
      <c r="BO27" s="18">
        <v>295</v>
      </c>
      <c r="BP27" s="18">
        <v>1528</v>
      </c>
      <c r="BQ27" s="18">
        <v>992</v>
      </c>
      <c r="BR27" s="18">
        <v>1016</v>
      </c>
      <c r="BS27" s="18">
        <v>930</v>
      </c>
      <c r="BT27" s="18">
        <v>882</v>
      </c>
      <c r="BU27" s="86">
        <f t="shared" si="17"/>
        <v>5643</v>
      </c>
      <c r="BV27" s="27"/>
      <c r="BW27" s="47">
        <v>4</v>
      </c>
      <c r="BX27" s="47">
        <v>99</v>
      </c>
      <c r="BY27" s="47">
        <v>110</v>
      </c>
      <c r="BZ27" s="47">
        <v>199</v>
      </c>
      <c r="CA27" s="47">
        <v>212</v>
      </c>
      <c r="CB27" s="47">
        <v>164</v>
      </c>
      <c r="CC27" s="25">
        <f t="shared" si="19"/>
        <v>788</v>
      </c>
      <c r="CD27" s="25"/>
      <c r="CE27" s="47">
        <v>4</v>
      </c>
      <c r="CF27" s="47">
        <v>92</v>
      </c>
      <c r="CG27" s="47">
        <v>94</v>
      </c>
      <c r="CH27" s="47">
        <v>167</v>
      </c>
      <c r="CI27" s="47">
        <v>179</v>
      </c>
      <c r="CJ27" s="47">
        <v>139</v>
      </c>
      <c r="CK27" s="25">
        <f t="shared" si="21"/>
        <v>675</v>
      </c>
      <c r="CL27" s="25"/>
      <c r="CM27" s="47">
        <v>0</v>
      </c>
      <c r="CN27" s="47">
        <v>7</v>
      </c>
      <c r="CO27" s="47">
        <v>16</v>
      </c>
      <c r="CP27" s="47">
        <v>32</v>
      </c>
      <c r="CQ27" s="47">
        <v>33</v>
      </c>
      <c r="CR27" s="47">
        <v>25</v>
      </c>
      <c r="CS27" s="25">
        <f t="shared" si="23"/>
        <v>113</v>
      </c>
      <c r="CT27" s="25"/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26">
        <f t="shared" si="25"/>
        <v>0</v>
      </c>
      <c r="DB27" s="27"/>
      <c r="DC27" s="18">
        <v>1392</v>
      </c>
      <c r="DD27" s="18">
        <v>4522</v>
      </c>
      <c r="DE27" s="18">
        <v>2022</v>
      </c>
      <c r="DF27" s="18">
        <v>1849</v>
      </c>
      <c r="DG27" s="18">
        <v>1530</v>
      </c>
      <c r="DH27" s="18">
        <v>1332</v>
      </c>
      <c r="DI27" s="25">
        <f t="shared" si="27"/>
        <v>12647</v>
      </c>
      <c r="DJ27" s="25"/>
      <c r="DK27" s="47">
        <v>29</v>
      </c>
      <c r="DL27" s="47">
        <v>307</v>
      </c>
      <c r="DM27" s="47">
        <v>224</v>
      </c>
      <c r="DN27" s="47">
        <v>310</v>
      </c>
      <c r="DO27" s="47">
        <v>360</v>
      </c>
      <c r="DP27" s="47">
        <v>458</v>
      </c>
      <c r="DQ27" s="25">
        <f t="shared" si="29"/>
        <v>1688</v>
      </c>
      <c r="DR27" s="25"/>
      <c r="DS27" s="25"/>
      <c r="DT27" s="47">
        <v>31</v>
      </c>
      <c r="DU27" s="47">
        <v>33</v>
      </c>
      <c r="DV27" s="47">
        <v>39</v>
      </c>
      <c r="DW27" s="47">
        <v>26</v>
      </c>
      <c r="DX27" s="47">
        <v>8</v>
      </c>
      <c r="DY27" s="25">
        <f t="shared" si="31"/>
        <v>137</v>
      </c>
      <c r="DZ27" s="25"/>
      <c r="EA27" s="47">
        <v>24</v>
      </c>
      <c r="EB27" s="47">
        <v>107</v>
      </c>
      <c r="EC27" s="47">
        <v>79</v>
      </c>
      <c r="ED27" s="47">
        <v>93</v>
      </c>
      <c r="EE27" s="47">
        <v>85</v>
      </c>
      <c r="EF27" s="47">
        <v>56</v>
      </c>
      <c r="EG27" s="25">
        <f>SUM(DZ27:EF27)</f>
        <v>444</v>
      </c>
      <c r="EH27" s="25"/>
      <c r="EI27" s="18">
        <v>1339</v>
      </c>
      <c r="EJ27" s="18">
        <v>4077</v>
      </c>
      <c r="EK27" s="18">
        <v>1686</v>
      </c>
      <c r="EL27" s="18">
        <v>1407</v>
      </c>
      <c r="EM27" s="18">
        <v>1059</v>
      </c>
      <c r="EN27" s="18">
        <v>810</v>
      </c>
      <c r="EO27" s="26">
        <f>SUM(EH27:EN27)</f>
        <v>10378</v>
      </c>
      <c r="EP27" s="27"/>
      <c r="EQ27" s="47">
        <v>22</v>
      </c>
      <c r="ER27" s="47">
        <v>62</v>
      </c>
      <c r="ES27" s="47">
        <v>44</v>
      </c>
      <c r="ET27" s="47">
        <v>38</v>
      </c>
      <c r="EU27" s="47">
        <v>30</v>
      </c>
      <c r="EV27" s="47">
        <v>20</v>
      </c>
      <c r="EW27" s="26">
        <f>SUM(EP27:EV27)</f>
        <v>216</v>
      </c>
      <c r="EX27" s="27"/>
      <c r="EY27" s="47">
        <v>23</v>
      </c>
      <c r="EZ27" s="47">
        <v>62</v>
      </c>
      <c r="FA27" s="47">
        <v>30</v>
      </c>
      <c r="FB27" s="47">
        <v>16</v>
      </c>
      <c r="FC27" s="47">
        <v>17</v>
      </c>
      <c r="FD27" s="47">
        <v>9</v>
      </c>
      <c r="FE27" s="115">
        <f>SUM(EX27:FD27)</f>
        <v>157</v>
      </c>
      <c r="FF27" s="87">
        <v>0</v>
      </c>
      <c r="FG27" s="47">
        <v>1</v>
      </c>
      <c r="FH27" s="47">
        <v>195</v>
      </c>
      <c r="FI27" s="47">
        <v>302</v>
      </c>
      <c r="FJ27" s="47">
        <v>535</v>
      </c>
      <c r="FK27" s="47">
        <v>826</v>
      </c>
      <c r="FL27" s="47">
        <v>749</v>
      </c>
      <c r="FM27" s="25">
        <f>SUM(FF27:FL27)</f>
        <v>2608</v>
      </c>
      <c r="FN27" s="47">
        <v>0</v>
      </c>
      <c r="FO27" s="47">
        <v>1</v>
      </c>
      <c r="FP27" s="47">
        <v>99</v>
      </c>
      <c r="FQ27" s="47">
        <v>153</v>
      </c>
      <c r="FR27" s="47">
        <v>292</v>
      </c>
      <c r="FS27" s="47">
        <v>419</v>
      </c>
      <c r="FT27" s="47">
        <v>400</v>
      </c>
      <c r="FU27" s="25">
        <f>SUM(FN27:FT27)</f>
        <v>1364</v>
      </c>
      <c r="FV27" s="25"/>
      <c r="FW27" s="25"/>
      <c r="FX27" s="47">
        <v>89</v>
      </c>
      <c r="FY27" s="47">
        <v>120</v>
      </c>
      <c r="FZ27" s="47">
        <v>176</v>
      </c>
      <c r="GA27" s="47">
        <v>212</v>
      </c>
      <c r="GB27" s="47">
        <v>80</v>
      </c>
      <c r="GC27" s="26">
        <f>SUM(FV27:GB27)</f>
        <v>677</v>
      </c>
      <c r="GD27" s="68"/>
      <c r="GE27" s="18"/>
      <c r="GF27" s="47">
        <v>7</v>
      </c>
      <c r="GG27" s="47">
        <v>29</v>
      </c>
      <c r="GH27" s="47">
        <v>67</v>
      </c>
      <c r="GI27" s="47">
        <v>195</v>
      </c>
      <c r="GJ27" s="47">
        <v>269</v>
      </c>
      <c r="GK27" s="115">
        <f>SUM(GD27:GJ27)</f>
        <v>567</v>
      </c>
      <c r="GL27" s="68">
        <f t="shared" si="49"/>
        <v>0</v>
      </c>
      <c r="GM27" s="68">
        <f t="shared" si="50"/>
        <v>3060</v>
      </c>
      <c r="GN27" s="68">
        <f t="shared" si="51"/>
        <v>11132</v>
      </c>
      <c r="GO27" s="68">
        <f t="shared" si="52"/>
        <v>5696</v>
      </c>
      <c r="GP27" s="68">
        <f t="shared" si="53"/>
        <v>5730</v>
      </c>
      <c r="GQ27" s="68">
        <f t="shared" si="54"/>
        <v>5324</v>
      </c>
      <c r="GR27" s="68">
        <f t="shared" si="55"/>
        <v>4920</v>
      </c>
      <c r="GS27" s="26">
        <f>SUM(GL27:GR27)</f>
        <v>35862</v>
      </c>
    </row>
    <row r="28" spans="1:201" s="12" customFormat="1" ht="18" customHeight="1">
      <c r="A28" s="17" t="s">
        <v>37</v>
      </c>
      <c r="B28" s="27"/>
      <c r="C28" s="18">
        <f t="shared" si="43"/>
        <v>2393</v>
      </c>
      <c r="D28" s="18">
        <f t="shared" si="44"/>
        <v>10387</v>
      </c>
      <c r="E28" s="18">
        <f t="shared" si="45"/>
        <v>6978</v>
      </c>
      <c r="F28" s="18">
        <f t="shared" si="46"/>
        <v>6383</v>
      </c>
      <c r="G28" s="18">
        <f t="shared" si="47"/>
        <v>5482</v>
      </c>
      <c r="H28" s="18">
        <f t="shared" si="48"/>
        <v>5553</v>
      </c>
      <c r="I28" s="26">
        <f t="shared" si="1"/>
        <v>37176</v>
      </c>
      <c r="J28" s="27"/>
      <c r="K28" s="18">
        <v>1270</v>
      </c>
      <c r="L28" s="18">
        <v>5759</v>
      </c>
      <c r="M28" s="18">
        <v>3906</v>
      </c>
      <c r="N28" s="18">
        <v>3536</v>
      </c>
      <c r="O28" s="18">
        <v>3103</v>
      </c>
      <c r="P28" s="18">
        <v>3180</v>
      </c>
      <c r="Q28" s="27">
        <f t="shared" si="3"/>
        <v>20754</v>
      </c>
      <c r="R28" s="25"/>
      <c r="S28" s="18">
        <v>843</v>
      </c>
      <c r="T28" s="18">
        <v>2817</v>
      </c>
      <c r="U28" s="18">
        <v>1362</v>
      </c>
      <c r="V28" s="18">
        <v>1063</v>
      </c>
      <c r="W28" s="18">
        <v>855</v>
      </c>
      <c r="X28" s="18">
        <v>806</v>
      </c>
      <c r="Y28" s="27">
        <f t="shared" si="5"/>
        <v>7746</v>
      </c>
      <c r="Z28" s="25"/>
      <c r="AA28" s="18">
        <v>0</v>
      </c>
      <c r="AB28" s="18">
        <v>24</v>
      </c>
      <c r="AC28" s="18">
        <v>47</v>
      </c>
      <c r="AD28" s="18">
        <v>108</v>
      </c>
      <c r="AE28" s="18">
        <v>221</v>
      </c>
      <c r="AF28" s="18">
        <v>426</v>
      </c>
      <c r="AG28" s="27">
        <f t="shared" si="7"/>
        <v>826</v>
      </c>
      <c r="AH28" s="25"/>
      <c r="AI28" s="47">
        <v>23</v>
      </c>
      <c r="AJ28" s="47">
        <v>265</v>
      </c>
      <c r="AK28" s="47">
        <v>274</v>
      </c>
      <c r="AL28" s="47">
        <v>320</v>
      </c>
      <c r="AM28" s="47">
        <v>348</v>
      </c>
      <c r="AN28" s="47">
        <v>501</v>
      </c>
      <c r="AO28" s="27">
        <f t="shared" si="9"/>
        <v>1731</v>
      </c>
      <c r="AP28" s="25"/>
      <c r="AQ28" s="47">
        <v>0</v>
      </c>
      <c r="AR28" s="47">
        <v>3</v>
      </c>
      <c r="AS28" s="47">
        <v>6</v>
      </c>
      <c r="AT28" s="47">
        <v>10</v>
      </c>
      <c r="AU28" s="47">
        <v>14</v>
      </c>
      <c r="AV28" s="47">
        <v>37</v>
      </c>
      <c r="AW28" s="27">
        <f t="shared" si="11"/>
        <v>70</v>
      </c>
      <c r="AX28" s="25"/>
      <c r="AY28" s="18">
        <v>145</v>
      </c>
      <c r="AZ28" s="18">
        <v>846</v>
      </c>
      <c r="BA28" s="18">
        <v>687</v>
      </c>
      <c r="BB28" s="18">
        <v>596</v>
      </c>
      <c r="BC28" s="18">
        <v>427</v>
      </c>
      <c r="BD28" s="18">
        <v>267</v>
      </c>
      <c r="BE28" s="27">
        <f t="shared" si="13"/>
        <v>2968</v>
      </c>
      <c r="BF28" s="25"/>
      <c r="BG28" s="47">
        <v>39</v>
      </c>
      <c r="BH28" s="47">
        <v>364</v>
      </c>
      <c r="BI28" s="47">
        <v>388</v>
      </c>
      <c r="BJ28" s="47">
        <v>366</v>
      </c>
      <c r="BK28" s="47">
        <v>237</v>
      </c>
      <c r="BL28" s="47">
        <v>164</v>
      </c>
      <c r="BM28" s="27">
        <f t="shared" si="15"/>
        <v>1558</v>
      </c>
      <c r="BN28" s="25"/>
      <c r="BO28" s="18">
        <v>220</v>
      </c>
      <c r="BP28" s="18">
        <v>1440</v>
      </c>
      <c r="BQ28" s="18">
        <v>1142</v>
      </c>
      <c r="BR28" s="18">
        <v>1073</v>
      </c>
      <c r="BS28" s="18">
        <v>1001</v>
      </c>
      <c r="BT28" s="18">
        <v>979</v>
      </c>
      <c r="BU28" s="86">
        <f t="shared" si="17"/>
        <v>5855</v>
      </c>
      <c r="BV28" s="27"/>
      <c r="BW28" s="47">
        <v>4</v>
      </c>
      <c r="BX28" s="47">
        <v>53</v>
      </c>
      <c r="BY28" s="47">
        <v>96</v>
      </c>
      <c r="BZ28" s="47">
        <v>196</v>
      </c>
      <c r="CA28" s="47">
        <v>194</v>
      </c>
      <c r="CB28" s="47">
        <v>236</v>
      </c>
      <c r="CC28" s="25">
        <f t="shared" si="19"/>
        <v>779</v>
      </c>
      <c r="CD28" s="25"/>
      <c r="CE28" s="47">
        <v>4</v>
      </c>
      <c r="CF28" s="47">
        <v>40</v>
      </c>
      <c r="CG28" s="47">
        <v>64</v>
      </c>
      <c r="CH28" s="47">
        <v>120</v>
      </c>
      <c r="CI28" s="47">
        <v>129</v>
      </c>
      <c r="CJ28" s="47">
        <v>120</v>
      </c>
      <c r="CK28" s="25">
        <f t="shared" si="21"/>
        <v>477</v>
      </c>
      <c r="CL28" s="25"/>
      <c r="CM28" s="47">
        <v>0</v>
      </c>
      <c r="CN28" s="47">
        <v>12</v>
      </c>
      <c r="CO28" s="47">
        <v>31</v>
      </c>
      <c r="CP28" s="47">
        <v>69</v>
      </c>
      <c r="CQ28" s="47">
        <v>54</v>
      </c>
      <c r="CR28" s="47">
        <v>96</v>
      </c>
      <c r="CS28" s="25">
        <f t="shared" si="23"/>
        <v>262</v>
      </c>
      <c r="CT28" s="25"/>
      <c r="CU28" s="47">
        <v>0</v>
      </c>
      <c r="CV28" s="47">
        <v>1</v>
      </c>
      <c r="CW28" s="47">
        <v>1</v>
      </c>
      <c r="CX28" s="47">
        <v>7</v>
      </c>
      <c r="CY28" s="47">
        <v>11</v>
      </c>
      <c r="CZ28" s="47">
        <v>20</v>
      </c>
      <c r="DA28" s="26">
        <f t="shared" si="25"/>
        <v>40</v>
      </c>
      <c r="DB28" s="27"/>
      <c r="DC28" s="18">
        <v>1114</v>
      </c>
      <c r="DD28" s="18">
        <v>4538</v>
      </c>
      <c r="DE28" s="18">
        <v>2895</v>
      </c>
      <c r="DF28" s="18">
        <v>2553</v>
      </c>
      <c r="DG28" s="18">
        <v>2117</v>
      </c>
      <c r="DH28" s="18">
        <v>2119</v>
      </c>
      <c r="DI28" s="25">
        <f t="shared" si="27"/>
        <v>15336</v>
      </c>
      <c r="DJ28" s="25"/>
      <c r="DK28" s="47">
        <v>50</v>
      </c>
      <c r="DL28" s="47">
        <v>686</v>
      </c>
      <c r="DM28" s="47">
        <v>734</v>
      </c>
      <c r="DN28" s="47">
        <v>830</v>
      </c>
      <c r="DO28" s="47">
        <v>787</v>
      </c>
      <c r="DP28" s="47">
        <v>1027</v>
      </c>
      <c r="DQ28" s="25">
        <f t="shared" si="29"/>
        <v>4114</v>
      </c>
      <c r="DR28" s="25"/>
      <c r="DS28" s="25"/>
      <c r="DT28" s="47">
        <v>44</v>
      </c>
      <c r="DU28" s="47">
        <v>62</v>
      </c>
      <c r="DV28" s="47">
        <v>62</v>
      </c>
      <c r="DW28" s="47">
        <v>33</v>
      </c>
      <c r="DX28" s="47">
        <v>13</v>
      </c>
      <c r="DY28" s="25">
        <f t="shared" si="31"/>
        <v>214</v>
      </c>
      <c r="DZ28" s="25"/>
      <c r="EA28" s="47">
        <v>3</v>
      </c>
      <c r="EB28" s="47">
        <v>49</v>
      </c>
      <c r="EC28" s="47">
        <v>62</v>
      </c>
      <c r="ED28" s="47">
        <v>99</v>
      </c>
      <c r="EE28" s="47">
        <v>112</v>
      </c>
      <c r="EF28" s="47">
        <v>131</v>
      </c>
      <c r="EG28" s="25">
        <f>SUM(DZ28:EF28)</f>
        <v>456</v>
      </c>
      <c r="EH28" s="25"/>
      <c r="EI28" s="18">
        <v>1061</v>
      </c>
      <c r="EJ28" s="18">
        <v>3759</v>
      </c>
      <c r="EK28" s="18">
        <v>2037</v>
      </c>
      <c r="EL28" s="18">
        <v>1562</v>
      </c>
      <c r="EM28" s="18">
        <v>1185</v>
      </c>
      <c r="EN28" s="18">
        <v>948</v>
      </c>
      <c r="EO28" s="26">
        <f>SUM(EH28:EN28)</f>
        <v>10552</v>
      </c>
      <c r="EP28" s="27"/>
      <c r="EQ28" s="47">
        <v>3</v>
      </c>
      <c r="ER28" s="47">
        <v>21</v>
      </c>
      <c r="ES28" s="47">
        <v>39</v>
      </c>
      <c r="ET28" s="47">
        <v>47</v>
      </c>
      <c r="EU28" s="47">
        <v>39</v>
      </c>
      <c r="EV28" s="47">
        <v>13</v>
      </c>
      <c r="EW28" s="26">
        <f>SUM(EP28:EV28)</f>
        <v>162</v>
      </c>
      <c r="EX28" s="27"/>
      <c r="EY28" s="47">
        <v>2</v>
      </c>
      <c r="EZ28" s="47">
        <v>16</v>
      </c>
      <c r="FA28" s="47">
        <v>42</v>
      </c>
      <c r="FB28" s="47">
        <v>51</v>
      </c>
      <c r="FC28" s="47">
        <v>29</v>
      </c>
      <c r="FD28" s="47">
        <v>5</v>
      </c>
      <c r="FE28" s="115">
        <f>SUM(EX28:FD28)</f>
        <v>145</v>
      </c>
      <c r="FF28" s="87">
        <v>0</v>
      </c>
      <c r="FG28" s="47">
        <v>3</v>
      </c>
      <c r="FH28" s="47">
        <v>139</v>
      </c>
      <c r="FI28" s="47">
        <v>273</v>
      </c>
      <c r="FJ28" s="47">
        <v>493</v>
      </c>
      <c r="FK28" s="47">
        <v>776</v>
      </c>
      <c r="FL28" s="47">
        <v>778</v>
      </c>
      <c r="FM28" s="25">
        <f>SUM(FF28:FL28)</f>
        <v>2462</v>
      </c>
      <c r="FN28" s="47">
        <v>0</v>
      </c>
      <c r="FO28" s="47">
        <v>3</v>
      </c>
      <c r="FP28" s="47">
        <v>63</v>
      </c>
      <c r="FQ28" s="47">
        <v>142</v>
      </c>
      <c r="FR28" s="47">
        <v>257</v>
      </c>
      <c r="FS28" s="47">
        <v>414</v>
      </c>
      <c r="FT28" s="47">
        <v>430</v>
      </c>
      <c r="FU28" s="25">
        <f>SUM(FN28:FT28)</f>
        <v>1309</v>
      </c>
      <c r="FV28" s="25"/>
      <c r="FW28" s="25"/>
      <c r="FX28" s="47">
        <v>68</v>
      </c>
      <c r="FY28" s="47">
        <v>114</v>
      </c>
      <c r="FZ28" s="47">
        <v>205</v>
      </c>
      <c r="GA28" s="47">
        <v>263</v>
      </c>
      <c r="GB28" s="47">
        <v>129</v>
      </c>
      <c r="GC28" s="26">
        <f>SUM(FV28:GB28)</f>
        <v>779</v>
      </c>
      <c r="GD28" s="68"/>
      <c r="GE28" s="18"/>
      <c r="GF28" s="47">
        <v>8</v>
      </c>
      <c r="GG28" s="47">
        <v>17</v>
      </c>
      <c r="GH28" s="47">
        <v>31</v>
      </c>
      <c r="GI28" s="47">
        <v>99</v>
      </c>
      <c r="GJ28" s="47">
        <v>219</v>
      </c>
      <c r="GK28" s="115">
        <f>SUM(GD28:GJ28)</f>
        <v>374</v>
      </c>
      <c r="GL28" s="68">
        <f t="shared" si="49"/>
        <v>0</v>
      </c>
      <c r="GM28" s="68">
        <f t="shared" si="50"/>
        <v>2396</v>
      </c>
      <c r="GN28" s="68">
        <f t="shared" si="51"/>
        <v>10526</v>
      </c>
      <c r="GO28" s="68">
        <f t="shared" si="52"/>
        <v>7251</v>
      </c>
      <c r="GP28" s="68">
        <f t="shared" si="53"/>
        <v>6876</v>
      </c>
      <c r="GQ28" s="68">
        <f t="shared" si="54"/>
        <v>6258</v>
      </c>
      <c r="GR28" s="68">
        <f t="shared" si="55"/>
        <v>6331</v>
      </c>
      <c r="GS28" s="26">
        <f>SUM(GL28:GR28)</f>
        <v>39638</v>
      </c>
    </row>
    <row r="29" spans="1:201" s="12" customFormat="1" ht="18" customHeight="1">
      <c r="A29" s="17" t="s">
        <v>38</v>
      </c>
      <c r="B29" s="27"/>
      <c r="C29" s="18">
        <f t="shared" si="43"/>
        <v>1883</v>
      </c>
      <c r="D29" s="18">
        <f t="shared" si="44"/>
        <v>7185</v>
      </c>
      <c r="E29" s="18">
        <f t="shared" si="45"/>
        <v>3835</v>
      </c>
      <c r="F29" s="18">
        <f t="shared" si="46"/>
        <v>3576</v>
      </c>
      <c r="G29" s="18">
        <f t="shared" si="47"/>
        <v>3056</v>
      </c>
      <c r="H29" s="18">
        <f t="shared" si="48"/>
        <v>2791</v>
      </c>
      <c r="I29" s="26">
        <f t="shared" si="1"/>
        <v>22326</v>
      </c>
      <c r="J29" s="27"/>
      <c r="K29" s="18">
        <v>993</v>
      </c>
      <c r="L29" s="18">
        <v>4082</v>
      </c>
      <c r="M29" s="18">
        <v>2145</v>
      </c>
      <c r="N29" s="18">
        <v>2084</v>
      </c>
      <c r="O29" s="18">
        <v>1787</v>
      </c>
      <c r="P29" s="18">
        <v>1618</v>
      </c>
      <c r="Q29" s="27">
        <f t="shared" si="3"/>
        <v>12709</v>
      </c>
      <c r="R29" s="25"/>
      <c r="S29" s="18">
        <v>652</v>
      </c>
      <c r="T29" s="18">
        <v>1839</v>
      </c>
      <c r="U29" s="18">
        <v>722</v>
      </c>
      <c r="V29" s="18">
        <v>634</v>
      </c>
      <c r="W29" s="18">
        <v>475</v>
      </c>
      <c r="X29" s="18">
        <v>427</v>
      </c>
      <c r="Y29" s="27">
        <f t="shared" si="5"/>
        <v>4749</v>
      </c>
      <c r="Z29" s="25"/>
      <c r="AA29" s="18">
        <v>1</v>
      </c>
      <c r="AB29" s="18">
        <v>38</v>
      </c>
      <c r="AC29" s="18">
        <v>48</v>
      </c>
      <c r="AD29" s="18">
        <v>103</v>
      </c>
      <c r="AE29" s="18">
        <v>195</v>
      </c>
      <c r="AF29" s="18">
        <v>267</v>
      </c>
      <c r="AG29" s="27">
        <f t="shared" si="7"/>
        <v>652</v>
      </c>
      <c r="AH29" s="25"/>
      <c r="AI29" s="47">
        <v>21</v>
      </c>
      <c r="AJ29" s="47">
        <v>219</v>
      </c>
      <c r="AK29" s="47">
        <v>142</v>
      </c>
      <c r="AL29" s="47">
        <v>216</v>
      </c>
      <c r="AM29" s="47">
        <v>203</v>
      </c>
      <c r="AN29" s="47">
        <v>279</v>
      </c>
      <c r="AO29" s="27">
        <f t="shared" si="9"/>
        <v>1080</v>
      </c>
      <c r="AP29" s="25"/>
      <c r="AQ29" s="47">
        <v>1</v>
      </c>
      <c r="AR29" s="47">
        <v>5</v>
      </c>
      <c r="AS29" s="47">
        <v>2</v>
      </c>
      <c r="AT29" s="47">
        <v>8</v>
      </c>
      <c r="AU29" s="47">
        <v>9</v>
      </c>
      <c r="AV29" s="47">
        <v>3</v>
      </c>
      <c r="AW29" s="27">
        <f t="shared" si="11"/>
        <v>28</v>
      </c>
      <c r="AX29" s="25"/>
      <c r="AY29" s="18">
        <v>104</v>
      </c>
      <c r="AZ29" s="18">
        <v>732</v>
      </c>
      <c r="BA29" s="18">
        <v>465</v>
      </c>
      <c r="BB29" s="18">
        <v>356</v>
      </c>
      <c r="BC29" s="18">
        <v>260</v>
      </c>
      <c r="BD29" s="18">
        <v>122</v>
      </c>
      <c r="BE29" s="27">
        <f t="shared" si="13"/>
        <v>2039</v>
      </c>
      <c r="BF29" s="25"/>
      <c r="BG29" s="47">
        <v>18</v>
      </c>
      <c r="BH29" s="47">
        <v>151</v>
      </c>
      <c r="BI29" s="47">
        <v>143</v>
      </c>
      <c r="BJ29" s="47">
        <v>120</v>
      </c>
      <c r="BK29" s="47">
        <v>78</v>
      </c>
      <c r="BL29" s="47">
        <v>34</v>
      </c>
      <c r="BM29" s="27">
        <f t="shared" si="15"/>
        <v>544</v>
      </c>
      <c r="BN29" s="25"/>
      <c r="BO29" s="18">
        <v>196</v>
      </c>
      <c r="BP29" s="18">
        <v>1098</v>
      </c>
      <c r="BQ29" s="18">
        <v>623</v>
      </c>
      <c r="BR29" s="18">
        <v>647</v>
      </c>
      <c r="BS29" s="18">
        <v>567</v>
      </c>
      <c r="BT29" s="18">
        <v>486</v>
      </c>
      <c r="BU29" s="86">
        <f t="shared" si="17"/>
        <v>3617</v>
      </c>
      <c r="BV29" s="27"/>
      <c r="BW29" s="47">
        <v>1</v>
      </c>
      <c r="BX29" s="47">
        <v>49</v>
      </c>
      <c r="BY29" s="47">
        <v>93</v>
      </c>
      <c r="BZ29" s="47">
        <v>108</v>
      </c>
      <c r="CA29" s="47">
        <v>110</v>
      </c>
      <c r="CB29" s="47">
        <v>118</v>
      </c>
      <c r="CC29" s="25">
        <f t="shared" si="19"/>
        <v>479</v>
      </c>
      <c r="CD29" s="25"/>
      <c r="CE29" s="47">
        <v>1</v>
      </c>
      <c r="CF29" s="47">
        <v>46</v>
      </c>
      <c r="CG29" s="47">
        <v>74</v>
      </c>
      <c r="CH29" s="47">
        <v>87</v>
      </c>
      <c r="CI29" s="47">
        <v>85</v>
      </c>
      <c r="CJ29" s="47">
        <v>85</v>
      </c>
      <c r="CK29" s="25">
        <f t="shared" si="21"/>
        <v>378</v>
      </c>
      <c r="CL29" s="25"/>
      <c r="CM29" s="47">
        <v>0</v>
      </c>
      <c r="CN29" s="47">
        <v>2</v>
      </c>
      <c r="CO29" s="47">
        <v>18</v>
      </c>
      <c r="CP29" s="47">
        <v>20</v>
      </c>
      <c r="CQ29" s="47">
        <v>22</v>
      </c>
      <c r="CR29" s="47">
        <v>23</v>
      </c>
      <c r="CS29" s="25">
        <f t="shared" si="23"/>
        <v>85</v>
      </c>
      <c r="CT29" s="25"/>
      <c r="CU29" s="47">
        <v>0</v>
      </c>
      <c r="CV29" s="47">
        <v>1</v>
      </c>
      <c r="CW29" s="47">
        <v>1</v>
      </c>
      <c r="CX29" s="47">
        <v>1</v>
      </c>
      <c r="CY29" s="47">
        <v>3</v>
      </c>
      <c r="CZ29" s="47">
        <v>10</v>
      </c>
      <c r="DA29" s="26">
        <f t="shared" si="25"/>
        <v>16</v>
      </c>
      <c r="DB29" s="27"/>
      <c r="DC29" s="18">
        <v>873</v>
      </c>
      <c r="DD29" s="18">
        <v>2998</v>
      </c>
      <c r="DE29" s="18">
        <v>1552</v>
      </c>
      <c r="DF29" s="18">
        <v>1345</v>
      </c>
      <c r="DG29" s="18">
        <v>1137</v>
      </c>
      <c r="DH29" s="18">
        <v>1048</v>
      </c>
      <c r="DI29" s="25">
        <f t="shared" si="27"/>
        <v>8953</v>
      </c>
      <c r="DJ29" s="25"/>
      <c r="DK29" s="47">
        <v>40</v>
      </c>
      <c r="DL29" s="47">
        <v>391</v>
      </c>
      <c r="DM29" s="47">
        <v>331</v>
      </c>
      <c r="DN29" s="47">
        <v>343</v>
      </c>
      <c r="DO29" s="47">
        <v>363</v>
      </c>
      <c r="DP29" s="47">
        <v>462</v>
      </c>
      <c r="DQ29" s="25">
        <f t="shared" si="29"/>
        <v>1930</v>
      </c>
      <c r="DR29" s="25"/>
      <c r="DS29" s="25"/>
      <c r="DT29" s="47">
        <v>20</v>
      </c>
      <c r="DU29" s="47">
        <v>22</v>
      </c>
      <c r="DV29" s="47">
        <v>32</v>
      </c>
      <c r="DW29" s="47">
        <v>16</v>
      </c>
      <c r="DX29" s="47">
        <v>4</v>
      </c>
      <c r="DY29" s="25">
        <f t="shared" si="31"/>
        <v>94</v>
      </c>
      <c r="DZ29" s="25"/>
      <c r="EA29" s="47">
        <v>10</v>
      </c>
      <c r="EB29" s="47">
        <v>44</v>
      </c>
      <c r="EC29" s="47">
        <v>40</v>
      </c>
      <c r="ED29" s="47">
        <v>55</v>
      </c>
      <c r="EE29" s="47">
        <v>69</v>
      </c>
      <c r="EF29" s="47">
        <v>59</v>
      </c>
      <c r="EG29" s="25">
        <f>SUM(DZ29:EF29)</f>
        <v>277</v>
      </c>
      <c r="EH29" s="25"/>
      <c r="EI29" s="18">
        <v>823</v>
      </c>
      <c r="EJ29" s="18">
        <v>2543</v>
      </c>
      <c r="EK29" s="18">
        <v>1159</v>
      </c>
      <c r="EL29" s="18">
        <v>915</v>
      </c>
      <c r="EM29" s="18">
        <v>689</v>
      </c>
      <c r="EN29" s="18">
        <v>523</v>
      </c>
      <c r="EO29" s="26">
        <f>SUM(EH29:EN29)</f>
        <v>6652</v>
      </c>
      <c r="EP29" s="27"/>
      <c r="EQ29" s="47">
        <v>6</v>
      </c>
      <c r="ER29" s="47">
        <v>18</v>
      </c>
      <c r="ES29" s="47">
        <v>13</v>
      </c>
      <c r="ET29" s="47">
        <v>17</v>
      </c>
      <c r="EU29" s="47">
        <v>7</v>
      </c>
      <c r="EV29" s="47">
        <v>4</v>
      </c>
      <c r="EW29" s="26">
        <f>SUM(EP29:EV29)</f>
        <v>65</v>
      </c>
      <c r="EX29" s="27"/>
      <c r="EY29" s="47">
        <v>10</v>
      </c>
      <c r="EZ29" s="47">
        <v>38</v>
      </c>
      <c r="FA29" s="47">
        <v>32</v>
      </c>
      <c r="FB29" s="47">
        <v>22</v>
      </c>
      <c r="FC29" s="47">
        <v>15</v>
      </c>
      <c r="FD29" s="47">
        <v>3</v>
      </c>
      <c r="FE29" s="115">
        <f>SUM(EX29:FD29)</f>
        <v>120</v>
      </c>
      <c r="FF29" s="87">
        <v>1</v>
      </c>
      <c r="FG29" s="47">
        <v>1</v>
      </c>
      <c r="FH29" s="47">
        <v>166</v>
      </c>
      <c r="FI29" s="47">
        <v>265</v>
      </c>
      <c r="FJ29" s="47">
        <v>401</v>
      </c>
      <c r="FK29" s="47">
        <v>588</v>
      </c>
      <c r="FL29" s="47">
        <v>577</v>
      </c>
      <c r="FM29" s="25">
        <f>SUM(FF29:FL29)</f>
        <v>1999</v>
      </c>
      <c r="FN29" s="47">
        <v>1</v>
      </c>
      <c r="FO29" s="47">
        <v>1</v>
      </c>
      <c r="FP29" s="47">
        <v>87</v>
      </c>
      <c r="FQ29" s="47">
        <v>141</v>
      </c>
      <c r="FR29" s="47">
        <v>205</v>
      </c>
      <c r="FS29" s="47">
        <v>301</v>
      </c>
      <c r="FT29" s="47">
        <v>323</v>
      </c>
      <c r="FU29" s="25">
        <f>SUM(FN29:FT29)</f>
        <v>1059</v>
      </c>
      <c r="FV29" s="25"/>
      <c r="FW29" s="25"/>
      <c r="FX29" s="47">
        <v>68</v>
      </c>
      <c r="FY29" s="47">
        <v>110</v>
      </c>
      <c r="FZ29" s="47">
        <v>174</v>
      </c>
      <c r="GA29" s="47">
        <v>218</v>
      </c>
      <c r="GB29" s="47">
        <v>104</v>
      </c>
      <c r="GC29" s="26">
        <f>SUM(FV29:GB29)</f>
        <v>674</v>
      </c>
      <c r="GD29" s="68"/>
      <c r="GE29" s="18"/>
      <c r="GF29" s="47">
        <v>11</v>
      </c>
      <c r="GG29" s="47">
        <v>14</v>
      </c>
      <c r="GH29" s="47">
        <v>22</v>
      </c>
      <c r="GI29" s="47">
        <v>69</v>
      </c>
      <c r="GJ29" s="47">
        <v>150</v>
      </c>
      <c r="GK29" s="115">
        <f>SUM(GD29:GJ29)</f>
        <v>266</v>
      </c>
      <c r="GL29" s="68">
        <f t="shared" si="49"/>
        <v>1</v>
      </c>
      <c r="GM29" s="68">
        <f t="shared" si="50"/>
        <v>1884</v>
      </c>
      <c r="GN29" s="68">
        <f t="shared" si="51"/>
        <v>7351</v>
      </c>
      <c r="GO29" s="68">
        <f t="shared" si="52"/>
        <v>4100</v>
      </c>
      <c r="GP29" s="68">
        <f t="shared" si="53"/>
        <v>3977</v>
      </c>
      <c r="GQ29" s="68">
        <f t="shared" si="54"/>
        <v>3644</v>
      </c>
      <c r="GR29" s="68">
        <f t="shared" si="55"/>
        <v>3368</v>
      </c>
      <c r="GS29" s="26">
        <f>SUM(GL29:GR29)</f>
        <v>24325</v>
      </c>
    </row>
    <row r="30" spans="1:201" s="12" customFormat="1" ht="18" customHeight="1">
      <c r="A30" s="17" t="s">
        <v>39</v>
      </c>
      <c r="B30" s="27"/>
      <c r="C30" s="18">
        <f t="shared" si="43"/>
        <v>2428</v>
      </c>
      <c r="D30" s="18">
        <f t="shared" si="44"/>
        <v>6421</v>
      </c>
      <c r="E30" s="18">
        <f t="shared" si="45"/>
        <v>4065</v>
      </c>
      <c r="F30" s="18">
        <f t="shared" si="46"/>
        <v>3841</v>
      </c>
      <c r="G30" s="18">
        <f t="shared" si="47"/>
        <v>3716</v>
      </c>
      <c r="H30" s="18">
        <f t="shared" si="48"/>
        <v>3147</v>
      </c>
      <c r="I30" s="26">
        <f t="shared" si="1"/>
        <v>23618</v>
      </c>
      <c r="J30" s="27"/>
      <c r="K30" s="18">
        <v>1267</v>
      </c>
      <c r="L30" s="18">
        <v>3642</v>
      </c>
      <c r="M30" s="18">
        <v>2351</v>
      </c>
      <c r="N30" s="18">
        <v>2228</v>
      </c>
      <c r="O30" s="18">
        <v>2157</v>
      </c>
      <c r="P30" s="18">
        <v>1936</v>
      </c>
      <c r="Q30" s="27">
        <f t="shared" si="3"/>
        <v>13581</v>
      </c>
      <c r="R30" s="25"/>
      <c r="S30" s="18">
        <v>792</v>
      </c>
      <c r="T30" s="18">
        <v>1551</v>
      </c>
      <c r="U30" s="18">
        <v>796</v>
      </c>
      <c r="V30" s="18">
        <v>658</v>
      </c>
      <c r="W30" s="18">
        <v>560</v>
      </c>
      <c r="X30" s="18">
        <v>488</v>
      </c>
      <c r="Y30" s="27">
        <f t="shared" si="5"/>
        <v>4845</v>
      </c>
      <c r="Z30" s="25"/>
      <c r="AA30" s="18">
        <v>2</v>
      </c>
      <c r="AB30" s="18">
        <v>30</v>
      </c>
      <c r="AC30" s="18">
        <v>47</v>
      </c>
      <c r="AD30" s="18">
        <v>105</v>
      </c>
      <c r="AE30" s="18">
        <v>198</v>
      </c>
      <c r="AF30" s="18">
        <v>341</v>
      </c>
      <c r="AG30" s="27">
        <f t="shared" si="7"/>
        <v>723</v>
      </c>
      <c r="AH30" s="25"/>
      <c r="AI30" s="47">
        <v>21</v>
      </c>
      <c r="AJ30" s="47">
        <v>99</v>
      </c>
      <c r="AK30" s="47">
        <v>102</v>
      </c>
      <c r="AL30" s="47">
        <v>110</v>
      </c>
      <c r="AM30" s="47">
        <v>156</v>
      </c>
      <c r="AN30" s="47">
        <v>279</v>
      </c>
      <c r="AO30" s="27">
        <f t="shared" si="9"/>
        <v>767</v>
      </c>
      <c r="AP30" s="25"/>
      <c r="AQ30" s="47">
        <v>1</v>
      </c>
      <c r="AR30" s="47">
        <v>13</v>
      </c>
      <c r="AS30" s="47">
        <v>9</v>
      </c>
      <c r="AT30" s="47">
        <v>18</v>
      </c>
      <c r="AU30" s="47">
        <v>14</v>
      </c>
      <c r="AV30" s="47">
        <v>18</v>
      </c>
      <c r="AW30" s="27">
        <f t="shared" si="11"/>
        <v>73</v>
      </c>
      <c r="AX30" s="25"/>
      <c r="AY30" s="18">
        <v>140</v>
      </c>
      <c r="AZ30" s="18">
        <v>713</v>
      </c>
      <c r="BA30" s="18">
        <v>537</v>
      </c>
      <c r="BB30" s="18">
        <v>457</v>
      </c>
      <c r="BC30" s="18">
        <v>380</v>
      </c>
      <c r="BD30" s="18">
        <v>179</v>
      </c>
      <c r="BE30" s="27">
        <f t="shared" si="13"/>
        <v>2406</v>
      </c>
      <c r="BF30" s="25"/>
      <c r="BG30" s="47">
        <v>27</v>
      </c>
      <c r="BH30" s="47">
        <v>172</v>
      </c>
      <c r="BI30" s="47">
        <v>141</v>
      </c>
      <c r="BJ30" s="47">
        <v>129</v>
      </c>
      <c r="BK30" s="47">
        <v>95</v>
      </c>
      <c r="BL30" s="47">
        <v>41</v>
      </c>
      <c r="BM30" s="27">
        <f t="shared" si="15"/>
        <v>605</v>
      </c>
      <c r="BN30" s="25"/>
      <c r="BO30" s="18">
        <v>284</v>
      </c>
      <c r="BP30" s="18">
        <v>1064</v>
      </c>
      <c r="BQ30" s="18">
        <v>719</v>
      </c>
      <c r="BR30" s="18">
        <v>751</v>
      </c>
      <c r="BS30" s="18">
        <v>754</v>
      </c>
      <c r="BT30" s="18">
        <v>590</v>
      </c>
      <c r="BU30" s="86">
        <f t="shared" si="17"/>
        <v>4162</v>
      </c>
      <c r="BV30" s="27"/>
      <c r="BW30" s="47">
        <v>10</v>
      </c>
      <c r="BX30" s="47">
        <v>77</v>
      </c>
      <c r="BY30" s="47">
        <v>168</v>
      </c>
      <c r="BZ30" s="47">
        <v>180</v>
      </c>
      <c r="CA30" s="47">
        <v>252</v>
      </c>
      <c r="CB30" s="47">
        <v>173</v>
      </c>
      <c r="CC30" s="25">
        <f t="shared" si="19"/>
        <v>860</v>
      </c>
      <c r="CD30" s="25"/>
      <c r="CE30" s="47">
        <v>8</v>
      </c>
      <c r="CF30" s="47">
        <v>69</v>
      </c>
      <c r="CG30" s="47">
        <v>133</v>
      </c>
      <c r="CH30" s="47">
        <v>156</v>
      </c>
      <c r="CI30" s="47">
        <v>222</v>
      </c>
      <c r="CJ30" s="47">
        <v>145</v>
      </c>
      <c r="CK30" s="25">
        <f t="shared" si="21"/>
        <v>733</v>
      </c>
      <c r="CL30" s="25"/>
      <c r="CM30" s="47">
        <v>2</v>
      </c>
      <c r="CN30" s="47">
        <v>8</v>
      </c>
      <c r="CO30" s="47">
        <v>35</v>
      </c>
      <c r="CP30" s="47">
        <v>24</v>
      </c>
      <c r="CQ30" s="47">
        <v>29</v>
      </c>
      <c r="CR30" s="47">
        <v>28</v>
      </c>
      <c r="CS30" s="25">
        <f t="shared" si="23"/>
        <v>126</v>
      </c>
      <c r="CT30" s="25"/>
      <c r="CU30" s="47">
        <v>0</v>
      </c>
      <c r="CV30" s="47">
        <v>0</v>
      </c>
      <c r="CW30" s="47">
        <v>0</v>
      </c>
      <c r="CX30" s="47">
        <v>0</v>
      </c>
      <c r="CY30" s="47">
        <v>1</v>
      </c>
      <c r="CZ30" s="47">
        <v>0</v>
      </c>
      <c r="DA30" s="26">
        <f t="shared" si="25"/>
        <v>1</v>
      </c>
      <c r="DB30" s="27"/>
      <c r="DC30" s="18">
        <v>1107</v>
      </c>
      <c r="DD30" s="18">
        <v>2648</v>
      </c>
      <c r="DE30" s="18">
        <v>1510</v>
      </c>
      <c r="DF30" s="18">
        <v>1391</v>
      </c>
      <c r="DG30" s="18">
        <v>1281</v>
      </c>
      <c r="DH30" s="18">
        <v>1035</v>
      </c>
      <c r="DI30" s="25">
        <f t="shared" si="27"/>
        <v>8972</v>
      </c>
      <c r="DJ30" s="25"/>
      <c r="DK30" s="47">
        <v>38</v>
      </c>
      <c r="DL30" s="47">
        <v>179</v>
      </c>
      <c r="DM30" s="47">
        <v>170</v>
      </c>
      <c r="DN30" s="47">
        <v>234</v>
      </c>
      <c r="DO30" s="47">
        <v>303</v>
      </c>
      <c r="DP30" s="47">
        <v>372</v>
      </c>
      <c r="DQ30" s="25">
        <f t="shared" si="29"/>
        <v>1296</v>
      </c>
      <c r="DR30" s="25"/>
      <c r="DS30" s="25"/>
      <c r="DT30" s="47">
        <v>27</v>
      </c>
      <c r="DU30" s="47">
        <v>25</v>
      </c>
      <c r="DV30" s="47">
        <v>31</v>
      </c>
      <c r="DW30" s="47">
        <v>11</v>
      </c>
      <c r="DX30" s="47">
        <v>5</v>
      </c>
      <c r="DY30" s="25">
        <f t="shared" si="31"/>
        <v>99</v>
      </c>
      <c r="DZ30" s="25"/>
      <c r="EA30" s="47">
        <v>19</v>
      </c>
      <c r="EB30" s="47">
        <v>73</v>
      </c>
      <c r="EC30" s="47">
        <v>55</v>
      </c>
      <c r="ED30" s="47">
        <v>57</v>
      </c>
      <c r="EE30" s="47">
        <v>63</v>
      </c>
      <c r="EF30" s="47">
        <v>39</v>
      </c>
      <c r="EG30" s="25">
        <f>SUM(DZ30:EF30)</f>
        <v>306</v>
      </c>
      <c r="EH30" s="25"/>
      <c r="EI30" s="18">
        <v>1050</v>
      </c>
      <c r="EJ30" s="18">
        <v>2369</v>
      </c>
      <c r="EK30" s="18">
        <v>1260</v>
      </c>
      <c r="EL30" s="18">
        <v>1069</v>
      </c>
      <c r="EM30" s="18">
        <v>904</v>
      </c>
      <c r="EN30" s="18">
        <v>619</v>
      </c>
      <c r="EO30" s="26">
        <f>SUM(EH30:EN30)</f>
        <v>7271</v>
      </c>
      <c r="EP30" s="27"/>
      <c r="EQ30" s="47">
        <v>18</v>
      </c>
      <c r="ER30" s="47">
        <v>31</v>
      </c>
      <c r="ES30" s="47">
        <v>19</v>
      </c>
      <c r="ET30" s="47">
        <v>22</v>
      </c>
      <c r="EU30" s="47">
        <v>21</v>
      </c>
      <c r="EV30" s="47">
        <v>3</v>
      </c>
      <c r="EW30" s="26">
        <f>SUM(EP30:EV30)</f>
        <v>114</v>
      </c>
      <c r="EX30" s="27"/>
      <c r="EY30" s="47">
        <v>26</v>
      </c>
      <c r="EZ30" s="47">
        <v>23</v>
      </c>
      <c r="FA30" s="47">
        <v>17</v>
      </c>
      <c r="FB30" s="47">
        <v>20</v>
      </c>
      <c r="FC30" s="47">
        <v>5</v>
      </c>
      <c r="FD30" s="47">
        <v>0</v>
      </c>
      <c r="FE30" s="115">
        <f>SUM(EX30:FD30)</f>
        <v>91</v>
      </c>
      <c r="FF30" s="87">
        <v>0</v>
      </c>
      <c r="FG30" s="47">
        <v>4</v>
      </c>
      <c r="FH30" s="47">
        <v>180</v>
      </c>
      <c r="FI30" s="47">
        <v>232</v>
      </c>
      <c r="FJ30" s="47">
        <v>401</v>
      </c>
      <c r="FK30" s="47">
        <v>672</v>
      </c>
      <c r="FL30" s="47">
        <v>603</v>
      </c>
      <c r="FM30" s="25">
        <f>SUM(FF30:FL30)</f>
        <v>2092</v>
      </c>
      <c r="FN30" s="47">
        <v>0</v>
      </c>
      <c r="FO30" s="47">
        <v>4</v>
      </c>
      <c r="FP30" s="47">
        <v>101</v>
      </c>
      <c r="FQ30" s="47">
        <v>113</v>
      </c>
      <c r="FR30" s="47">
        <v>201</v>
      </c>
      <c r="FS30" s="47">
        <v>351</v>
      </c>
      <c r="FT30" s="47">
        <v>291</v>
      </c>
      <c r="FU30" s="25">
        <f>SUM(FN30:FT30)</f>
        <v>1061</v>
      </c>
      <c r="FV30" s="25"/>
      <c r="FW30" s="25"/>
      <c r="FX30" s="47">
        <v>71</v>
      </c>
      <c r="FY30" s="47">
        <v>102</v>
      </c>
      <c r="FZ30" s="47">
        <v>176</v>
      </c>
      <c r="GA30" s="47">
        <v>239</v>
      </c>
      <c r="GB30" s="47">
        <v>134</v>
      </c>
      <c r="GC30" s="26">
        <f>SUM(FV30:GB30)</f>
        <v>722</v>
      </c>
      <c r="GD30" s="68"/>
      <c r="GE30" s="18"/>
      <c r="GF30" s="47">
        <v>8</v>
      </c>
      <c r="GG30" s="47">
        <v>17</v>
      </c>
      <c r="GH30" s="47">
        <v>24</v>
      </c>
      <c r="GI30" s="47">
        <v>82</v>
      </c>
      <c r="GJ30" s="47">
        <v>178</v>
      </c>
      <c r="GK30" s="115">
        <f>SUM(GD30:GJ30)</f>
        <v>309</v>
      </c>
      <c r="GL30" s="68">
        <f t="shared" si="49"/>
        <v>0</v>
      </c>
      <c r="GM30" s="68">
        <f t="shared" si="50"/>
        <v>2432</v>
      </c>
      <c r="GN30" s="68">
        <f t="shared" si="51"/>
        <v>6601</v>
      </c>
      <c r="GO30" s="68">
        <f t="shared" si="52"/>
        <v>4297</v>
      </c>
      <c r="GP30" s="68">
        <f t="shared" si="53"/>
        <v>4242</v>
      </c>
      <c r="GQ30" s="68">
        <f t="shared" si="54"/>
        <v>4388</v>
      </c>
      <c r="GR30" s="68">
        <f t="shared" si="55"/>
        <v>3750</v>
      </c>
      <c r="GS30" s="26">
        <f>SUM(GL30:GR30)</f>
        <v>25710</v>
      </c>
    </row>
    <row r="31" spans="1:201" s="12" customFormat="1" ht="18" customHeight="1">
      <c r="A31" s="19" t="s">
        <v>40</v>
      </c>
      <c r="B31" s="28">
        <f aca="true" t="shared" si="56" ref="B31:H31">SUM(B8:B30)</f>
        <v>0</v>
      </c>
      <c r="C31" s="20">
        <f t="shared" si="56"/>
        <v>47868</v>
      </c>
      <c r="D31" s="20">
        <f t="shared" si="56"/>
        <v>138996</v>
      </c>
      <c r="E31" s="20">
        <f t="shared" si="56"/>
        <v>82787</v>
      </c>
      <c r="F31" s="20">
        <f t="shared" si="56"/>
        <v>72515</v>
      </c>
      <c r="G31" s="20">
        <f t="shared" si="56"/>
        <v>63887</v>
      </c>
      <c r="H31" s="20">
        <f t="shared" si="56"/>
        <v>58727</v>
      </c>
      <c r="I31" s="9">
        <f t="shared" si="1"/>
        <v>464780</v>
      </c>
      <c r="J31" s="28">
        <f aca="true" t="shared" si="57" ref="J31:P31">SUM(J8:J30)</f>
        <v>0</v>
      </c>
      <c r="K31" s="20">
        <f t="shared" si="57"/>
        <v>25197</v>
      </c>
      <c r="L31" s="20">
        <f t="shared" si="57"/>
        <v>78867</v>
      </c>
      <c r="M31" s="20">
        <f t="shared" si="57"/>
        <v>48475</v>
      </c>
      <c r="N31" s="20">
        <f t="shared" si="57"/>
        <v>42522</v>
      </c>
      <c r="O31" s="20">
        <f t="shared" si="57"/>
        <v>38295</v>
      </c>
      <c r="P31" s="20">
        <f t="shared" si="57"/>
        <v>36289</v>
      </c>
      <c r="Q31" s="8">
        <f t="shared" si="3"/>
        <v>269645</v>
      </c>
      <c r="R31" s="20">
        <f aca="true" t="shared" si="58" ref="R31:X31">SUM(R8:R30)</f>
        <v>0</v>
      </c>
      <c r="S31" s="20">
        <f t="shared" si="58"/>
        <v>17095</v>
      </c>
      <c r="T31" s="20">
        <f t="shared" si="58"/>
        <v>38436</v>
      </c>
      <c r="U31" s="20">
        <f t="shared" si="58"/>
        <v>17705</v>
      </c>
      <c r="V31" s="20">
        <f t="shared" si="58"/>
        <v>13547</v>
      </c>
      <c r="W31" s="20">
        <f t="shared" si="58"/>
        <v>11148</v>
      </c>
      <c r="X31" s="20">
        <f t="shared" si="58"/>
        <v>10060</v>
      </c>
      <c r="Y31" s="8">
        <f t="shared" si="5"/>
        <v>107991</v>
      </c>
      <c r="Z31" s="20">
        <f aca="true" t="shared" si="59" ref="Z31:AF31">SUM(Z8:Z30)</f>
        <v>0</v>
      </c>
      <c r="AA31" s="20">
        <f t="shared" si="59"/>
        <v>16</v>
      </c>
      <c r="AB31" s="20">
        <f t="shared" si="59"/>
        <v>315</v>
      </c>
      <c r="AC31" s="20">
        <f t="shared" si="59"/>
        <v>679</v>
      </c>
      <c r="AD31" s="20">
        <f t="shared" si="59"/>
        <v>1353</v>
      </c>
      <c r="AE31" s="20">
        <f t="shared" si="59"/>
        <v>2903</v>
      </c>
      <c r="AF31" s="20">
        <f t="shared" si="59"/>
        <v>5325</v>
      </c>
      <c r="AG31" s="8">
        <f t="shared" si="7"/>
        <v>10591</v>
      </c>
      <c r="AH31" s="20">
        <f aca="true" t="shared" si="60" ref="AH31:AN31">SUM(AH8:AH30)</f>
        <v>0</v>
      </c>
      <c r="AI31" s="20">
        <f t="shared" si="60"/>
        <v>522</v>
      </c>
      <c r="AJ31" s="20">
        <f t="shared" si="60"/>
        <v>3579</v>
      </c>
      <c r="AK31" s="20">
        <f t="shared" si="60"/>
        <v>3226</v>
      </c>
      <c r="AL31" s="20">
        <f t="shared" si="60"/>
        <v>3631</v>
      </c>
      <c r="AM31" s="20">
        <f t="shared" si="60"/>
        <v>4106</v>
      </c>
      <c r="AN31" s="20">
        <f t="shared" si="60"/>
        <v>5556</v>
      </c>
      <c r="AO31" s="42">
        <f t="shared" si="9"/>
        <v>20620</v>
      </c>
      <c r="AP31" s="20">
        <f aca="true" t="shared" si="61" ref="AP31:AV31">SUM(AP8:AP30)</f>
        <v>0</v>
      </c>
      <c r="AQ31" s="20">
        <f t="shared" si="61"/>
        <v>16</v>
      </c>
      <c r="AR31" s="20">
        <f t="shared" si="61"/>
        <v>179</v>
      </c>
      <c r="AS31" s="20">
        <f t="shared" si="61"/>
        <v>154</v>
      </c>
      <c r="AT31" s="20">
        <f t="shared" si="61"/>
        <v>239</v>
      </c>
      <c r="AU31" s="20">
        <f t="shared" si="61"/>
        <v>275</v>
      </c>
      <c r="AV31" s="20">
        <f t="shared" si="61"/>
        <v>367</v>
      </c>
      <c r="AW31" s="8">
        <f t="shared" si="11"/>
        <v>1230</v>
      </c>
      <c r="AX31" s="20">
        <f aca="true" t="shared" si="62" ref="AX31:BD31">SUM(AX8:AX30)</f>
        <v>0</v>
      </c>
      <c r="AY31" s="20">
        <f t="shared" si="62"/>
        <v>2982</v>
      </c>
      <c r="AZ31" s="20">
        <f t="shared" si="62"/>
        <v>14022</v>
      </c>
      <c r="BA31" s="20">
        <f t="shared" si="62"/>
        <v>10137</v>
      </c>
      <c r="BB31" s="20">
        <f t="shared" si="62"/>
        <v>8484</v>
      </c>
      <c r="BC31" s="20">
        <f t="shared" si="62"/>
        <v>6048</v>
      </c>
      <c r="BD31" s="20">
        <f t="shared" si="62"/>
        <v>3007</v>
      </c>
      <c r="BE31" s="8">
        <f t="shared" si="13"/>
        <v>44680</v>
      </c>
      <c r="BF31" s="20">
        <f aca="true" t="shared" si="63" ref="BF31:BL31">SUM(BF8:BF30)</f>
        <v>0</v>
      </c>
      <c r="BG31" s="20">
        <f t="shared" si="63"/>
        <v>313</v>
      </c>
      <c r="BH31" s="20">
        <f t="shared" si="63"/>
        <v>2520</v>
      </c>
      <c r="BI31" s="20">
        <f t="shared" si="63"/>
        <v>2321</v>
      </c>
      <c r="BJ31" s="20">
        <f t="shared" si="63"/>
        <v>2099</v>
      </c>
      <c r="BK31" s="20">
        <f t="shared" si="63"/>
        <v>1421</v>
      </c>
      <c r="BL31" s="20">
        <f t="shared" si="63"/>
        <v>666</v>
      </c>
      <c r="BM31" s="8">
        <f t="shared" si="15"/>
        <v>9340</v>
      </c>
      <c r="BN31" s="20">
        <f aca="true" t="shared" si="64" ref="BN31:BT31">SUM(BN8:BN30)</f>
        <v>0</v>
      </c>
      <c r="BO31" s="20">
        <f t="shared" si="64"/>
        <v>4253</v>
      </c>
      <c r="BP31" s="20">
        <f t="shared" si="64"/>
        <v>19816</v>
      </c>
      <c r="BQ31" s="20">
        <f t="shared" si="64"/>
        <v>14253</v>
      </c>
      <c r="BR31" s="20">
        <f t="shared" si="64"/>
        <v>13169</v>
      </c>
      <c r="BS31" s="20">
        <f t="shared" si="64"/>
        <v>12394</v>
      </c>
      <c r="BT31" s="20">
        <f t="shared" si="64"/>
        <v>11308</v>
      </c>
      <c r="BU31" s="9">
        <f t="shared" si="17"/>
        <v>75193</v>
      </c>
      <c r="BV31" s="28">
        <f aca="true" t="shared" si="65" ref="BV31:CB31">SUM(BV8:BV30)</f>
        <v>0</v>
      </c>
      <c r="BW31" s="20">
        <f t="shared" si="65"/>
        <v>56</v>
      </c>
      <c r="BX31" s="20">
        <f t="shared" si="65"/>
        <v>1058</v>
      </c>
      <c r="BY31" s="20">
        <f t="shared" si="65"/>
        <v>1755</v>
      </c>
      <c r="BZ31" s="20">
        <f t="shared" si="65"/>
        <v>2527</v>
      </c>
      <c r="CA31" s="20">
        <f t="shared" si="65"/>
        <v>2649</v>
      </c>
      <c r="CB31" s="20">
        <f t="shared" si="65"/>
        <v>2111</v>
      </c>
      <c r="CC31" s="8">
        <f t="shared" si="19"/>
        <v>10156</v>
      </c>
      <c r="CD31" s="20">
        <f aca="true" t="shared" si="66" ref="CD31:CJ31">SUM(CD8:CD30)</f>
        <v>0</v>
      </c>
      <c r="CE31" s="20">
        <f t="shared" si="66"/>
        <v>50</v>
      </c>
      <c r="CF31" s="20">
        <f t="shared" si="66"/>
        <v>914</v>
      </c>
      <c r="CG31" s="20">
        <f t="shared" si="66"/>
        <v>1432</v>
      </c>
      <c r="CH31" s="20">
        <f t="shared" si="66"/>
        <v>2082</v>
      </c>
      <c r="CI31" s="20">
        <f t="shared" si="66"/>
        <v>2166</v>
      </c>
      <c r="CJ31" s="20">
        <f t="shared" si="66"/>
        <v>1688</v>
      </c>
      <c r="CK31" s="8">
        <f t="shared" si="21"/>
        <v>8332</v>
      </c>
      <c r="CL31" s="20">
        <f aca="true" t="shared" si="67" ref="CL31:CR31">SUM(CL8:CL30)</f>
        <v>0</v>
      </c>
      <c r="CM31" s="20">
        <f t="shared" si="67"/>
        <v>4</v>
      </c>
      <c r="CN31" s="20">
        <f t="shared" si="67"/>
        <v>138</v>
      </c>
      <c r="CO31" s="20">
        <f t="shared" si="67"/>
        <v>310</v>
      </c>
      <c r="CP31" s="20">
        <f t="shared" si="67"/>
        <v>423</v>
      </c>
      <c r="CQ31" s="20">
        <f t="shared" si="67"/>
        <v>452</v>
      </c>
      <c r="CR31" s="20">
        <f t="shared" si="67"/>
        <v>363</v>
      </c>
      <c r="CS31" s="8">
        <f t="shared" si="23"/>
        <v>1690</v>
      </c>
      <c r="CT31" s="20">
        <f aca="true" t="shared" si="68" ref="CT31:CZ31">SUM(CT8:CT30)</f>
        <v>0</v>
      </c>
      <c r="CU31" s="20">
        <f t="shared" si="68"/>
        <v>2</v>
      </c>
      <c r="CV31" s="20">
        <f t="shared" si="68"/>
        <v>6</v>
      </c>
      <c r="CW31" s="20">
        <f t="shared" si="68"/>
        <v>13</v>
      </c>
      <c r="CX31" s="20">
        <f t="shared" si="68"/>
        <v>22</v>
      </c>
      <c r="CY31" s="20">
        <f t="shared" si="68"/>
        <v>31</v>
      </c>
      <c r="CZ31" s="20">
        <f t="shared" si="68"/>
        <v>60</v>
      </c>
      <c r="DA31" s="9">
        <f t="shared" si="25"/>
        <v>134</v>
      </c>
      <c r="DB31" s="28">
        <f aca="true" t="shared" si="69" ref="DB31:DH31">SUM(DB8:DB30)</f>
        <v>0</v>
      </c>
      <c r="DC31" s="42">
        <f t="shared" si="69"/>
        <v>20877</v>
      </c>
      <c r="DD31" s="42">
        <f t="shared" si="69"/>
        <v>57712</v>
      </c>
      <c r="DE31" s="42">
        <f t="shared" si="69"/>
        <v>31693</v>
      </c>
      <c r="DF31" s="42">
        <f t="shared" si="69"/>
        <v>26626</v>
      </c>
      <c r="DG31" s="42">
        <f t="shared" si="69"/>
        <v>22351</v>
      </c>
      <c r="DH31" s="42">
        <f t="shared" si="69"/>
        <v>20107</v>
      </c>
      <c r="DI31" s="8">
        <f t="shared" si="27"/>
        <v>179366</v>
      </c>
      <c r="DJ31" s="20">
        <f aca="true" t="shared" si="70" ref="DJ31:DP31">SUM(DJ8:DJ30)</f>
        <v>0</v>
      </c>
      <c r="DK31" s="20">
        <f t="shared" si="70"/>
        <v>779</v>
      </c>
      <c r="DL31" s="20">
        <f t="shared" si="70"/>
        <v>5333</v>
      </c>
      <c r="DM31" s="20">
        <f t="shared" si="70"/>
        <v>5039</v>
      </c>
      <c r="DN31" s="20">
        <f t="shared" si="70"/>
        <v>5780</v>
      </c>
      <c r="DO31" s="20">
        <f t="shared" si="70"/>
        <v>6299</v>
      </c>
      <c r="DP31" s="20">
        <f t="shared" si="70"/>
        <v>8008</v>
      </c>
      <c r="DQ31" s="8">
        <f t="shared" si="29"/>
        <v>31238</v>
      </c>
      <c r="DR31" s="20">
        <f aca="true" t="shared" si="71" ref="DR31:DX31">SUM(DR8:DR30)</f>
        <v>0</v>
      </c>
      <c r="DS31" s="20">
        <f t="shared" si="71"/>
        <v>0</v>
      </c>
      <c r="DT31" s="20">
        <f t="shared" si="71"/>
        <v>393</v>
      </c>
      <c r="DU31" s="20">
        <f t="shared" si="71"/>
        <v>553</v>
      </c>
      <c r="DV31" s="20">
        <f t="shared" si="71"/>
        <v>551</v>
      </c>
      <c r="DW31" s="20">
        <f t="shared" si="71"/>
        <v>281</v>
      </c>
      <c r="DX31" s="20">
        <f t="shared" si="71"/>
        <v>68</v>
      </c>
      <c r="DY31" s="8">
        <f t="shared" si="31"/>
        <v>1846</v>
      </c>
      <c r="DZ31" s="20">
        <f>SUM(DZ8:DZ30)</f>
        <v>0</v>
      </c>
      <c r="EA31" s="20">
        <f>SUM(EA8:EA30)</f>
        <v>250</v>
      </c>
      <c r="EB31" s="20">
        <f>SUM(EB8:EB30)</f>
        <v>1166</v>
      </c>
      <c r="EC31" s="20">
        <f>SUM(EC8:EC30)</f>
        <v>1048</v>
      </c>
      <c r="ED31" s="20">
        <f>SUM(ED8:ED30)</f>
        <v>1334</v>
      </c>
      <c r="EE31" s="20">
        <f>SUM(EE8:EE30)</f>
        <v>1411</v>
      </c>
      <c r="EF31" s="20">
        <f>SUM(EF8:EF30)</f>
        <v>1036</v>
      </c>
      <c r="EG31" s="8">
        <f>SUM(DZ31:EF31)</f>
        <v>6245</v>
      </c>
      <c r="EH31" s="20">
        <f>SUM(EH8:EH30)</f>
        <v>0</v>
      </c>
      <c r="EI31" s="20">
        <f>SUM(EI8:EI30)</f>
        <v>19848</v>
      </c>
      <c r="EJ31" s="20">
        <f>SUM(EJ8:EJ30)</f>
        <v>50820</v>
      </c>
      <c r="EK31" s="20">
        <f>SUM(EK8:EK30)</f>
        <v>25053</v>
      </c>
      <c r="EL31" s="20">
        <f>SUM(EL8:EL30)</f>
        <v>18961</v>
      </c>
      <c r="EM31" s="20">
        <f>SUM(EM8:EM30)</f>
        <v>14360</v>
      </c>
      <c r="EN31" s="20">
        <f>SUM(EN8:EN30)</f>
        <v>10995</v>
      </c>
      <c r="EO31" s="9">
        <f>SUM(EH31:EN31)</f>
        <v>140037</v>
      </c>
      <c r="EP31" s="28">
        <f>SUM(EP8:EP30)</f>
        <v>0</v>
      </c>
      <c r="EQ31" s="20">
        <f>SUM(EQ8:EQ30)</f>
        <v>1415</v>
      </c>
      <c r="ER31" s="20">
        <f>SUM(ER8:ER30)</f>
        <v>685</v>
      </c>
      <c r="ES31" s="20">
        <f>SUM(ES8:ES30)</f>
        <v>486</v>
      </c>
      <c r="ET31" s="20">
        <f>SUM(ET8:ET30)</f>
        <v>503</v>
      </c>
      <c r="EU31" s="20">
        <f>SUM(EU8:EU30)</f>
        <v>375</v>
      </c>
      <c r="EV31" s="20">
        <f>SUM(EV8:EV30)</f>
        <v>153</v>
      </c>
      <c r="EW31" s="9">
        <f>SUM(EP31:EV31)</f>
        <v>3617</v>
      </c>
      <c r="EX31" s="28">
        <f>SUM(EX8:EX30)</f>
        <v>0</v>
      </c>
      <c r="EY31" s="20">
        <f>SUM(EY8:EY30)</f>
        <v>323</v>
      </c>
      <c r="EZ31" s="20">
        <f>SUM(EZ8:EZ30)</f>
        <v>674</v>
      </c>
      <c r="FA31" s="20">
        <f>SUM(FA8:FA30)</f>
        <v>378</v>
      </c>
      <c r="FB31" s="20">
        <f>SUM(FB8:FB30)</f>
        <v>337</v>
      </c>
      <c r="FC31" s="20">
        <f>SUM(FC8:FC30)</f>
        <v>217</v>
      </c>
      <c r="FD31" s="20">
        <f>SUM(FD8:FD30)</f>
        <v>67</v>
      </c>
      <c r="FE31" s="116">
        <f>SUM(EX31:FD31)</f>
        <v>1996</v>
      </c>
      <c r="FF31" s="48">
        <f>SUM(FF8:FF30)</f>
        <v>2</v>
      </c>
      <c r="FG31" s="42">
        <f>SUM(FG8:FG30)</f>
        <v>34</v>
      </c>
      <c r="FH31" s="42">
        <f>SUM(FH8:FH30)</f>
        <v>2438</v>
      </c>
      <c r="FI31" s="42">
        <f>SUM(FI8:FI30)</f>
        <v>4279</v>
      </c>
      <c r="FJ31" s="42">
        <f>SUM(FJ8:FJ30)</f>
        <v>7161</v>
      </c>
      <c r="FK31" s="42">
        <f>SUM(FK8:FK30)</f>
        <v>11468</v>
      </c>
      <c r="FL31" s="42">
        <f>SUM(FL8:FL30)</f>
        <v>11462</v>
      </c>
      <c r="FM31" s="8">
        <f>SUM(FF31:FL31)</f>
        <v>36844</v>
      </c>
      <c r="FN31" s="20">
        <f>SUM(FN8:FN30)</f>
        <v>2</v>
      </c>
      <c r="FO31" s="20">
        <f>SUM(FO8:FO30)</f>
        <v>34</v>
      </c>
      <c r="FP31" s="20">
        <f>SUM(FP8:FP30)</f>
        <v>1352</v>
      </c>
      <c r="FQ31" s="20">
        <f>SUM(FQ8:FQ30)</f>
        <v>2184</v>
      </c>
      <c r="FR31" s="20">
        <f>SUM(FR8:FR30)</f>
        <v>3812</v>
      </c>
      <c r="FS31" s="20">
        <f>SUM(FS8:FS30)</f>
        <v>6465</v>
      </c>
      <c r="FT31" s="20">
        <f>SUM(FT8:FT30)</f>
        <v>6468</v>
      </c>
      <c r="FU31" s="8">
        <f>SUM(FN31:FT31)</f>
        <v>20317</v>
      </c>
      <c r="FV31" s="42">
        <f>SUM(FV8:FV30)</f>
        <v>0</v>
      </c>
      <c r="FW31" s="42">
        <f>SUM(FW8:FW30)</f>
        <v>0</v>
      </c>
      <c r="FX31" s="42">
        <f>SUM(FX8:FX30)</f>
        <v>965</v>
      </c>
      <c r="FY31" s="42">
        <f>SUM(FY8:FY30)</f>
        <v>1807</v>
      </c>
      <c r="FZ31" s="42">
        <f>SUM(FZ8:FZ30)</f>
        <v>2697</v>
      </c>
      <c r="GA31" s="42">
        <f>SUM(GA8:GA30)</f>
        <v>3023</v>
      </c>
      <c r="GB31" s="42">
        <f>SUM(GB8:GB30)</f>
        <v>1440</v>
      </c>
      <c r="GC31" s="9">
        <f>SUM(FV31:GB31)</f>
        <v>9932</v>
      </c>
      <c r="GD31" s="48"/>
      <c r="GE31" s="42"/>
      <c r="GF31" s="42">
        <f>SUM(GF8:GF30)</f>
        <v>121</v>
      </c>
      <c r="GG31" s="42">
        <f>SUM(GG8:GG30)</f>
        <v>288</v>
      </c>
      <c r="GH31" s="42">
        <f>SUM(GH8:GH30)</f>
        <v>652</v>
      </c>
      <c r="GI31" s="42">
        <f>SUM(GI8:GI30)</f>
        <v>1980</v>
      </c>
      <c r="GJ31" s="42">
        <f>SUM(GJ8:GJ30)</f>
        <v>3554</v>
      </c>
      <c r="GK31" s="116">
        <f>SUM(GD31:GJ31)</f>
        <v>6595</v>
      </c>
      <c r="GL31" s="48">
        <f>SUM(GL8:GL30)</f>
        <v>2</v>
      </c>
      <c r="GM31" s="42">
        <f>SUM(GM8:GM30)</f>
        <v>47902</v>
      </c>
      <c r="GN31" s="42">
        <f>SUM(GN8:GN30)</f>
        <v>141434</v>
      </c>
      <c r="GO31" s="42">
        <f>SUM(GO8:GO30)</f>
        <v>87066</v>
      </c>
      <c r="GP31" s="42">
        <f>SUM(GP8:GP30)</f>
        <v>79676</v>
      </c>
      <c r="GQ31" s="42">
        <f>SUM(GQ8:GQ30)</f>
        <v>75355</v>
      </c>
      <c r="GR31" s="42">
        <f>SUM(GR8:GR30)</f>
        <v>70189</v>
      </c>
      <c r="GS31" s="9">
        <f>SUM(GL31:GR31)</f>
        <v>501624</v>
      </c>
    </row>
    <row r="32" spans="1:201" s="12" customFormat="1" ht="18" customHeight="1">
      <c r="A32" s="17" t="s">
        <v>41</v>
      </c>
      <c r="B32" s="27"/>
      <c r="C32" s="18">
        <f t="shared" si="43"/>
        <v>2460</v>
      </c>
      <c r="D32" s="18">
        <f>L32+BX32+DD32+ER32+EZ32</f>
        <v>7196</v>
      </c>
      <c r="E32" s="18">
        <f>M32+BY32+DE32+ES32+FA32</f>
        <v>4435</v>
      </c>
      <c r="F32" s="18">
        <f>N32+BZ32+DF32+ET32+FB32</f>
        <v>3494</v>
      </c>
      <c r="G32" s="18">
        <f>O32+CA32+DG32+EU32+FC32</f>
        <v>2904</v>
      </c>
      <c r="H32" s="18">
        <f>P32+CB32+DH32+EV32+FD32</f>
        <v>2475</v>
      </c>
      <c r="I32" s="26">
        <f t="shared" si="1"/>
        <v>22964</v>
      </c>
      <c r="J32" s="27"/>
      <c r="K32" s="18">
        <v>1256</v>
      </c>
      <c r="L32" s="18">
        <v>3984</v>
      </c>
      <c r="M32" s="18">
        <v>2546</v>
      </c>
      <c r="N32" s="18">
        <v>2050</v>
      </c>
      <c r="O32" s="18">
        <v>1741</v>
      </c>
      <c r="P32" s="18">
        <v>1515</v>
      </c>
      <c r="Q32" s="25">
        <f t="shared" si="3"/>
        <v>13092</v>
      </c>
      <c r="R32" s="25"/>
      <c r="S32" s="18">
        <v>707</v>
      </c>
      <c r="T32" s="18">
        <v>1846</v>
      </c>
      <c r="U32" s="18">
        <v>939</v>
      </c>
      <c r="V32" s="18">
        <v>637</v>
      </c>
      <c r="W32" s="18">
        <v>492</v>
      </c>
      <c r="X32" s="18">
        <v>403</v>
      </c>
      <c r="Y32" s="27">
        <f t="shared" si="5"/>
        <v>5024</v>
      </c>
      <c r="Z32" s="25"/>
      <c r="AA32" s="18">
        <v>0</v>
      </c>
      <c r="AB32" s="18">
        <v>10</v>
      </c>
      <c r="AC32" s="18">
        <v>15</v>
      </c>
      <c r="AD32" s="18">
        <v>46</v>
      </c>
      <c r="AE32" s="18">
        <v>118</v>
      </c>
      <c r="AF32" s="18">
        <v>224</v>
      </c>
      <c r="AG32" s="27">
        <f t="shared" si="7"/>
        <v>413</v>
      </c>
      <c r="AH32" s="25"/>
      <c r="AI32" s="47">
        <v>27</v>
      </c>
      <c r="AJ32" s="47">
        <v>161</v>
      </c>
      <c r="AK32" s="47">
        <v>178</v>
      </c>
      <c r="AL32" s="47">
        <v>168</v>
      </c>
      <c r="AM32" s="47">
        <v>172</v>
      </c>
      <c r="AN32" s="47">
        <v>226</v>
      </c>
      <c r="AO32" s="88">
        <f t="shared" si="9"/>
        <v>932</v>
      </c>
      <c r="AP32" s="25"/>
      <c r="AQ32" s="47">
        <v>0</v>
      </c>
      <c r="AR32" s="47">
        <v>2</v>
      </c>
      <c r="AS32" s="47">
        <v>2</v>
      </c>
      <c r="AT32" s="47">
        <v>2</v>
      </c>
      <c r="AU32" s="47">
        <v>7</v>
      </c>
      <c r="AV32" s="47">
        <v>10</v>
      </c>
      <c r="AW32" s="27">
        <f t="shared" si="11"/>
        <v>23</v>
      </c>
      <c r="AX32" s="25"/>
      <c r="AY32" s="18">
        <v>318</v>
      </c>
      <c r="AZ32" s="18">
        <v>893</v>
      </c>
      <c r="BA32" s="18">
        <v>500</v>
      </c>
      <c r="BB32" s="18">
        <v>352</v>
      </c>
      <c r="BC32" s="18">
        <v>227</v>
      </c>
      <c r="BD32" s="18">
        <v>88</v>
      </c>
      <c r="BE32" s="27">
        <f t="shared" si="13"/>
        <v>2378</v>
      </c>
      <c r="BF32" s="25"/>
      <c r="BG32" s="47">
        <v>19</v>
      </c>
      <c r="BH32" s="47">
        <v>201</v>
      </c>
      <c r="BI32" s="47">
        <v>242</v>
      </c>
      <c r="BJ32" s="47">
        <v>215</v>
      </c>
      <c r="BK32" s="47">
        <v>155</v>
      </c>
      <c r="BL32" s="47">
        <v>74</v>
      </c>
      <c r="BM32" s="27">
        <f t="shared" si="15"/>
        <v>906</v>
      </c>
      <c r="BN32" s="25"/>
      <c r="BO32" s="18">
        <v>185</v>
      </c>
      <c r="BP32" s="18">
        <v>871</v>
      </c>
      <c r="BQ32" s="18">
        <v>670</v>
      </c>
      <c r="BR32" s="18">
        <v>630</v>
      </c>
      <c r="BS32" s="18">
        <v>570</v>
      </c>
      <c r="BT32" s="18">
        <v>490</v>
      </c>
      <c r="BU32" s="26">
        <f t="shared" si="17"/>
        <v>3416</v>
      </c>
      <c r="BV32" s="27"/>
      <c r="BW32" s="47">
        <v>5</v>
      </c>
      <c r="BX32" s="47">
        <v>84</v>
      </c>
      <c r="BY32" s="47">
        <v>116</v>
      </c>
      <c r="BZ32" s="47">
        <v>168</v>
      </c>
      <c r="CA32" s="47">
        <v>148</v>
      </c>
      <c r="CB32" s="47">
        <v>105</v>
      </c>
      <c r="CC32" s="25">
        <f t="shared" si="19"/>
        <v>626</v>
      </c>
      <c r="CD32" s="25"/>
      <c r="CE32" s="47">
        <v>2</v>
      </c>
      <c r="CF32" s="47">
        <v>59</v>
      </c>
      <c r="CG32" s="47">
        <v>78</v>
      </c>
      <c r="CH32" s="47">
        <v>100</v>
      </c>
      <c r="CI32" s="47">
        <v>97</v>
      </c>
      <c r="CJ32" s="47">
        <v>63</v>
      </c>
      <c r="CK32" s="25">
        <f t="shared" si="21"/>
        <v>399</v>
      </c>
      <c r="CL32" s="25"/>
      <c r="CM32" s="47">
        <v>3</v>
      </c>
      <c r="CN32" s="47">
        <v>24</v>
      </c>
      <c r="CO32" s="47">
        <v>35</v>
      </c>
      <c r="CP32" s="47">
        <v>61</v>
      </c>
      <c r="CQ32" s="47">
        <v>49</v>
      </c>
      <c r="CR32" s="47">
        <v>35</v>
      </c>
      <c r="CS32" s="25">
        <f t="shared" si="23"/>
        <v>207</v>
      </c>
      <c r="CT32" s="25"/>
      <c r="CU32" s="47">
        <v>0</v>
      </c>
      <c r="CV32" s="47">
        <v>1</v>
      </c>
      <c r="CW32" s="47">
        <v>3</v>
      </c>
      <c r="CX32" s="47">
        <v>7</v>
      </c>
      <c r="CY32" s="47">
        <v>2</v>
      </c>
      <c r="CZ32" s="47">
        <v>7</v>
      </c>
      <c r="DA32" s="26">
        <f t="shared" si="25"/>
        <v>20</v>
      </c>
      <c r="DB32" s="27"/>
      <c r="DC32" s="18">
        <v>1178</v>
      </c>
      <c r="DD32" s="18">
        <v>3052</v>
      </c>
      <c r="DE32" s="18">
        <v>1715</v>
      </c>
      <c r="DF32" s="18">
        <v>1221</v>
      </c>
      <c r="DG32" s="18">
        <v>975</v>
      </c>
      <c r="DH32" s="18">
        <v>837</v>
      </c>
      <c r="DI32" s="25">
        <f t="shared" si="27"/>
        <v>8978</v>
      </c>
      <c r="DJ32" s="25"/>
      <c r="DK32" s="47">
        <v>19</v>
      </c>
      <c r="DL32" s="47">
        <v>176</v>
      </c>
      <c r="DM32" s="47">
        <v>161</v>
      </c>
      <c r="DN32" s="47">
        <v>145</v>
      </c>
      <c r="DO32" s="47">
        <v>199</v>
      </c>
      <c r="DP32" s="47">
        <v>310</v>
      </c>
      <c r="DQ32" s="25">
        <f t="shared" si="29"/>
        <v>1010</v>
      </c>
      <c r="DR32" s="25"/>
      <c r="DS32" s="25"/>
      <c r="DT32" s="47">
        <v>14</v>
      </c>
      <c r="DU32" s="47">
        <v>22</v>
      </c>
      <c r="DV32" s="47">
        <v>13</v>
      </c>
      <c r="DW32" s="47">
        <v>14</v>
      </c>
      <c r="DX32" s="47">
        <v>4</v>
      </c>
      <c r="DY32" s="25">
        <f t="shared" si="31"/>
        <v>67</v>
      </c>
      <c r="DZ32" s="25"/>
      <c r="EA32" s="47">
        <v>68</v>
      </c>
      <c r="EB32" s="47">
        <v>141</v>
      </c>
      <c r="EC32" s="47">
        <v>69</v>
      </c>
      <c r="ED32" s="47">
        <v>51</v>
      </c>
      <c r="EE32" s="47">
        <v>57</v>
      </c>
      <c r="EF32" s="47">
        <v>43</v>
      </c>
      <c r="EG32" s="25">
        <f>SUM(DZ32:EF32)</f>
        <v>429</v>
      </c>
      <c r="EH32" s="25"/>
      <c r="EI32" s="18">
        <v>1091</v>
      </c>
      <c r="EJ32" s="18">
        <v>2721</v>
      </c>
      <c r="EK32" s="18">
        <v>1463</v>
      </c>
      <c r="EL32" s="18">
        <v>1012</v>
      </c>
      <c r="EM32" s="18">
        <v>705</v>
      </c>
      <c r="EN32" s="18">
        <v>480</v>
      </c>
      <c r="EO32" s="26">
        <f>SUM(EH32:EN32)</f>
        <v>7472</v>
      </c>
      <c r="EP32" s="27"/>
      <c r="EQ32" s="47">
        <v>8</v>
      </c>
      <c r="ER32" s="47">
        <v>36</v>
      </c>
      <c r="ES32" s="47">
        <v>36</v>
      </c>
      <c r="ET32" s="47">
        <v>36</v>
      </c>
      <c r="EU32" s="47">
        <v>20</v>
      </c>
      <c r="EV32" s="47">
        <v>15</v>
      </c>
      <c r="EW32" s="26">
        <f>SUM(EP32:EV32)</f>
        <v>151</v>
      </c>
      <c r="EX32" s="27"/>
      <c r="EY32" s="47">
        <v>13</v>
      </c>
      <c r="EZ32" s="47">
        <v>40</v>
      </c>
      <c r="FA32" s="47">
        <v>22</v>
      </c>
      <c r="FB32" s="47">
        <v>19</v>
      </c>
      <c r="FC32" s="47">
        <v>20</v>
      </c>
      <c r="FD32" s="47">
        <v>3</v>
      </c>
      <c r="FE32" s="115">
        <f>SUM(EX32:FD32)</f>
        <v>117</v>
      </c>
      <c r="FF32" s="87">
        <v>0</v>
      </c>
      <c r="FG32" s="47">
        <v>0</v>
      </c>
      <c r="FH32" s="47">
        <v>111</v>
      </c>
      <c r="FI32" s="47">
        <v>277</v>
      </c>
      <c r="FJ32" s="47">
        <v>437</v>
      </c>
      <c r="FK32" s="47">
        <v>763</v>
      </c>
      <c r="FL32" s="47">
        <v>900</v>
      </c>
      <c r="FM32" s="25">
        <f>SUM(FF32:FL32)</f>
        <v>2488</v>
      </c>
      <c r="FN32" s="47">
        <v>0</v>
      </c>
      <c r="FO32" s="47">
        <v>0</v>
      </c>
      <c r="FP32" s="47">
        <v>50</v>
      </c>
      <c r="FQ32" s="47">
        <v>146</v>
      </c>
      <c r="FR32" s="47">
        <v>216</v>
      </c>
      <c r="FS32" s="47">
        <v>352</v>
      </c>
      <c r="FT32" s="47">
        <v>381</v>
      </c>
      <c r="FU32" s="25">
        <f>SUM(FN32:FT32)</f>
        <v>1145</v>
      </c>
      <c r="FV32" s="25"/>
      <c r="FW32" s="25"/>
      <c r="FX32" s="47">
        <v>56</v>
      </c>
      <c r="FY32" s="47">
        <v>104</v>
      </c>
      <c r="FZ32" s="47">
        <v>135</v>
      </c>
      <c r="GA32" s="47">
        <v>180</v>
      </c>
      <c r="GB32" s="47">
        <v>83</v>
      </c>
      <c r="GC32" s="26">
        <f>SUM(FV32:GB32)</f>
        <v>558</v>
      </c>
      <c r="GD32" s="68"/>
      <c r="GE32" s="18"/>
      <c r="GF32" s="47">
        <v>5</v>
      </c>
      <c r="GG32" s="47">
        <v>27</v>
      </c>
      <c r="GH32" s="47">
        <v>86</v>
      </c>
      <c r="GI32" s="47">
        <v>231</v>
      </c>
      <c r="GJ32" s="47">
        <v>436</v>
      </c>
      <c r="GK32" s="115">
        <f>SUM(GD32:GJ32)</f>
        <v>785</v>
      </c>
      <c r="GL32" s="68">
        <f t="shared" si="49"/>
        <v>0</v>
      </c>
      <c r="GM32" s="68">
        <f aca="true" t="shared" si="72" ref="GM32:GM57">C32+FG32</f>
        <v>2460</v>
      </c>
      <c r="GN32" s="68">
        <f aca="true" t="shared" si="73" ref="GN32:GN57">D32+FH32</f>
        <v>7307</v>
      </c>
      <c r="GO32" s="68">
        <f aca="true" t="shared" si="74" ref="GO32:GO57">E32+FI32</f>
        <v>4712</v>
      </c>
      <c r="GP32" s="68">
        <f aca="true" t="shared" si="75" ref="GP32:GP57">F32+FJ32</f>
        <v>3931</v>
      </c>
      <c r="GQ32" s="68">
        <f aca="true" t="shared" si="76" ref="GQ32:GQ57">G32+FK32</f>
        <v>3667</v>
      </c>
      <c r="GR32" s="68">
        <f aca="true" t="shared" si="77" ref="GR32:GR57">H32+FL32</f>
        <v>3375</v>
      </c>
      <c r="GS32" s="26">
        <f>SUM(GL32:GR32)</f>
        <v>25452</v>
      </c>
    </row>
    <row r="33" spans="1:201" s="12" customFormat="1" ht="18" customHeight="1">
      <c r="A33" s="17" t="s">
        <v>42</v>
      </c>
      <c r="B33" s="27"/>
      <c r="C33" s="18">
        <f t="shared" si="43"/>
        <v>1380</v>
      </c>
      <c r="D33" s="18">
        <f aca="true" t="shared" si="78" ref="D33:D57">L33+BX33+DD33+ER33+EZ33</f>
        <v>2582</v>
      </c>
      <c r="E33" s="18">
        <f aca="true" t="shared" si="79" ref="E33:E57">M33+BY33+DE33+ES33+FA33</f>
        <v>1219</v>
      </c>
      <c r="F33" s="18">
        <f aca="true" t="shared" si="80" ref="F33:F57">N33+BZ33+DF33+ET33+FB33</f>
        <v>1047</v>
      </c>
      <c r="G33" s="18">
        <f aca="true" t="shared" si="81" ref="G33:G57">O33+CA33+DG33+EU33+FC33</f>
        <v>819</v>
      </c>
      <c r="H33" s="18">
        <f aca="true" t="shared" si="82" ref="H33:H57">P33+CB33+DH33+EV33+FD33</f>
        <v>700</v>
      </c>
      <c r="I33" s="26">
        <f t="shared" si="1"/>
        <v>7747</v>
      </c>
      <c r="J33" s="27"/>
      <c r="K33" s="18">
        <v>727</v>
      </c>
      <c r="L33" s="18">
        <v>1505</v>
      </c>
      <c r="M33" s="18">
        <v>722</v>
      </c>
      <c r="N33" s="18">
        <v>626</v>
      </c>
      <c r="O33" s="18">
        <v>491</v>
      </c>
      <c r="P33" s="18">
        <v>428</v>
      </c>
      <c r="Q33" s="25">
        <f t="shared" si="3"/>
        <v>4499</v>
      </c>
      <c r="R33" s="25"/>
      <c r="S33" s="18">
        <v>393</v>
      </c>
      <c r="T33" s="18">
        <v>643</v>
      </c>
      <c r="U33" s="18">
        <v>252</v>
      </c>
      <c r="V33" s="18">
        <v>188</v>
      </c>
      <c r="W33" s="18">
        <v>134</v>
      </c>
      <c r="X33" s="18">
        <v>106</v>
      </c>
      <c r="Y33" s="27">
        <f t="shared" si="5"/>
        <v>1716</v>
      </c>
      <c r="Z33" s="25"/>
      <c r="AA33" s="18">
        <v>1</v>
      </c>
      <c r="AB33" s="18">
        <v>3</v>
      </c>
      <c r="AC33" s="18">
        <v>4</v>
      </c>
      <c r="AD33" s="18">
        <v>21</v>
      </c>
      <c r="AE33" s="18">
        <v>42</v>
      </c>
      <c r="AF33" s="18">
        <v>80</v>
      </c>
      <c r="AG33" s="27">
        <f t="shared" si="7"/>
        <v>151</v>
      </c>
      <c r="AH33" s="25"/>
      <c r="AI33" s="47">
        <v>22</v>
      </c>
      <c r="AJ33" s="47">
        <v>90</v>
      </c>
      <c r="AK33" s="47">
        <v>55</v>
      </c>
      <c r="AL33" s="47">
        <v>50</v>
      </c>
      <c r="AM33" s="47">
        <v>57</v>
      </c>
      <c r="AN33" s="47">
        <v>79</v>
      </c>
      <c r="AO33" s="88">
        <f t="shared" si="9"/>
        <v>353</v>
      </c>
      <c r="AP33" s="25"/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27">
        <f t="shared" si="11"/>
        <v>0</v>
      </c>
      <c r="AX33" s="25"/>
      <c r="AY33" s="18">
        <v>165</v>
      </c>
      <c r="AZ33" s="18">
        <v>326</v>
      </c>
      <c r="BA33" s="18">
        <v>162</v>
      </c>
      <c r="BB33" s="18">
        <v>143</v>
      </c>
      <c r="BC33" s="18">
        <v>87</v>
      </c>
      <c r="BD33" s="18">
        <v>36</v>
      </c>
      <c r="BE33" s="27">
        <f t="shared" si="13"/>
        <v>919</v>
      </c>
      <c r="BF33" s="25"/>
      <c r="BG33" s="47">
        <v>26</v>
      </c>
      <c r="BH33" s="47">
        <v>92</v>
      </c>
      <c r="BI33" s="47">
        <v>48</v>
      </c>
      <c r="BJ33" s="47">
        <v>34</v>
      </c>
      <c r="BK33" s="47">
        <v>16</v>
      </c>
      <c r="BL33" s="47">
        <v>6</v>
      </c>
      <c r="BM33" s="27">
        <f t="shared" si="15"/>
        <v>222</v>
      </c>
      <c r="BN33" s="25"/>
      <c r="BO33" s="18">
        <v>120</v>
      </c>
      <c r="BP33" s="18">
        <v>351</v>
      </c>
      <c r="BQ33" s="18">
        <v>201</v>
      </c>
      <c r="BR33" s="18">
        <v>190</v>
      </c>
      <c r="BS33" s="18">
        <v>155</v>
      </c>
      <c r="BT33" s="18">
        <v>121</v>
      </c>
      <c r="BU33" s="26">
        <f t="shared" si="17"/>
        <v>1138</v>
      </c>
      <c r="BV33" s="27"/>
      <c r="BW33" s="47">
        <v>4</v>
      </c>
      <c r="BX33" s="47">
        <v>42</v>
      </c>
      <c r="BY33" s="47">
        <v>36</v>
      </c>
      <c r="BZ33" s="47">
        <v>55</v>
      </c>
      <c r="CA33" s="47">
        <v>44</v>
      </c>
      <c r="CB33" s="47">
        <v>38</v>
      </c>
      <c r="CC33" s="25">
        <f t="shared" si="19"/>
        <v>219</v>
      </c>
      <c r="CD33" s="25"/>
      <c r="CE33" s="47">
        <v>4</v>
      </c>
      <c r="CF33" s="47">
        <v>35</v>
      </c>
      <c r="CG33" s="47">
        <v>30</v>
      </c>
      <c r="CH33" s="47">
        <v>46</v>
      </c>
      <c r="CI33" s="47">
        <v>39</v>
      </c>
      <c r="CJ33" s="47">
        <v>30</v>
      </c>
      <c r="CK33" s="25">
        <f t="shared" si="21"/>
        <v>184</v>
      </c>
      <c r="CL33" s="25"/>
      <c r="CM33" s="47">
        <v>0</v>
      </c>
      <c r="CN33" s="47">
        <v>6</v>
      </c>
      <c r="CO33" s="47">
        <v>6</v>
      </c>
      <c r="CP33" s="47">
        <v>5</v>
      </c>
      <c r="CQ33" s="47">
        <v>3</v>
      </c>
      <c r="CR33" s="47">
        <v>6</v>
      </c>
      <c r="CS33" s="25">
        <f t="shared" si="23"/>
        <v>26</v>
      </c>
      <c r="CT33" s="25"/>
      <c r="CU33" s="47">
        <v>0</v>
      </c>
      <c r="CV33" s="47">
        <v>1</v>
      </c>
      <c r="CW33" s="47">
        <v>0</v>
      </c>
      <c r="CX33" s="47">
        <v>4</v>
      </c>
      <c r="CY33" s="47">
        <v>2</v>
      </c>
      <c r="CZ33" s="47">
        <v>2</v>
      </c>
      <c r="DA33" s="26">
        <f t="shared" si="25"/>
        <v>9</v>
      </c>
      <c r="DB33" s="27"/>
      <c r="DC33" s="18">
        <v>639</v>
      </c>
      <c r="DD33" s="18">
        <v>1013</v>
      </c>
      <c r="DE33" s="18">
        <v>447</v>
      </c>
      <c r="DF33" s="18">
        <v>363</v>
      </c>
      <c r="DG33" s="18">
        <v>273</v>
      </c>
      <c r="DH33" s="18">
        <v>230</v>
      </c>
      <c r="DI33" s="25">
        <f t="shared" si="27"/>
        <v>2965</v>
      </c>
      <c r="DJ33" s="25"/>
      <c r="DK33" s="47">
        <v>16</v>
      </c>
      <c r="DL33" s="47">
        <v>89</v>
      </c>
      <c r="DM33" s="47">
        <v>62</v>
      </c>
      <c r="DN33" s="47">
        <v>62</v>
      </c>
      <c r="DO33" s="47">
        <v>72</v>
      </c>
      <c r="DP33" s="47">
        <v>90</v>
      </c>
      <c r="DQ33" s="25">
        <f t="shared" si="29"/>
        <v>391</v>
      </c>
      <c r="DR33" s="25"/>
      <c r="DS33" s="25"/>
      <c r="DT33" s="47">
        <v>14</v>
      </c>
      <c r="DU33" s="47">
        <v>10</v>
      </c>
      <c r="DV33" s="47">
        <v>8</v>
      </c>
      <c r="DW33" s="47">
        <v>4</v>
      </c>
      <c r="DX33" s="47">
        <v>0</v>
      </c>
      <c r="DY33" s="25">
        <f t="shared" si="31"/>
        <v>36</v>
      </c>
      <c r="DZ33" s="25"/>
      <c r="EA33" s="47">
        <v>24</v>
      </c>
      <c r="EB33" s="47">
        <v>25</v>
      </c>
      <c r="EC33" s="47">
        <v>14</v>
      </c>
      <c r="ED33" s="47">
        <v>15</v>
      </c>
      <c r="EE33" s="47">
        <v>7</v>
      </c>
      <c r="EF33" s="47">
        <v>5</v>
      </c>
      <c r="EG33" s="25">
        <f>SUM(DZ33:EF33)</f>
        <v>90</v>
      </c>
      <c r="EH33" s="25"/>
      <c r="EI33" s="18">
        <v>599</v>
      </c>
      <c r="EJ33" s="18">
        <v>885</v>
      </c>
      <c r="EK33" s="18">
        <v>361</v>
      </c>
      <c r="EL33" s="18">
        <v>278</v>
      </c>
      <c r="EM33" s="18">
        <v>190</v>
      </c>
      <c r="EN33" s="18">
        <v>135</v>
      </c>
      <c r="EO33" s="26">
        <f>SUM(EH33:EN33)</f>
        <v>2448</v>
      </c>
      <c r="EP33" s="27"/>
      <c r="EQ33" s="47">
        <v>4</v>
      </c>
      <c r="ER33" s="47">
        <v>12</v>
      </c>
      <c r="ES33" s="47">
        <v>6</v>
      </c>
      <c r="ET33" s="47">
        <v>1</v>
      </c>
      <c r="EU33" s="47">
        <v>7</v>
      </c>
      <c r="EV33" s="47">
        <v>3</v>
      </c>
      <c r="EW33" s="26">
        <f>SUM(EP33:EV33)</f>
        <v>33</v>
      </c>
      <c r="EX33" s="27"/>
      <c r="EY33" s="47">
        <v>6</v>
      </c>
      <c r="EZ33" s="47">
        <v>10</v>
      </c>
      <c r="FA33" s="47">
        <v>8</v>
      </c>
      <c r="FB33" s="47">
        <v>2</v>
      </c>
      <c r="FC33" s="47">
        <v>4</v>
      </c>
      <c r="FD33" s="47">
        <v>1</v>
      </c>
      <c r="FE33" s="115">
        <f>SUM(EX33:FD33)</f>
        <v>31</v>
      </c>
      <c r="FF33" s="87">
        <v>0</v>
      </c>
      <c r="FG33" s="47">
        <v>3</v>
      </c>
      <c r="FH33" s="47">
        <v>101</v>
      </c>
      <c r="FI33" s="47">
        <v>134</v>
      </c>
      <c r="FJ33" s="47">
        <v>187</v>
      </c>
      <c r="FK33" s="47">
        <v>257</v>
      </c>
      <c r="FL33" s="47">
        <v>176</v>
      </c>
      <c r="FM33" s="25">
        <f>SUM(FF33:FL33)</f>
        <v>858</v>
      </c>
      <c r="FN33" s="47">
        <v>0</v>
      </c>
      <c r="FO33" s="47">
        <v>3</v>
      </c>
      <c r="FP33" s="47">
        <v>55</v>
      </c>
      <c r="FQ33" s="47">
        <v>71</v>
      </c>
      <c r="FR33" s="47">
        <v>101</v>
      </c>
      <c r="FS33" s="47">
        <v>146</v>
      </c>
      <c r="FT33" s="47">
        <v>106</v>
      </c>
      <c r="FU33" s="25">
        <f>SUM(FN33:FT33)</f>
        <v>482</v>
      </c>
      <c r="FV33" s="25"/>
      <c r="FW33" s="25"/>
      <c r="FX33" s="47">
        <v>42</v>
      </c>
      <c r="FY33" s="47">
        <v>60</v>
      </c>
      <c r="FZ33" s="47">
        <v>78</v>
      </c>
      <c r="GA33" s="47">
        <v>75</v>
      </c>
      <c r="GB33" s="47">
        <v>32</v>
      </c>
      <c r="GC33" s="26">
        <f>SUM(FV33:GB33)</f>
        <v>287</v>
      </c>
      <c r="GD33" s="68"/>
      <c r="GE33" s="18"/>
      <c r="GF33" s="47">
        <v>4</v>
      </c>
      <c r="GG33" s="47">
        <v>3</v>
      </c>
      <c r="GH33" s="47">
        <v>8</v>
      </c>
      <c r="GI33" s="47">
        <v>36</v>
      </c>
      <c r="GJ33" s="47">
        <v>38</v>
      </c>
      <c r="GK33" s="115">
        <f>SUM(GD33:GJ33)</f>
        <v>89</v>
      </c>
      <c r="GL33" s="68">
        <f t="shared" si="49"/>
        <v>0</v>
      </c>
      <c r="GM33" s="68">
        <f t="shared" si="72"/>
        <v>1383</v>
      </c>
      <c r="GN33" s="68">
        <f t="shared" si="73"/>
        <v>2683</v>
      </c>
      <c r="GO33" s="68">
        <f t="shared" si="74"/>
        <v>1353</v>
      </c>
      <c r="GP33" s="68">
        <f t="shared" si="75"/>
        <v>1234</v>
      </c>
      <c r="GQ33" s="68">
        <f t="shared" si="76"/>
        <v>1076</v>
      </c>
      <c r="GR33" s="68">
        <f t="shared" si="77"/>
        <v>876</v>
      </c>
      <c r="GS33" s="26">
        <f>SUM(GL33:GR33)</f>
        <v>8605</v>
      </c>
    </row>
    <row r="34" spans="1:201" s="12" customFormat="1" ht="18" customHeight="1">
      <c r="A34" s="17" t="s">
        <v>43</v>
      </c>
      <c r="B34" s="27"/>
      <c r="C34" s="18">
        <f t="shared" si="43"/>
        <v>649</v>
      </c>
      <c r="D34" s="18">
        <f t="shared" si="78"/>
        <v>2687</v>
      </c>
      <c r="E34" s="18">
        <f t="shared" si="79"/>
        <v>1757</v>
      </c>
      <c r="F34" s="18">
        <f t="shared" si="80"/>
        <v>1243</v>
      </c>
      <c r="G34" s="18">
        <f t="shared" si="81"/>
        <v>1099</v>
      </c>
      <c r="H34" s="18">
        <f t="shared" si="82"/>
        <v>942</v>
      </c>
      <c r="I34" s="26">
        <f t="shared" si="1"/>
        <v>8377</v>
      </c>
      <c r="J34" s="27"/>
      <c r="K34" s="18">
        <v>350</v>
      </c>
      <c r="L34" s="18">
        <v>1552</v>
      </c>
      <c r="M34" s="18">
        <v>1056</v>
      </c>
      <c r="N34" s="18">
        <v>751</v>
      </c>
      <c r="O34" s="18">
        <v>682</v>
      </c>
      <c r="P34" s="18">
        <v>600</v>
      </c>
      <c r="Q34" s="25">
        <f t="shared" si="3"/>
        <v>4991</v>
      </c>
      <c r="R34" s="25"/>
      <c r="S34" s="18">
        <v>228</v>
      </c>
      <c r="T34" s="18">
        <v>790</v>
      </c>
      <c r="U34" s="18">
        <v>414</v>
      </c>
      <c r="V34" s="18">
        <v>252</v>
      </c>
      <c r="W34" s="18">
        <v>223</v>
      </c>
      <c r="X34" s="18">
        <v>180</v>
      </c>
      <c r="Y34" s="27">
        <f t="shared" si="5"/>
        <v>2087</v>
      </c>
      <c r="Z34" s="25"/>
      <c r="AA34" s="18">
        <v>0</v>
      </c>
      <c r="AB34" s="18">
        <v>0</v>
      </c>
      <c r="AC34" s="18">
        <v>4</v>
      </c>
      <c r="AD34" s="18">
        <v>16</v>
      </c>
      <c r="AE34" s="18">
        <v>28</v>
      </c>
      <c r="AF34" s="18">
        <v>81</v>
      </c>
      <c r="AG34" s="27">
        <f t="shared" si="7"/>
        <v>129</v>
      </c>
      <c r="AH34" s="25"/>
      <c r="AI34" s="47">
        <v>7</v>
      </c>
      <c r="AJ34" s="47">
        <v>62</v>
      </c>
      <c r="AK34" s="47">
        <v>73</v>
      </c>
      <c r="AL34" s="47">
        <v>49</v>
      </c>
      <c r="AM34" s="47">
        <v>69</v>
      </c>
      <c r="AN34" s="47">
        <v>84</v>
      </c>
      <c r="AO34" s="27">
        <f t="shared" si="9"/>
        <v>344</v>
      </c>
      <c r="AP34" s="25"/>
      <c r="AQ34" s="47">
        <v>2</v>
      </c>
      <c r="AR34" s="47">
        <v>12</v>
      </c>
      <c r="AS34" s="47">
        <v>10</v>
      </c>
      <c r="AT34" s="47">
        <v>8</v>
      </c>
      <c r="AU34" s="47">
        <v>8</v>
      </c>
      <c r="AV34" s="47">
        <v>9</v>
      </c>
      <c r="AW34" s="27">
        <f t="shared" si="11"/>
        <v>49</v>
      </c>
      <c r="AX34" s="25"/>
      <c r="AY34" s="18">
        <v>41</v>
      </c>
      <c r="AZ34" s="18">
        <v>230</v>
      </c>
      <c r="BA34" s="18">
        <v>179</v>
      </c>
      <c r="BB34" s="18">
        <v>115</v>
      </c>
      <c r="BC34" s="18">
        <v>95</v>
      </c>
      <c r="BD34" s="18">
        <v>39</v>
      </c>
      <c r="BE34" s="27">
        <f t="shared" si="13"/>
        <v>699</v>
      </c>
      <c r="BF34" s="25"/>
      <c r="BG34" s="47">
        <v>6</v>
      </c>
      <c r="BH34" s="47">
        <v>86</v>
      </c>
      <c r="BI34" s="47">
        <v>80</v>
      </c>
      <c r="BJ34" s="47">
        <v>78</v>
      </c>
      <c r="BK34" s="47">
        <v>49</v>
      </c>
      <c r="BL34" s="47">
        <v>20</v>
      </c>
      <c r="BM34" s="27">
        <f t="shared" si="15"/>
        <v>319</v>
      </c>
      <c r="BN34" s="25"/>
      <c r="BO34" s="18">
        <v>66</v>
      </c>
      <c r="BP34" s="18">
        <v>372</v>
      </c>
      <c r="BQ34" s="18">
        <v>296</v>
      </c>
      <c r="BR34" s="18">
        <v>233</v>
      </c>
      <c r="BS34" s="18">
        <v>210</v>
      </c>
      <c r="BT34" s="18">
        <v>187</v>
      </c>
      <c r="BU34" s="26">
        <f t="shared" si="17"/>
        <v>1364</v>
      </c>
      <c r="BV34" s="27"/>
      <c r="BW34" s="47">
        <v>0</v>
      </c>
      <c r="BX34" s="47">
        <v>13</v>
      </c>
      <c r="BY34" s="47">
        <v>33</v>
      </c>
      <c r="BZ34" s="47">
        <v>48</v>
      </c>
      <c r="CA34" s="47">
        <v>44</v>
      </c>
      <c r="CB34" s="47">
        <v>36</v>
      </c>
      <c r="CC34" s="25">
        <f t="shared" si="19"/>
        <v>174</v>
      </c>
      <c r="CD34" s="25"/>
      <c r="CE34" s="47">
        <v>0</v>
      </c>
      <c r="CF34" s="47">
        <v>7</v>
      </c>
      <c r="CG34" s="47">
        <v>19</v>
      </c>
      <c r="CH34" s="47">
        <v>31</v>
      </c>
      <c r="CI34" s="47">
        <v>28</v>
      </c>
      <c r="CJ34" s="47">
        <v>23</v>
      </c>
      <c r="CK34" s="25">
        <f t="shared" si="21"/>
        <v>108</v>
      </c>
      <c r="CL34" s="25"/>
      <c r="CM34" s="47">
        <v>0</v>
      </c>
      <c r="CN34" s="47">
        <v>6</v>
      </c>
      <c r="CO34" s="47">
        <v>14</v>
      </c>
      <c r="CP34" s="47">
        <v>17</v>
      </c>
      <c r="CQ34" s="47">
        <v>16</v>
      </c>
      <c r="CR34" s="47">
        <v>12</v>
      </c>
      <c r="CS34" s="25">
        <f t="shared" si="23"/>
        <v>65</v>
      </c>
      <c r="CT34" s="25"/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1</v>
      </c>
      <c r="DA34" s="26">
        <f t="shared" si="25"/>
        <v>1</v>
      </c>
      <c r="DB34" s="27"/>
      <c r="DC34" s="18">
        <v>295</v>
      </c>
      <c r="DD34" s="18">
        <v>1096</v>
      </c>
      <c r="DE34" s="18">
        <v>653</v>
      </c>
      <c r="DF34" s="18">
        <v>431</v>
      </c>
      <c r="DG34" s="18">
        <v>367</v>
      </c>
      <c r="DH34" s="18">
        <v>301</v>
      </c>
      <c r="DI34" s="25">
        <f t="shared" si="27"/>
        <v>3143</v>
      </c>
      <c r="DJ34" s="25"/>
      <c r="DK34" s="47">
        <v>2</v>
      </c>
      <c r="DL34" s="47">
        <v>57</v>
      </c>
      <c r="DM34" s="47">
        <v>76</v>
      </c>
      <c r="DN34" s="47">
        <v>65</v>
      </c>
      <c r="DO34" s="47">
        <v>84</v>
      </c>
      <c r="DP34" s="47">
        <v>101</v>
      </c>
      <c r="DQ34" s="25">
        <f t="shared" si="29"/>
        <v>385</v>
      </c>
      <c r="DR34" s="25"/>
      <c r="DS34" s="25"/>
      <c r="DT34" s="47">
        <v>4</v>
      </c>
      <c r="DU34" s="47">
        <v>11</v>
      </c>
      <c r="DV34" s="47">
        <v>6</v>
      </c>
      <c r="DW34" s="47">
        <v>4</v>
      </c>
      <c r="DX34" s="47">
        <v>1</v>
      </c>
      <c r="DY34" s="25">
        <f t="shared" si="31"/>
        <v>26</v>
      </c>
      <c r="DZ34" s="25"/>
      <c r="EA34" s="47">
        <v>4</v>
      </c>
      <c r="EB34" s="47">
        <v>31</v>
      </c>
      <c r="EC34" s="47">
        <v>38</v>
      </c>
      <c r="ED34" s="47">
        <v>37</v>
      </c>
      <c r="EE34" s="47">
        <v>41</v>
      </c>
      <c r="EF34" s="47">
        <v>28</v>
      </c>
      <c r="EG34" s="25">
        <f>SUM(DZ34:EF34)</f>
        <v>179</v>
      </c>
      <c r="EH34" s="25"/>
      <c r="EI34" s="18">
        <v>289</v>
      </c>
      <c r="EJ34" s="18">
        <v>1004</v>
      </c>
      <c r="EK34" s="18">
        <v>528</v>
      </c>
      <c r="EL34" s="18">
        <v>323</v>
      </c>
      <c r="EM34" s="18">
        <v>238</v>
      </c>
      <c r="EN34" s="18">
        <v>171</v>
      </c>
      <c r="EO34" s="26">
        <f>SUM(EH34:EN34)</f>
        <v>2553</v>
      </c>
      <c r="EP34" s="27"/>
      <c r="EQ34" s="47">
        <v>2</v>
      </c>
      <c r="ER34" s="47">
        <v>9</v>
      </c>
      <c r="ES34" s="47">
        <v>10</v>
      </c>
      <c r="ET34" s="47">
        <v>4</v>
      </c>
      <c r="EU34" s="47">
        <v>3</v>
      </c>
      <c r="EV34" s="47">
        <v>4</v>
      </c>
      <c r="EW34" s="26">
        <f>SUM(EP34:EV34)</f>
        <v>32</v>
      </c>
      <c r="EX34" s="27"/>
      <c r="EY34" s="47">
        <v>2</v>
      </c>
      <c r="EZ34" s="47">
        <v>17</v>
      </c>
      <c r="FA34" s="47">
        <v>5</v>
      </c>
      <c r="FB34" s="47">
        <v>9</v>
      </c>
      <c r="FC34" s="47">
        <v>3</v>
      </c>
      <c r="FD34" s="47">
        <v>1</v>
      </c>
      <c r="FE34" s="115">
        <f>SUM(EX34:FD34)</f>
        <v>37</v>
      </c>
      <c r="FF34" s="87">
        <v>0</v>
      </c>
      <c r="FG34" s="47">
        <v>0</v>
      </c>
      <c r="FH34" s="47">
        <v>30</v>
      </c>
      <c r="FI34" s="47">
        <v>98</v>
      </c>
      <c r="FJ34" s="47">
        <v>158</v>
      </c>
      <c r="FK34" s="47">
        <v>213</v>
      </c>
      <c r="FL34" s="47">
        <v>302</v>
      </c>
      <c r="FM34" s="25">
        <f>SUM(FF34:FL34)</f>
        <v>801</v>
      </c>
      <c r="FN34" s="47">
        <v>0</v>
      </c>
      <c r="FO34" s="47">
        <v>0</v>
      </c>
      <c r="FP34" s="47">
        <v>15</v>
      </c>
      <c r="FQ34" s="47">
        <v>47</v>
      </c>
      <c r="FR34" s="47">
        <v>74</v>
      </c>
      <c r="FS34" s="47">
        <v>120</v>
      </c>
      <c r="FT34" s="47">
        <v>199</v>
      </c>
      <c r="FU34" s="25">
        <f>SUM(FN34:FT34)</f>
        <v>455</v>
      </c>
      <c r="FV34" s="25"/>
      <c r="FW34" s="25"/>
      <c r="FX34" s="47">
        <v>15</v>
      </c>
      <c r="FY34" s="47">
        <v>45</v>
      </c>
      <c r="FZ34" s="47">
        <v>68</v>
      </c>
      <c r="GA34" s="47">
        <v>65</v>
      </c>
      <c r="GB34" s="47">
        <v>33</v>
      </c>
      <c r="GC34" s="26">
        <f>SUM(FV34:GB34)</f>
        <v>226</v>
      </c>
      <c r="GD34" s="68"/>
      <c r="GE34" s="18"/>
      <c r="GF34" s="47">
        <v>0</v>
      </c>
      <c r="GG34" s="47">
        <v>6</v>
      </c>
      <c r="GH34" s="47">
        <v>16</v>
      </c>
      <c r="GI34" s="47">
        <v>28</v>
      </c>
      <c r="GJ34" s="47">
        <v>70</v>
      </c>
      <c r="GK34" s="115">
        <f>SUM(GD34:GJ34)</f>
        <v>120</v>
      </c>
      <c r="GL34" s="68">
        <f t="shared" si="49"/>
        <v>0</v>
      </c>
      <c r="GM34" s="68">
        <f t="shared" si="72"/>
        <v>649</v>
      </c>
      <c r="GN34" s="68">
        <f t="shared" si="73"/>
        <v>2717</v>
      </c>
      <c r="GO34" s="68">
        <f t="shared" si="74"/>
        <v>1855</v>
      </c>
      <c r="GP34" s="68">
        <f t="shared" si="75"/>
        <v>1401</v>
      </c>
      <c r="GQ34" s="68">
        <f t="shared" si="76"/>
        <v>1312</v>
      </c>
      <c r="GR34" s="68">
        <f t="shared" si="77"/>
        <v>1244</v>
      </c>
      <c r="GS34" s="26">
        <f>SUM(GL34:GR34)</f>
        <v>9178</v>
      </c>
    </row>
    <row r="35" spans="1:201" s="12" customFormat="1" ht="18" customHeight="1">
      <c r="A35" s="17" t="s">
        <v>44</v>
      </c>
      <c r="B35" s="27"/>
      <c r="C35" s="18">
        <f t="shared" si="43"/>
        <v>795</v>
      </c>
      <c r="D35" s="18">
        <f t="shared" si="78"/>
        <v>2753</v>
      </c>
      <c r="E35" s="18">
        <f t="shared" si="79"/>
        <v>1699</v>
      </c>
      <c r="F35" s="18">
        <f t="shared" si="80"/>
        <v>1406</v>
      </c>
      <c r="G35" s="18">
        <f t="shared" si="81"/>
        <v>1215</v>
      </c>
      <c r="H35" s="18">
        <f t="shared" si="82"/>
        <v>1115</v>
      </c>
      <c r="I35" s="26">
        <f t="shared" si="1"/>
        <v>8983</v>
      </c>
      <c r="J35" s="27"/>
      <c r="K35" s="18">
        <v>413</v>
      </c>
      <c r="L35" s="18">
        <v>1558</v>
      </c>
      <c r="M35" s="18">
        <v>1011</v>
      </c>
      <c r="N35" s="18">
        <v>860</v>
      </c>
      <c r="O35" s="18">
        <v>746</v>
      </c>
      <c r="P35" s="18">
        <v>743</v>
      </c>
      <c r="Q35" s="25">
        <f t="shared" si="3"/>
        <v>5331</v>
      </c>
      <c r="R35" s="25"/>
      <c r="S35" s="18">
        <v>296</v>
      </c>
      <c r="T35" s="18">
        <v>842</v>
      </c>
      <c r="U35" s="18">
        <v>431</v>
      </c>
      <c r="V35" s="18">
        <v>304</v>
      </c>
      <c r="W35" s="18">
        <v>218</v>
      </c>
      <c r="X35" s="18">
        <v>193</v>
      </c>
      <c r="Y35" s="27">
        <f t="shared" si="5"/>
        <v>2284</v>
      </c>
      <c r="Z35" s="25"/>
      <c r="AA35" s="18">
        <v>0</v>
      </c>
      <c r="AB35" s="18">
        <v>4</v>
      </c>
      <c r="AC35" s="18">
        <v>6</v>
      </c>
      <c r="AD35" s="18">
        <v>17</v>
      </c>
      <c r="AE35" s="18">
        <v>32</v>
      </c>
      <c r="AF35" s="18">
        <v>79</v>
      </c>
      <c r="AG35" s="27">
        <f t="shared" si="7"/>
        <v>138</v>
      </c>
      <c r="AH35" s="25"/>
      <c r="AI35" s="47">
        <v>11</v>
      </c>
      <c r="AJ35" s="47">
        <v>88</v>
      </c>
      <c r="AK35" s="47">
        <v>85</v>
      </c>
      <c r="AL35" s="47">
        <v>92</v>
      </c>
      <c r="AM35" s="47">
        <v>91</v>
      </c>
      <c r="AN35" s="47">
        <v>121</v>
      </c>
      <c r="AO35" s="27">
        <f t="shared" si="9"/>
        <v>488</v>
      </c>
      <c r="AP35" s="25"/>
      <c r="AQ35" s="47">
        <v>0</v>
      </c>
      <c r="AR35" s="47">
        <v>0</v>
      </c>
      <c r="AS35" s="47">
        <v>1</v>
      </c>
      <c r="AT35" s="47">
        <v>0</v>
      </c>
      <c r="AU35" s="47">
        <v>0</v>
      </c>
      <c r="AV35" s="47">
        <v>0</v>
      </c>
      <c r="AW35" s="27">
        <f t="shared" si="11"/>
        <v>1</v>
      </c>
      <c r="AX35" s="25"/>
      <c r="AY35" s="18">
        <v>42</v>
      </c>
      <c r="AZ35" s="18">
        <v>227</v>
      </c>
      <c r="BA35" s="18">
        <v>182</v>
      </c>
      <c r="BB35" s="18">
        <v>140</v>
      </c>
      <c r="BC35" s="18">
        <v>127</v>
      </c>
      <c r="BD35" s="18">
        <v>95</v>
      </c>
      <c r="BE35" s="27">
        <f t="shared" si="13"/>
        <v>813</v>
      </c>
      <c r="BF35" s="25"/>
      <c r="BG35" s="47">
        <v>12</v>
      </c>
      <c r="BH35" s="47">
        <v>62</v>
      </c>
      <c r="BI35" s="47">
        <v>58</v>
      </c>
      <c r="BJ35" s="47">
        <v>63</v>
      </c>
      <c r="BK35" s="47">
        <v>38</v>
      </c>
      <c r="BL35" s="47">
        <v>25</v>
      </c>
      <c r="BM35" s="27">
        <f t="shared" si="15"/>
        <v>258</v>
      </c>
      <c r="BN35" s="25"/>
      <c r="BO35" s="18">
        <v>52</v>
      </c>
      <c r="BP35" s="18">
        <v>335</v>
      </c>
      <c r="BQ35" s="18">
        <v>248</v>
      </c>
      <c r="BR35" s="18">
        <v>244</v>
      </c>
      <c r="BS35" s="18">
        <v>240</v>
      </c>
      <c r="BT35" s="18">
        <v>230</v>
      </c>
      <c r="BU35" s="26">
        <f t="shared" si="17"/>
        <v>1349</v>
      </c>
      <c r="BV35" s="27"/>
      <c r="BW35" s="47">
        <v>0</v>
      </c>
      <c r="BX35" s="47">
        <v>16</v>
      </c>
      <c r="BY35" s="47">
        <v>46</v>
      </c>
      <c r="BZ35" s="47">
        <v>46</v>
      </c>
      <c r="CA35" s="47">
        <v>63</v>
      </c>
      <c r="CB35" s="47">
        <v>50</v>
      </c>
      <c r="CC35" s="25">
        <f t="shared" si="19"/>
        <v>221</v>
      </c>
      <c r="CD35" s="25"/>
      <c r="CE35" s="47">
        <v>0</v>
      </c>
      <c r="CF35" s="47">
        <v>10</v>
      </c>
      <c r="CG35" s="47">
        <v>36</v>
      </c>
      <c r="CH35" s="47">
        <v>40</v>
      </c>
      <c r="CI35" s="47">
        <v>46</v>
      </c>
      <c r="CJ35" s="47">
        <v>36</v>
      </c>
      <c r="CK35" s="25">
        <f t="shared" si="21"/>
        <v>168</v>
      </c>
      <c r="CL35" s="25"/>
      <c r="CM35" s="47">
        <v>0</v>
      </c>
      <c r="CN35" s="47">
        <v>6</v>
      </c>
      <c r="CO35" s="47">
        <v>10</v>
      </c>
      <c r="CP35" s="47">
        <v>6</v>
      </c>
      <c r="CQ35" s="47">
        <v>17</v>
      </c>
      <c r="CR35" s="47">
        <v>13</v>
      </c>
      <c r="CS35" s="25">
        <f t="shared" si="23"/>
        <v>52</v>
      </c>
      <c r="CT35" s="25"/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1</v>
      </c>
      <c r="DA35" s="26">
        <f t="shared" si="25"/>
        <v>1</v>
      </c>
      <c r="DB35" s="27"/>
      <c r="DC35" s="18">
        <v>371</v>
      </c>
      <c r="DD35" s="18">
        <v>1140</v>
      </c>
      <c r="DE35" s="18">
        <v>623</v>
      </c>
      <c r="DF35" s="18">
        <v>478</v>
      </c>
      <c r="DG35" s="18">
        <v>394</v>
      </c>
      <c r="DH35" s="18">
        <v>318</v>
      </c>
      <c r="DI35" s="25">
        <f t="shared" si="27"/>
        <v>3324</v>
      </c>
      <c r="DJ35" s="25"/>
      <c r="DK35" s="47">
        <v>2</v>
      </c>
      <c r="DL35" s="47">
        <v>48</v>
      </c>
      <c r="DM35" s="47">
        <v>53</v>
      </c>
      <c r="DN35" s="47">
        <v>73</v>
      </c>
      <c r="DO35" s="47">
        <v>78</v>
      </c>
      <c r="DP35" s="47">
        <v>82</v>
      </c>
      <c r="DQ35" s="25">
        <f t="shared" si="29"/>
        <v>336</v>
      </c>
      <c r="DR35" s="25"/>
      <c r="DS35" s="25"/>
      <c r="DT35" s="47">
        <v>10</v>
      </c>
      <c r="DU35" s="47">
        <v>12</v>
      </c>
      <c r="DV35" s="47">
        <v>12</v>
      </c>
      <c r="DW35" s="47">
        <v>11</v>
      </c>
      <c r="DX35" s="47">
        <v>1</v>
      </c>
      <c r="DY35" s="25">
        <f t="shared" si="31"/>
        <v>46</v>
      </c>
      <c r="DZ35" s="25"/>
      <c r="EA35" s="47">
        <v>6</v>
      </c>
      <c r="EB35" s="47">
        <v>38</v>
      </c>
      <c r="EC35" s="47">
        <v>24</v>
      </c>
      <c r="ED35" s="47">
        <v>28</v>
      </c>
      <c r="EE35" s="47">
        <v>31</v>
      </c>
      <c r="EF35" s="47">
        <v>17</v>
      </c>
      <c r="EG35" s="25">
        <f>SUM(DZ35:EF35)</f>
        <v>144</v>
      </c>
      <c r="EH35" s="25"/>
      <c r="EI35" s="18">
        <v>363</v>
      </c>
      <c r="EJ35" s="18">
        <v>1044</v>
      </c>
      <c r="EK35" s="18">
        <v>534</v>
      </c>
      <c r="EL35" s="18">
        <v>365</v>
      </c>
      <c r="EM35" s="18">
        <v>274</v>
      </c>
      <c r="EN35" s="18">
        <v>218</v>
      </c>
      <c r="EO35" s="26">
        <f>SUM(EH35:EN35)</f>
        <v>2798</v>
      </c>
      <c r="EP35" s="27"/>
      <c r="EQ35" s="47">
        <v>4</v>
      </c>
      <c r="ER35" s="47">
        <v>18</v>
      </c>
      <c r="ES35" s="47">
        <v>10</v>
      </c>
      <c r="ET35" s="47">
        <v>13</v>
      </c>
      <c r="EU35" s="47">
        <v>6</v>
      </c>
      <c r="EV35" s="47">
        <v>3</v>
      </c>
      <c r="EW35" s="26">
        <f>SUM(EP35:EV35)</f>
        <v>54</v>
      </c>
      <c r="EX35" s="27"/>
      <c r="EY35" s="47">
        <v>7</v>
      </c>
      <c r="EZ35" s="47">
        <v>21</v>
      </c>
      <c r="FA35" s="47">
        <v>9</v>
      </c>
      <c r="FB35" s="47">
        <v>9</v>
      </c>
      <c r="FC35" s="47">
        <v>6</v>
      </c>
      <c r="FD35" s="47">
        <v>1</v>
      </c>
      <c r="FE35" s="115">
        <f>SUM(EX35:FD35)</f>
        <v>53</v>
      </c>
      <c r="FF35" s="87">
        <v>0</v>
      </c>
      <c r="FG35" s="47">
        <v>0</v>
      </c>
      <c r="FH35" s="47">
        <v>51</v>
      </c>
      <c r="FI35" s="47">
        <v>94</v>
      </c>
      <c r="FJ35" s="47">
        <v>153</v>
      </c>
      <c r="FK35" s="47">
        <v>243</v>
      </c>
      <c r="FL35" s="47">
        <v>237</v>
      </c>
      <c r="FM35" s="25">
        <f>SUM(FF35:FL35)</f>
        <v>778</v>
      </c>
      <c r="FN35" s="47">
        <v>0</v>
      </c>
      <c r="FO35" s="47">
        <v>0</v>
      </c>
      <c r="FP35" s="47">
        <v>25</v>
      </c>
      <c r="FQ35" s="47">
        <v>52</v>
      </c>
      <c r="FR35" s="47">
        <v>88</v>
      </c>
      <c r="FS35" s="47">
        <v>146</v>
      </c>
      <c r="FT35" s="47">
        <v>118</v>
      </c>
      <c r="FU35" s="25">
        <f>SUM(FN35:FT35)</f>
        <v>429</v>
      </c>
      <c r="FV35" s="25"/>
      <c r="FW35" s="25"/>
      <c r="FX35" s="47">
        <v>26</v>
      </c>
      <c r="FY35" s="47">
        <v>34</v>
      </c>
      <c r="FZ35" s="47">
        <v>57</v>
      </c>
      <c r="GA35" s="47">
        <v>57</v>
      </c>
      <c r="GB35" s="47">
        <v>35</v>
      </c>
      <c r="GC35" s="26">
        <f>SUM(FV35:GB35)</f>
        <v>209</v>
      </c>
      <c r="GD35" s="68"/>
      <c r="GE35" s="18"/>
      <c r="GF35" s="47">
        <v>0</v>
      </c>
      <c r="GG35" s="47">
        <v>8</v>
      </c>
      <c r="GH35" s="47">
        <v>8</v>
      </c>
      <c r="GI35" s="47">
        <v>40</v>
      </c>
      <c r="GJ35" s="47">
        <v>84</v>
      </c>
      <c r="GK35" s="115">
        <f>SUM(GD35:GJ35)</f>
        <v>140</v>
      </c>
      <c r="GL35" s="68">
        <f t="shared" si="49"/>
        <v>0</v>
      </c>
      <c r="GM35" s="68">
        <f t="shared" si="72"/>
        <v>795</v>
      </c>
      <c r="GN35" s="68">
        <f t="shared" si="73"/>
        <v>2804</v>
      </c>
      <c r="GO35" s="68">
        <f t="shared" si="74"/>
        <v>1793</v>
      </c>
      <c r="GP35" s="68">
        <f t="shared" si="75"/>
        <v>1559</v>
      </c>
      <c r="GQ35" s="68">
        <f t="shared" si="76"/>
        <v>1458</v>
      </c>
      <c r="GR35" s="68">
        <f t="shared" si="77"/>
        <v>1352</v>
      </c>
      <c r="GS35" s="26">
        <f>SUM(GL35:GR35)</f>
        <v>9761</v>
      </c>
    </row>
    <row r="36" spans="1:201" s="12" customFormat="1" ht="18" customHeight="1">
      <c r="A36" s="17" t="s">
        <v>45</v>
      </c>
      <c r="B36" s="27"/>
      <c r="C36" s="18">
        <f t="shared" si="43"/>
        <v>613</v>
      </c>
      <c r="D36" s="18">
        <f t="shared" si="78"/>
        <v>1341</v>
      </c>
      <c r="E36" s="18">
        <f t="shared" si="79"/>
        <v>730</v>
      </c>
      <c r="F36" s="18">
        <f t="shared" si="80"/>
        <v>714</v>
      </c>
      <c r="G36" s="18">
        <f t="shared" si="81"/>
        <v>485</v>
      </c>
      <c r="H36" s="18">
        <f t="shared" si="82"/>
        <v>464</v>
      </c>
      <c r="I36" s="26">
        <f t="shared" si="1"/>
        <v>4347</v>
      </c>
      <c r="J36" s="27"/>
      <c r="K36" s="18">
        <v>326</v>
      </c>
      <c r="L36" s="18">
        <v>750</v>
      </c>
      <c r="M36" s="18">
        <v>415</v>
      </c>
      <c r="N36" s="18">
        <v>376</v>
      </c>
      <c r="O36" s="18">
        <v>293</v>
      </c>
      <c r="P36" s="18">
        <v>279</v>
      </c>
      <c r="Q36" s="25">
        <f t="shared" si="3"/>
        <v>2439</v>
      </c>
      <c r="R36" s="25"/>
      <c r="S36" s="18">
        <v>160</v>
      </c>
      <c r="T36" s="18">
        <v>223</v>
      </c>
      <c r="U36" s="18">
        <v>101</v>
      </c>
      <c r="V36" s="18">
        <v>62</v>
      </c>
      <c r="W36" s="18">
        <v>71</v>
      </c>
      <c r="X36" s="18">
        <v>61</v>
      </c>
      <c r="Y36" s="27">
        <f t="shared" si="5"/>
        <v>678</v>
      </c>
      <c r="Z36" s="25"/>
      <c r="AA36" s="18">
        <v>0</v>
      </c>
      <c r="AB36" s="18">
        <v>3</v>
      </c>
      <c r="AC36" s="18">
        <v>5</v>
      </c>
      <c r="AD36" s="18">
        <v>7</v>
      </c>
      <c r="AE36" s="18">
        <v>17</v>
      </c>
      <c r="AF36" s="18">
        <v>35</v>
      </c>
      <c r="AG36" s="27">
        <f t="shared" si="7"/>
        <v>67</v>
      </c>
      <c r="AH36" s="25"/>
      <c r="AI36" s="47">
        <v>19</v>
      </c>
      <c r="AJ36" s="47">
        <v>58</v>
      </c>
      <c r="AK36" s="47">
        <v>31</v>
      </c>
      <c r="AL36" s="47">
        <v>38</v>
      </c>
      <c r="AM36" s="47">
        <v>37</v>
      </c>
      <c r="AN36" s="47">
        <v>48</v>
      </c>
      <c r="AO36" s="27">
        <f t="shared" si="9"/>
        <v>231</v>
      </c>
      <c r="AP36" s="25"/>
      <c r="AQ36" s="47">
        <v>0</v>
      </c>
      <c r="AR36" s="47">
        <v>5</v>
      </c>
      <c r="AS36" s="47">
        <v>0</v>
      </c>
      <c r="AT36" s="47">
        <v>1</v>
      </c>
      <c r="AU36" s="47">
        <v>3</v>
      </c>
      <c r="AV36" s="47">
        <v>2</v>
      </c>
      <c r="AW36" s="27">
        <f t="shared" si="11"/>
        <v>11</v>
      </c>
      <c r="AX36" s="25"/>
      <c r="AY36" s="18">
        <v>60</v>
      </c>
      <c r="AZ36" s="18">
        <v>151</v>
      </c>
      <c r="BA36" s="18">
        <v>85</v>
      </c>
      <c r="BB36" s="18">
        <v>84</v>
      </c>
      <c r="BC36" s="18">
        <v>37</v>
      </c>
      <c r="BD36" s="18">
        <v>25</v>
      </c>
      <c r="BE36" s="27">
        <f t="shared" si="13"/>
        <v>442</v>
      </c>
      <c r="BF36" s="25"/>
      <c r="BG36" s="47">
        <v>36</v>
      </c>
      <c r="BH36" s="47">
        <v>127</v>
      </c>
      <c r="BI36" s="47">
        <v>66</v>
      </c>
      <c r="BJ36" s="47">
        <v>67</v>
      </c>
      <c r="BK36" s="47">
        <v>37</v>
      </c>
      <c r="BL36" s="47">
        <v>18</v>
      </c>
      <c r="BM36" s="27">
        <f t="shared" si="15"/>
        <v>351</v>
      </c>
      <c r="BN36" s="25"/>
      <c r="BO36" s="18">
        <v>51</v>
      </c>
      <c r="BP36" s="18">
        <v>183</v>
      </c>
      <c r="BQ36" s="18">
        <v>127</v>
      </c>
      <c r="BR36" s="18">
        <v>117</v>
      </c>
      <c r="BS36" s="18">
        <v>91</v>
      </c>
      <c r="BT36" s="18">
        <v>90</v>
      </c>
      <c r="BU36" s="26">
        <f t="shared" si="17"/>
        <v>659</v>
      </c>
      <c r="BV36" s="27"/>
      <c r="BW36" s="47">
        <v>6</v>
      </c>
      <c r="BX36" s="47">
        <v>27</v>
      </c>
      <c r="BY36" s="47">
        <v>31</v>
      </c>
      <c r="BZ36" s="47">
        <v>56</v>
      </c>
      <c r="CA36" s="47">
        <v>34</v>
      </c>
      <c r="CB36" s="47">
        <v>25</v>
      </c>
      <c r="CC36" s="25">
        <f t="shared" si="19"/>
        <v>179</v>
      </c>
      <c r="CD36" s="25"/>
      <c r="CE36" s="47">
        <v>6</v>
      </c>
      <c r="CF36" s="47">
        <v>22</v>
      </c>
      <c r="CG36" s="47">
        <v>26</v>
      </c>
      <c r="CH36" s="47">
        <v>38</v>
      </c>
      <c r="CI36" s="47">
        <v>25</v>
      </c>
      <c r="CJ36" s="47">
        <v>22</v>
      </c>
      <c r="CK36" s="25">
        <f t="shared" si="21"/>
        <v>139</v>
      </c>
      <c r="CL36" s="25"/>
      <c r="CM36" s="47">
        <v>0</v>
      </c>
      <c r="CN36" s="47">
        <v>5</v>
      </c>
      <c r="CO36" s="47">
        <v>5</v>
      </c>
      <c r="CP36" s="47">
        <v>18</v>
      </c>
      <c r="CQ36" s="47">
        <v>9</v>
      </c>
      <c r="CR36" s="47">
        <v>3</v>
      </c>
      <c r="CS36" s="25">
        <f t="shared" si="23"/>
        <v>40</v>
      </c>
      <c r="CT36" s="25"/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26">
        <f t="shared" si="25"/>
        <v>0</v>
      </c>
      <c r="DB36" s="27"/>
      <c r="DC36" s="18">
        <v>275</v>
      </c>
      <c r="DD36" s="18">
        <v>561</v>
      </c>
      <c r="DE36" s="18">
        <v>279</v>
      </c>
      <c r="DF36" s="18">
        <v>270</v>
      </c>
      <c r="DG36" s="18">
        <v>155</v>
      </c>
      <c r="DH36" s="18">
        <v>157</v>
      </c>
      <c r="DI36" s="25">
        <f t="shared" si="27"/>
        <v>1697</v>
      </c>
      <c r="DJ36" s="25"/>
      <c r="DK36" s="47">
        <v>3</v>
      </c>
      <c r="DL36" s="47">
        <v>36</v>
      </c>
      <c r="DM36" s="47">
        <v>25</v>
      </c>
      <c r="DN36" s="47">
        <v>37</v>
      </c>
      <c r="DO36" s="47">
        <v>22</v>
      </c>
      <c r="DP36" s="47">
        <v>45</v>
      </c>
      <c r="DQ36" s="25">
        <f t="shared" si="29"/>
        <v>168</v>
      </c>
      <c r="DR36" s="25"/>
      <c r="DS36" s="25"/>
      <c r="DT36" s="47">
        <v>8</v>
      </c>
      <c r="DU36" s="47">
        <v>5</v>
      </c>
      <c r="DV36" s="47">
        <v>3</v>
      </c>
      <c r="DW36" s="47">
        <v>2</v>
      </c>
      <c r="DX36" s="47">
        <v>0</v>
      </c>
      <c r="DY36" s="25">
        <f t="shared" si="31"/>
        <v>18</v>
      </c>
      <c r="DZ36" s="25"/>
      <c r="EA36" s="47">
        <v>2</v>
      </c>
      <c r="EB36" s="47">
        <v>2</v>
      </c>
      <c r="EC36" s="47">
        <v>1</v>
      </c>
      <c r="ED36" s="47">
        <v>4</v>
      </c>
      <c r="EE36" s="47">
        <v>0</v>
      </c>
      <c r="EF36" s="47">
        <v>0</v>
      </c>
      <c r="EG36" s="25">
        <f>SUM(DZ36:EF36)</f>
        <v>9</v>
      </c>
      <c r="EH36" s="25"/>
      <c r="EI36" s="18">
        <v>270</v>
      </c>
      <c r="EJ36" s="18">
        <v>515</v>
      </c>
      <c r="EK36" s="18">
        <v>248</v>
      </c>
      <c r="EL36" s="18">
        <v>226</v>
      </c>
      <c r="EM36" s="18">
        <v>131</v>
      </c>
      <c r="EN36" s="18">
        <v>112</v>
      </c>
      <c r="EO36" s="26">
        <f>SUM(EH36:EN36)</f>
        <v>1502</v>
      </c>
      <c r="EP36" s="27"/>
      <c r="EQ36" s="47">
        <v>2</v>
      </c>
      <c r="ER36" s="47">
        <v>2</v>
      </c>
      <c r="ES36" s="47">
        <v>2</v>
      </c>
      <c r="ET36" s="47">
        <v>6</v>
      </c>
      <c r="EU36" s="47">
        <v>3</v>
      </c>
      <c r="EV36" s="47">
        <v>1</v>
      </c>
      <c r="EW36" s="26">
        <f>SUM(EP36:EV36)</f>
        <v>16</v>
      </c>
      <c r="EX36" s="27"/>
      <c r="EY36" s="47">
        <v>4</v>
      </c>
      <c r="EZ36" s="47">
        <v>1</v>
      </c>
      <c r="FA36" s="47">
        <v>3</v>
      </c>
      <c r="FB36" s="47">
        <v>6</v>
      </c>
      <c r="FC36" s="47">
        <v>0</v>
      </c>
      <c r="FD36" s="47">
        <v>2</v>
      </c>
      <c r="FE36" s="115">
        <f>SUM(EX36:FD36)</f>
        <v>16</v>
      </c>
      <c r="FF36" s="87">
        <v>0</v>
      </c>
      <c r="FG36" s="47">
        <v>0</v>
      </c>
      <c r="FH36" s="47">
        <v>90</v>
      </c>
      <c r="FI36" s="47">
        <v>89</v>
      </c>
      <c r="FJ36" s="47">
        <v>157</v>
      </c>
      <c r="FK36" s="47">
        <v>221</v>
      </c>
      <c r="FL36" s="47">
        <v>179</v>
      </c>
      <c r="FM36" s="25">
        <f>SUM(FF36:FL36)</f>
        <v>736</v>
      </c>
      <c r="FN36" s="47">
        <v>0</v>
      </c>
      <c r="FO36" s="47">
        <v>0</v>
      </c>
      <c r="FP36" s="47">
        <v>47</v>
      </c>
      <c r="FQ36" s="47">
        <v>58</v>
      </c>
      <c r="FR36" s="47">
        <v>106</v>
      </c>
      <c r="FS36" s="47">
        <v>156</v>
      </c>
      <c r="FT36" s="47">
        <v>115</v>
      </c>
      <c r="FU36" s="25">
        <f>SUM(FN36:FT36)</f>
        <v>482</v>
      </c>
      <c r="FV36" s="25"/>
      <c r="FW36" s="25"/>
      <c r="FX36" s="47">
        <v>38</v>
      </c>
      <c r="FY36" s="47">
        <v>28</v>
      </c>
      <c r="FZ36" s="47">
        <v>38</v>
      </c>
      <c r="GA36" s="47">
        <v>20</v>
      </c>
      <c r="GB36" s="47">
        <v>8</v>
      </c>
      <c r="GC36" s="26">
        <f>SUM(FV36:GB36)</f>
        <v>132</v>
      </c>
      <c r="GD36" s="68"/>
      <c r="GE36" s="18"/>
      <c r="GF36" s="47">
        <v>5</v>
      </c>
      <c r="GG36" s="47">
        <v>3</v>
      </c>
      <c r="GH36" s="47">
        <v>13</v>
      </c>
      <c r="GI36" s="47">
        <v>45</v>
      </c>
      <c r="GJ36" s="47">
        <v>56</v>
      </c>
      <c r="GK36" s="115">
        <f>SUM(GD36:GJ36)</f>
        <v>122</v>
      </c>
      <c r="GL36" s="68">
        <f t="shared" si="49"/>
        <v>0</v>
      </c>
      <c r="GM36" s="68">
        <f t="shared" si="72"/>
        <v>613</v>
      </c>
      <c r="GN36" s="68">
        <f t="shared" si="73"/>
        <v>1431</v>
      </c>
      <c r="GO36" s="68">
        <f t="shared" si="74"/>
        <v>819</v>
      </c>
      <c r="GP36" s="68">
        <f t="shared" si="75"/>
        <v>871</v>
      </c>
      <c r="GQ36" s="68">
        <f t="shared" si="76"/>
        <v>706</v>
      </c>
      <c r="GR36" s="68">
        <f t="shared" si="77"/>
        <v>643</v>
      </c>
      <c r="GS36" s="26">
        <f>SUM(GL36:GR36)</f>
        <v>5083</v>
      </c>
    </row>
    <row r="37" spans="1:201" s="12" customFormat="1" ht="18" customHeight="1">
      <c r="A37" s="17" t="s">
        <v>46</v>
      </c>
      <c r="B37" s="27"/>
      <c r="C37" s="18">
        <f t="shared" si="43"/>
        <v>973</v>
      </c>
      <c r="D37" s="18">
        <f t="shared" si="78"/>
        <v>3541</v>
      </c>
      <c r="E37" s="18">
        <f t="shared" si="79"/>
        <v>1889</v>
      </c>
      <c r="F37" s="18">
        <f t="shared" si="80"/>
        <v>1504</v>
      </c>
      <c r="G37" s="18">
        <f t="shared" si="81"/>
        <v>1415</v>
      </c>
      <c r="H37" s="18">
        <f t="shared" si="82"/>
        <v>1104</v>
      </c>
      <c r="I37" s="26">
        <f t="shared" si="1"/>
        <v>10426</v>
      </c>
      <c r="J37" s="27"/>
      <c r="K37" s="18">
        <v>509</v>
      </c>
      <c r="L37" s="18">
        <v>2121</v>
      </c>
      <c r="M37" s="18">
        <v>1152</v>
      </c>
      <c r="N37" s="18">
        <v>910</v>
      </c>
      <c r="O37" s="18">
        <v>860</v>
      </c>
      <c r="P37" s="18">
        <v>685</v>
      </c>
      <c r="Q37" s="25">
        <f t="shared" si="3"/>
        <v>6237</v>
      </c>
      <c r="R37" s="25"/>
      <c r="S37" s="18">
        <v>321</v>
      </c>
      <c r="T37" s="18">
        <v>1069</v>
      </c>
      <c r="U37" s="18">
        <v>452</v>
      </c>
      <c r="V37" s="18">
        <v>280</v>
      </c>
      <c r="W37" s="18">
        <v>253</v>
      </c>
      <c r="X37" s="18">
        <v>177</v>
      </c>
      <c r="Y37" s="27">
        <f t="shared" si="5"/>
        <v>2552</v>
      </c>
      <c r="Z37" s="25"/>
      <c r="AA37" s="18">
        <v>0</v>
      </c>
      <c r="AB37" s="18">
        <v>2</v>
      </c>
      <c r="AC37" s="18">
        <v>5</v>
      </c>
      <c r="AD37" s="18">
        <v>17</v>
      </c>
      <c r="AE37" s="18">
        <v>45</v>
      </c>
      <c r="AF37" s="18">
        <v>85</v>
      </c>
      <c r="AG37" s="27">
        <f t="shared" si="7"/>
        <v>154</v>
      </c>
      <c r="AH37" s="25"/>
      <c r="AI37" s="47">
        <v>11</v>
      </c>
      <c r="AJ37" s="47">
        <v>58</v>
      </c>
      <c r="AK37" s="47">
        <v>46</v>
      </c>
      <c r="AL37" s="47">
        <v>66</v>
      </c>
      <c r="AM37" s="47">
        <v>79</v>
      </c>
      <c r="AN37" s="47">
        <v>103</v>
      </c>
      <c r="AO37" s="27">
        <f t="shared" si="9"/>
        <v>363</v>
      </c>
      <c r="AP37" s="25"/>
      <c r="AQ37" s="47">
        <v>0</v>
      </c>
      <c r="AR37" s="47">
        <v>5</v>
      </c>
      <c r="AS37" s="47">
        <v>2</v>
      </c>
      <c r="AT37" s="47">
        <v>3</v>
      </c>
      <c r="AU37" s="47">
        <v>0</v>
      </c>
      <c r="AV37" s="47">
        <v>1</v>
      </c>
      <c r="AW37" s="27">
        <f t="shared" si="11"/>
        <v>11</v>
      </c>
      <c r="AX37" s="25"/>
      <c r="AY37" s="18">
        <v>87</v>
      </c>
      <c r="AZ37" s="18">
        <v>396</v>
      </c>
      <c r="BA37" s="18">
        <v>221</v>
      </c>
      <c r="BB37" s="18">
        <v>157</v>
      </c>
      <c r="BC37" s="18">
        <v>136</v>
      </c>
      <c r="BD37" s="18">
        <v>59</v>
      </c>
      <c r="BE37" s="27">
        <f t="shared" si="13"/>
        <v>1056</v>
      </c>
      <c r="BF37" s="25"/>
      <c r="BG37" s="47">
        <v>11</v>
      </c>
      <c r="BH37" s="47">
        <v>111</v>
      </c>
      <c r="BI37" s="47">
        <v>108</v>
      </c>
      <c r="BJ37" s="47">
        <v>97</v>
      </c>
      <c r="BK37" s="47">
        <v>68</v>
      </c>
      <c r="BL37" s="47">
        <v>28</v>
      </c>
      <c r="BM37" s="27">
        <f t="shared" si="15"/>
        <v>423</v>
      </c>
      <c r="BN37" s="25"/>
      <c r="BO37" s="18">
        <v>79</v>
      </c>
      <c r="BP37" s="18">
        <v>480</v>
      </c>
      <c r="BQ37" s="18">
        <v>318</v>
      </c>
      <c r="BR37" s="18">
        <v>290</v>
      </c>
      <c r="BS37" s="18">
        <v>279</v>
      </c>
      <c r="BT37" s="18">
        <v>232</v>
      </c>
      <c r="BU37" s="26">
        <f t="shared" si="17"/>
        <v>1678</v>
      </c>
      <c r="BV37" s="27"/>
      <c r="BW37" s="47">
        <v>1</v>
      </c>
      <c r="BX37" s="47">
        <v>46</v>
      </c>
      <c r="BY37" s="47">
        <v>79</v>
      </c>
      <c r="BZ37" s="47">
        <v>93</v>
      </c>
      <c r="CA37" s="47">
        <v>127</v>
      </c>
      <c r="CB37" s="47">
        <v>88</v>
      </c>
      <c r="CC37" s="25">
        <f t="shared" si="19"/>
        <v>434</v>
      </c>
      <c r="CD37" s="25"/>
      <c r="CE37" s="47">
        <v>1</v>
      </c>
      <c r="CF37" s="47">
        <v>35</v>
      </c>
      <c r="CG37" s="47">
        <v>63</v>
      </c>
      <c r="CH37" s="47">
        <v>75</v>
      </c>
      <c r="CI37" s="47">
        <v>94</v>
      </c>
      <c r="CJ37" s="47">
        <v>53</v>
      </c>
      <c r="CK37" s="25">
        <f t="shared" si="21"/>
        <v>321</v>
      </c>
      <c r="CL37" s="25"/>
      <c r="CM37" s="47">
        <v>0</v>
      </c>
      <c r="CN37" s="47">
        <v>11</v>
      </c>
      <c r="CO37" s="47">
        <v>16</v>
      </c>
      <c r="CP37" s="47">
        <v>18</v>
      </c>
      <c r="CQ37" s="47">
        <v>32</v>
      </c>
      <c r="CR37" s="47">
        <v>35</v>
      </c>
      <c r="CS37" s="25">
        <f t="shared" si="23"/>
        <v>112</v>
      </c>
      <c r="CT37" s="25"/>
      <c r="CU37" s="47">
        <v>0</v>
      </c>
      <c r="CV37" s="47">
        <v>0</v>
      </c>
      <c r="CW37" s="47">
        <v>0</v>
      </c>
      <c r="CX37" s="47">
        <v>0</v>
      </c>
      <c r="CY37" s="47">
        <v>1</v>
      </c>
      <c r="CZ37" s="47">
        <v>0</v>
      </c>
      <c r="DA37" s="26">
        <f t="shared" si="25"/>
        <v>1</v>
      </c>
      <c r="DB37" s="27"/>
      <c r="DC37" s="18">
        <v>446</v>
      </c>
      <c r="DD37" s="18">
        <v>1336</v>
      </c>
      <c r="DE37" s="18">
        <v>647</v>
      </c>
      <c r="DF37" s="18">
        <v>487</v>
      </c>
      <c r="DG37" s="18">
        <v>420</v>
      </c>
      <c r="DH37" s="18">
        <v>327</v>
      </c>
      <c r="DI37" s="25">
        <f t="shared" si="27"/>
        <v>3663</v>
      </c>
      <c r="DJ37" s="25"/>
      <c r="DK37" s="47">
        <v>13</v>
      </c>
      <c r="DL37" s="47">
        <v>51</v>
      </c>
      <c r="DM37" s="47">
        <v>53</v>
      </c>
      <c r="DN37" s="47">
        <v>47</v>
      </c>
      <c r="DO37" s="47">
        <v>67</v>
      </c>
      <c r="DP37" s="47">
        <v>92</v>
      </c>
      <c r="DQ37" s="25">
        <f t="shared" si="29"/>
        <v>323</v>
      </c>
      <c r="DR37" s="25"/>
      <c r="DS37" s="25"/>
      <c r="DT37" s="47">
        <v>2</v>
      </c>
      <c r="DU37" s="47">
        <v>5</v>
      </c>
      <c r="DV37" s="47">
        <v>1</v>
      </c>
      <c r="DW37" s="47">
        <v>3</v>
      </c>
      <c r="DX37" s="47">
        <v>1</v>
      </c>
      <c r="DY37" s="25">
        <f t="shared" si="31"/>
        <v>12</v>
      </c>
      <c r="DZ37" s="25"/>
      <c r="EA37" s="47">
        <v>6</v>
      </c>
      <c r="EB37" s="47">
        <v>21</v>
      </c>
      <c r="EC37" s="47">
        <v>20</v>
      </c>
      <c r="ED37" s="47">
        <v>24</v>
      </c>
      <c r="EE37" s="47">
        <v>11</v>
      </c>
      <c r="EF37" s="47">
        <v>7</v>
      </c>
      <c r="EG37" s="25">
        <f>SUM(DZ37:EF37)</f>
        <v>89</v>
      </c>
      <c r="EH37" s="25"/>
      <c r="EI37" s="18">
        <v>427</v>
      </c>
      <c r="EJ37" s="18">
        <v>1262</v>
      </c>
      <c r="EK37" s="18">
        <v>569</v>
      </c>
      <c r="EL37" s="18">
        <v>415</v>
      </c>
      <c r="EM37" s="18">
        <v>339</v>
      </c>
      <c r="EN37" s="18">
        <v>227</v>
      </c>
      <c r="EO37" s="26">
        <f>SUM(EH37:EN37)</f>
        <v>3239</v>
      </c>
      <c r="EP37" s="27"/>
      <c r="EQ37" s="47">
        <v>5</v>
      </c>
      <c r="ER37" s="47">
        <v>15</v>
      </c>
      <c r="ES37" s="47">
        <v>7</v>
      </c>
      <c r="ET37" s="47">
        <v>5</v>
      </c>
      <c r="EU37" s="47">
        <v>4</v>
      </c>
      <c r="EV37" s="47">
        <v>2</v>
      </c>
      <c r="EW37" s="26">
        <f>SUM(EP37:EV37)</f>
        <v>38</v>
      </c>
      <c r="EX37" s="27"/>
      <c r="EY37" s="47">
        <v>12</v>
      </c>
      <c r="EZ37" s="47">
        <v>23</v>
      </c>
      <c r="FA37" s="47">
        <v>4</v>
      </c>
      <c r="FB37" s="47">
        <v>9</v>
      </c>
      <c r="FC37" s="47">
        <v>4</v>
      </c>
      <c r="FD37" s="47">
        <v>2</v>
      </c>
      <c r="FE37" s="115">
        <f>SUM(EX37:FD37)</f>
        <v>54</v>
      </c>
      <c r="FF37" s="87">
        <v>0</v>
      </c>
      <c r="FG37" s="47">
        <v>1</v>
      </c>
      <c r="FH37" s="47">
        <v>68</v>
      </c>
      <c r="FI37" s="47">
        <v>133</v>
      </c>
      <c r="FJ37" s="47">
        <v>196</v>
      </c>
      <c r="FK37" s="47">
        <v>328</v>
      </c>
      <c r="FL37" s="47">
        <v>342</v>
      </c>
      <c r="FM37" s="25">
        <f>SUM(FF37:FL37)</f>
        <v>1068</v>
      </c>
      <c r="FN37" s="47">
        <v>0</v>
      </c>
      <c r="FO37" s="47">
        <v>1</v>
      </c>
      <c r="FP37" s="47">
        <v>37</v>
      </c>
      <c r="FQ37" s="47">
        <v>77</v>
      </c>
      <c r="FR37" s="47">
        <v>107</v>
      </c>
      <c r="FS37" s="47">
        <v>181</v>
      </c>
      <c r="FT37" s="47">
        <v>164</v>
      </c>
      <c r="FU37" s="25">
        <f>SUM(FN37:FT37)</f>
        <v>567</v>
      </c>
      <c r="FV37" s="25"/>
      <c r="FW37" s="25"/>
      <c r="FX37" s="47">
        <v>29</v>
      </c>
      <c r="FY37" s="47">
        <v>54</v>
      </c>
      <c r="FZ37" s="47">
        <v>78</v>
      </c>
      <c r="GA37" s="47">
        <v>100</v>
      </c>
      <c r="GB37" s="47">
        <v>46</v>
      </c>
      <c r="GC37" s="26">
        <f>SUM(FV37:GB37)</f>
        <v>307</v>
      </c>
      <c r="GD37" s="68"/>
      <c r="GE37" s="18"/>
      <c r="GF37" s="47">
        <v>2</v>
      </c>
      <c r="GG37" s="47">
        <v>2</v>
      </c>
      <c r="GH37" s="47">
        <v>11</v>
      </c>
      <c r="GI37" s="47">
        <v>47</v>
      </c>
      <c r="GJ37" s="47">
        <v>132</v>
      </c>
      <c r="GK37" s="115">
        <f>SUM(GD37:GJ37)</f>
        <v>194</v>
      </c>
      <c r="GL37" s="68">
        <f t="shared" si="49"/>
        <v>0</v>
      </c>
      <c r="GM37" s="68">
        <f t="shared" si="72"/>
        <v>974</v>
      </c>
      <c r="GN37" s="68">
        <f t="shared" si="73"/>
        <v>3609</v>
      </c>
      <c r="GO37" s="68">
        <f t="shared" si="74"/>
        <v>2022</v>
      </c>
      <c r="GP37" s="68">
        <f t="shared" si="75"/>
        <v>1700</v>
      </c>
      <c r="GQ37" s="68">
        <f t="shared" si="76"/>
        <v>1743</v>
      </c>
      <c r="GR37" s="68">
        <f t="shared" si="77"/>
        <v>1446</v>
      </c>
      <c r="GS37" s="26">
        <f>SUM(GL37:GR37)</f>
        <v>11494</v>
      </c>
    </row>
    <row r="38" spans="1:201" s="12" customFormat="1" ht="18" customHeight="1">
      <c r="A38" s="17" t="s">
        <v>47</v>
      </c>
      <c r="B38" s="27"/>
      <c r="C38" s="18">
        <f t="shared" si="43"/>
        <v>435</v>
      </c>
      <c r="D38" s="18">
        <f t="shared" si="78"/>
        <v>1240</v>
      </c>
      <c r="E38" s="18">
        <f t="shared" si="79"/>
        <v>811</v>
      </c>
      <c r="F38" s="18">
        <f t="shared" si="80"/>
        <v>779</v>
      </c>
      <c r="G38" s="18">
        <f t="shared" si="81"/>
        <v>605</v>
      </c>
      <c r="H38" s="18">
        <f t="shared" si="82"/>
        <v>404</v>
      </c>
      <c r="I38" s="26">
        <f t="shared" si="1"/>
        <v>4274</v>
      </c>
      <c r="J38" s="27"/>
      <c r="K38" s="18">
        <v>224</v>
      </c>
      <c r="L38" s="18">
        <v>678</v>
      </c>
      <c r="M38" s="18">
        <v>462</v>
      </c>
      <c r="N38" s="18">
        <v>463</v>
      </c>
      <c r="O38" s="18">
        <v>357</v>
      </c>
      <c r="P38" s="18">
        <v>236</v>
      </c>
      <c r="Q38" s="25">
        <f t="shared" si="3"/>
        <v>2420</v>
      </c>
      <c r="R38" s="25"/>
      <c r="S38" s="18">
        <v>132</v>
      </c>
      <c r="T38" s="18">
        <v>308</v>
      </c>
      <c r="U38" s="18">
        <v>162</v>
      </c>
      <c r="V38" s="18">
        <v>138</v>
      </c>
      <c r="W38" s="18">
        <v>98</v>
      </c>
      <c r="X38" s="18">
        <v>54</v>
      </c>
      <c r="Y38" s="27">
        <f t="shared" si="5"/>
        <v>892</v>
      </c>
      <c r="Z38" s="25"/>
      <c r="AA38" s="18">
        <v>0</v>
      </c>
      <c r="AB38" s="18">
        <v>1</v>
      </c>
      <c r="AC38" s="18">
        <v>3</v>
      </c>
      <c r="AD38" s="18">
        <v>12</v>
      </c>
      <c r="AE38" s="18">
        <v>26</v>
      </c>
      <c r="AF38" s="18">
        <v>38</v>
      </c>
      <c r="AG38" s="27">
        <f t="shared" si="7"/>
        <v>80</v>
      </c>
      <c r="AH38" s="25"/>
      <c r="AI38" s="47">
        <v>7</v>
      </c>
      <c r="AJ38" s="47">
        <v>28</v>
      </c>
      <c r="AK38" s="47">
        <v>22</v>
      </c>
      <c r="AL38" s="47">
        <v>22</v>
      </c>
      <c r="AM38" s="47">
        <v>32</v>
      </c>
      <c r="AN38" s="47">
        <v>36</v>
      </c>
      <c r="AO38" s="27">
        <f t="shared" si="9"/>
        <v>147</v>
      </c>
      <c r="AP38" s="25"/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27">
        <f t="shared" si="11"/>
        <v>0</v>
      </c>
      <c r="AX38" s="25"/>
      <c r="AY38" s="18">
        <v>32</v>
      </c>
      <c r="AZ38" s="18">
        <v>121</v>
      </c>
      <c r="BA38" s="18">
        <v>81</v>
      </c>
      <c r="BB38" s="18">
        <v>87</v>
      </c>
      <c r="BC38" s="18">
        <v>44</v>
      </c>
      <c r="BD38" s="18">
        <v>12</v>
      </c>
      <c r="BE38" s="27">
        <f t="shared" si="13"/>
        <v>377</v>
      </c>
      <c r="BF38" s="25"/>
      <c r="BG38" s="47">
        <v>16</v>
      </c>
      <c r="BH38" s="47">
        <v>71</v>
      </c>
      <c r="BI38" s="47">
        <v>61</v>
      </c>
      <c r="BJ38" s="47">
        <v>54</v>
      </c>
      <c r="BK38" s="47">
        <v>39</v>
      </c>
      <c r="BL38" s="47">
        <v>10</v>
      </c>
      <c r="BM38" s="27">
        <f t="shared" si="15"/>
        <v>251</v>
      </c>
      <c r="BN38" s="25"/>
      <c r="BO38" s="18">
        <v>37</v>
      </c>
      <c r="BP38" s="18">
        <v>149</v>
      </c>
      <c r="BQ38" s="18">
        <v>133</v>
      </c>
      <c r="BR38" s="18">
        <v>150</v>
      </c>
      <c r="BS38" s="18">
        <v>118</v>
      </c>
      <c r="BT38" s="18">
        <v>86</v>
      </c>
      <c r="BU38" s="26">
        <f t="shared" si="17"/>
        <v>673</v>
      </c>
      <c r="BV38" s="27"/>
      <c r="BW38" s="47">
        <v>1</v>
      </c>
      <c r="BX38" s="47">
        <v>19</v>
      </c>
      <c r="BY38" s="47">
        <v>24</v>
      </c>
      <c r="BZ38" s="47">
        <v>34</v>
      </c>
      <c r="CA38" s="47">
        <v>43</v>
      </c>
      <c r="CB38" s="47">
        <v>22</v>
      </c>
      <c r="CC38" s="25">
        <f t="shared" si="19"/>
        <v>143</v>
      </c>
      <c r="CD38" s="25"/>
      <c r="CE38" s="47">
        <v>0</v>
      </c>
      <c r="CF38" s="47">
        <v>13</v>
      </c>
      <c r="CG38" s="47">
        <v>16</v>
      </c>
      <c r="CH38" s="47">
        <v>21</v>
      </c>
      <c r="CI38" s="47">
        <v>28</v>
      </c>
      <c r="CJ38" s="47">
        <v>17</v>
      </c>
      <c r="CK38" s="25">
        <f t="shared" si="21"/>
        <v>95</v>
      </c>
      <c r="CL38" s="25"/>
      <c r="CM38" s="47">
        <v>1</v>
      </c>
      <c r="CN38" s="47">
        <v>4</v>
      </c>
      <c r="CO38" s="47">
        <v>6</v>
      </c>
      <c r="CP38" s="47">
        <v>12</v>
      </c>
      <c r="CQ38" s="47">
        <v>12</v>
      </c>
      <c r="CR38" s="47">
        <v>3</v>
      </c>
      <c r="CS38" s="25">
        <f t="shared" si="23"/>
        <v>38</v>
      </c>
      <c r="CT38" s="25"/>
      <c r="CU38" s="47">
        <v>0</v>
      </c>
      <c r="CV38" s="47">
        <v>2</v>
      </c>
      <c r="CW38" s="47">
        <v>2</v>
      </c>
      <c r="CX38" s="47">
        <v>1</v>
      </c>
      <c r="CY38" s="47">
        <v>3</v>
      </c>
      <c r="CZ38" s="47">
        <v>2</v>
      </c>
      <c r="DA38" s="26">
        <f t="shared" si="25"/>
        <v>10</v>
      </c>
      <c r="DB38" s="27"/>
      <c r="DC38" s="18">
        <v>203</v>
      </c>
      <c r="DD38" s="18">
        <v>531</v>
      </c>
      <c r="DE38" s="18">
        <v>314</v>
      </c>
      <c r="DF38" s="18">
        <v>273</v>
      </c>
      <c r="DG38" s="18">
        <v>201</v>
      </c>
      <c r="DH38" s="18">
        <v>146</v>
      </c>
      <c r="DI38" s="25">
        <f t="shared" si="27"/>
        <v>1668</v>
      </c>
      <c r="DJ38" s="25"/>
      <c r="DK38" s="47">
        <v>13</v>
      </c>
      <c r="DL38" s="47">
        <v>42</v>
      </c>
      <c r="DM38" s="47">
        <v>55</v>
      </c>
      <c r="DN38" s="47">
        <v>35</v>
      </c>
      <c r="DO38" s="47">
        <v>42</v>
      </c>
      <c r="DP38" s="47">
        <v>57</v>
      </c>
      <c r="DQ38" s="25">
        <f t="shared" si="29"/>
        <v>244</v>
      </c>
      <c r="DR38" s="25"/>
      <c r="DS38" s="25"/>
      <c r="DT38" s="47">
        <v>2</v>
      </c>
      <c r="DU38" s="47">
        <v>6</v>
      </c>
      <c r="DV38" s="47">
        <v>7</v>
      </c>
      <c r="DW38" s="47">
        <v>1</v>
      </c>
      <c r="DX38" s="47">
        <v>0</v>
      </c>
      <c r="DY38" s="25">
        <f t="shared" si="31"/>
        <v>16</v>
      </c>
      <c r="DZ38" s="25"/>
      <c r="EA38" s="47">
        <v>3</v>
      </c>
      <c r="EB38" s="47">
        <v>8</v>
      </c>
      <c r="EC38" s="47">
        <v>0</v>
      </c>
      <c r="ED38" s="47">
        <v>3</v>
      </c>
      <c r="EE38" s="47">
        <v>6</v>
      </c>
      <c r="EF38" s="47">
        <v>3</v>
      </c>
      <c r="EG38" s="25">
        <f>SUM(DZ38:EF38)</f>
        <v>23</v>
      </c>
      <c r="EH38" s="25"/>
      <c r="EI38" s="18">
        <v>187</v>
      </c>
      <c r="EJ38" s="18">
        <v>479</v>
      </c>
      <c r="EK38" s="18">
        <v>253</v>
      </c>
      <c r="EL38" s="18">
        <v>228</v>
      </c>
      <c r="EM38" s="18">
        <v>152</v>
      </c>
      <c r="EN38" s="18">
        <v>86</v>
      </c>
      <c r="EO38" s="26">
        <f>SUM(EH38:EN38)</f>
        <v>1385</v>
      </c>
      <c r="EP38" s="27"/>
      <c r="EQ38" s="47">
        <v>4</v>
      </c>
      <c r="ER38" s="47">
        <v>8</v>
      </c>
      <c r="ES38" s="47">
        <v>8</v>
      </c>
      <c r="ET38" s="47">
        <v>5</v>
      </c>
      <c r="EU38" s="47">
        <v>3</v>
      </c>
      <c r="EV38" s="47">
        <v>0</v>
      </c>
      <c r="EW38" s="26">
        <f>SUM(EP38:EV38)</f>
        <v>28</v>
      </c>
      <c r="EX38" s="27"/>
      <c r="EY38" s="47">
        <v>3</v>
      </c>
      <c r="EZ38" s="47">
        <v>4</v>
      </c>
      <c r="FA38" s="47">
        <v>3</v>
      </c>
      <c r="FB38" s="47">
        <v>4</v>
      </c>
      <c r="FC38" s="47">
        <v>1</v>
      </c>
      <c r="FD38" s="47">
        <v>0</v>
      </c>
      <c r="FE38" s="115">
        <f>SUM(EX38:FD38)</f>
        <v>15</v>
      </c>
      <c r="FF38" s="87">
        <v>0</v>
      </c>
      <c r="FG38" s="47">
        <v>2</v>
      </c>
      <c r="FH38" s="47">
        <v>66</v>
      </c>
      <c r="FI38" s="47">
        <v>79</v>
      </c>
      <c r="FJ38" s="47">
        <v>114</v>
      </c>
      <c r="FK38" s="47">
        <v>168</v>
      </c>
      <c r="FL38" s="47">
        <v>150</v>
      </c>
      <c r="FM38" s="25">
        <f>SUM(FF38:FL38)</f>
        <v>579</v>
      </c>
      <c r="FN38" s="47">
        <v>0</v>
      </c>
      <c r="FO38" s="47">
        <v>2</v>
      </c>
      <c r="FP38" s="47">
        <v>42</v>
      </c>
      <c r="FQ38" s="47">
        <v>40</v>
      </c>
      <c r="FR38" s="47">
        <v>55</v>
      </c>
      <c r="FS38" s="47">
        <v>85</v>
      </c>
      <c r="FT38" s="47">
        <v>78</v>
      </c>
      <c r="FU38" s="25">
        <f>SUM(FN38:FT38)</f>
        <v>302</v>
      </c>
      <c r="FV38" s="25"/>
      <c r="FW38" s="25"/>
      <c r="FX38" s="47">
        <v>20</v>
      </c>
      <c r="FY38" s="47">
        <v>37</v>
      </c>
      <c r="FZ38" s="47">
        <v>47</v>
      </c>
      <c r="GA38" s="47">
        <v>50</v>
      </c>
      <c r="GB38" s="47">
        <v>27</v>
      </c>
      <c r="GC38" s="26">
        <f>SUM(FV38:GB38)</f>
        <v>181</v>
      </c>
      <c r="GD38" s="68"/>
      <c r="GE38" s="18"/>
      <c r="GF38" s="47">
        <v>4</v>
      </c>
      <c r="GG38" s="47">
        <v>2</v>
      </c>
      <c r="GH38" s="47">
        <v>12</v>
      </c>
      <c r="GI38" s="47">
        <v>33</v>
      </c>
      <c r="GJ38" s="47">
        <v>45</v>
      </c>
      <c r="GK38" s="115">
        <f>SUM(GD38:GJ38)</f>
        <v>96</v>
      </c>
      <c r="GL38" s="68">
        <f t="shared" si="49"/>
        <v>0</v>
      </c>
      <c r="GM38" s="68">
        <f t="shared" si="72"/>
        <v>437</v>
      </c>
      <c r="GN38" s="68">
        <f t="shared" si="73"/>
        <v>1306</v>
      </c>
      <c r="GO38" s="68">
        <f t="shared" si="74"/>
        <v>890</v>
      </c>
      <c r="GP38" s="68">
        <f t="shared" si="75"/>
        <v>893</v>
      </c>
      <c r="GQ38" s="68">
        <f t="shared" si="76"/>
        <v>773</v>
      </c>
      <c r="GR38" s="68">
        <f t="shared" si="77"/>
        <v>554</v>
      </c>
      <c r="GS38" s="26">
        <f>SUM(GL38:GR38)</f>
        <v>4853</v>
      </c>
    </row>
    <row r="39" spans="1:201" s="12" customFormat="1" ht="18" customHeight="1">
      <c r="A39" s="17" t="s">
        <v>48</v>
      </c>
      <c r="B39" s="27"/>
      <c r="C39" s="18">
        <f t="shared" si="43"/>
        <v>982</v>
      </c>
      <c r="D39" s="18">
        <f t="shared" si="78"/>
        <v>3497</v>
      </c>
      <c r="E39" s="18">
        <f t="shared" si="79"/>
        <v>1802</v>
      </c>
      <c r="F39" s="18">
        <f t="shared" si="80"/>
        <v>1366</v>
      </c>
      <c r="G39" s="18">
        <f t="shared" si="81"/>
        <v>991</v>
      </c>
      <c r="H39" s="18">
        <f t="shared" si="82"/>
        <v>1099</v>
      </c>
      <c r="I39" s="26">
        <f t="shared" si="1"/>
        <v>9737</v>
      </c>
      <c r="J39" s="27"/>
      <c r="K39" s="18">
        <v>504</v>
      </c>
      <c r="L39" s="18">
        <v>1996</v>
      </c>
      <c r="M39" s="18">
        <v>1082</v>
      </c>
      <c r="N39" s="18">
        <v>833</v>
      </c>
      <c r="O39" s="18">
        <v>608</v>
      </c>
      <c r="P39" s="18">
        <v>711</v>
      </c>
      <c r="Q39" s="25">
        <f t="shared" si="3"/>
        <v>5734</v>
      </c>
      <c r="R39" s="25"/>
      <c r="S39" s="18">
        <v>379</v>
      </c>
      <c r="T39" s="18">
        <v>1043</v>
      </c>
      <c r="U39" s="18">
        <v>386</v>
      </c>
      <c r="V39" s="18">
        <v>251</v>
      </c>
      <c r="W39" s="18">
        <v>184</v>
      </c>
      <c r="X39" s="18">
        <v>187</v>
      </c>
      <c r="Y39" s="27">
        <f t="shared" si="5"/>
        <v>2430</v>
      </c>
      <c r="Z39" s="25"/>
      <c r="AA39" s="18">
        <v>0</v>
      </c>
      <c r="AB39" s="18">
        <v>4</v>
      </c>
      <c r="AC39" s="18">
        <v>8</v>
      </c>
      <c r="AD39" s="18">
        <v>9</v>
      </c>
      <c r="AE39" s="18">
        <v>28</v>
      </c>
      <c r="AF39" s="18">
        <v>88</v>
      </c>
      <c r="AG39" s="27">
        <f t="shared" si="7"/>
        <v>137</v>
      </c>
      <c r="AH39" s="25"/>
      <c r="AI39" s="47">
        <v>7</v>
      </c>
      <c r="AJ39" s="47">
        <v>92</v>
      </c>
      <c r="AK39" s="47">
        <v>82</v>
      </c>
      <c r="AL39" s="47">
        <v>87</v>
      </c>
      <c r="AM39" s="47">
        <v>64</v>
      </c>
      <c r="AN39" s="47">
        <v>133</v>
      </c>
      <c r="AO39" s="27">
        <f t="shared" si="9"/>
        <v>465</v>
      </c>
      <c r="AP39" s="25"/>
      <c r="AQ39" s="47">
        <v>0</v>
      </c>
      <c r="AR39" s="47">
        <v>0</v>
      </c>
      <c r="AS39" s="47">
        <v>2</v>
      </c>
      <c r="AT39" s="47">
        <v>3</v>
      </c>
      <c r="AU39" s="47">
        <v>1</v>
      </c>
      <c r="AV39" s="47">
        <v>3</v>
      </c>
      <c r="AW39" s="27">
        <f t="shared" si="11"/>
        <v>9</v>
      </c>
      <c r="AX39" s="25"/>
      <c r="AY39" s="18">
        <v>42</v>
      </c>
      <c r="AZ39" s="18">
        <v>278</v>
      </c>
      <c r="BA39" s="18">
        <v>201</v>
      </c>
      <c r="BB39" s="18">
        <v>139</v>
      </c>
      <c r="BC39" s="18">
        <v>87</v>
      </c>
      <c r="BD39" s="18">
        <v>52</v>
      </c>
      <c r="BE39" s="27">
        <f t="shared" si="13"/>
        <v>799</v>
      </c>
      <c r="BF39" s="25"/>
      <c r="BG39" s="47">
        <v>9</v>
      </c>
      <c r="BH39" s="47">
        <v>129</v>
      </c>
      <c r="BI39" s="47">
        <v>87</v>
      </c>
      <c r="BJ39" s="47">
        <v>61</v>
      </c>
      <c r="BK39" s="47">
        <v>51</v>
      </c>
      <c r="BL39" s="47">
        <v>11</v>
      </c>
      <c r="BM39" s="27">
        <f t="shared" si="15"/>
        <v>348</v>
      </c>
      <c r="BN39" s="25"/>
      <c r="BO39" s="18">
        <v>67</v>
      </c>
      <c r="BP39" s="18">
        <v>450</v>
      </c>
      <c r="BQ39" s="18">
        <v>316</v>
      </c>
      <c r="BR39" s="18">
        <v>283</v>
      </c>
      <c r="BS39" s="18">
        <v>193</v>
      </c>
      <c r="BT39" s="18">
        <v>237</v>
      </c>
      <c r="BU39" s="26">
        <f t="shared" si="17"/>
        <v>1546</v>
      </c>
      <c r="BV39" s="27"/>
      <c r="BW39" s="47">
        <v>0</v>
      </c>
      <c r="BX39" s="47">
        <v>38</v>
      </c>
      <c r="BY39" s="47">
        <v>44</v>
      </c>
      <c r="BZ39" s="47">
        <v>48</v>
      </c>
      <c r="CA39" s="47">
        <v>51</v>
      </c>
      <c r="CB39" s="47">
        <v>51</v>
      </c>
      <c r="CC39" s="25">
        <f t="shared" si="19"/>
        <v>232</v>
      </c>
      <c r="CD39" s="25"/>
      <c r="CE39" s="47">
        <v>0</v>
      </c>
      <c r="CF39" s="47">
        <v>28</v>
      </c>
      <c r="CG39" s="47">
        <v>34</v>
      </c>
      <c r="CH39" s="47">
        <v>38</v>
      </c>
      <c r="CI39" s="47">
        <v>40</v>
      </c>
      <c r="CJ39" s="47">
        <v>43</v>
      </c>
      <c r="CK39" s="25">
        <f t="shared" si="21"/>
        <v>183</v>
      </c>
      <c r="CL39" s="25"/>
      <c r="CM39" s="47">
        <v>0</v>
      </c>
      <c r="CN39" s="47">
        <v>10</v>
      </c>
      <c r="CO39" s="47">
        <v>9</v>
      </c>
      <c r="CP39" s="47">
        <v>10</v>
      </c>
      <c r="CQ39" s="47">
        <v>11</v>
      </c>
      <c r="CR39" s="47">
        <v>8</v>
      </c>
      <c r="CS39" s="25">
        <f t="shared" si="23"/>
        <v>48</v>
      </c>
      <c r="CT39" s="25"/>
      <c r="CU39" s="47">
        <v>0</v>
      </c>
      <c r="CV39" s="47">
        <v>0</v>
      </c>
      <c r="CW39" s="47">
        <v>1</v>
      </c>
      <c r="CX39" s="47">
        <v>0</v>
      </c>
      <c r="CY39" s="47">
        <v>0</v>
      </c>
      <c r="CZ39" s="47">
        <v>0</v>
      </c>
      <c r="DA39" s="26">
        <f t="shared" si="25"/>
        <v>1</v>
      </c>
      <c r="DB39" s="27"/>
      <c r="DC39" s="18">
        <v>474</v>
      </c>
      <c r="DD39" s="18">
        <v>1440</v>
      </c>
      <c r="DE39" s="18">
        <v>663</v>
      </c>
      <c r="DF39" s="18">
        <v>469</v>
      </c>
      <c r="DG39" s="18">
        <v>328</v>
      </c>
      <c r="DH39" s="18">
        <v>335</v>
      </c>
      <c r="DI39" s="25">
        <f t="shared" si="27"/>
        <v>3709</v>
      </c>
      <c r="DJ39" s="25"/>
      <c r="DK39" s="47">
        <v>17</v>
      </c>
      <c r="DL39" s="47">
        <v>60</v>
      </c>
      <c r="DM39" s="47">
        <v>70</v>
      </c>
      <c r="DN39" s="47">
        <v>64</v>
      </c>
      <c r="DO39" s="47">
        <v>74</v>
      </c>
      <c r="DP39" s="47">
        <v>111</v>
      </c>
      <c r="DQ39" s="25">
        <f t="shared" si="29"/>
        <v>396</v>
      </c>
      <c r="DR39" s="25"/>
      <c r="DS39" s="25"/>
      <c r="DT39" s="47">
        <v>2</v>
      </c>
      <c r="DU39" s="47">
        <v>14</v>
      </c>
      <c r="DV39" s="47">
        <v>8</v>
      </c>
      <c r="DW39" s="47">
        <v>5</v>
      </c>
      <c r="DX39" s="47">
        <v>1</v>
      </c>
      <c r="DY39" s="25">
        <f t="shared" si="31"/>
        <v>30</v>
      </c>
      <c r="DZ39" s="25"/>
      <c r="EA39" s="47">
        <v>19</v>
      </c>
      <c r="EB39" s="47">
        <v>51</v>
      </c>
      <c r="EC39" s="47">
        <v>41</v>
      </c>
      <c r="ED39" s="47">
        <v>36</v>
      </c>
      <c r="EE39" s="47">
        <v>30</v>
      </c>
      <c r="EF39" s="47">
        <v>17</v>
      </c>
      <c r="EG39" s="25">
        <f>SUM(DZ39:EF39)</f>
        <v>194</v>
      </c>
      <c r="EH39" s="25"/>
      <c r="EI39" s="18">
        <v>438</v>
      </c>
      <c r="EJ39" s="18">
        <v>1327</v>
      </c>
      <c r="EK39" s="18">
        <v>538</v>
      </c>
      <c r="EL39" s="18">
        <v>361</v>
      </c>
      <c r="EM39" s="18">
        <v>219</v>
      </c>
      <c r="EN39" s="18">
        <v>206</v>
      </c>
      <c r="EO39" s="26">
        <f>SUM(EH39:EN39)</f>
        <v>3089</v>
      </c>
      <c r="EP39" s="27"/>
      <c r="EQ39" s="47">
        <v>4</v>
      </c>
      <c r="ER39" s="47">
        <v>23</v>
      </c>
      <c r="ES39" s="47">
        <v>13</v>
      </c>
      <c r="ET39" s="47">
        <v>16</v>
      </c>
      <c r="EU39" s="47">
        <v>4</v>
      </c>
      <c r="EV39" s="47">
        <v>2</v>
      </c>
      <c r="EW39" s="26">
        <f>SUM(EP39:EV39)</f>
        <v>62</v>
      </c>
      <c r="EX39" s="27"/>
      <c r="EY39" s="47">
        <v>0</v>
      </c>
      <c r="EZ39" s="47">
        <v>0</v>
      </c>
      <c r="FA39" s="47">
        <v>0</v>
      </c>
      <c r="FB39" s="47">
        <v>0</v>
      </c>
      <c r="FC39" s="47">
        <v>0</v>
      </c>
      <c r="FD39" s="47">
        <v>0</v>
      </c>
      <c r="FE39" s="115">
        <f>SUM(EX39:FD39)</f>
        <v>0</v>
      </c>
      <c r="FF39" s="87">
        <v>0</v>
      </c>
      <c r="FG39" s="47">
        <v>2</v>
      </c>
      <c r="FH39" s="47">
        <v>45</v>
      </c>
      <c r="FI39" s="47">
        <v>136</v>
      </c>
      <c r="FJ39" s="47">
        <v>175</v>
      </c>
      <c r="FK39" s="47">
        <v>261</v>
      </c>
      <c r="FL39" s="47">
        <v>325</v>
      </c>
      <c r="FM39" s="25">
        <f>SUM(FF39:FL39)</f>
        <v>944</v>
      </c>
      <c r="FN39" s="47">
        <v>0</v>
      </c>
      <c r="FO39" s="47">
        <v>2</v>
      </c>
      <c r="FP39" s="47">
        <v>22</v>
      </c>
      <c r="FQ39" s="47">
        <v>64</v>
      </c>
      <c r="FR39" s="47">
        <v>90</v>
      </c>
      <c r="FS39" s="47">
        <v>143</v>
      </c>
      <c r="FT39" s="47">
        <v>132</v>
      </c>
      <c r="FU39" s="25">
        <f>SUM(FN39:FT39)</f>
        <v>453</v>
      </c>
      <c r="FV39" s="25"/>
      <c r="FW39" s="25"/>
      <c r="FX39" s="47">
        <v>22</v>
      </c>
      <c r="FY39" s="47">
        <v>60</v>
      </c>
      <c r="FZ39" s="47">
        <v>76</v>
      </c>
      <c r="GA39" s="47">
        <v>68</v>
      </c>
      <c r="GB39" s="47">
        <v>44</v>
      </c>
      <c r="GC39" s="26">
        <f>SUM(FV39:GB39)</f>
        <v>270</v>
      </c>
      <c r="GD39" s="68"/>
      <c r="GE39" s="18"/>
      <c r="GF39" s="47">
        <v>1</v>
      </c>
      <c r="GG39" s="47">
        <v>12</v>
      </c>
      <c r="GH39" s="47">
        <v>9</v>
      </c>
      <c r="GI39" s="47">
        <v>50</v>
      </c>
      <c r="GJ39" s="47">
        <v>149</v>
      </c>
      <c r="GK39" s="115">
        <f>SUM(GD39:GJ39)</f>
        <v>221</v>
      </c>
      <c r="GL39" s="68">
        <f t="shared" si="49"/>
        <v>0</v>
      </c>
      <c r="GM39" s="68">
        <f t="shared" si="72"/>
        <v>984</v>
      </c>
      <c r="GN39" s="68">
        <f t="shared" si="73"/>
        <v>3542</v>
      </c>
      <c r="GO39" s="68">
        <f t="shared" si="74"/>
        <v>1938</v>
      </c>
      <c r="GP39" s="68">
        <f t="shared" si="75"/>
        <v>1541</v>
      </c>
      <c r="GQ39" s="68">
        <f t="shared" si="76"/>
        <v>1252</v>
      </c>
      <c r="GR39" s="68">
        <f t="shared" si="77"/>
        <v>1424</v>
      </c>
      <c r="GS39" s="26">
        <f>SUM(GL39:GR39)</f>
        <v>10681</v>
      </c>
    </row>
    <row r="40" spans="1:201" s="12" customFormat="1" ht="18" customHeight="1">
      <c r="A40" s="17" t="s">
        <v>49</v>
      </c>
      <c r="B40" s="27"/>
      <c r="C40" s="18">
        <f t="shared" si="43"/>
        <v>1188</v>
      </c>
      <c r="D40" s="18">
        <f t="shared" si="78"/>
        <v>6224</v>
      </c>
      <c r="E40" s="18">
        <f t="shared" si="79"/>
        <v>3941</v>
      </c>
      <c r="F40" s="18">
        <f t="shared" si="80"/>
        <v>3112</v>
      </c>
      <c r="G40" s="18">
        <f t="shared" si="81"/>
        <v>2677</v>
      </c>
      <c r="H40" s="18">
        <f t="shared" si="82"/>
        <v>2733</v>
      </c>
      <c r="I40" s="26">
        <f t="shared" si="1"/>
        <v>19875</v>
      </c>
      <c r="J40" s="27"/>
      <c r="K40" s="18">
        <v>593</v>
      </c>
      <c r="L40" s="18">
        <v>3448</v>
      </c>
      <c r="M40" s="18">
        <v>2211</v>
      </c>
      <c r="N40" s="18">
        <v>1762</v>
      </c>
      <c r="O40" s="18">
        <v>1546</v>
      </c>
      <c r="P40" s="18">
        <v>1662</v>
      </c>
      <c r="Q40" s="25">
        <f t="shared" si="3"/>
        <v>11222</v>
      </c>
      <c r="R40" s="25"/>
      <c r="S40" s="18">
        <v>382</v>
      </c>
      <c r="T40" s="18">
        <v>1665</v>
      </c>
      <c r="U40" s="18">
        <v>745</v>
      </c>
      <c r="V40" s="18">
        <v>466</v>
      </c>
      <c r="W40" s="18">
        <v>375</v>
      </c>
      <c r="X40" s="18">
        <v>422</v>
      </c>
      <c r="Y40" s="27">
        <f t="shared" si="5"/>
        <v>4055</v>
      </c>
      <c r="Z40" s="25"/>
      <c r="AA40" s="18">
        <v>0</v>
      </c>
      <c r="AB40" s="18">
        <v>4</v>
      </c>
      <c r="AC40" s="18">
        <v>15</v>
      </c>
      <c r="AD40" s="18">
        <v>31</v>
      </c>
      <c r="AE40" s="18">
        <v>73</v>
      </c>
      <c r="AF40" s="18">
        <v>159</v>
      </c>
      <c r="AG40" s="27">
        <f t="shared" si="7"/>
        <v>282</v>
      </c>
      <c r="AH40" s="25"/>
      <c r="AI40" s="47">
        <v>13</v>
      </c>
      <c r="AJ40" s="47">
        <v>97</v>
      </c>
      <c r="AK40" s="47">
        <v>123</v>
      </c>
      <c r="AL40" s="47">
        <v>139</v>
      </c>
      <c r="AM40" s="47">
        <v>146</v>
      </c>
      <c r="AN40" s="47">
        <v>276</v>
      </c>
      <c r="AO40" s="27">
        <f t="shared" si="9"/>
        <v>794</v>
      </c>
      <c r="AP40" s="25"/>
      <c r="AQ40" s="47">
        <v>0</v>
      </c>
      <c r="AR40" s="47">
        <v>4</v>
      </c>
      <c r="AS40" s="47">
        <v>2</v>
      </c>
      <c r="AT40" s="47">
        <v>5</v>
      </c>
      <c r="AU40" s="47">
        <v>10</v>
      </c>
      <c r="AV40" s="47">
        <v>13</v>
      </c>
      <c r="AW40" s="27">
        <f t="shared" si="11"/>
        <v>34</v>
      </c>
      <c r="AX40" s="25"/>
      <c r="AY40" s="18">
        <v>104</v>
      </c>
      <c r="AZ40" s="18">
        <v>918</v>
      </c>
      <c r="BA40" s="18">
        <v>671</v>
      </c>
      <c r="BB40" s="18">
        <v>551</v>
      </c>
      <c r="BC40" s="18">
        <v>405</v>
      </c>
      <c r="BD40" s="18">
        <v>281</v>
      </c>
      <c r="BE40" s="27">
        <f t="shared" si="13"/>
        <v>2930</v>
      </c>
      <c r="BF40" s="25"/>
      <c r="BG40" s="47">
        <v>10</v>
      </c>
      <c r="BH40" s="47">
        <v>123</v>
      </c>
      <c r="BI40" s="47">
        <v>128</v>
      </c>
      <c r="BJ40" s="47">
        <v>117</v>
      </c>
      <c r="BK40" s="47">
        <v>93</v>
      </c>
      <c r="BL40" s="47">
        <v>50</v>
      </c>
      <c r="BM40" s="27">
        <f t="shared" si="15"/>
        <v>521</v>
      </c>
      <c r="BN40" s="25"/>
      <c r="BO40" s="18">
        <v>84</v>
      </c>
      <c r="BP40" s="18">
        <v>637</v>
      </c>
      <c r="BQ40" s="18">
        <v>527</v>
      </c>
      <c r="BR40" s="18">
        <v>453</v>
      </c>
      <c r="BS40" s="18">
        <v>444</v>
      </c>
      <c r="BT40" s="18">
        <v>461</v>
      </c>
      <c r="BU40" s="26">
        <f t="shared" si="17"/>
        <v>2606</v>
      </c>
      <c r="BV40" s="27"/>
      <c r="BW40" s="47">
        <v>4</v>
      </c>
      <c r="BX40" s="47">
        <v>90</v>
      </c>
      <c r="BY40" s="47">
        <v>179</v>
      </c>
      <c r="BZ40" s="47">
        <v>214</v>
      </c>
      <c r="CA40" s="47">
        <v>232</v>
      </c>
      <c r="CB40" s="47">
        <v>215</v>
      </c>
      <c r="CC40" s="25">
        <f t="shared" si="19"/>
        <v>934</v>
      </c>
      <c r="CD40" s="25"/>
      <c r="CE40" s="47">
        <v>4</v>
      </c>
      <c r="CF40" s="47">
        <v>81</v>
      </c>
      <c r="CG40" s="47">
        <v>162</v>
      </c>
      <c r="CH40" s="47">
        <v>198</v>
      </c>
      <c r="CI40" s="47">
        <v>205</v>
      </c>
      <c r="CJ40" s="47">
        <v>204</v>
      </c>
      <c r="CK40" s="25">
        <f t="shared" si="21"/>
        <v>854</v>
      </c>
      <c r="CL40" s="25"/>
      <c r="CM40" s="47">
        <v>0</v>
      </c>
      <c r="CN40" s="47">
        <v>8</v>
      </c>
      <c r="CO40" s="47">
        <v>17</v>
      </c>
      <c r="CP40" s="47">
        <v>16</v>
      </c>
      <c r="CQ40" s="47">
        <v>27</v>
      </c>
      <c r="CR40" s="47">
        <v>11</v>
      </c>
      <c r="CS40" s="25">
        <f t="shared" si="23"/>
        <v>79</v>
      </c>
      <c r="CT40" s="25"/>
      <c r="CU40" s="47">
        <v>0</v>
      </c>
      <c r="CV40" s="47">
        <v>1</v>
      </c>
      <c r="CW40" s="47">
        <v>0</v>
      </c>
      <c r="CX40" s="47">
        <v>0</v>
      </c>
      <c r="CY40" s="47">
        <v>0</v>
      </c>
      <c r="CZ40" s="47">
        <v>0</v>
      </c>
      <c r="DA40" s="26">
        <f t="shared" si="25"/>
        <v>1</v>
      </c>
      <c r="DB40" s="27"/>
      <c r="DC40" s="18">
        <v>564</v>
      </c>
      <c r="DD40" s="18">
        <v>2631</v>
      </c>
      <c r="DE40" s="18">
        <v>1525</v>
      </c>
      <c r="DF40" s="18">
        <v>1110</v>
      </c>
      <c r="DG40" s="18">
        <v>875</v>
      </c>
      <c r="DH40" s="18">
        <v>850</v>
      </c>
      <c r="DI40" s="25">
        <f t="shared" si="27"/>
        <v>7555</v>
      </c>
      <c r="DJ40" s="25"/>
      <c r="DK40" s="47">
        <v>24</v>
      </c>
      <c r="DL40" s="47">
        <v>160</v>
      </c>
      <c r="DM40" s="47">
        <v>186</v>
      </c>
      <c r="DN40" s="47">
        <v>167</v>
      </c>
      <c r="DO40" s="47">
        <v>158</v>
      </c>
      <c r="DP40" s="47">
        <v>275</v>
      </c>
      <c r="DQ40" s="25">
        <f t="shared" si="29"/>
        <v>970</v>
      </c>
      <c r="DR40" s="25"/>
      <c r="DS40" s="25"/>
      <c r="DT40" s="47">
        <v>16</v>
      </c>
      <c r="DU40" s="47">
        <v>35</v>
      </c>
      <c r="DV40" s="47">
        <v>29</v>
      </c>
      <c r="DW40" s="47">
        <v>18</v>
      </c>
      <c r="DX40" s="47">
        <v>4</v>
      </c>
      <c r="DY40" s="25">
        <f t="shared" si="31"/>
        <v>102</v>
      </c>
      <c r="DZ40" s="25"/>
      <c r="EA40" s="47">
        <v>25</v>
      </c>
      <c r="EB40" s="47">
        <v>66</v>
      </c>
      <c r="EC40" s="47">
        <v>54</v>
      </c>
      <c r="ED40" s="47">
        <v>46</v>
      </c>
      <c r="EE40" s="47">
        <v>51</v>
      </c>
      <c r="EF40" s="47">
        <v>30</v>
      </c>
      <c r="EG40" s="25">
        <f>SUM(DZ40:EF40)</f>
        <v>272</v>
      </c>
      <c r="EH40" s="25"/>
      <c r="EI40" s="18">
        <v>515</v>
      </c>
      <c r="EJ40" s="18">
        <v>2389</v>
      </c>
      <c r="EK40" s="18">
        <v>1250</v>
      </c>
      <c r="EL40" s="18">
        <v>868</v>
      </c>
      <c r="EM40" s="18">
        <v>648</v>
      </c>
      <c r="EN40" s="18">
        <v>541</v>
      </c>
      <c r="EO40" s="26">
        <f>SUM(EH40:EN40)</f>
        <v>6211</v>
      </c>
      <c r="EP40" s="27"/>
      <c r="EQ40" s="47">
        <v>5</v>
      </c>
      <c r="ER40" s="47">
        <v>17</v>
      </c>
      <c r="ES40" s="47">
        <v>12</v>
      </c>
      <c r="ET40" s="47">
        <v>9</v>
      </c>
      <c r="EU40" s="47">
        <v>7</v>
      </c>
      <c r="EV40" s="47">
        <v>2</v>
      </c>
      <c r="EW40" s="26">
        <f>SUM(EP40:EV40)</f>
        <v>52</v>
      </c>
      <c r="EX40" s="27"/>
      <c r="EY40" s="47">
        <v>22</v>
      </c>
      <c r="EZ40" s="47">
        <v>38</v>
      </c>
      <c r="FA40" s="47">
        <v>14</v>
      </c>
      <c r="FB40" s="47">
        <v>17</v>
      </c>
      <c r="FC40" s="47">
        <v>17</v>
      </c>
      <c r="FD40" s="47">
        <v>4</v>
      </c>
      <c r="FE40" s="115">
        <f>SUM(EX40:FD40)</f>
        <v>112</v>
      </c>
      <c r="FF40" s="87">
        <v>0</v>
      </c>
      <c r="FG40" s="47">
        <v>0</v>
      </c>
      <c r="FH40" s="47">
        <v>119</v>
      </c>
      <c r="FI40" s="47">
        <v>184</v>
      </c>
      <c r="FJ40" s="47">
        <v>306</v>
      </c>
      <c r="FK40" s="47">
        <v>500</v>
      </c>
      <c r="FL40" s="47">
        <v>703</v>
      </c>
      <c r="FM40" s="25">
        <f>SUM(FF40:FL40)</f>
        <v>1812</v>
      </c>
      <c r="FN40" s="47">
        <v>0</v>
      </c>
      <c r="FO40" s="47">
        <v>0</v>
      </c>
      <c r="FP40" s="47">
        <v>59</v>
      </c>
      <c r="FQ40" s="47">
        <v>88</v>
      </c>
      <c r="FR40" s="47">
        <v>146</v>
      </c>
      <c r="FS40" s="47">
        <v>290</v>
      </c>
      <c r="FT40" s="47">
        <v>380</v>
      </c>
      <c r="FU40" s="25">
        <f>SUM(FN40:FT40)</f>
        <v>963</v>
      </c>
      <c r="FV40" s="25"/>
      <c r="FW40" s="25"/>
      <c r="FX40" s="47">
        <v>57</v>
      </c>
      <c r="FY40" s="47">
        <v>89</v>
      </c>
      <c r="FZ40" s="47">
        <v>129</v>
      </c>
      <c r="GA40" s="47">
        <v>137</v>
      </c>
      <c r="GB40" s="47">
        <v>100</v>
      </c>
      <c r="GC40" s="26">
        <f>SUM(FV40:GB40)</f>
        <v>512</v>
      </c>
      <c r="GD40" s="68"/>
      <c r="GE40" s="18"/>
      <c r="GF40" s="47">
        <v>3</v>
      </c>
      <c r="GG40" s="47">
        <v>7</v>
      </c>
      <c r="GH40" s="47">
        <v>31</v>
      </c>
      <c r="GI40" s="47">
        <v>73</v>
      </c>
      <c r="GJ40" s="47">
        <v>223</v>
      </c>
      <c r="GK40" s="115">
        <f>SUM(GD40:GJ40)</f>
        <v>337</v>
      </c>
      <c r="GL40" s="68">
        <f t="shared" si="49"/>
        <v>0</v>
      </c>
      <c r="GM40" s="68">
        <f t="shared" si="72"/>
        <v>1188</v>
      </c>
      <c r="GN40" s="68">
        <f t="shared" si="73"/>
        <v>6343</v>
      </c>
      <c r="GO40" s="68">
        <f t="shared" si="74"/>
        <v>4125</v>
      </c>
      <c r="GP40" s="68">
        <f t="shared" si="75"/>
        <v>3418</v>
      </c>
      <c r="GQ40" s="68">
        <f t="shared" si="76"/>
        <v>3177</v>
      </c>
      <c r="GR40" s="68">
        <f t="shared" si="77"/>
        <v>3436</v>
      </c>
      <c r="GS40" s="26">
        <f>SUM(GL40:GR40)</f>
        <v>21687</v>
      </c>
    </row>
    <row r="41" spans="1:201" s="12" customFormat="1" ht="18" customHeight="1">
      <c r="A41" s="17" t="s">
        <v>50</v>
      </c>
      <c r="B41" s="27"/>
      <c r="C41" s="18">
        <f t="shared" si="43"/>
        <v>722</v>
      </c>
      <c r="D41" s="18">
        <f t="shared" si="78"/>
        <v>1788</v>
      </c>
      <c r="E41" s="18">
        <f t="shared" si="79"/>
        <v>1007</v>
      </c>
      <c r="F41" s="18">
        <f t="shared" si="80"/>
        <v>698</v>
      </c>
      <c r="G41" s="18">
        <f t="shared" si="81"/>
        <v>647</v>
      </c>
      <c r="H41" s="18">
        <f t="shared" si="82"/>
        <v>533</v>
      </c>
      <c r="I41" s="26">
        <f t="shared" si="1"/>
        <v>5395</v>
      </c>
      <c r="J41" s="27"/>
      <c r="K41" s="18">
        <v>386</v>
      </c>
      <c r="L41" s="18">
        <v>1035</v>
      </c>
      <c r="M41" s="18">
        <v>616</v>
      </c>
      <c r="N41" s="18">
        <v>421</v>
      </c>
      <c r="O41" s="18">
        <v>430</v>
      </c>
      <c r="P41" s="18">
        <v>352</v>
      </c>
      <c r="Q41" s="25">
        <f t="shared" si="3"/>
        <v>3240</v>
      </c>
      <c r="R41" s="25"/>
      <c r="S41" s="18">
        <v>266</v>
      </c>
      <c r="T41" s="18">
        <v>480</v>
      </c>
      <c r="U41" s="18">
        <v>221</v>
      </c>
      <c r="V41" s="18">
        <v>129</v>
      </c>
      <c r="W41" s="18">
        <v>141</v>
      </c>
      <c r="X41" s="18">
        <v>106</v>
      </c>
      <c r="Y41" s="27">
        <f t="shared" si="5"/>
        <v>1343</v>
      </c>
      <c r="Z41" s="25"/>
      <c r="AA41" s="18">
        <v>0</v>
      </c>
      <c r="AB41" s="18">
        <v>2</v>
      </c>
      <c r="AC41" s="18">
        <v>5</v>
      </c>
      <c r="AD41" s="18">
        <v>14</v>
      </c>
      <c r="AE41" s="18">
        <v>27</v>
      </c>
      <c r="AF41" s="18">
        <v>52</v>
      </c>
      <c r="AG41" s="27">
        <f t="shared" si="7"/>
        <v>100</v>
      </c>
      <c r="AH41" s="25"/>
      <c r="AI41" s="47">
        <v>16</v>
      </c>
      <c r="AJ41" s="47">
        <v>52</v>
      </c>
      <c r="AK41" s="47">
        <v>59</v>
      </c>
      <c r="AL41" s="47">
        <v>40</v>
      </c>
      <c r="AM41" s="47">
        <v>42</v>
      </c>
      <c r="AN41" s="47">
        <v>49</v>
      </c>
      <c r="AO41" s="27">
        <f t="shared" si="9"/>
        <v>258</v>
      </c>
      <c r="AP41" s="25"/>
      <c r="AQ41" s="47">
        <v>0</v>
      </c>
      <c r="AR41" s="47">
        <v>1</v>
      </c>
      <c r="AS41" s="47">
        <v>2</v>
      </c>
      <c r="AT41" s="47">
        <v>2</v>
      </c>
      <c r="AU41" s="47">
        <v>3</v>
      </c>
      <c r="AV41" s="47">
        <v>7</v>
      </c>
      <c r="AW41" s="27">
        <f t="shared" si="11"/>
        <v>15</v>
      </c>
      <c r="AX41" s="25"/>
      <c r="AY41" s="18">
        <v>48</v>
      </c>
      <c r="AZ41" s="18">
        <v>187</v>
      </c>
      <c r="BA41" s="18">
        <v>101</v>
      </c>
      <c r="BB41" s="18">
        <v>70</v>
      </c>
      <c r="BC41" s="18">
        <v>52</v>
      </c>
      <c r="BD41" s="18">
        <v>17</v>
      </c>
      <c r="BE41" s="27">
        <f t="shared" si="13"/>
        <v>475</v>
      </c>
      <c r="BF41" s="25"/>
      <c r="BG41" s="47">
        <v>10</v>
      </c>
      <c r="BH41" s="47">
        <v>75</v>
      </c>
      <c r="BI41" s="47">
        <v>52</v>
      </c>
      <c r="BJ41" s="47">
        <v>35</v>
      </c>
      <c r="BK41" s="47">
        <v>30</v>
      </c>
      <c r="BL41" s="47">
        <v>12</v>
      </c>
      <c r="BM41" s="27">
        <f t="shared" si="15"/>
        <v>214</v>
      </c>
      <c r="BN41" s="25"/>
      <c r="BO41" s="18">
        <v>46</v>
      </c>
      <c r="BP41" s="18">
        <v>238</v>
      </c>
      <c r="BQ41" s="18">
        <v>176</v>
      </c>
      <c r="BR41" s="18">
        <v>131</v>
      </c>
      <c r="BS41" s="18">
        <v>135</v>
      </c>
      <c r="BT41" s="18">
        <v>109</v>
      </c>
      <c r="BU41" s="26">
        <f t="shared" si="17"/>
        <v>835</v>
      </c>
      <c r="BV41" s="27"/>
      <c r="BW41" s="47">
        <v>2</v>
      </c>
      <c r="BX41" s="47">
        <v>25</v>
      </c>
      <c r="BY41" s="47">
        <v>33</v>
      </c>
      <c r="BZ41" s="47">
        <v>44</v>
      </c>
      <c r="CA41" s="47">
        <v>34</v>
      </c>
      <c r="CB41" s="47">
        <v>12</v>
      </c>
      <c r="CC41" s="25">
        <f t="shared" si="19"/>
        <v>150</v>
      </c>
      <c r="CD41" s="25"/>
      <c r="CE41" s="47">
        <v>1</v>
      </c>
      <c r="CF41" s="47">
        <v>21</v>
      </c>
      <c r="CG41" s="47">
        <v>23</v>
      </c>
      <c r="CH41" s="47">
        <v>27</v>
      </c>
      <c r="CI41" s="47">
        <v>19</v>
      </c>
      <c r="CJ41" s="47">
        <v>7</v>
      </c>
      <c r="CK41" s="25">
        <f t="shared" si="21"/>
        <v>98</v>
      </c>
      <c r="CL41" s="25"/>
      <c r="CM41" s="47">
        <v>1</v>
      </c>
      <c r="CN41" s="47">
        <v>4</v>
      </c>
      <c r="CO41" s="47">
        <v>10</v>
      </c>
      <c r="CP41" s="47">
        <v>17</v>
      </c>
      <c r="CQ41" s="47">
        <v>15</v>
      </c>
      <c r="CR41" s="47">
        <v>5</v>
      </c>
      <c r="CS41" s="25">
        <f t="shared" si="23"/>
        <v>52</v>
      </c>
      <c r="CT41" s="25"/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26">
        <f t="shared" si="25"/>
        <v>0</v>
      </c>
      <c r="DB41" s="27"/>
      <c r="DC41" s="18">
        <v>328</v>
      </c>
      <c r="DD41" s="18">
        <v>713</v>
      </c>
      <c r="DE41" s="18">
        <v>351</v>
      </c>
      <c r="DF41" s="18">
        <v>220</v>
      </c>
      <c r="DG41" s="18">
        <v>178</v>
      </c>
      <c r="DH41" s="18">
        <v>166</v>
      </c>
      <c r="DI41" s="25">
        <f t="shared" si="27"/>
        <v>1956</v>
      </c>
      <c r="DJ41" s="25"/>
      <c r="DK41" s="47">
        <v>4</v>
      </c>
      <c r="DL41" s="47">
        <v>44</v>
      </c>
      <c r="DM41" s="47">
        <v>22</v>
      </c>
      <c r="DN41" s="47">
        <v>33</v>
      </c>
      <c r="DO41" s="47">
        <v>25</v>
      </c>
      <c r="DP41" s="47">
        <v>50</v>
      </c>
      <c r="DQ41" s="25">
        <f t="shared" si="29"/>
        <v>178</v>
      </c>
      <c r="DR41" s="25"/>
      <c r="DS41" s="25"/>
      <c r="DT41" s="47">
        <v>8</v>
      </c>
      <c r="DU41" s="47">
        <v>6</v>
      </c>
      <c r="DV41" s="47">
        <v>7</v>
      </c>
      <c r="DW41" s="47">
        <v>0</v>
      </c>
      <c r="DX41" s="47">
        <v>2</v>
      </c>
      <c r="DY41" s="25">
        <f t="shared" si="31"/>
        <v>23</v>
      </c>
      <c r="DZ41" s="25"/>
      <c r="EA41" s="47">
        <v>2</v>
      </c>
      <c r="EB41" s="47">
        <v>17</v>
      </c>
      <c r="EC41" s="47">
        <v>15</v>
      </c>
      <c r="ED41" s="47">
        <v>15</v>
      </c>
      <c r="EE41" s="47">
        <v>14</v>
      </c>
      <c r="EF41" s="47">
        <v>14</v>
      </c>
      <c r="EG41" s="25">
        <f>SUM(DZ41:EF41)</f>
        <v>77</v>
      </c>
      <c r="EH41" s="25"/>
      <c r="EI41" s="18">
        <v>322</v>
      </c>
      <c r="EJ41" s="18">
        <v>644</v>
      </c>
      <c r="EK41" s="18">
        <v>308</v>
      </c>
      <c r="EL41" s="18">
        <v>165</v>
      </c>
      <c r="EM41" s="18">
        <v>139</v>
      </c>
      <c r="EN41" s="18">
        <v>100</v>
      </c>
      <c r="EO41" s="26">
        <f>SUM(EH41:EN41)</f>
        <v>1678</v>
      </c>
      <c r="EP41" s="27"/>
      <c r="EQ41" s="47">
        <v>2</v>
      </c>
      <c r="ER41" s="47">
        <v>8</v>
      </c>
      <c r="ES41" s="47">
        <v>1</v>
      </c>
      <c r="ET41" s="47">
        <v>9</v>
      </c>
      <c r="EU41" s="47">
        <v>4</v>
      </c>
      <c r="EV41" s="47">
        <v>0</v>
      </c>
      <c r="EW41" s="26">
        <f>SUM(EP41:EV41)</f>
        <v>24</v>
      </c>
      <c r="EX41" s="27"/>
      <c r="EY41" s="47">
        <v>4</v>
      </c>
      <c r="EZ41" s="47">
        <v>7</v>
      </c>
      <c r="FA41" s="47">
        <v>6</v>
      </c>
      <c r="FB41" s="47">
        <v>4</v>
      </c>
      <c r="FC41" s="47">
        <v>1</v>
      </c>
      <c r="FD41" s="47">
        <v>3</v>
      </c>
      <c r="FE41" s="115">
        <f>SUM(EX41:FD41)</f>
        <v>25</v>
      </c>
      <c r="FF41" s="87">
        <v>0</v>
      </c>
      <c r="FG41" s="47">
        <v>0</v>
      </c>
      <c r="FH41" s="47">
        <v>38</v>
      </c>
      <c r="FI41" s="47">
        <v>78</v>
      </c>
      <c r="FJ41" s="47">
        <v>88</v>
      </c>
      <c r="FK41" s="47">
        <v>167</v>
      </c>
      <c r="FL41" s="47">
        <v>138</v>
      </c>
      <c r="FM41" s="25">
        <f>SUM(FF41:FL41)</f>
        <v>509</v>
      </c>
      <c r="FN41" s="47">
        <v>0</v>
      </c>
      <c r="FO41" s="47">
        <v>0</v>
      </c>
      <c r="FP41" s="47">
        <v>15</v>
      </c>
      <c r="FQ41" s="47">
        <v>31</v>
      </c>
      <c r="FR41" s="47">
        <v>45</v>
      </c>
      <c r="FS41" s="47">
        <v>98</v>
      </c>
      <c r="FT41" s="47">
        <v>90</v>
      </c>
      <c r="FU41" s="25">
        <f>SUM(FN41:FT41)</f>
        <v>279</v>
      </c>
      <c r="FV41" s="25"/>
      <c r="FW41" s="25"/>
      <c r="FX41" s="47">
        <v>22</v>
      </c>
      <c r="FY41" s="47">
        <v>41</v>
      </c>
      <c r="FZ41" s="47">
        <v>38</v>
      </c>
      <c r="GA41" s="47">
        <v>48</v>
      </c>
      <c r="GB41" s="47">
        <v>11</v>
      </c>
      <c r="GC41" s="26">
        <f>SUM(FV41:GB41)</f>
        <v>160</v>
      </c>
      <c r="GD41" s="68"/>
      <c r="GE41" s="18"/>
      <c r="GF41" s="47">
        <v>1</v>
      </c>
      <c r="GG41" s="47">
        <v>6</v>
      </c>
      <c r="GH41" s="47">
        <v>5</v>
      </c>
      <c r="GI41" s="47">
        <v>21</v>
      </c>
      <c r="GJ41" s="47">
        <v>37</v>
      </c>
      <c r="GK41" s="115">
        <f>SUM(GD41:GJ41)</f>
        <v>70</v>
      </c>
      <c r="GL41" s="68">
        <f t="shared" si="49"/>
        <v>0</v>
      </c>
      <c r="GM41" s="68">
        <f t="shared" si="72"/>
        <v>722</v>
      </c>
      <c r="GN41" s="68">
        <f t="shared" si="73"/>
        <v>1826</v>
      </c>
      <c r="GO41" s="68">
        <f t="shared" si="74"/>
        <v>1085</v>
      </c>
      <c r="GP41" s="68">
        <f t="shared" si="75"/>
        <v>786</v>
      </c>
      <c r="GQ41" s="68">
        <f t="shared" si="76"/>
        <v>814</v>
      </c>
      <c r="GR41" s="68">
        <f t="shared" si="77"/>
        <v>671</v>
      </c>
      <c r="GS41" s="26">
        <f>SUM(GL41:GR41)</f>
        <v>5904</v>
      </c>
    </row>
    <row r="42" spans="1:201" s="12" customFormat="1" ht="18" customHeight="1">
      <c r="A42" s="17" t="s">
        <v>51</v>
      </c>
      <c r="B42" s="27"/>
      <c r="C42" s="18">
        <f t="shared" si="43"/>
        <v>954</v>
      </c>
      <c r="D42" s="18">
        <f t="shared" si="78"/>
        <v>2609</v>
      </c>
      <c r="E42" s="18">
        <f t="shared" si="79"/>
        <v>1432</v>
      </c>
      <c r="F42" s="18">
        <f t="shared" si="80"/>
        <v>1020</v>
      </c>
      <c r="G42" s="18">
        <f t="shared" si="81"/>
        <v>744</v>
      </c>
      <c r="H42" s="18">
        <f t="shared" si="82"/>
        <v>788</v>
      </c>
      <c r="I42" s="26">
        <f t="shared" si="1"/>
        <v>7547</v>
      </c>
      <c r="J42" s="27"/>
      <c r="K42" s="18">
        <v>519</v>
      </c>
      <c r="L42" s="18">
        <v>1525</v>
      </c>
      <c r="M42" s="18">
        <v>889</v>
      </c>
      <c r="N42" s="18">
        <v>626</v>
      </c>
      <c r="O42" s="18">
        <v>488</v>
      </c>
      <c r="P42" s="18">
        <v>527</v>
      </c>
      <c r="Q42" s="25">
        <f t="shared" si="3"/>
        <v>4574</v>
      </c>
      <c r="R42" s="25"/>
      <c r="S42" s="18">
        <v>321</v>
      </c>
      <c r="T42" s="18">
        <v>670</v>
      </c>
      <c r="U42" s="18">
        <v>289</v>
      </c>
      <c r="V42" s="18">
        <v>167</v>
      </c>
      <c r="W42" s="18">
        <v>121</v>
      </c>
      <c r="X42" s="18">
        <v>126</v>
      </c>
      <c r="Y42" s="27">
        <f t="shared" si="5"/>
        <v>1694</v>
      </c>
      <c r="Z42" s="25"/>
      <c r="AA42" s="18">
        <v>0</v>
      </c>
      <c r="AB42" s="18">
        <v>3</v>
      </c>
      <c r="AC42" s="18">
        <v>16</v>
      </c>
      <c r="AD42" s="18">
        <v>33</v>
      </c>
      <c r="AE42" s="18">
        <v>47</v>
      </c>
      <c r="AF42" s="18">
        <v>85</v>
      </c>
      <c r="AG42" s="27">
        <f t="shared" si="7"/>
        <v>184</v>
      </c>
      <c r="AH42" s="25"/>
      <c r="AI42" s="47">
        <v>14</v>
      </c>
      <c r="AJ42" s="47">
        <v>69</v>
      </c>
      <c r="AK42" s="47">
        <v>73</v>
      </c>
      <c r="AL42" s="47">
        <v>52</v>
      </c>
      <c r="AM42" s="47">
        <v>58</v>
      </c>
      <c r="AN42" s="47">
        <v>88</v>
      </c>
      <c r="AO42" s="27">
        <f t="shared" si="9"/>
        <v>354</v>
      </c>
      <c r="AP42" s="25"/>
      <c r="AQ42" s="47">
        <v>0</v>
      </c>
      <c r="AR42" s="47">
        <v>6</v>
      </c>
      <c r="AS42" s="47">
        <v>1</v>
      </c>
      <c r="AT42" s="47">
        <v>2</v>
      </c>
      <c r="AU42" s="47">
        <v>2</v>
      </c>
      <c r="AV42" s="47">
        <v>3</v>
      </c>
      <c r="AW42" s="27">
        <f t="shared" si="11"/>
        <v>14</v>
      </c>
      <c r="AX42" s="25"/>
      <c r="AY42" s="18">
        <v>87</v>
      </c>
      <c r="AZ42" s="18">
        <v>361</v>
      </c>
      <c r="BA42" s="18">
        <v>199</v>
      </c>
      <c r="BB42" s="18">
        <v>131</v>
      </c>
      <c r="BC42" s="18">
        <v>78</v>
      </c>
      <c r="BD42" s="18">
        <v>39</v>
      </c>
      <c r="BE42" s="27">
        <f t="shared" si="13"/>
        <v>895</v>
      </c>
      <c r="BF42" s="25"/>
      <c r="BG42" s="47">
        <v>12</v>
      </c>
      <c r="BH42" s="47">
        <v>58</v>
      </c>
      <c r="BI42" s="47">
        <v>41</v>
      </c>
      <c r="BJ42" s="47">
        <v>34</v>
      </c>
      <c r="BK42" s="47">
        <v>17</v>
      </c>
      <c r="BL42" s="47">
        <v>19</v>
      </c>
      <c r="BM42" s="27">
        <f t="shared" si="15"/>
        <v>181</v>
      </c>
      <c r="BN42" s="25"/>
      <c r="BO42" s="18">
        <v>85</v>
      </c>
      <c r="BP42" s="18">
        <v>358</v>
      </c>
      <c r="BQ42" s="18">
        <v>270</v>
      </c>
      <c r="BR42" s="18">
        <v>207</v>
      </c>
      <c r="BS42" s="18">
        <v>165</v>
      </c>
      <c r="BT42" s="18">
        <v>167</v>
      </c>
      <c r="BU42" s="26">
        <f t="shared" si="17"/>
        <v>1252</v>
      </c>
      <c r="BV42" s="27"/>
      <c r="BW42" s="47">
        <v>3</v>
      </c>
      <c r="BX42" s="47">
        <v>48</v>
      </c>
      <c r="BY42" s="47">
        <v>50</v>
      </c>
      <c r="BZ42" s="47">
        <v>55</v>
      </c>
      <c r="CA42" s="47">
        <v>48</v>
      </c>
      <c r="CB42" s="47">
        <v>48</v>
      </c>
      <c r="CC42" s="25">
        <f t="shared" si="19"/>
        <v>252</v>
      </c>
      <c r="CD42" s="25"/>
      <c r="CE42" s="47">
        <v>3</v>
      </c>
      <c r="CF42" s="47">
        <v>39</v>
      </c>
      <c r="CG42" s="47">
        <v>43</v>
      </c>
      <c r="CH42" s="47">
        <v>49</v>
      </c>
      <c r="CI42" s="47">
        <v>41</v>
      </c>
      <c r="CJ42" s="47">
        <v>45</v>
      </c>
      <c r="CK42" s="25">
        <f t="shared" si="21"/>
        <v>220</v>
      </c>
      <c r="CL42" s="25"/>
      <c r="CM42" s="47">
        <v>0</v>
      </c>
      <c r="CN42" s="47">
        <v>9</v>
      </c>
      <c r="CO42" s="47">
        <v>7</v>
      </c>
      <c r="CP42" s="47">
        <v>6</v>
      </c>
      <c r="CQ42" s="47">
        <v>7</v>
      </c>
      <c r="CR42" s="47">
        <v>3</v>
      </c>
      <c r="CS42" s="25">
        <f t="shared" si="23"/>
        <v>32</v>
      </c>
      <c r="CT42" s="25"/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26">
        <f t="shared" si="25"/>
        <v>0</v>
      </c>
      <c r="DB42" s="27"/>
      <c r="DC42" s="18">
        <v>421</v>
      </c>
      <c r="DD42" s="18">
        <v>1008</v>
      </c>
      <c r="DE42" s="18">
        <v>474</v>
      </c>
      <c r="DF42" s="18">
        <v>327</v>
      </c>
      <c r="DG42" s="18">
        <v>207</v>
      </c>
      <c r="DH42" s="18">
        <v>210</v>
      </c>
      <c r="DI42" s="25">
        <f t="shared" si="27"/>
        <v>2647</v>
      </c>
      <c r="DJ42" s="25"/>
      <c r="DK42" s="47">
        <v>7</v>
      </c>
      <c r="DL42" s="47">
        <v>24</v>
      </c>
      <c r="DM42" s="47">
        <v>36</v>
      </c>
      <c r="DN42" s="47">
        <v>37</v>
      </c>
      <c r="DO42" s="47">
        <v>26</v>
      </c>
      <c r="DP42" s="47">
        <v>48</v>
      </c>
      <c r="DQ42" s="25">
        <f t="shared" si="29"/>
        <v>178</v>
      </c>
      <c r="DR42" s="25"/>
      <c r="DS42" s="25"/>
      <c r="DT42" s="47">
        <v>6</v>
      </c>
      <c r="DU42" s="47">
        <v>5</v>
      </c>
      <c r="DV42" s="47">
        <v>10</v>
      </c>
      <c r="DW42" s="47">
        <v>2</v>
      </c>
      <c r="DX42" s="47">
        <v>1</v>
      </c>
      <c r="DY42" s="25">
        <f t="shared" si="31"/>
        <v>24</v>
      </c>
      <c r="DZ42" s="25"/>
      <c r="EA42" s="47">
        <v>6</v>
      </c>
      <c r="EB42" s="47">
        <v>22</v>
      </c>
      <c r="EC42" s="47">
        <v>10</v>
      </c>
      <c r="ED42" s="47">
        <v>19</v>
      </c>
      <c r="EE42" s="47">
        <v>12</v>
      </c>
      <c r="EF42" s="47">
        <v>4</v>
      </c>
      <c r="EG42" s="25">
        <f>SUM(DZ42:EF42)</f>
        <v>73</v>
      </c>
      <c r="EH42" s="25"/>
      <c r="EI42" s="18">
        <v>408</v>
      </c>
      <c r="EJ42" s="18">
        <v>956</v>
      </c>
      <c r="EK42" s="18">
        <v>423</v>
      </c>
      <c r="EL42" s="18">
        <v>261</v>
      </c>
      <c r="EM42" s="18">
        <v>167</v>
      </c>
      <c r="EN42" s="18">
        <v>157</v>
      </c>
      <c r="EO42" s="26">
        <f>SUM(EH42:EN42)</f>
        <v>2372</v>
      </c>
      <c r="EP42" s="27"/>
      <c r="EQ42" s="47">
        <v>7</v>
      </c>
      <c r="ER42" s="47">
        <v>17</v>
      </c>
      <c r="ES42" s="47">
        <v>8</v>
      </c>
      <c r="ET42" s="47">
        <v>6</v>
      </c>
      <c r="EU42" s="47">
        <v>1</v>
      </c>
      <c r="EV42" s="47">
        <v>3</v>
      </c>
      <c r="EW42" s="26">
        <f>SUM(EP42:EV42)</f>
        <v>42</v>
      </c>
      <c r="EX42" s="27"/>
      <c r="EY42" s="47">
        <v>4</v>
      </c>
      <c r="EZ42" s="47">
        <v>11</v>
      </c>
      <c r="FA42" s="47">
        <v>11</v>
      </c>
      <c r="FB42" s="47">
        <v>6</v>
      </c>
      <c r="FC42" s="47">
        <v>0</v>
      </c>
      <c r="FD42" s="47">
        <v>0</v>
      </c>
      <c r="FE42" s="115">
        <f>SUM(EX42:FD42)</f>
        <v>32</v>
      </c>
      <c r="FF42" s="87">
        <v>0</v>
      </c>
      <c r="FG42" s="47">
        <v>0</v>
      </c>
      <c r="FH42" s="47">
        <v>92</v>
      </c>
      <c r="FI42" s="47">
        <v>108</v>
      </c>
      <c r="FJ42" s="47">
        <v>172</v>
      </c>
      <c r="FK42" s="47">
        <v>252</v>
      </c>
      <c r="FL42" s="47">
        <v>234</v>
      </c>
      <c r="FM42" s="25">
        <f>SUM(FF42:FL42)</f>
        <v>858</v>
      </c>
      <c r="FN42" s="47">
        <v>0</v>
      </c>
      <c r="FO42" s="47">
        <v>0</v>
      </c>
      <c r="FP42" s="47">
        <v>54</v>
      </c>
      <c r="FQ42" s="47">
        <v>53</v>
      </c>
      <c r="FR42" s="47">
        <v>83</v>
      </c>
      <c r="FS42" s="47">
        <v>136</v>
      </c>
      <c r="FT42" s="47">
        <v>139</v>
      </c>
      <c r="FU42" s="25">
        <f>SUM(FN42:FT42)</f>
        <v>465</v>
      </c>
      <c r="FV42" s="25"/>
      <c r="FW42" s="25"/>
      <c r="FX42" s="47">
        <v>36</v>
      </c>
      <c r="FY42" s="47">
        <v>47</v>
      </c>
      <c r="FZ42" s="47">
        <v>69</v>
      </c>
      <c r="GA42" s="47">
        <v>61</v>
      </c>
      <c r="GB42" s="47">
        <v>28</v>
      </c>
      <c r="GC42" s="26">
        <f>SUM(FV42:GB42)</f>
        <v>241</v>
      </c>
      <c r="GD42" s="68"/>
      <c r="GE42" s="18"/>
      <c r="GF42" s="47">
        <v>2</v>
      </c>
      <c r="GG42" s="47">
        <v>8</v>
      </c>
      <c r="GH42" s="47">
        <v>20</v>
      </c>
      <c r="GI42" s="47">
        <v>55</v>
      </c>
      <c r="GJ42" s="47">
        <v>67</v>
      </c>
      <c r="GK42" s="115">
        <f>SUM(GD42:GJ42)</f>
        <v>152</v>
      </c>
      <c r="GL42" s="68">
        <f t="shared" si="49"/>
        <v>0</v>
      </c>
      <c r="GM42" s="68">
        <f t="shared" si="72"/>
        <v>954</v>
      </c>
      <c r="GN42" s="68">
        <f t="shared" si="73"/>
        <v>2701</v>
      </c>
      <c r="GO42" s="68">
        <f t="shared" si="74"/>
        <v>1540</v>
      </c>
      <c r="GP42" s="68">
        <f t="shared" si="75"/>
        <v>1192</v>
      </c>
      <c r="GQ42" s="68">
        <f t="shared" si="76"/>
        <v>996</v>
      </c>
      <c r="GR42" s="68">
        <f t="shared" si="77"/>
        <v>1022</v>
      </c>
      <c r="GS42" s="26">
        <f>SUM(GL42:GR42)</f>
        <v>8405</v>
      </c>
    </row>
    <row r="43" spans="1:201" s="12" customFormat="1" ht="18" customHeight="1">
      <c r="A43" s="17" t="s">
        <v>52</v>
      </c>
      <c r="B43" s="27"/>
      <c r="C43" s="18">
        <f t="shared" si="43"/>
        <v>1108</v>
      </c>
      <c r="D43" s="18">
        <f t="shared" si="78"/>
        <v>2489</v>
      </c>
      <c r="E43" s="18">
        <f t="shared" si="79"/>
        <v>1379</v>
      </c>
      <c r="F43" s="18">
        <f t="shared" si="80"/>
        <v>1097</v>
      </c>
      <c r="G43" s="18">
        <f t="shared" si="81"/>
        <v>798</v>
      </c>
      <c r="H43" s="18">
        <f t="shared" si="82"/>
        <v>748</v>
      </c>
      <c r="I43" s="26">
        <f t="shared" si="1"/>
        <v>7619</v>
      </c>
      <c r="J43" s="27"/>
      <c r="K43" s="18">
        <v>583</v>
      </c>
      <c r="L43" s="18">
        <v>1445</v>
      </c>
      <c r="M43" s="18">
        <v>805</v>
      </c>
      <c r="N43" s="18">
        <v>667</v>
      </c>
      <c r="O43" s="18">
        <v>486</v>
      </c>
      <c r="P43" s="18">
        <v>475</v>
      </c>
      <c r="Q43" s="25">
        <f t="shared" si="3"/>
        <v>4461</v>
      </c>
      <c r="R43" s="25"/>
      <c r="S43" s="18">
        <v>380</v>
      </c>
      <c r="T43" s="18">
        <v>670</v>
      </c>
      <c r="U43" s="18">
        <v>267</v>
      </c>
      <c r="V43" s="18">
        <v>193</v>
      </c>
      <c r="W43" s="18">
        <v>136</v>
      </c>
      <c r="X43" s="18">
        <v>136</v>
      </c>
      <c r="Y43" s="27">
        <f t="shared" si="5"/>
        <v>1782</v>
      </c>
      <c r="Z43" s="25"/>
      <c r="AA43" s="18">
        <v>0</v>
      </c>
      <c r="AB43" s="18">
        <v>1</v>
      </c>
      <c r="AC43" s="18">
        <v>5</v>
      </c>
      <c r="AD43" s="18">
        <v>9</v>
      </c>
      <c r="AE43" s="18">
        <v>24</v>
      </c>
      <c r="AF43" s="18">
        <v>53</v>
      </c>
      <c r="AG43" s="27">
        <f t="shared" si="7"/>
        <v>92</v>
      </c>
      <c r="AH43" s="25"/>
      <c r="AI43" s="47">
        <v>15</v>
      </c>
      <c r="AJ43" s="47">
        <v>79</v>
      </c>
      <c r="AK43" s="47">
        <v>68</v>
      </c>
      <c r="AL43" s="47">
        <v>72</v>
      </c>
      <c r="AM43" s="47">
        <v>60</v>
      </c>
      <c r="AN43" s="47">
        <v>78</v>
      </c>
      <c r="AO43" s="27">
        <f t="shared" si="9"/>
        <v>372</v>
      </c>
      <c r="AP43" s="25"/>
      <c r="AQ43" s="47">
        <v>0</v>
      </c>
      <c r="AR43" s="47">
        <v>0</v>
      </c>
      <c r="AS43" s="47">
        <v>1</v>
      </c>
      <c r="AT43" s="47">
        <v>1</v>
      </c>
      <c r="AU43" s="47">
        <v>0</v>
      </c>
      <c r="AV43" s="47">
        <v>0</v>
      </c>
      <c r="AW43" s="27">
        <f t="shared" si="11"/>
        <v>2</v>
      </c>
      <c r="AX43" s="25"/>
      <c r="AY43" s="18">
        <v>68</v>
      </c>
      <c r="AZ43" s="18">
        <v>222</v>
      </c>
      <c r="BA43" s="18">
        <v>130</v>
      </c>
      <c r="BB43" s="18">
        <v>106</v>
      </c>
      <c r="BC43" s="18">
        <v>66</v>
      </c>
      <c r="BD43" s="18">
        <v>43</v>
      </c>
      <c r="BE43" s="27">
        <f t="shared" si="13"/>
        <v>635</v>
      </c>
      <c r="BF43" s="25"/>
      <c r="BG43" s="47">
        <v>27</v>
      </c>
      <c r="BH43" s="47">
        <v>158</v>
      </c>
      <c r="BI43" s="47">
        <v>120</v>
      </c>
      <c r="BJ43" s="47">
        <v>80</v>
      </c>
      <c r="BK43" s="47">
        <v>54</v>
      </c>
      <c r="BL43" s="47">
        <v>29</v>
      </c>
      <c r="BM43" s="27">
        <f t="shared" si="15"/>
        <v>468</v>
      </c>
      <c r="BN43" s="25"/>
      <c r="BO43" s="18">
        <v>93</v>
      </c>
      <c r="BP43" s="18">
        <v>315</v>
      </c>
      <c r="BQ43" s="18">
        <v>214</v>
      </c>
      <c r="BR43" s="18">
        <v>206</v>
      </c>
      <c r="BS43" s="18">
        <v>146</v>
      </c>
      <c r="BT43" s="18">
        <v>136</v>
      </c>
      <c r="BU43" s="26">
        <f t="shared" si="17"/>
        <v>1110</v>
      </c>
      <c r="BV43" s="27"/>
      <c r="BW43" s="47">
        <v>2</v>
      </c>
      <c r="BX43" s="47">
        <v>32</v>
      </c>
      <c r="BY43" s="47">
        <v>37</v>
      </c>
      <c r="BZ43" s="47">
        <v>50</v>
      </c>
      <c r="CA43" s="47">
        <v>49</v>
      </c>
      <c r="CB43" s="47">
        <v>32</v>
      </c>
      <c r="CC43" s="25">
        <f t="shared" si="19"/>
        <v>202</v>
      </c>
      <c r="CD43" s="25"/>
      <c r="CE43" s="47">
        <v>2</v>
      </c>
      <c r="CF43" s="47">
        <v>17</v>
      </c>
      <c r="CG43" s="47">
        <v>25</v>
      </c>
      <c r="CH43" s="47">
        <v>27</v>
      </c>
      <c r="CI43" s="47">
        <v>28</v>
      </c>
      <c r="CJ43" s="47">
        <v>16</v>
      </c>
      <c r="CK43" s="25">
        <f t="shared" si="21"/>
        <v>115</v>
      </c>
      <c r="CL43" s="25"/>
      <c r="CM43" s="47">
        <v>0</v>
      </c>
      <c r="CN43" s="47">
        <v>12</v>
      </c>
      <c r="CO43" s="47">
        <v>11</v>
      </c>
      <c r="CP43" s="47">
        <v>20</v>
      </c>
      <c r="CQ43" s="47">
        <v>19</v>
      </c>
      <c r="CR43" s="47">
        <v>13</v>
      </c>
      <c r="CS43" s="25">
        <f t="shared" si="23"/>
        <v>75</v>
      </c>
      <c r="CT43" s="25"/>
      <c r="CU43" s="47">
        <v>0</v>
      </c>
      <c r="CV43" s="47">
        <v>3</v>
      </c>
      <c r="CW43" s="47">
        <v>1</v>
      </c>
      <c r="CX43" s="47">
        <v>3</v>
      </c>
      <c r="CY43" s="47">
        <v>2</v>
      </c>
      <c r="CZ43" s="47">
        <v>3</v>
      </c>
      <c r="DA43" s="26">
        <f t="shared" si="25"/>
        <v>12</v>
      </c>
      <c r="DB43" s="27"/>
      <c r="DC43" s="18">
        <v>508</v>
      </c>
      <c r="DD43" s="18">
        <v>975</v>
      </c>
      <c r="DE43" s="18">
        <v>516</v>
      </c>
      <c r="DF43" s="18">
        <v>363</v>
      </c>
      <c r="DG43" s="18">
        <v>252</v>
      </c>
      <c r="DH43" s="18">
        <v>238</v>
      </c>
      <c r="DI43" s="25">
        <f t="shared" si="27"/>
        <v>2852</v>
      </c>
      <c r="DJ43" s="25"/>
      <c r="DK43" s="47">
        <v>10</v>
      </c>
      <c r="DL43" s="47">
        <v>46</v>
      </c>
      <c r="DM43" s="47">
        <v>58</v>
      </c>
      <c r="DN43" s="47">
        <v>56</v>
      </c>
      <c r="DO43" s="47">
        <v>48</v>
      </c>
      <c r="DP43" s="47">
        <v>77</v>
      </c>
      <c r="DQ43" s="25">
        <f t="shared" si="29"/>
        <v>295</v>
      </c>
      <c r="DR43" s="25"/>
      <c r="DS43" s="25"/>
      <c r="DT43" s="47">
        <v>3</v>
      </c>
      <c r="DU43" s="47">
        <v>3</v>
      </c>
      <c r="DV43" s="47">
        <v>6</v>
      </c>
      <c r="DW43" s="47">
        <v>0</v>
      </c>
      <c r="DX43" s="47">
        <v>1</v>
      </c>
      <c r="DY43" s="25">
        <f t="shared" si="31"/>
        <v>13</v>
      </c>
      <c r="DZ43" s="25"/>
      <c r="EA43" s="47">
        <v>11</v>
      </c>
      <c r="EB43" s="47">
        <v>31</v>
      </c>
      <c r="EC43" s="47">
        <v>29</v>
      </c>
      <c r="ED43" s="47">
        <v>20</v>
      </c>
      <c r="EE43" s="47">
        <v>17</v>
      </c>
      <c r="EF43" s="47">
        <v>13</v>
      </c>
      <c r="EG43" s="25">
        <f>SUM(DZ43:EF43)</f>
        <v>121</v>
      </c>
      <c r="EH43" s="25"/>
      <c r="EI43" s="18">
        <v>487</v>
      </c>
      <c r="EJ43" s="18">
        <v>895</v>
      </c>
      <c r="EK43" s="18">
        <v>426</v>
      </c>
      <c r="EL43" s="18">
        <v>281</v>
      </c>
      <c r="EM43" s="18">
        <v>187</v>
      </c>
      <c r="EN43" s="18">
        <v>147</v>
      </c>
      <c r="EO43" s="26">
        <f>SUM(EH43:EN43)</f>
        <v>2423</v>
      </c>
      <c r="EP43" s="27"/>
      <c r="EQ43" s="47">
        <v>4</v>
      </c>
      <c r="ER43" s="47">
        <v>26</v>
      </c>
      <c r="ES43" s="47">
        <v>17</v>
      </c>
      <c r="ET43" s="47">
        <v>14</v>
      </c>
      <c r="EU43" s="47">
        <v>10</v>
      </c>
      <c r="EV43" s="47">
        <v>2</v>
      </c>
      <c r="EW43" s="26">
        <f>SUM(EP43:EV43)</f>
        <v>73</v>
      </c>
      <c r="EX43" s="27"/>
      <c r="EY43" s="47">
        <v>11</v>
      </c>
      <c r="EZ43" s="47">
        <v>11</v>
      </c>
      <c r="FA43" s="47">
        <v>4</v>
      </c>
      <c r="FB43" s="47">
        <v>3</v>
      </c>
      <c r="FC43" s="47">
        <v>1</v>
      </c>
      <c r="FD43" s="47">
        <v>1</v>
      </c>
      <c r="FE43" s="115">
        <f>SUM(EX43:FD43)</f>
        <v>31</v>
      </c>
      <c r="FF43" s="87">
        <v>0</v>
      </c>
      <c r="FG43" s="47">
        <v>1</v>
      </c>
      <c r="FH43" s="47">
        <v>71</v>
      </c>
      <c r="FI43" s="47">
        <v>117</v>
      </c>
      <c r="FJ43" s="47">
        <v>170</v>
      </c>
      <c r="FK43" s="47">
        <v>257</v>
      </c>
      <c r="FL43" s="47">
        <v>248</v>
      </c>
      <c r="FM43" s="25">
        <f>SUM(FF43:FL43)</f>
        <v>864</v>
      </c>
      <c r="FN43" s="47">
        <v>0</v>
      </c>
      <c r="FO43" s="47">
        <v>1</v>
      </c>
      <c r="FP43" s="47">
        <v>25</v>
      </c>
      <c r="FQ43" s="47">
        <v>48</v>
      </c>
      <c r="FR43" s="47">
        <v>81</v>
      </c>
      <c r="FS43" s="47">
        <v>128</v>
      </c>
      <c r="FT43" s="47">
        <v>89</v>
      </c>
      <c r="FU43" s="25">
        <f>SUM(FN43:FT43)</f>
        <v>372</v>
      </c>
      <c r="FV43" s="25"/>
      <c r="FW43" s="25"/>
      <c r="FX43" s="47">
        <v>42</v>
      </c>
      <c r="FY43" s="47">
        <v>62</v>
      </c>
      <c r="FZ43" s="47">
        <v>80</v>
      </c>
      <c r="GA43" s="47">
        <v>102</v>
      </c>
      <c r="GB43" s="47">
        <v>58</v>
      </c>
      <c r="GC43" s="26">
        <f>SUM(FV43:GB43)</f>
        <v>344</v>
      </c>
      <c r="GD43" s="68"/>
      <c r="GE43" s="18"/>
      <c r="GF43" s="47">
        <v>4</v>
      </c>
      <c r="GG43" s="47">
        <v>7</v>
      </c>
      <c r="GH43" s="47">
        <v>9</v>
      </c>
      <c r="GI43" s="47">
        <v>27</v>
      </c>
      <c r="GJ43" s="47">
        <v>101</v>
      </c>
      <c r="GK43" s="115">
        <f>SUM(GD43:GJ43)</f>
        <v>148</v>
      </c>
      <c r="GL43" s="68">
        <f t="shared" si="49"/>
        <v>0</v>
      </c>
      <c r="GM43" s="68">
        <f t="shared" si="72"/>
        <v>1109</v>
      </c>
      <c r="GN43" s="68">
        <f t="shared" si="73"/>
        <v>2560</v>
      </c>
      <c r="GO43" s="68">
        <f t="shared" si="74"/>
        <v>1496</v>
      </c>
      <c r="GP43" s="68">
        <f t="shared" si="75"/>
        <v>1267</v>
      </c>
      <c r="GQ43" s="68">
        <f t="shared" si="76"/>
        <v>1055</v>
      </c>
      <c r="GR43" s="68">
        <f t="shared" si="77"/>
        <v>996</v>
      </c>
      <c r="GS43" s="26">
        <f>SUM(GL43:GR43)</f>
        <v>8483</v>
      </c>
    </row>
    <row r="44" spans="1:201" s="12" customFormat="1" ht="18" customHeight="1">
      <c r="A44" s="17" t="s">
        <v>53</v>
      </c>
      <c r="B44" s="27"/>
      <c r="C44" s="18">
        <f t="shared" si="43"/>
        <v>567</v>
      </c>
      <c r="D44" s="18">
        <f t="shared" si="78"/>
        <v>2149</v>
      </c>
      <c r="E44" s="18">
        <f t="shared" si="79"/>
        <v>1201</v>
      </c>
      <c r="F44" s="18">
        <f t="shared" si="80"/>
        <v>948</v>
      </c>
      <c r="G44" s="18">
        <f t="shared" si="81"/>
        <v>729</v>
      </c>
      <c r="H44" s="18">
        <f t="shared" si="82"/>
        <v>689</v>
      </c>
      <c r="I44" s="26">
        <f t="shared" si="1"/>
        <v>6283</v>
      </c>
      <c r="J44" s="27"/>
      <c r="K44" s="18">
        <v>297</v>
      </c>
      <c r="L44" s="18">
        <v>1217</v>
      </c>
      <c r="M44" s="18">
        <v>687</v>
      </c>
      <c r="N44" s="18">
        <v>572</v>
      </c>
      <c r="O44" s="18">
        <v>442</v>
      </c>
      <c r="P44" s="18">
        <v>427</v>
      </c>
      <c r="Q44" s="25">
        <f t="shared" si="3"/>
        <v>3642</v>
      </c>
      <c r="R44" s="25"/>
      <c r="S44" s="18">
        <v>203</v>
      </c>
      <c r="T44" s="18">
        <v>593</v>
      </c>
      <c r="U44" s="18">
        <v>216</v>
      </c>
      <c r="V44" s="18">
        <v>171</v>
      </c>
      <c r="W44" s="18">
        <v>122</v>
      </c>
      <c r="X44" s="18">
        <v>117</v>
      </c>
      <c r="Y44" s="27">
        <f t="shared" si="5"/>
        <v>1422</v>
      </c>
      <c r="Z44" s="25"/>
      <c r="AA44" s="18">
        <v>0</v>
      </c>
      <c r="AB44" s="18">
        <v>0</v>
      </c>
      <c r="AC44" s="18">
        <v>2</v>
      </c>
      <c r="AD44" s="18">
        <v>12</v>
      </c>
      <c r="AE44" s="18">
        <v>26</v>
      </c>
      <c r="AF44" s="18">
        <v>45</v>
      </c>
      <c r="AG44" s="27">
        <f t="shared" si="7"/>
        <v>85</v>
      </c>
      <c r="AH44" s="25"/>
      <c r="AI44" s="47">
        <v>10</v>
      </c>
      <c r="AJ44" s="47">
        <v>52</v>
      </c>
      <c r="AK44" s="47">
        <v>39</v>
      </c>
      <c r="AL44" s="47">
        <v>43</v>
      </c>
      <c r="AM44" s="47">
        <v>49</v>
      </c>
      <c r="AN44" s="47">
        <v>76</v>
      </c>
      <c r="AO44" s="27">
        <f t="shared" si="9"/>
        <v>269</v>
      </c>
      <c r="AP44" s="25"/>
      <c r="AQ44" s="47">
        <v>0</v>
      </c>
      <c r="AR44" s="47">
        <v>2</v>
      </c>
      <c r="AS44" s="47">
        <v>3</v>
      </c>
      <c r="AT44" s="47">
        <v>7</v>
      </c>
      <c r="AU44" s="47">
        <v>1</v>
      </c>
      <c r="AV44" s="47">
        <v>10</v>
      </c>
      <c r="AW44" s="27">
        <f t="shared" si="11"/>
        <v>23</v>
      </c>
      <c r="AX44" s="25"/>
      <c r="AY44" s="18">
        <v>31</v>
      </c>
      <c r="AZ44" s="18">
        <v>196</v>
      </c>
      <c r="BA44" s="18">
        <v>127</v>
      </c>
      <c r="BB44" s="18">
        <v>109</v>
      </c>
      <c r="BC44" s="18">
        <v>73</v>
      </c>
      <c r="BD44" s="18">
        <v>40</v>
      </c>
      <c r="BE44" s="27">
        <f t="shared" si="13"/>
        <v>576</v>
      </c>
      <c r="BF44" s="25"/>
      <c r="BG44" s="47">
        <v>15</v>
      </c>
      <c r="BH44" s="47">
        <v>140</v>
      </c>
      <c r="BI44" s="47">
        <v>118</v>
      </c>
      <c r="BJ44" s="47">
        <v>74</v>
      </c>
      <c r="BK44" s="47">
        <v>43</v>
      </c>
      <c r="BL44" s="47">
        <v>19</v>
      </c>
      <c r="BM44" s="27">
        <f t="shared" si="15"/>
        <v>409</v>
      </c>
      <c r="BN44" s="25"/>
      <c r="BO44" s="18">
        <v>38</v>
      </c>
      <c r="BP44" s="18">
        <v>234</v>
      </c>
      <c r="BQ44" s="18">
        <v>182</v>
      </c>
      <c r="BR44" s="18">
        <v>156</v>
      </c>
      <c r="BS44" s="18">
        <v>128</v>
      </c>
      <c r="BT44" s="18">
        <v>120</v>
      </c>
      <c r="BU44" s="26">
        <f t="shared" si="17"/>
        <v>858</v>
      </c>
      <c r="BV44" s="27"/>
      <c r="BW44" s="47">
        <v>1</v>
      </c>
      <c r="BX44" s="47">
        <v>24</v>
      </c>
      <c r="BY44" s="47">
        <v>38</v>
      </c>
      <c r="BZ44" s="47">
        <v>51</v>
      </c>
      <c r="CA44" s="47">
        <v>53</v>
      </c>
      <c r="CB44" s="47">
        <v>36</v>
      </c>
      <c r="CC44" s="25">
        <f t="shared" si="19"/>
        <v>203</v>
      </c>
      <c r="CD44" s="25"/>
      <c r="CE44" s="47">
        <v>1</v>
      </c>
      <c r="CF44" s="47">
        <v>14</v>
      </c>
      <c r="CG44" s="47">
        <v>18</v>
      </c>
      <c r="CH44" s="47">
        <v>32</v>
      </c>
      <c r="CI44" s="47">
        <v>36</v>
      </c>
      <c r="CJ44" s="47">
        <v>18</v>
      </c>
      <c r="CK44" s="25">
        <f t="shared" si="21"/>
        <v>119</v>
      </c>
      <c r="CL44" s="25"/>
      <c r="CM44" s="47">
        <v>0</v>
      </c>
      <c r="CN44" s="47">
        <v>10</v>
      </c>
      <c r="CO44" s="47">
        <v>20</v>
      </c>
      <c r="CP44" s="47">
        <v>19</v>
      </c>
      <c r="CQ44" s="47">
        <v>17</v>
      </c>
      <c r="CR44" s="47">
        <v>18</v>
      </c>
      <c r="CS44" s="25">
        <f t="shared" si="23"/>
        <v>84</v>
      </c>
      <c r="CT44" s="25"/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26">
        <f t="shared" si="25"/>
        <v>0</v>
      </c>
      <c r="DB44" s="27"/>
      <c r="DC44" s="18">
        <v>266</v>
      </c>
      <c r="DD44" s="18">
        <v>894</v>
      </c>
      <c r="DE44" s="18">
        <v>461</v>
      </c>
      <c r="DF44" s="18">
        <v>314</v>
      </c>
      <c r="DG44" s="18">
        <v>230</v>
      </c>
      <c r="DH44" s="18">
        <v>223</v>
      </c>
      <c r="DI44" s="25">
        <f t="shared" si="27"/>
        <v>2388</v>
      </c>
      <c r="DJ44" s="25"/>
      <c r="DK44" s="47">
        <v>5</v>
      </c>
      <c r="DL44" s="47">
        <v>60</v>
      </c>
      <c r="DM44" s="47">
        <v>50</v>
      </c>
      <c r="DN44" s="47">
        <v>39</v>
      </c>
      <c r="DO44" s="47">
        <v>43</v>
      </c>
      <c r="DP44" s="47">
        <v>75</v>
      </c>
      <c r="DQ44" s="25">
        <f t="shared" si="29"/>
        <v>272</v>
      </c>
      <c r="DR44" s="25"/>
      <c r="DS44" s="25"/>
      <c r="DT44" s="47">
        <v>4</v>
      </c>
      <c r="DU44" s="47">
        <v>6</v>
      </c>
      <c r="DV44" s="47">
        <v>11</v>
      </c>
      <c r="DW44" s="47">
        <v>5</v>
      </c>
      <c r="DX44" s="47">
        <v>0</v>
      </c>
      <c r="DY44" s="25">
        <f t="shared" si="31"/>
        <v>26</v>
      </c>
      <c r="DZ44" s="25"/>
      <c r="EA44" s="47">
        <v>1</v>
      </c>
      <c r="EB44" s="47">
        <v>11</v>
      </c>
      <c r="EC44" s="47">
        <v>11</v>
      </c>
      <c r="ED44" s="47">
        <v>6</v>
      </c>
      <c r="EE44" s="47">
        <v>9</v>
      </c>
      <c r="EF44" s="47">
        <v>3</v>
      </c>
      <c r="EG44" s="25">
        <f>SUM(DZ44:EF44)</f>
        <v>41</v>
      </c>
      <c r="EH44" s="25"/>
      <c r="EI44" s="18">
        <v>260</v>
      </c>
      <c r="EJ44" s="18">
        <v>819</v>
      </c>
      <c r="EK44" s="18">
        <v>394</v>
      </c>
      <c r="EL44" s="18">
        <v>258</v>
      </c>
      <c r="EM44" s="18">
        <v>173</v>
      </c>
      <c r="EN44" s="18">
        <v>145</v>
      </c>
      <c r="EO44" s="26">
        <f>SUM(EH44:EN44)</f>
        <v>2049</v>
      </c>
      <c r="EP44" s="27"/>
      <c r="EQ44" s="47">
        <v>3</v>
      </c>
      <c r="ER44" s="47">
        <v>9</v>
      </c>
      <c r="ES44" s="47">
        <v>9</v>
      </c>
      <c r="ET44" s="47">
        <v>6</v>
      </c>
      <c r="EU44" s="47">
        <v>3</v>
      </c>
      <c r="EV44" s="47">
        <v>1</v>
      </c>
      <c r="EW44" s="26">
        <f>SUM(EP44:EV44)</f>
        <v>31</v>
      </c>
      <c r="EX44" s="27"/>
      <c r="EY44" s="47">
        <v>0</v>
      </c>
      <c r="EZ44" s="47">
        <v>5</v>
      </c>
      <c r="FA44" s="47">
        <v>6</v>
      </c>
      <c r="FB44" s="47">
        <v>5</v>
      </c>
      <c r="FC44" s="47">
        <v>1</v>
      </c>
      <c r="FD44" s="47">
        <v>2</v>
      </c>
      <c r="FE44" s="115">
        <f>SUM(EX44:FD44)</f>
        <v>19</v>
      </c>
      <c r="FF44" s="87">
        <v>0</v>
      </c>
      <c r="FG44" s="47">
        <v>0</v>
      </c>
      <c r="FH44" s="47">
        <v>76</v>
      </c>
      <c r="FI44" s="47">
        <v>135</v>
      </c>
      <c r="FJ44" s="47">
        <v>164</v>
      </c>
      <c r="FK44" s="47">
        <v>277</v>
      </c>
      <c r="FL44" s="47">
        <v>260</v>
      </c>
      <c r="FM44" s="25">
        <f>SUM(FF44:FL44)</f>
        <v>912</v>
      </c>
      <c r="FN44" s="47">
        <v>0</v>
      </c>
      <c r="FO44" s="47">
        <v>0</v>
      </c>
      <c r="FP44" s="47">
        <v>55</v>
      </c>
      <c r="FQ44" s="47">
        <v>86</v>
      </c>
      <c r="FR44" s="47">
        <v>90</v>
      </c>
      <c r="FS44" s="47">
        <v>163</v>
      </c>
      <c r="FT44" s="47">
        <v>159</v>
      </c>
      <c r="FU44" s="25">
        <f>SUM(FN44:FT44)</f>
        <v>553</v>
      </c>
      <c r="FV44" s="25"/>
      <c r="FW44" s="25"/>
      <c r="FX44" s="47">
        <v>21</v>
      </c>
      <c r="FY44" s="47">
        <v>46</v>
      </c>
      <c r="FZ44" s="47">
        <v>60</v>
      </c>
      <c r="GA44" s="47">
        <v>69</v>
      </c>
      <c r="GB44" s="47">
        <v>28</v>
      </c>
      <c r="GC44" s="26">
        <f>SUM(FV44:GB44)</f>
        <v>224</v>
      </c>
      <c r="GD44" s="68"/>
      <c r="GE44" s="18"/>
      <c r="GF44" s="47">
        <v>0</v>
      </c>
      <c r="GG44" s="47">
        <v>3</v>
      </c>
      <c r="GH44" s="47">
        <v>14</v>
      </c>
      <c r="GI44" s="47">
        <v>45</v>
      </c>
      <c r="GJ44" s="47">
        <v>73</v>
      </c>
      <c r="GK44" s="115">
        <f>SUM(GD44:GJ44)</f>
        <v>135</v>
      </c>
      <c r="GL44" s="68">
        <f t="shared" si="49"/>
        <v>0</v>
      </c>
      <c r="GM44" s="68">
        <f t="shared" si="72"/>
        <v>567</v>
      </c>
      <c r="GN44" s="68">
        <f t="shared" si="73"/>
        <v>2225</v>
      </c>
      <c r="GO44" s="68">
        <f t="shared" si="74"/>
        <v>1336</v>
      </c>
      <c r="GP44" s="68">
        <f t="shared" si="75"/>
        <v>1112</v>
      </c>
      <c r="GQ44" s="68">
        <f t="shared" si="76"/>
        <v>1006</v>
      </c>
      <c r="GR44" s="68">
        <f t="shared" si="77"/>
        <v>949</v>
      </c>
      <c r="GS44" s="26">
        <f>SUM(GL44:GR44)</f>
        <v>7195</v>
      </c>
    </row>
    <row r="45" spans="1:201" s="12" customFormat="1" ht="18" customHeight="1">
      <c r="A45" s="17" t="s">
        <v>54</v>
      </c>
      <c r="B45" s="27"/>
      <c r="C45" s="18">
        <f t="shared" si="43"/>
        <v>584</v>
      </c>
      <c r="D45" s="18">
        <f t="shared" si="78"/>
        <v>1620</v>
      </c>
      <c r="E45" s="18">
        <f t="shared" si="79"/>
        <v>1007</v>
      </c>
      <c r="F45" s="18">
        <f t="shared" si="80"/>
        <v>708</v>
      </c>
      <c r="G45" s="18">
        <f t="shared" si="81"/>
        <v>531</v>
      </c>
      <c r="H45" s="18">
        <f t="shared" si="82"/>
        <v>646</v>
      </c>
      <c r="I45" s="26">
        <f t="shared" si="1"/>
        <v>5096</v>
      </c>
      <c r="J45" s="27"/>
      <c r="K45" s="18">
        <v>312</v>
      </c>
      <c r="L45" s="18">
        <v>966</v>
      </c>
      <c r="M45" s="18">
        <v>625</v>
      </c>
      <c r="N45" s="18">
        <v>440</v>
      </c>
      <c r="O45" s="18">
        <v>336</v>
      </c>
      <c r="P45" s="18">
        <v>430</v>
      </c>
      <c r="Q45" s="25">
        <f t="shared" si="3"/>
        <v>3109</v>
      </c>
      <c r="R45" s="25"/>
      <c r="S45" s="18">
        <v>228</v>
      </c>
      <c r="T45" s="18">
        <v>472</v>
      </c>
      <c r="U45" s="18">
        <v>221</v>
      </c>
      <c r="V45" s="18">
        <v>130</v>
      </c>
      <c r="W45" s="18">
        <v>86</v>
      </c>
      <c r="X45" s="18">
        <v>122</v>
      </c>
      <c r="Y45" s="27">
        <f t="shared" si="5"/>
        <v>1259</v>
      </c>
      <c r="Z45" s="25"/>
      <c r="AA45" s="18">
        <v>0</v>
      </c>
      <c r="AB45" s="18">
        <v>1</v>
      </c>
      <c r="AC45" s="18">
        <v>3</v>
      </c>
      <c r="AD45" s="18">
        <v>4</v>
      </c>
      <c r="AE45" s="18">
        <v>13</v>
      </c>
      <c r="AF45" s="18">
        <v>57</v>
      </c>
      <c r="AG45" s="27">
        <f t="shared" si="7"/>
        <v>78</v>
      </c>
      <c r="AH45" s="25"/>
      <c r="AI45" s="47">
        <v>6</v>
      </c>
      <c r="AJ45" s="47">
        <v>51</v>
      </c>
      <c r="AK45" s="47">
        <v>42</v>
      </c>
      <c r="AL45" s="47">
        <v>39</v>
      </c>
      <c r="AM45" s="47">
        <v>35</v>
      </c>
      <c r="AN45" s="47">
        <v>60</v>
      </c>
      <c r="AO45" s="27">
        <f t="shared" si="9"/>
        <v>233</v>
      </c>
      <c r="AP45" s="25"/>
      <c r="AQ45" s="47">
        <v>0</v>
      </c>
      <c r="AR45" s="47">
        <v>3</v>
      </c>
      <c r="AS45" s="47">
        <v>2</v>
      </c>
      <c r="AT45" s="47">
        <v>3</v>
      </c>
      <c r="AU45" s="47">
        <v>2</v>
      </c>
      <c r="AV45" s="47">
        <v>3</v>
      </c>
      <c r="AW45" s="27">
        <f t="shared" si="11"/>
        <v>13</v>
      </c>
      <c r="AX45" s="25"/>
      <c r="AY45" s="18">
        <v>24</v>
      </c>
      <c r="AZ45" s="18">
        <v>161</v>
      </c>
      <c r="BA45" s="18">
        <v>110</v>
      </c>
      <c r="BB45" s="18">
        <v>95</v>
      </c>
      <c r="BC45" s="18">
        <v>59</v>
      </c>
      <c r="BD45" s="18">
        <v>42</v>
      </c>
      <c r="BE45" s="27">
        <f t="shared" si="13"/>
        <v>491</v>
      </c>
      <c r="BF45" s="25"/>
      <c r="BG45" s="47">
        <v>9</v>
      </c>
      <c r="BH45" s="47">
        <v>79</v>
      </c>
      <c r="BI45" s="47">
        <v>96</v>
      </c>
      <c r="BJ45" s="47">
        <v>43</v>
      </c>
      <c r="BK45" s="47">
        <v>30</v>
      </c>
      <c r="BL45" s="47">
        <v>19</v>
      </c>
      <c r="BM45" s="27">
        <f t="shared" si="15"/>
        <v>276</v>
      </c>
      <c r="BN45" s="25"/>
      <c r="BO45" s="18">
        <v>45</v>
      </c>
      <c r="BP45" s="18">
        <v>199</v>
      </c>
      <c r="BQ45" s="18">
        <v>151</v>
      </c>
      <c r="BR45" s="18">
        <v>126</v>
      </c>
      <c r="BS45" s="18">
        <v>111</v>
      </c>
      <c r="BT45" s="18">
        <v>127</v>
      </c>
      <c r="BU45" s="26">
        <f t="shared" si="17"/>
        <v>759</v>
      </c>
      <c r="BV45" s="27"/>
      <c r="BW45" s="47">
        <v>2</v>
      </c>
      <c r="BX45" s="47">
        <v>12</v>
      </c>
      <c r="BY45" s="47">
        <v>26</v>
      </c>
      <c r="BZ45" s="47">
        <v>37</v>
      </c>
      <c r="CA45" s="47">
        <v>31</v>
      </c>
      <c r="CB45" s="47">
        <v>25</v>
      </c>
      <c r="CC45" s="25">
        <f t="shared" si="19"/>
        <v>133</v>
      </c>
      <c r="CD45" s="25"/>
      <c r="CE45" s="47">
        <v>0</v>
      </c>
      <c r="CF45" s="47">
        <v>6</v>
      </c>
      <c r="CG45" s="47">
        <v>19</v>
      </c>
      <c r="CH45" s="47">
        <v>26</v>
      </c>
      <c r="CI45" s="47">
        <v>19</v>
      </c>
      <c r="CJ45" s="47">
        <v>19</v>
      </c>
      <c r="CK45" s="25">
        <f t="shared" si="21"/>
        <v>89</v>
      </c>
      <c r="CL45" s="25"/>
      <c r="CM45" s="47">
        <v>1</v>
      </c>
      <c r="CN45" s="47">
        <v>5</v>
      </c>
      <c r="CO45" s="47">
        <v>5</v>
      </c>
      <c r="CP45" s="47">
        <v>6</v>
      </c>
      <c r="CQ45" s="47">
        <v>9</v>
      </c>
      <c r="CR45" s="47">
        <v>2</v>
      </c>
      <c r="CS45" s="25">
        <f t="shared" si="23"/>
        <v>28</v>
      </c>
      <c r="CT45" s="25"/>
      <c r="CU45" s="47">
        <v>1</v>
      </c>
      <c r="CV45" s="47">
        <v>1</v>
      </c>
      <c r="CW45" s="47">
        <v>2</v>
      </c>
      <c r="CX45" s="47">
        <v>5</v>
      </c>
      <c r="CY45" s="47">
        <v>3</v>
      </c>
      <c r="CZ45" s="47">
        <v>4</v>
      </c>
      <c r="DA45" s="26">
        <f t="shared" si="25"/>
        <v>16</v>
      </c>
      <c r="DB45" s="27"/>
      <c r="DC45" s="18">
        <v>265</v>
      </c>
      <c r="DD45" s="18">
        <v>624</v>
      </c>
      <c r="DE45" s="18">
        <v>351</v>
      </c>
      <c r="DF45" s="18">
        <v>221</v>
      </c>
      <c r="DG45" s="18">
        <v>163</v>
      </c>
      <c r="DH45" s="18">
        <v>188</v>
      </c>
      <c r="DI45" s="25">
        <f t="shared" si="27"/>
        <v>1812</v>
      </c>
      <c r="DJ45" s="25"/>
      <c r="DK45" s="47">
        <v>0</v>
      </c>
      <c r="DL45" s="47">
        <v>20</v>
      </c>
      <c r="DM45" s="47">
        <v>18</v>
      </c>
      <c r="DN45" s="47">
        <v>16</v>
      </c>
      <c r="DO45" s="47">
        <v>15</v>
      </c>
      <c r="DP45" s="47">
        <v>50</v>
      </c>
      <c r="DQ45" s="25">
        <f t="shared" si="29"/>
        <v>119</v>
      </c>
      <c r="DR45" s="25"/>
      <c r="DS45" s="25"/>
      <c r="DT45" s="47">
        <v>5</v>
      </c>
      <c r="DU45" s="47">
        <v>8</v>
      </c>
      <c r="DV45" s="47">
        <v>5</v>
      </c>
      <c r="DW45" s="47">
        <v>5</v>
      </c>
      <c r="DX45" s="47">
        <v>0</v>
      </c>
      <c r="DY45" s="25">
        <f t="shared" si="31"/>
        <v>23</v>
      </c>
      <c r="DZ45" s="25"/>
      <c r="EA45" s="47">
        <v>3</v>
      </c>
      <c r="EB45" s="47">
        <v>17</v>
      </c>
      <c r="EC45" s="47">
        <v>15</v>
      </c>
      <c r="ED45" s="47">
        <v>8</v>
      </c>
      <c r="EE45" s="47">
        <v>14</v>
      </c>
      <c r="EF45" s="47">
        <v>8</v>
      </c>
      <c r="EG45" s="25">
        <f>SUM(DZ45:EF45)</f>
        <v>65</v>
      </c>
      <c r="EH45" s="25"/>
      <c r="EI45" s="18">
        <v>262</v>
      </c>
      <c r="EJ45" s="18">
        <v>582</v>
      </c>
      <c r="EK45" s="18">
        <v>310</v>
      </c>
      <c r="EL45" s="18">
        <v>192</v>
      </c>
      <c r="EM45" s="18">
        <v>129</v>
      </c>
      <c r="EN45" s="18">
        <v>130</v>
      </c>
      <c r="EO45" s="26">
        <f>SUM(EH45:EN45)</f>
        <v>1605</v>
      </c>
      <c r="EP45" s="27"/>
      <c r="EQ45" s="47">
        <v>0</v>
      </c>
      <c r="ER45" s="47">
        <v>10</v>
      </c>
      <c r="ES45" s="47">
        <v>1</v>
      </c>
      <c r="ET45" s="47">
        <v>8</v>
      </c>
      <c r="EU45" s="47">
        <v>1</v>
      </c>
      <c r="EV45" s="47">
        <v>3</v>
      </c>
      <c r="EW45" s="26">
        <f>SUM(EP45:EV45)</f>
        <v>23</v>
      </c>
      <c r="EX45" s="27"/>
      <c r="EY45" s="47">
        <v>5</v>
      </c>
      <c r="EZ45" s="47">
        <v>8</v>
      </c>
      <c r="FA45" s="47">
        <v>4</v>
      </c>
      <c r="FB45" s="47">
        <v>2</v>
      </c>
      <c r="FC45" s="47">
        <v>0</v>
      </c>
      <c r="FD45" s="47">
        <v>0</v>
      </c>
      <c r="FE45" s="115">
        <f>SUM(EX45:FD45)</f>
        <v>19</v>
      </c>
      <c r="FF45" s="87">
        <v>0</v>
      </c>
      <c r="FG45" s="47">
        <v>0</v>
      </c>
      <c r="FH45" s="47">
        <v>32</v>
      </c>
      <c r="FI45" s="47">
        <v>63</v>
      </c>
      <c r="FJ45" s="47">
        <v>101</v>
      </c>
      <c r="FK45" s="47">
        <v>126</v>
      </c>
      <c r="FL45" s="47">
        <v>166</v>
      </c>
      <c r="FM45" s="25">
        <f>SUM(FF45:FL45)</f>
        <v>488</v>
      </c>
      <c r="FN45" s="47">
        <v>0</v>
      </c>
      <c r="FO45" s="47">
        <v>0</v>
      </c>
      <c r="FP45" s="47">
        <v>17</v>
      </c>
      <c r="FQ45" s="47">
        <v>27</v>
      </c>
      <c r="FR45" s="47">
        <v>57</v>
      </c>
      <c r="FS45" s="47">
        <v>81</v>
      </c>
      <c r="FT45" s="47">
        <v>106</v>
      </c>
      <c r="FU45" s="25">
        <f>SUM(FN45:FT45)</f>
        <v>288</v>
      </c>
      <c r="FV45" s="25"/>
      <c r="FW45" s="25"/>
      <c r="FX45" s="47">
        <v>11</v>
      </c>
      <c r="FY45" s="47">
        <v>30</v>
      </c>
      <c r="FZ45" s="47">
        <v>27</v>
      </c>
      <c r="GA45" s="47">
        <v>27</v>
      </c>
      <c r="GB45" s="47">
        <v>11</v>
      </c>
      <c r="GC45" s="26">
        <f>SUM(FV45:GB45)</f>
        <v>106</v>
      </c>
      <c r="GD45" s="68"/>
      <c r="GE45" s="18"/>
      <c r="GF45" s="47">
        <v>4</v>
      </c>
      <c r="GG45" s="47">
        <v>6</v>
      </c>
      <c r="GH45" s="47">
        <v>17</v>
      </c>
      <c r="GI45" s="47">
        <v>18</v>
      </c>
      <c r="GJ45" s="47">
        <v>49</v>
      </c>
      <c r="GK45" s="115">
        <f>SUM(GD45:GJ45)</f>
        <v>94</v>
      </c>
      <c r="GL45" s="68">
        <f t="shared" si="49"/>
        <v>0</v>
      </c>
      <c r="GM45" s="68">
        <f t="shared" si="72"/>
        <v>584</v>
      </c>
      <c r="GN45" s="68">
        <f t="shared" si="73"/>
        <v>1652</v>
      </c>
      <c r="GO45" s="68">
        <f t="shared" si="74"/>
        <v>1070</v>
      </c>
      <c r="GP45" s="68">
        <f t="shared" si="75"/>
        <v>809</v>
      </c>
      <c r="GQ45" s="68">
        <f t="shared" si="76"/>
        <v>657</v>
      </c>
      <c r="GR45" s="68">
        <f t="shared" si="77"/>
        <v>812</v>
      </c>
      <c r="GS45" s="26">
        <f>SUM(GL45:GR45)</f>
        <v>5584</v>
      </c>
    </row>
    <row r="46" spans="1:201" s="12" customFormat="1" ht="18" customHeight="1">
      <c r="A46" s="17" t="s">
        <v>55</v>
      </c>
      <c r="B46" s="27"/>
      <c r="C46" s="18">
        <f t="shared" si="43"/>
        <v>547</v>
      </c>
      <c r="D46" s="18">
        <f t="shared" si="78"/>
        <v>973</v>
      </c>
      <c r="E46" s="18">
        <f t="shared" si="79"/>
        <v>509</v>
      </c>
      <c r="F46" s="18">
        <f t="shared" si="80"/>
        <v>456</v>
      </c>
      <c r="G46" s="18">
        <f t="shared" si="81"/>
        <v>387</v>
      </c>
      <c r="H46" s="18">
        <f t="shared" si="82"/>
        <v>571</v>
      </c>
      <c r="I46" s="26">
        <f t="shared" si="1"/>
        <v>3443</v>
      </c>
      <c r="J46" s="27"/>
      <c r="K46" s="18">
        <v>296</v>
      </c>
      <c r="L46" s="18">
        <v>566</v>
      </c>
      <c r="M46" s="18">
        <v>289</v>
      </c>
      <c r="N46" s="18">
        <v>262</v>
      </c>
      <c r="O46" s="18">
        <v>224</v>
      </c>
      <c r="P46" s="18">
        <v>356</v>
      </c>
      <c r="Q46" s="25">
        <f t="shared" si="3"/>
        <v>1993</v>
      </c>
      <c r="R46" s="25"/>
      <c r="S46" s="18">
        <v>178</v>
      </c>
      <c r="T46" s="18">
        <v>221</v>
      </c>
      <c r="U46" s="18">
        <v>99</v>
      </c>
      <c r="V46" s="18">
        <v>83</v>
      </c>
      <c r="W46" s="18">
        <v>59</v>
      </c>
      <c r="X46" s="18">
        <v>97</v>
      </c>
      <c r="Y46" s="27">
        <f t="shared" si="5"/>
        <v>737</v>
      </c>
      <c r="Z46" s="25"/>
      <c r="AA46" s="18">
        <v>1</v>
      </c>
      <c r="AB46" s="18">
        <v>2</v>
      </c>
      <c r="AC46" s="18">
        <v>1</v>
      </c>
      <c r="AD46" s="18">
        <v>7</v>
      </c>
      <c r="AE46" s="18">
        <v>9</v>
      </c>
      <c r="AF46" s="18">
        <v>52</v>
      </c>
      <c r="AG46" s="27">
        <f t="shared" si="7"/>
        <v>72</v>
      </c>
      <c r="AH46" s="25"/>
      <c r="AI46" s="47">
        <v>14</v>
      </c>
      <c r="AJ46" s="47">
        <v>43</v>
      </c>
      <c r="AK46" s="47">
        <v>14</v>
      </c>
      <c r="AL46" s="47">
        <v>23</v>
      </c>
      <c r="AM46" s="47">
        <v>30</v>
      </c>
      <c r="AN46" s="47">
        <v>41</v>
      </c>
      <c r="AO46" s="27">
        <f t="shared" si="9"/>
        <v>165</v>
      </c>
      <c r="AP46" s="25"/>
      <c r="AQ46" s="47">
        <v>1</v>
      </c>
      <c r="AR46" s="47">
        <v>1</v>
      </c>
      <c r="AS46" s="47">
        <v>1</v>
      </c>
      <c r="AT46" s="47">
        <v>3</v>
      </c>
      <c r="AU46" s="47">
        <v>3</v>
      </c>
      <c r="AV46" s="47">
        <v>5</v>
      </c>
      <c r="AW46" s="27">
        <f t="shared" si="11"/>
        <v>14</v>
      </c>
      <c r="AX46" s="25"/>
      <c r="AY46" s="18">
        <v>28</v>
      </c>
      <c r="AZ46" s="18">
        <v>73</v>
      </c>
      <c r="BA46" s="18">
        <v>45</v>
      </c>
      <c r="BB46" s="18">
        <v>38</v>
      </c>
      <c r="BC46" s="18">
        <v>35</v>
      </c>
      <c r="BD46" s="18">
        <v>32</v>
      </c>
      <c r="BE46" s="27">
        <f t="shared" si="13"/>
        <v>251</v>
      </c>
      <c r="BF46" s="25"/>
      <c r="BG46" s="47">
        <v>17</v>
      </c>
      <c r="BH46" s="47">
        <v>88</v>
      </c>
      <c r="BI46" s="47">
        <v>44</v>
      </c>
      <c r="BJ46" s="47">
        <v>37</v>
      </c>
      <c r="BK46" s="47">
        <v>23</v>
      </c>
      <c r="BL46" s="47">
        <v>18</v>
      </c>
      <c r="BM46" s="27">
        <f t="shared" si="15"/>
        <v>227</v>
      </c>
      <c r="BN46" s="25"/>
      <c r="BO46" s="18">
        <v>57</v>
      </c>
      <c r="BP46" s="18">
        <v>138</v>
      </c>
      <c r="BQ46" s="18">
        <v>85</v>
      </c>
      <c r="BR46" s="18">
        <v>71</v>
      </c>
      <c r="BS46" s="18">
        <v>65</v>
      </c>
      <c r="BT46" s="18">
        <v>111</v>
      </c>
      <c r="BU46" s="26">
        <f t="shared" si="17"/>
        <v>527</v>
      </c>
      <c r="BV46" s="27"/>
      <c r="BW46" s="47">
        <v>1</v>
      </c>
      <c r="BX46" s="47">
        <v>19</v>
      </c>
      <c r="BY46" s="47">
        <v>14</v>
      </c>
      <c r="BZ46" s="47">
        <v>29</v>
      </c>
      <c r="CA46" s="47">
        <v>32</v>
      </c>
      <c r="CB46" s="47">
        <v>33</v>
      </c>
      <c r="CC46" s="25">
        <f t="shared" si="19"/>
        <v>128</v>
      </c>
      <c r="CD46" s="25"/>
      <c r="CE46" s="47">
        <v>0</v>
      </c>
      <c r="CF46" s="47">
        <v>8</v>
      </c>
      <c r="CG46" s="47">
        <v>8</v>
      </c>
      <c r="CH46" s="47">
        <v>17</v>
      </c>
      <c r="CI46" s="47">
        <v>23</v>
      </c>
      <c r="CJ46" s="47">
        <v>27</v>
      </c>
      <c r="CK46" s="25">
        <f t="shared" si="21"/>
        <v>83</v>
      </c>
      <c r="CL46" s="25"/>
      <c r="CM46" s="47">
        <v>1</v>
      </c>
      <c r="CN46" s="47">
        <v>11</v>
      </c>
      <c r="CO46" s="47">
        <v>6</v>
      </c>
      <c r="CP46" s="47">
        <v>11</v>
      </c>
      <c r="CQ46" s="47">
        <v>9</v>
      </c>
      <c r="CR46" s="47">
        <v>6</v>
      </c>
      <c r="CS46" s="25">
        <f t="shared" si="23"/>
        <v>44</v>
      </c>
      <c r="CT46" s="25"/>
      <c r="CU46" s="47">
        <v>0</v>
      </c>
      <c r="CV46" s="47">
        <v>0</v>
      </c>
      <c r="CW46" s="47">
        <v>0</v>
      </c>
      <c r="CX46" s="47">
        <v>1</v>
      </c>
      <c r="CY46" s="47">
        <v>0</v>
      </c>
      <c r="CZ46" s="47">
        <v>0</v>
      </c>
      <c r="DA46" s="26">
        <f t="shared" si="25"/>
        <v>1</v>
      </c>
      <c r="DB46" s="27"/>
      <c r="DC46" s="18">
        <v>244</v>
      </c>
      <c r="DD46" s="18">
        <v>381</v>
      </c>
      <c r="DE46" s="18">
        <v>200</v>
      </c>
      <c r="DF46" s="18">
        <v>159</v>
      </c>
      <c r="DG46" s="18">
        <v>128</v>
      </c>
      <c r="DH46" s="18">
        <v>179</v>
      </c>
      <c r="DI46" s="25">
        <f t="shared" si="27"/>
        <v>1291</v>
      </c>
      <c r="DJ46" s="25"/>
      <c r="DK46" s="47">
        <v>12</v>
      </c>
      <c r="DL46" s="47">
        <v>44</v>
      </c>
      <c r="DM46" s="47">
        <v>38</v>
      </c>
      <c r="DN46" s="47">
        <v>31</v>
      </c>
      <c r="DO46" s="47">
        <v>33</v>
      </c>
      <c r="DP46" s="47">
        <v>65</v>
      </c>
      <c r="DQ46" s="25">
        <f t="shared" si="29"/>
        <v>223</v>
      </c>
      <c r="DR46" s="25"/>
      <c r="DS46" s="25"/>
      <c r="DT46" s="47">
        <v>4</v>
      </c>
      <c r="DU46" s="47">
        <v>4</v>
      </c>
      <c r="DV46" s="47">
        <v>5</v>
      </c>
      <c r="DW46" s="47">
        <v>2</v>
      </c>
      <c r="DX46" s="47">
        <v>1</v>
      </c>
      <c r="DY46" s="25">
        <f t="shared" si="31"/>
        <v>16</v>
      </c>
      <c r="DZ46" s="25"/>
      <c r="EA46" s="47">
        <v>5</v>
      </c>
      <c r="EB46" s="47">
        <v>6</v>
      </c>
      <c r="EC46" s="47">
        <v>8</v>
      </c>
      <c r="ED46" s="47">
        <v>8</v>
      </c>
      <c r="EE46" s="47">
        <v>8</v>
      </c>
      <c r="EF46" s="47">
        <v>4</v>
      </c>
      <c r="EG46" s="25">
        <f>SUM(DZ46:EF46)</f>
        <v>39</v>
      </c>
      <c r="EH46" s="25"/>
      <c r="EI46" s="18">
        <v>227</v>
      </c>
      <c r="EJ46" s="18">
        <v>327</v>
      </c>
      <c r="EK46" s="18">
        <v>150</v>
      </c>
      <c r="EL46" s="18">
        <v>115</v>
      </c>
      <c r="EM46" s="18">
        <v>85</v>
      </c>
      <c r="EN46" s="18">
        <v>109</v>
      </c>
      <c r="EO46" s="26">
        <f>SUM(EH46:EN46)</f>
        <v>1013</v>
      </c>
      <c r="EP46" s="27"/>
      <c r="EQ46" s="47">
        <v>4</v>
      </c>
      <c r="ER46" s="47">
        <v>4</v>
      </c>
      <c r="ES46" s="47">
        <v>5</v>
      </c>
      <c r="ET46" s="47">
        <v>5</v>
      </c>
      <c r="EU46" s="47">
        <v>2</v>
      </c>
      <c r="EV46" s="47">
        <v>3</v>
      </c>
      <c r="EW46" s="26">
        <f>SUM(EP46:EV46)</f>
        <v>23</v>
      </c>
      <c r="EX46" s="27"/>
      <c r="EY46" s="47">
        <v>2</v>
      </c>
      <c r="EZ46" s="47">
        <v>3</v>
      </c>
      <c r="FA46" s="47">
        <v>1</v>
      </c>
      <c r="FB46" s="47">
        <v>1</v>
      </c>
      <c r="FC46" s="47">
        <v>1</v>
      </c>
      <c r="FD46" s="47">
        <v>0</v>
      </c>
      <c r="FE46" s="115">
        <f>SUM(EX46:FD46)</f>
        <v>8</v>
      </c>
      <c r="FF46" s="87">
        <v>0</v>
      </c>
      <c r="FG46" s="47">
        <v>0</v>
      </c>
      <c r="FH46" s="47">
        <v>36</v>
      </c>
      <c r="FI46" s="47">
        <v>57</v>
      </c>
      <c r="FJ46" s="47">
        <v>67</v>
      </c>
      <c r="FK46" s="47">
        <v>88</v>
      </c>
      <c r="FL46" s="47">
        <v>126</v>
      </c>
      <c r="FM46" s="25">
        <f>SUM(FF46:FL46)</f>
        <v>374</v>
      </c>
      <c r="FN46" s="47">
        <v>0</v>
      </c>
      <c r="FO46" s="47">
        <v>0</v>
      </c>
      <c r="FP46" s="47">
        <v>20</v>
      </c>
      <c r="FQ46" s="47">
        <v>23</v>
      </c>
      <c r="FR46" s="47">
        <v>34</v>
      </c>
      <c r="FS46" s="47">
        <v>48</v>
      </c>
      <c r="FT46" s="47">
        <v>70</v>
      </c>
      <c r="FU46" s="25">
        <f>SUM(FN46:FT46)</f>
        <v>195</v>
      </c>
      <c r="FV46" s="25"/>
      <c r="FW46" s="25"/>
      <c r="FX46" s="47">
        <v>16</v>
      </c>
      <c r="FY46" s="47">
        <v>31</v>
      </c>
      <c r="FZ46" s="47">
        <v>25</v>
      </c>
      <c r="GA46" s="47">
        <v>25</v>
      </c>
      <c r="GB46" s="47">
        <v>17</v>
      </c>
      <c r="GC46" s="26">
        <f>SUM(FV46:GB46)</f>
        <v>114</v>
      </c>
      <c r="GD46" s="68"/>
      <c r="GE46" s="18"/>
      <c r="GF46" s="47">
        <v>0</v>
      </c>
      <c r="GG46" s="47">
        <v>3</v>
      </c>
      <c r="GH46" s="47">
        <v>8</v>
      </c>
      <c r="GI46" s="47">
        <v>15</v>
      </c>
      <c r="GJ46" s="47">
        <v>39</v>
      </c>
      <c r="GK46" s="115">
        <f>SUM(GD46:GJ46)</f>
        <v>65</v>
      </c>
      <c r="GL46" s="68">
        <f t="shared" si="49"/>
        <v>0</v>
      </c>
      <c r="GM46" s="68">
        <f t="shared" si="72"/>
        <v>547</v>
      </c>
      <c r="GN46" s="68">
        <f t="shared" si="73"/>
        <v>1009</v>
      </c>
      <c r="GO46" s="68">
        <f t="shared" si="74"/>
        <v>566</v>
      </c>
      <c r="GP46" s="68">
        <f t="shared" si="75"/>
        <v>523</v>
      </c>
      <c r="GQ46" s="68">
        <f t="shared" si="76"/>
        <v>475</v>
      </c>
      <c r="GR46" s="68">
        <f t="shared" si="77"/>
        <v>697</v>
      </c>
      <c r="GS46" s="26">
        <f>SUM(GL46:GR46)</f>
        <v>3817</v>
      </c>
    </row>
    <row r="47" spans="1:201" s="12" customFormat="1" ht="18" customHeight="1">
      <c r="A47" s="17" t="s">
        <v>56</v>
      </c>
      <c r="B47" s="27"/>
      <c r="C47" s="18">
        <f t="shared" si="43"/>
        <v>203</v>
      </c>
      <c r="D47" s="18">
        <f t="shared" si="78"/>
        <v>837</v>
      </c>
      <c r="E47" s="18">
        <f t="shared" si="79"/>
        <v>392</v>
      </c>
      <c r="F47" s="18">
        <f t="shared" si="80"/>
        <v>397</v>
      </c>
      <c r="G47" s="18">
        <f t="shared" si="81"/>
        <v>271</v>
      </c>
      <c r="H47" s="18">
        <f t="shared" si="82"/>
        <v>184</v>
      </c>
      <c r="I47" s="26">
        <f t="shared" si="1"/>
        <v>2284</v>
      </c>
      <c r="J47" s="27"/>
      <c r="K47" s="18">
        <v>102</v>
      </c>
      <c r="L47" s="18">
        <v>465</v>
      </c>
      <c r="M47" s="18">
        <v>228</v>
      </c>
      <c r="N47" s="18">
        <v>224</v>
      </c>
      <c r="O47" s="18">
        <v>160</v>
      </c>
      <c r="P47" s="18">
        <v>116</v>
      </c>
      <c r="Q47" s="25">
        <f t="shared" si="3"/>
        <v>1295</v>
      </c>
      <c r="R47" s="25"/>
      <c r="S47" s="18">
        <v>74</v>
      </c>
      <c r="T47" s="18">
        <v>217</v>
      </c>
      <c r="U47" s="18">
        <v>68</v>
      </c>
      <c r="V47" s="18">
        <v>71</v>
      </c>
      <c r="W47" s="18">
        <v>48</v>
      </c>
      <c r="X47" s="18">
        <v>39</v>
      </c>
      <c r="Y47" s="27">
        <f t="shared" si="5"/>
        <v>517</v>
      </c>
      <c r="Z47" s="25"/>
      <c r="AA47" s="18">
        <v>0</v>
      </c>
      <c r="AB47" s="18">
        <v>0</v>
      </c>
      <c r="AC47" s="18">
        <v>1</v>
      </c>
      <c r="AD47" s="18">
        <v>1</v>
      </c>
      <c r="AE47" s="18">
        <v>7</v>
      </c>
      <c r="AF47" s="18">
        <v>14</v>
      </c>
      <c r="AG47" s="27">
        <f t="shared" si="7"/>
        <v>23</v>
      </c>
      <c r="AH47" s="25"/>
      <c r="AI47" s="47">
        <v>1</v>
      </c>
      <c r="AJ47" s="47">
        <v>7</v>
      </c>
      <c r="AK47" s="47">
        <v>7</v>
      </c>
      <c r="AL47" s="47">
        <v>6</v>
      </c>
      <c r="AM47" s="47">
        <v>10</v>
      </c>
      <c r="AN47" s="47">
        <v>16</v>
      </c>
      <c r="AO47" s="27">
        <f t="shared" si="9"/>
        <v>47</v>
      </c>
      <c r="AP47" s="25"/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1</v>
      </c>
      <c r="AW47" s="27">
        <f t="shared" si="11"/>
        <v>1</v>
      </c>
      <c r="AX47" s="25"/>
      <c r="AY47" s="18">
        <v>13</v>
      </c>
      <c r="AZ47" s="18">
        <v>103</v>
      </c>
      <c r="BA47" s="18">
        <v>56</v>
      </c>
      <c r="BB47" s="18">
        <v>48</v>
      </c>
      <c r="BC47" s="18">
        <v>28</v>
      </c>
      <c r="BD47" s="18">
        <v>6</v>
      </c>
      <c r="BE47" s="27">
        <f t="shared" si="13"/>
        <v>254</v>
      </c>
      <c r="BF47" s="25"/>
      <c r="BG47" s="47">
        <v>3</v>
      </c>
      <c r="BH47" s="47">
        <v>38</v>
      </c>
      <c r="BI47" s="47">
        <v>31</v>
      </c>
      <c r="BJ47" s="47">
        <v>24</v>
      </c>
      <c r="BK47" s="47">
        <v>10</v>
      </c>
      <c r="BL47" s="47">
        <v>4</v>
      </c>
      <c r="BM47" s="27">
        <f t="shared" si="15"/>
        <v>110</v>
      </c>
      <c r="BN47" s="25"/>
      <c r="BO47" s="18">
        <v>11</v>
      </c>
      <c r="BP47" s="18">
        <v>100</v>
      </c>
      <c r="BQ47" s="18">
        <v>65</v>
      </c>
      <c r="BR47" s="18">
        <v>74</v>
      </c>
      <c r="BS47" s="18">
        <v>57</v>
      </c>
      <c r="BT47" s="18">
        <v>36</v>
      </c>
      <c r="BU47" s="26">
        <f t="shared" si="17"/>
        <v>343</v>
      </c>
      <c r="BV47" s="27"/>
      <c r="BW47" s="47">
        <v>0</v>
      </c>
      <c r="BX47" s="47">
        <v>10</v>
      </c>
      <c r="BY47" s="47">
        <v>12</v>
      </c>
      <c r="BZ47" s="47">
        <v>21</v>
      </c>
      <c r="CA47" s="47">
        <v>18</v>
      </c>
      <c r="CB47" s="47">
        <v>5</v>
      </c>
      <c r="CC47" s="25">
        <f t="shared" si="19"/>
        <v>66</v>
      </c>
      <c r="CD47" s="25"/>
      <c r="CE47" s="47">
        <v>0</v>
      </c>
      <c r="CF47" s="47">
        <v>7</v>
      </c>
      <c r="CG47" s="47">
        <v>7</v>
      </c>
      <c r="CH47" s="47">
        <v>17</v>
      </c>
      <c r="CI47" s="47">
        <v>16</v>
      </c>
      <c r="CJ47" s="47">
        <v>4</v>
      </c>
      <c r="CK47" s="25">
        <f t="shared" si="21"/>
        <v>51</v>
      </c>
      <c r="CL47" s="25"/>
      <c r="CM47" s="47">
        <v>0</v>
      </c>
      <c r="CN47" s="47">
        <v>3</v>
      </c>
      <c r="CO47" s="47">
        <v>5</v>
      </c>
      <c r="CP47" s="47">
        <v>4</v>
      </c>
      <c r="CQ47" s="47">
        <v>2</v>
      </c>
      <c r="CR47" s="47">
        <v>1</v>
      </c>
      <c r="CS47" s="25">
        <f t="shared" si="23"/>
        <v>15</v>
      </c>
      <c r="CT47" s="25"/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26">
        <f t="shared" si="25"/>
        <v>0</v>
      </c>
      <c r="DB47" s="27"/>
      <c r="DC47" s="18">
        <v>96</v>
      </c>
      <c r="DD47" s="18">
        <v>350</v>
      </c>
      <c r="DE47" s="18">
        <v>147</v>
      </c>
      <c r="DF47" s="18">
        <v>148</v>
      </c>
      <c r="DG47" s="18">
        <v>88</v>
      </c>
      <c r="DH47" s="18">
        <v>63</v>
      </c>
      <c r="DI47" s="25">
        <f t="shared" si="27"/>
        <v>892</v>
      </c>
      <c r="DJ47" s="25"/>
      <c r="DK47" s="47">
        <v>3</v>
      </c>
      <c r="DL47" s="47">
        <v>20</v>
      </c>
      <c r="DM47" s="47">
        <v>13</v>
      </c>
      <c r="DN47" s="47">
        <v>16</v>
      </c>
      <c r="DO47" s="47">
        <v>14</v>
      </c>
      <c r="DP47" s="47">
        <v>19</v>
      </c>
      <c r="DQ47" s="25">
        <f t="shared" si="29"/>
        <v>85</v>
      </c>
      <c r="DR47" s="25"/>
      <c r="DS47" s="25"/>
      <c r="DT47" s="47">
        <v>1</v>
      </c>
      <c r="DU47" s="47">
        <v>1</v>
      </c>
      <c r="DV47" s="47">
        <v>2</v>
      </c>
      <c r="DW47" s="47">
        <v>1</v>
      </c>
      <c r="DX47" s="47">
        <v>0</v>
      </c>
      <c r="DY47" s="25">
        <f t="shared" si="31"/>
        <v>5</v>
      </c>
      <c r="DZ47" s="25"/>
      <c r="EA47" s="47">
        <v>1</v>
      </c>
      <c r="EB47" s="47">
        <v>13</v>
      </c>
      <c r="EC47" s="47">
        <v>4</v>
      </c>
      <c r="ED47" s="47">
        <v>4</v>
      </c>
      <c r="EE47" s="47">
        <v>1</v>
      </c>
      <c r="EF47" s="47">
        <v>1</v>
      </c>
      <c r="EG47" s="25">
        <f>SUM(DZ47:EF47)</f>
        <v>24</v>
      </c>
      <c r="EH47" s="25"/>
      <c r="EI47" s="18">
        <v>92</v>
      </c>
      <c r="EJ47" s="18">
        <v>316</v>
      </c>
      <c r="EK47" s="18">
        <v>129</v>
      </c>
      <c r="EL47" s="18">
        <v>126</v>
      </c>
      <c r="EM47" s="18">
        <v>72</v>
      </c>
      <c r="EN47" s="18">
        <v>43</v>
      </c>
      <c r="EO47" s="26">
        <f>SUM(EH47:EN47)</f>
        <v>778</v>
      </c>
      <c r="EP47" s="27"/>
      <c r="EQ47" s="47">
        <v>1</v>
      </c>
      <c r="ER47" s="47">
        <v>7</v>
      </c>
      <c r="ES47" s="47">
        <v>2</v>
      </c>
      <c r="ET47" s="47">
        <v>4</v>
      </c>
      <c r="EU47" s="47">
        <v>2</v>
      </c>
      <c r="EV47" s="47">
        <v>0</v>
      </c>
      <c r="EW47" s="26">
        <f>SUM(EP47:EV47)</f>
        <v>16</v>
      </c>
      <c r="EX47" s="27"/>
      <c r="EY47" s="47">
        <v>4</v>
      </c>
      <c r="EZ47" s="47">
        <v>5</v>
      </c>
      <c r="FA47" s="47">
        <v>3</v>
      </c>
      <c r="FB47" s="47">
        <v>0</v>
      </c>
      <c r="FC47" s="47">
        <v>3</v>
      </c>
      <c r="FD47" s="47">
        <v>0</v>
      </c>
      <c r="FE47" s="115">
        <f>SUM(EX47:FD47)</f>
        <v>15</v>
      </c>
      <c r="FF47" s="87">
        <v>0</v>
      </c>
      <c r="FG47" s="47">
        <v>1</v>
      </c>
      <c r="FH47" s="47">
        <v>27</v>
      </c>
      <c r="FI47" s="47">
        <v>38</v>
      </c>
      <c r="FJ47" s="47">
        <v>85</v>
      </c>
      <c r="FK47" s="47">
        <v>92</v>
      </c>
      <c r="FL47" s="47">
        <v>62</v>
      </c>
      <c r="FM47" s="25">
        <f>SUM(FF47:FL47)</f>
        <v>305</v>
      </c>
      <c r="FN47" s="47">
        <v>0</v>
      </c>
      <c r="FO47" s="47">
        <v>1</v>
      </c>
      <c r="FP47" s="47">
        <v>16</v>
      </c>
      <c r="FQ47" s="47">
        <v>16</v>
      </c>
      <c r="FR47" s="47">
        <v>53</v>
      </c>
      <c r="FS47" s="47">
        <v>75</v>
      </c>
      <c r="FT47" s="47">
        <v>39</v>
      </c>
      <c r="FU47" s="25">
        <f>SUM(FN47:FT47)</f>
        <v>200</v>
      </c>
      <c r="FV47" s="25"/>
      <c r="FW47" s="25"/>
      <c r="FX47" s="47">
        <v>10</v>
      </c>
      <c r="FY47" s="47">
        <v>19</v>
      </c>
      <c r="FZ47" s="47">
        <v>28</v>
      </c>
      <c r="GA47" s="47">
        <v>5</v>
      </c>
      <c r="GB47" s="47">
        <v>4</v>
      </c>
      <c r="GC47" s="26">
        <f>SUM(FV47:GB47)</f>
        <v>66</v>
      </c>
      <c r="GD47" s="68"/>
      <c r="GE47" s="18"/>
      <c r="GF47" s="47">
        <v>1</v>
      </c>
      <c r="GG47" s="47">
        <v>3</v>
      </c>
      <c r="GH47" s="47">
        <v>4</v>
      </c>
      <c r="GI47" s="47">
        <v>12</v>
      </c>
      <c r="GJ47" s="47">
        <v>19</v>
      </c>
      <c r="GK47" s="115">
        <f>SUM(GD47:GJ47)</f>
        <v>39</v>
      </c>
      <c r="GL47" s="68">
        <f t="shared" si="49"/>
        <v>0</v>
      </c>
      <c r="GM47" s="68">
        <f t="shared" si="72"/>
        <v>204</v>
      </c>
      <c r="GN47" s="68">
        <f t="shared" si="73"/>
        <v>864</v>
      </c>
      <c r="GO47" s="68">
        <f t="shared" si="74"/>
        <v>430</v>
      </c>
      <c r="GP47" s="68">
        <f t="shared" si="75"/>
        <v>482</v>
      </c>
      <c r="GQ47" s="68">
        <f t="shared" si="76"/>
        <v>363</v>
      </c>
      <c r="GR47" s="68">
        <f t="shared" si="77"/>
        <v>246</v>
      </c>
      <c r="GS47" s="26">
        <f>SUM(GL47:GR47)</f>
        <v>2589</v>
      </c>
    </row>
    <row r="48" spans="1:201" s="12" customFormat="1" ht="18" customHeight="1">
      <c r="A48" s="17" t="s">
        <v>57</v>
      </c>
      <c r="B48" s="27"/>
      <c r="C48" s="18">
        <f t="shared" si="43"/>
        <v>357</v>
      </c>
      <c r="D48" s="18">
        <f t="shared" si="78"/>
        <v>1217</v>
      </c>
      <c r="E48" s="18">
        <f t="shared" si="79"/>
        <v>642</v>
      </c>
      <c r="F48" s="18">
        <f t="shared" si="80"/>
        <v>425</v>
      </c>
      <c r="G48" s="18">
        <f t="shared" si="81"/>
        <v>486</v>
      </c>
      <c r="H48" s="18">
        <f t="shared" si="82"/>
        <v>456</v>
      </c>
      <c r="I48" s="26">
        <f t="shared" si="1"/>
        <v>3583</v>
      </c>
      <c r="J48" s="27"/>
      <c r="K48" s="18">
        <v>191</v>
      </c>
      <c r="L48" s="18">
        <v>701</v>
      </c>
      <c r="M48" s="18">
        <v>393</v>
      </c>
      <c r="N48" s="18">
        <v>251</v>
      </c>
      <c r="O48" s="18">
        <v>308</v>
      </c>
      <c r="P48" s="18">
        <v>281</v>
      </c>
      <c r="Q48" s="25">
        <f t="shared" si="3"/>
        <v>2125</v>
      </c>
      <c r="R48" s="25"/>
      <c r="S48" s="18">
        <v>132</v>
      </c>
      <c r="T48" s="18">
        <v>329</v>
      </c>
      <c r="U48" s="18">
        <v>137</v>
      </c>
      <c r="V48" s="18">
        <v>78</v>
      </c>
      <c r="W48" s="18">
        <v>84</v>
      </c>
      <c r="X48" s="18">
        <v>79</v>
      </c>
      <c r="Y48" s="27">
        <f t="shared" si="5"/>
        <v>839</v>
      </c>
      <c r="Z48" s="25"/>
      <c r="AA48" s="18">
        <v>0</v>
      </c>
      <c r="AB48" s="18">
        <v>0</v>
      </c>
      <c r="AC48" s="18">
        <v>2</v>
      </c>
      <c r="AD48" s="18">
        <v>3</v>
      </c>
      <c r="AE48" s="18">
        <v>19</v>
      </c>
      <c r="AF48" s="18">
        <v>28</v>
      </c>
      <c r="AG48" s="27">
        <f t="shared" si="7"/>
        <v>52</v>
      </c>
      <c r="AH48" s="25"/>
      <c r="AI48" s="47">
        <v>8</v>
      </c>
      <c r="AJ48" s="47">
        <v>39</v>
      </c>
      <c r="AK48" s="47">
        <v>20</v>
      </c>
      <c r="AL48" s="47">
        <v>28</v>
      </c>
      <c r="AM48" s="47">
        <v>30</v>
      </c>
      <c r="AN48" s="47">
        <v>42</v>
      </c>
      <c r="AO48" s="27">
        <f t="shared" si="9"/>
        <v>167</v>
      </c>
      <c r="AP48" s="25"/>
      <c r="AQ48" s="47">
        <v>0</v>
      </c>
      <c r="AR48" s="47">
        <v>1</v>
      </c>
      <c r="AS48" s="47">
        <v>4</v>
      </c>
      <c r="AT48" s="47">
        <v>6</v>
      </c>
      <c r="AU48" s="47">
        <v>11</v>
      </c>
      <c r="AV48" s="47">
        <v>12</v>
      </c>
      <c r="AW48" s="27">
        <f t="shared" si="11"/>
        <v>34</v>
      </c>
      <c r="AX48" s="25"/>
      <c r="AY48" s="18">
        <v>31</v>
      </c>
      <c r="AZ48" s="18">
        <v>143</v>
      </c>
      <c r="BA48" s="18">
        <v>95</v>
      </c>
      <c r="BB48" s="18">
        <v>47</v>
      </c>
      <c r="BC48" s="18">
        <v>53</v>
      </c>
      <c r="BD48" s="18">
        <v>28</v>
      </c>
      <c r="BE48" s="27">
        <f t="shared" si="13"/>
        <v>397</v>
      </c>
      <c r="BF48" s="25"/>
      <c r="BG48" s="47">
        <v>1</v>
      </c>
      <c r="BH48" s="47">
        <v>26</v>
      </c>
      <c r="BI48" s="47">
        <v>20</v>
      </c>
      <c r="BJ48" s="47">
        <v>11</v>
      </c>
      <c r="BK48" s="47">
        <v>6</v>
      </c>
      <c r="BL48" s="47">
        <v>1</v>
      </c>
      <c r="BM48" s="27">
        <f t="shared" si="15"/>
        <v>65</v>
      </c>
      <c r="BN48" s="25"/>
      <c r="BO48" s="18">
        <v>19</v>
      </c>
      <c r="BP48" s="18">
        <v>163</v>
      </c>
      <c r="BQ48" s="18">
        <v>115</v>
      </c>
      <c r="BR48" s="18">
        <v>78</v>
      </c>
      <c r="BS48" s="18">
        <v>105</v>
      </c>
      <c r="BT48" s="18">
        <v>91</v>
      </c>
      <c r="BU48" s="26">
        <f t="shared" si="17"/>
        <v>571</v>
      </c>
      <c r="BV48" s="27"/>
      <c r="BW48" s="47">
        <v>0</v>
      </c>
      <c r="BX48" s="47">
        <v>11</v>
      </c>
      <c r="BY48" s="47">
        <v>12</v>
      </c>
      <c r="BZ48" s="47">
        <v>15</v>
      </c>
      <c r="CA48" s="47">
        <v>25</v>
      </c>
      <c r="CB48" s="47">
        <v>20</v>
      </c>
      <c r="CC48" s="25">
        <f t="shared" si="19"/>
        <v>83</v>
      </c>
      <c r="CD48" s="25"/>
      <c r="CE48" s="47">
        <v>0</v>
      </c>
      <c r="CF48" s="47">
        <v>10</v>
      </c>
      <c r="CG48" s="47">
        <v>12</v>
      </c>
      <c r="CH48" s="47">
        <v>14</v>
      </c>
      <c r="CI48" s="47">
        <v>22</v>
      </c>
      <c r="CJ48" s="47">
        <v>17</v>
      </c>
      <c r="CK48" s="25">
        <f t="shared" si="21"/>
        <v>75</v>
      </c>
      <c r="CL48" s="25"/>
      <c r="CM48" s="47">
        <v>0</v>
      </c>
      <c r="CN48" s="47">
        <v>1</v>
      </c>
      <c r="CO48" s="47">
        <v>0</v>
      </c>
      <c r="CP48" s="47">
        <v>1</v>
      </c>
      <c r="CQ48" s="47">
        <v>3</v>
      </c>
      <c r="CR48" s="47">
        <v>3</v>
      </c>
      <c r="CS48" s="25">
        <f t="shared" si="23"/>
        <v>8</v>
      </c>
      <c r="CT48" s="25"/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26">
        <f t="shared" si="25"/>
        <v>0</v>
      </c>
      <c r="DB48" s="27"/>
      <c r="DC48" s="18">
        <v>164</v>
      </c>
      <c r="DD48" s="18">
        <v>490</v>
      </c>
      <c r="DE48" s="18">
        <v>229</v>
      </c>
      <c r="DF48" s="18">
        <v>153</v>
      </c>
      <c r="DG48" s="18">
        <v>146</v>
      </c>
      <c r="DH48" s="18">
        <v>154</v>
      </c>
      <c r="DI48" s="25">
        <f t="shared" si="27"/>
        <v>1336</v>
      </c>
      <c r="DJ48" s="25"/>
      <c r="DK48" s="47">
        <v>0</v>
      </c>
      <c r="DL48" s="47">
        <v>24</v>
      </c>
      <c r="DM48" s="47">
        <v>13</v>
      </c>
      <c r="DN48" s="47">
        <v>18</v>
      </c>
      <c r="DO48" s="47">
        <v>22</v>
      </c>
      <c r="DP48" s="47">
        <v>62</v>
      </c>
      <c r="DQ48" s="25">
        <f t="shared" si="29"/>
        <v>139</v>
      </c>
      <c r="DR48" s="25"/>
      <c r="DS48" s="25"/>
      <c r="DT48" s="47">
        <v>1</v>
      </c>
      <c r="DU48" s="47">
        <v>3</v>
      </c>
      <c r="DV48" s="47">
        <v>8</v>
      </c>
      <c r="DW48" s="47">
        <v>1</v>
      </c>
      <c r="DX48" s="47">
        <v>0</v>
      </c>
      <c r="DY48" s="25">
        <f t="shared" si="31"/>
        <v>13</v>
      </c>
      <c r="DZ48" s="25"/>
      <c r="EA48" s="47">
        <v>1</v>
      </c>
      <c r="EB48" s="47">
        <v>8</v>
      </c>
      <c r="EC48" s="47">
        <v>7</v>
      </c>
      <c r="ED48" s="47">
        <v>10</v>
      </c>
      <c r="EE48" s="47">
        <v>8</v>
      </c>
      <c r="EF48" s="47">
        <v>8</v>
      </c>
      <c r="EG48" s="25">
        <f>SUM(DZ48:EF48)</f>
        <v>42</v>
      </c>
      <c r="EH48" s="25"/>
      <c r="EI48" s="18">
        <v>163</v>
      </c>
      <c r="EJ48" s="18">
        <v>457</v>
      </c>
      <c r="EK48" s="18">
        <v>206</v>
      </c>
      <c r="EL48" s="18">
        <v>117</v>
      </c>
      <c r="EM48" s="18">
        <v>115</v>
      </c>
      <c r="EN48" s="18">
        <v>84</v>
      </c>
      <c r="EO48" s="26">
        <f>SUM(EH48:EN48)</f>
        <v>1142</v>
      </c>
      <c r="EP48" s="27"/>
      <c r="EQ48" s="47">
        <v>2</v>
      </c>
      <c r="ER48" s="47">
        <v>7</v>
      </c>
      <c r="ES48" s="47">
        <v>5</v>
      </c>
      <c r="ET48" s="47">
        <v>3</v>
      </c>
      <c r="EU48" s="47">
        <v>5</v>
      </c>
      <c r="EV48" s="47">
        <v>0</v>
      </c>
      <c r="EW48" s="26">
        <f>SUM(EP48:EV48)</f>
        <v>22</v>
      </c>
      <c r="EX48" s="27"/>
      <c r="EY48" s="47">
        <v>0</v>
      </c>
      <c r="EZ48" s="47">
        <v>8</v>
      </c>
      <c r="FA48" s="47">
        <v>3</v>
      </c>
      <c r="FB48" s="47">
        <v>3</v>
      </c>
      <c r="FC48" s="47">
        <v>2</v>
      </c>
      <c r="FD48" s="47">
        <v>1</v>
      </c>
      <c r="FE48" s="115">
        <f>SUM(EX48:FD48)</f>
        <v>17</v>
      </c>
      <c r="FF48" s="87">
        <v>0</v>
      </c>
      <c r="FG48" s="47">
        <v>0</v>
      </c>
      <c r="FH48" s="47">
        <v>15</v>
      </c>
      <c r="FI48" s="47">
        <v>41</v>
      </c>
      <c r="FJ48" s="47">
        <v>63</v>
      </c>
      <c r="FK48" s="47">
        <v>112</v>
      </c>
      <c r="FL48" s="47">
        <v>148</v>
      </c>
      <c r="FM48" s="25">
        <f>SUM(FF48:FL48)</f>
        <v>379</v>
      </c>
      <c r="FN48" s="47">
        <v>0</v>
      </c>
      <c r="FO48" s="47">
        <v>0</v>
      </c>
      <c r="FP48" s="47">
        <v>6</v>
      </c>
      <c r="FQ48" s="47">
        <v>29</v>
      </c>
      <c r="FR48" s="47">
        <v>47</v>
      </c>
      <c r="FS48" s="47">
        <v>71</v>
      </c>
      <c r="FT48" s="47">
        <v>66</v>
      </c>
      <c r="FU48" s="25">
        <f>SUM(FN48:FT48)</f>
        <v>219</v>
      </c>
      <c r="FV48" s="25"/>
      <c r="FW48" s="25"/>
      <c r="FX48" s="47">
        <v>8</v>
      </c>
      <c r="FY48" s="47">
        <v>5</v>
      </c>
      <c r="FZ48" s="47">
        <v>12</v>
      </c>
      <c r="GA48" s="47">
        <v>18</v>
      </c>
      <c r="GB48" s="47">
        <v>7</v>
      </c>
      <c r="GC48" s="26">
        <f>SUM(FV48:GB48)</f>
        <v>50</v>
      </c>
      <c r="GD48" s="68"/>
      <c r="GE48" s="18"/>
      <c r="GF48" s="47">
        <v>1</v>
      </c>
      <c r="GG48" s="47">
        <v>7</v>
      </c>
      <c r="GH48" s="47">
        <v>4</v>
      </c>
      <c r="GI48" s="47">
        <v>23</v>
      </c>
      <c r="GJ48" s="47">
        <v>75</v>
      </c>
      <c r="GK48" s="115">
        <f>SUM(GD48:GJ48)</f>
        <v>110</v>
      </c>
      <c r="GL48" s="68">
        <f t="shared" si="49"/>
        <v>0</v>
      </c>
      <c r="GM48" s="68">
        <f t="shared" si="72"/>
        <v>357</v>
      </c>
      <c r="GN48" s="68">
        <f t="shared" si="73"/>
        <v>1232</v>
      </c>
      <c r="GO48" s="68">
        <f t="shared" si="74"/>
        <v>683</v>
      </c>
      <c r="GP48" s="68">
        <f t="shared" si="75"/>
        <v>488</v>
      </c>
      <c r="GQ48" s="68">
        <f t="shared" si="76"/>
        <v>598</v>
      </c>
      <c r="GR48" s="68">
        <f t="shared" si="77"/>
        <v>604</v>
      </c>
      <c r="GS48" s="26">
        <f>SUM(GL48:GR48)</f>
        <v>3962</v>
      </c>
    </row>
    <row r="49" spans="1:201" s="12" customFormat="1" ht="18" customHeight="1">
      <c r="A49" s="17" t="s">
        <v>58</v>
      </c>
      <c r="B49" s="27"/>
      <c r="C49" s="18">
        <f t="shared" si="43"/>
        <v>258</v>
      </c>
      <c r="D49" s="18">
        <f t="shared" si="78"/>
        <v>1051</v>
      </c>
      <c r="E49" s="18">
        <f t="shared" si="79"/>
        <v>568</v>
      </c>
      <c r="F49" s="18">
        <f t="shared" si="80"/>
        <v>444</v>
      </c>
      <c r="G49" s="18">
        <f t="shared" si="81"/>
        <v>324</v>
      </c>
      <c r="H49" s="18">
        <f t="shared" si="82"/>
        <v>266</v>
      </c>
      <c r="I49" s="26">
        <f t="shared" si="1"/>
        <v>2911</v>
      </c>
      <c r="J49" s="27"/>
      <c r="K49" s="18">
        <v>134</v>
      </c>
      <c r="L49" s="18">
        <v>602</v>
      </c>
      <c r="M49" s="18">
        <v>328</v>
      </c>
      <c r="N49" s="18">
        <v>263</v>
      </c>
      <c r="O49" s="18">
        <v>195</v>
      </c>
      <c r="P49" s="18">
        <v>177</v>
      </c>
      <c r="Q49" s="25">
        <f t="shared" si="3"/>
        <v>1699</v>
      </c>
      <c r="R49" s="25"/>
      <c r="S49" s="18">
        <v>82</v>
      </c>
      <c r="T49" s="18">
        <v>223</v>
      </c>
      <c r="U49" s="18">
        <v>113</v>
      </c>
      <c r="V49" s="18">
        <v>67</v>
      </c>
      <c r="W49" s="18">
        <v>44</v>
      </c>
      <c r="X49" s="18">
        <v>43</v>
      </c>
      <c r="Y49" s="27">
        <f t="shared" si="5"/>
        <v>572</v>
      </c>
      <c r="Z49" s="25"/>
      <c r="AA49" s="18">
        <v>0</v>
      </c>
      <c r="AB49" s="18">
        <v>1</v>
      </c>
      <c r="AC49" s="18">
        <v>1</v>
      </c>
      <c r="AD49" s="18">
        <v>9</v>
      </c>
      <c r="AE49" s="18">
        <v>5</v>
      </c>
      <c r="AF49" s="18">
        <v>16</v>
      </c>
      <c r="AG49" s="27">
        <f t="shared" si="7"/>
        <v>32</v>
      </c>
      <c r="AH49" s="25"/>
      <c r="AI49" s="47">
        <v>1</v>
      </c>
      <c r="AJ49" s="47">
        <v>6</v>
      </c>
      <c r="AK49" s="47">
        <v>14</v>
      </c>
      <c r="AL49" s="47">
        <v>13</v>
      </c>
      <c r="AM49" s="47">
        <v>17</v>
      </c>
      <c r="AN49" s="47">
        <v>24</v>
      </c>
      <c r="AO49" s="27">
        <f t="shared" si="9"/>
        <v>75</v>
      </c>
      <c r="AP49" s="25"/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27">
        <f t="shared" si="11"/>
        <v>0</v>
      </c>
      <c r="AX49" s="25"/>
      <c r="AY49" s="18">
        <v>23</v>
      </c>
      <c r="AZ49" s="18">
        <v>181</v>
      </c>
      <c r="BA49" s="18">
        <v>85</v>
      </c>
      <c r="BB49" s="18">
        <v>76</v>
      </c>
      <c r="BC49" s="18">
        <v>46</v>
      </c>
      <c r="BD49" s="18">
        <v>26</v>
      </c>
      <c r="BE49" s="27">
        <f t="shared" si="13"/>
        <v>437</v>
      </c>
      <c r="BF49" s="25"/>
      <c r="BG49" s="47">
        <v>3</v>
      </c>
      <c r="BH49" s="47">
        <v>47</v>
      </c>
      <c r="BI49" s="47">
        <v>30</v>
      </c>
      <c r="BJ49" s="47">
        <v>26</v>
      </c>
      <c r="BK49" s="47">
        <v>14</v>
      </c>
      <c r="BL49" s="47">
        <v>8</v>
      </c>
      <c r="BM49" s="27">
        <f t="shared" si="15"/>
        <v>128</v>
      </c>
      <c r="BN49" s="25"/>
      <c r="BO49" s="18">
        <v>25</v>
      </c>
      <c r="BP49" s="18">
        <v>144</v>
      </c>
      <c r="BQ49" s="18">
        <v>85</v>
      </c>
      <c r="BR49" s="18">
        <v>72</v>
      </c>
      <c r="BS49" s="18">
        <v>69</v>
      </c>
      <c r="BT49" s="18">
        <v>60</v>
      </c>
      <c r="BU49" s="26">
        <f t="shared" si="17"/>
        <v>455</v>
      </c>
      <c r="BV49" s="27"/>
      <c r="BW49" s="47">
        <v>0</v>
      </c>
      <c r="BX49" s="47">
        <v>18</v>
      </c>
      <c r="BY49" s="47">
        <v>17</v>
      </c>
      <c r="BZ49" s="47">
        <v>21</v>
      </c>
      <c r="CA49" s="47">
        <v>29</v>
      </c>
      <c r="CB49" s="47">
        <v>17</v>
      </c>
      <c r="CC49" s="25">
        <f t="shared" si="19"/>
        <v>102</v>
      </c>
      <c r="CD49" s="25"/>
      <c r="CE49" s="47">
        <v>0</v>
      </c>
      <c r="CF49" s="47">
        <v>10</v>
      </c>
      <c r="CG49" s="47">
        <v>12</v>
      </c>
      <c r="CH49" s="47">
        <v>20</v>
      </c>
      <c r="CI49" s="47">
        <v>23</v>
      </c>
      <c r="CJ49" s="47">
        <v>11</v>
      </c>
      <c r="CK49" s="25">
        <f t="shared" si="21"/>
        <v>76</v>
      </c>
      <c r="CL49" s="25"/>
      <c r="CM49" s="47">
        <v>0</v>
      </c>
      <c r="CN49" s="47">
        <v>8</v>
      </c>
      <c r="CO49" s="47">
        <v>5</v>
      </c>
      <c r="CP49" s="47">
        <v>1</v>
      </c>
      <c r="CQ49" s="47">
        <v>6</v>
      </c>
      <c r="CR49" s="47">
        <v>6</v>
      </c>
      <c r="CS49" s="25">
        <f t="shared" si="23"/>
        <v>26</v>
      </c>
      <c r="CT49" s="25"/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26">
        <f t="shared" si="25"/>
        <v>0</v>
      </c>
      <c r="DB49" s="27"/>
      <c r="DC49" s="18">
        <v>124</v>
      </c>
      <c r="DD49" s="18">
        <v>423</v>
      </c>
      <c r="DE49" s="18">
        <v>219</v>
      </c>
      <c r="DF49" s="18">
        <v>153</v>
      </c>
      <c r="DG49" s="18">
        <v>97</v>
      </c>
      <c r="DH49" s="18">
        <v>71</v>
      </c>
      <c r="DI49" s="25">
        <f t="shared" si="27"/>
        <v>1087</v>
      </c>
      <c r="DJ49" s="25"/>
      <c r="DK49" s="47">
        <v>2</v>
      </c>
      <c r="DL49" s="47">
        <v>13</v>
      </c>
      <c r="DM49" s="47">
        <v>13</v>
      </c>
      <c r="DN49" s="47">
        <v>9</v>
      </c>
      <c r="DO49" s="47">
        <v>8</v>
      </c>
      <c r="DP49" s="47">
        <v>8</v>
      </c>
      <c r="DQ49" s="25">
        <f t="shared" si="29"/>
        <v>53</v>
      </c>
      <c r="DR49" s="25"/>
      <c r="DS49" s="25"/>
      <c r="DT49" s="47">
        <v>3</v>
      </c>
      <c r="DU49" s="47">
        <v>3</v>
      </c>
      <c r="DV49" s="47">
        <v>5</v>
      </c>
      <c r="DW49" s="47">
        <v>3</v>
      </c>
      <c r="DX49" s="47">
        <v>0</v>
      </c>
      <c r="DY49" s="25">
        <f t="shared" si="31"/>
        <v>14</v>
      </c>
      <c r="DZ49" s="25"/>
      <c r="EA49" s="47">
        <v>1</v>
      </c>
      <c r="EB49" s="47">
        <v>3</v>
      </c>
      <c r="EC49" s="47">
        <v>2</v>
      </c>
      <c r="ED49" s="47">
        <v>2</v>
      </c>
      <c r="EE49" s="47">
        <v>1</v>
      </c>
      <c r="EF49" s="47">
        <v>2</v>
      </c>
      <c r="EG49" s="25">
        <f>SUM(DZ49:EF49)</f>
        <v>11</v>
      </c>
      <c r="EH49" s="25"/>
      <c r="EI49" s="18">
        <v>121</v>
      </c>
      <c r="EJ49" s="18">
        <v>404</v>
      </c>
      <c r="EK49" s="18">
        <v>201</v>
      </c>
      <c r="EL49" s="18">
        <v>137</v>
      </c>
      <c r="EM49" s="18">
        <v>85</v>
      </c>
      <c r="EN49" s="18">
        <v>61</v>
      </c>
      <c r="EO49" s="26">
        <f>SUM(EH49:EN49)</f>
        <v>1009</v>
      </c>
      <c r="EP49" s="27"/>
      <c r="EQ49" s="47">
        <v>0</v>
      </c>
      <c r="ER49" s="47">
        <v>6</v>
      </c>
      <c r="ES49" s="47">
        <v>4</v>
      </c>
      <c r="ET49" s="47">
        <v>3</v>
      </c>
      <c r="EU49" s="47">
        <v>1</v>
      </c>
      <c r="EV49" s="47">
        <v>1</v>
      </c>
      <c r="EW49" s="26">
        <f>SUM(EP49:EV49)</f>
        <v>15</v>
      </c>
      <c r="EX49" s="27"/>
      <c r="EY49" s="47">
        <v>0</v>
      </c>
      <c r="EZ49" s="47">
        <v>2</v>
      </c>
      <c r="FA49" s="47">
        <v>0</v>
      </c>
      <c r="FB49" s="47">
        <v>4</v>
      </c>
      <c r="FC49" s="47">
        <v>2</v>
      </c>
      <c r="FD49" s="47">
        <v>0</v>
      </c>
      <c r="FE49" s="115">
        <f>SUM(EX49:FD49)</f>
        <v>8</v>
      </c>
      <c r="FF49" s="87">
        <v>0</v>
      </c>
      <c r="FG49" s="47">
        <v>1</v>
      </c>
      <c r="FH49" s="47">
        <v>42</v>
      </c>
      <c r="FI49" s="47">
        <v>73</v>
      </c>
      <c r="FJ49" s="47">
        <v>69</v>
      </c>
      <c r="FK49" s="47">
        <v>109</v>
      </c>
      <c r="FL49" s="47">
        <v>93</v>
      </c>
      <c r="FM49" s="25">
        <f>SUM(FF49:FL49)</f>
        <v>387</v>
      </c>
      <c r="FN49" s="47">
        <v>0</v>
      </c>
      <c r="FO49" s="47">
        <v>1</v>
      </c>
      <c r="FP49" s="47">
        <v>21</v>
      </c>
      <c r="FQ49" s="47">
        <v>46</v>
      </c>
      <c r="FR49" s="47">
        <v>30</v>
      </c>
      <c r="FS49" s="47">
        <v>73</v>
      </c>
      <c r="FT49" s="47">
        <v>57</v>
      </c>
      <c r="FU49" s="25">
        <f>SUM(FN49:FT49)</f>
        <v>228</v>
      </c>
      <c r="FV49" s="25"/>
      <c r="FW49" s="25"/>
      <c r="FX49" s="47">
        <v>21</v>
      </c>
      <c r="FY49" s="47">
        <v>26</v>
      </c>
      <c r="FZ49" s="47">
        <v>36</v>
      </c>
      <c r="GA49" s="47">
        <v>28</v>
      </c>
      <c r="GB49" s="47">
        <v>14</v>
      </c>
      <c r="GC49" s="26">
        <f>SUM(FV49:GB49)</f>
        <v>125</v>
      </c>
      <c r="GD49" s="68"/>
      <c r="GE49" s="18"/>
      <c r="GF49" s="47">
        <v>0</v>
      </c>
      <c r="GG49" s="47">
        <v>1</v>
      </c>
      <c r="GH49" s="47">
        <v>3</v>
      </c>
      <c r="GI49" s="47">
        <v>8</v>
      </c>
      <c r="GJ49" s="47">
        <v>22</v>
      </c>
      <c r="GK49" s="115">
        <f>SUM(GD49:GJ49)</f>
        <v>34</v>
      </c>
      <c r="GL49" s="68">
        <f t="shared" si="49"/>
        <v>0</v>
      </c>
      <c r="GM49" s="68">
        <f t="shared" si="72"/>
        <v>259</v>
      </c>
      <c r="GN49" s="68">
        <f t="shared" si="73"/>
        <v>1093</v>
      </c>
      <c r="GO49" s="68">
        <f t="shared" si="74"/>
        <v>641</v>
      </c>
      <c r="GP49" s="68">
        <f t="shared" si="75"/>
        <v>513</v>
      </c>
      <c r="GQ49" s="68">
        <f t="shared" si="76"/>
        <v>433</v>
      </c>
      <c r="GR49" s="68">
        <f t="shared" si="77"/>
        <v>359</v>
      </c>
      <c r="GS49" s="26">
        <f>SUM(GL49:GR49)</f>
        <v>3298</v>
      </c>
    </row>
    <row r="50" spans="1:201" s="12" customFormat="1" ht="18" customHeight="1">
      <c r="A50" s="17" t="s">
        <v>59</v>
      </c>
      <c r="B50" s="27"/>
      <c r="C50" s="18">
        <f t="shared" si="43"/>
        <v>403</v>
      </c>
      <c r="D50" s="18">
        <f t="shared" si="78"/>
        <v>1250</v>
      </c>
      <c r="E50" s="18">
        <f t="shared" si="79"/>
        <v>717</v>
      </c>
      <c r="F50" s="18">
        <f t="shared" si="80"/>
        <v>453</v>
      </c>
      <c r="G50" s="18">
        <f t="shared" si="81"/>
        <v>332</v>
      </c>
      <c r="H50" s="18">
        <f t="shared" si="82"/>
        <v>332</v>
      </c>
      <c r="I50" s="26">
        <f t="shared" si="1"/>
        <v>3487</v>
      </c>
      <c r="J50" s="27"/>
      <c r="K50" s="18">
        <v>211</v>
      </c>
      <c r="L50" s="18">
        <v>702</v>
      </c>
      <c r="M50" s="18">
        <v>407</v>
      </c>
      <c r="N50" s="18">
        <v>268</v>
      </c>
      <c r="O50" s="18">
        <v>205</v>
      </c>
      <c r="P50" s="18">
        <v>205</v>
      </c>
      <c r="Q50" s="25">
        <f t="shared" si="3"/>
        <v>1998</v>
      </c>
      <c r="R50" s="25"/>
      <c r="S50" s="18">
        <v>140</v>
      </c>
      <c r="T50" s="18">
        <v>344</v>
      </c>
      <c r="U50" s="18">
        <v>135</v>
      </c>
      <c r="V50" s="18">
        <v>82</v>
      </c>
      <c r="W50" s="18">
        <v>54</v>
      </c>
      <c r="X50" s="18">
        <v>65</v>
      </c>
      <c r="Y50" s="27">
        <f t="shared" si="5"/>
        <v>820</v>
      </c>
      <c r="Z50" s="25"/>
      <c r="AA50" s="18">
        <v>0</v>
      </c>
      <c r="AB50" s="18">
        <v>1</v>
      </c>
      <c r="AC50" s="18">
        <v>2</v>
      </c>
      <c r="AD50" s="18">
        <v>4</v>
      </c>
      <c r="AE50" s="18">
        <v>14</v>
      </c>
      <c r="AF50" s="18">
        <v>28</v>
      </c>
      <c r="AG50" s="27">
        <f t="shared" si="7"/>
        <v>49</v>
      </c>
      <c r="AH50" s="25"/>
      <c r="AI50" s="47">
        <v>12</v>
      </c>
      <c r="AJ50" s="47">
        <v>62</v>
      </c>
      <c r="AK50" s="47">
        <v>34</v>
      </c>
      <c r="AL50" s="47">
        <v>28</v>
      </c>
      <c r="AM50" s="47">
        <v>21</v>
      </c>
      <c r="AN50" s="47">
        <v>42</v>
      </c>
      <c r="AO50" s="27">
        <f t="shared" si="9"/>
        <v>199</v>
      </c>
      <c r="AP50" s="25"/>
      <c r="AQ50" s="47">
        <v>0</v>
      </c>
      <c r="AR50" s="47">
        <v>1</v>
      </c>
      <c r="AS50" s="47">
        <v>2</v>
      </c>
      <c r="AT50" s="47">
        <v>1</v>
      </c>
      <c r="AU50" s="47">
        <v>0</v>
      </c>
      <c r="AV50" s="47">
        <v>0</v>
      </c>
      <c r="AW50" s="27">
        <f t="shared" si="11"/>
        <v>4</v>
      </c>
      <c r="AX50" s="25"/>
      <c r="AY50" s="18">
        <v>30</v>
      </c>
      <c r="AZ50" s="18">
        <v>104</v>
      </c>
      <c r="BA50" s="18">
        <v>75</v>
      </c>
      <c r="BB50" s="18">
        <v>40</v>
      </c>
      <c r="BC50" s="18">
        <v>29</v>
      </c>
      <c r="BD50" s="18">
        <v>10</v>
      </c>
      <c r="BE50" s="27">
        <f t="shared" si="13"/>
        <v>288</v>
      </c>
      <c r="BF50" s="25"/>
      <c r="BG50" s="47">
        <v>8</v>
      </c>
      <c r="BH50" s="47">
        <v>45</v>
      </c>
      <c r="BI50" s="47">
        <v>42</v>
      </c>
      <c r="BJ50" s="47">
        <v>29</v>
      </c>
      <c r="BK50" s="47">
        <v>16</v>
      </c>
      <c r="BL50" s="47">
        <v>4</v>
      </c>
      <c r="BM50" s="27">
        <f t="shared" si="15"/>
        <v>144</v>
      </c>
      <c r="BN50" s="25"/>
      <c r="BO50" s="18">
        <v>21</v>
      </c>
      <c r="BP50" s="18">
        <v>145</v>
      </c>
      <c r="BQ50" s="18">
        <v>117</v>
      </c>
      <c r="BR50" s="18">
        <v>84</v>
      </c>
      <c r="BS50" s="18">
        <v>71</v>
      </c>
      <c r="BT50" s="18">
        <v>56</v>
      </c>
      <c r="BU50" s="26">
        <f t="shared" si="17"/>
        <v>494</v>
      </c>
      <c r="BV50" s="27"/>
      <c r="BW50" s="47">
        <v>1</v>
      </c>
      <c r="BX50" s="47">
        <v>14</v>
      </c>
      <c r="BY50" s="47">
        <v>30</v>
      </c>
      <c r="BZ50" s="47">
        <v>21</v>
      </c>
      <c r="CA50" s="47">
        <v>21</v>
      </c>
      <c r="CB50" s="47">
        <v>15</v>
      </c>
      <c r="CC50" s="25">
        <f t="shared" si="19"/>
        <v>102</v>
      </c>
      <c r="CD50" s="25"/>
      <c r="CE50" s="47">
        <v>1</v>
      </c>
      <c r="CF50" s="47">
        <v>11</v>
      </c>
      <c r="CG50" s="47">
        <v>24</v>
      </c>
      <c r="CH50" s="47">
        <v>13</v>
      </c>
      <c r="CI50" s="47">
        <v>15</v>
      </c>
      <c r="CJ50" s="47">
        <v>10</v>
      </c>
      <c r="CK50" s="25">
        <f t="shared" si="21"/>
        <v>74</v>
      </c>
      <c r="CL50" s="25"/>
      <c r="CM50" s="47">
        <v>0</v>
      </c>
      <c r="CN50" s="47">
        <v>3</v>
      </c>
      <c r="CO50" s="47">
        <v>6</v>
      </c>
      <c r="CP50" s="47">
        <v>8</v>
      </c>
      <c r="CQ50" s="47">
        <v>6</v>
      </c>
      <c r="CR50" s="47">
        <v>5</v>
      </c>
      <c r="CS50" s="25">
        <f t="shared" si="23"/>
        <v>28</v>
      </c>
      <c r="CT50" s="25"/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26">
        <f t="shared" si="25"/>
        <v>0</v>
      </c>
      <c r="DB50" s="27"/>
      <c r="DC50" s="18">
        <v>189</v>
      </c>
      <c r="DD50" s="18">
        <v>520</v>
      </c>
      <c r="DE50" s="18">
        <v>278</v>
      </c>
      <c r="DF50" s="18">
        <v>162</v>
      </c>
      <c r="DG50" s="18">
        <v>103</v>
      </c>
      <c r="DH50" s="18">
        <v>111</v>
      </c>
      <c r="DI50" s="25">
        <f t="shared" si="27"/>
        <v>1363</v>
      </c>
      <c r="DJ50" s="25"/>
      <c r="DK50" s="47">
        <v>10</v>
      </c>
      <c r="DL50" s="47">
        <v>44</v>
      </c>
      <c r="DM50" s="47">
        <v>34</v>
      </c>
      <c r="DN50" s="47">
        <v>25</v>
      </c>
      <c r="DO50" s="47">
        <v>18</v>
      </c>
      <c r="DP50" s="47">
        <v>44</v>
      </c>
      <c r="DQ50" s="25">
        <f t="shared" si="29"/>
        <v>175</v>
      </c>
      <c r="DR50" s="25"/>
      <c r="DS50" s="25"/>
      <c r="DT50" s="47">
        <v>2</v>
      </c>
      <c r="DU50" s="47">
        <v>13</v>
      </c>
      <c r="DV50" s="47">
        <v>6</v>
      </c>
      <c r="DW50" s="47">
        <v>1</v>
      </c>
      <c r="DX50" s="47">
        <v>0</v>
      </c>
      <c r="DY50" s="25">
        <f t="shared" si="31"/>
        <v>22</v>
      </c>
      <c r="DZ50" s="25"/>
      <c r="EA50" s="47">
        <v>0</v>
      </c>
      <c r="EB50" s="47">
        <v>2</v>
      </c>
      <c r="EC50" s="47">
        <v>0</v>
      </c>
      <c r="ED50" s="47">
        <v>1</v>
      </c>
      <c r="EE50" s="47">
        <v>3</v>
      </c>
      <c r="EF50" s="47">
        <v>1</v>
      </c>
      <c r="EG50" s="25">
        <f>SUM(DZ50:EF50)</f>
        <v>7</v>
      </c>
      <c r="EH50" s="25"/>
      <c r="EI50" s="18">
        <v>179</v>
      </c>
      <c r="EJ50" s="18">
        <v>472</v>
      </c>
      <c r="EK50" s="18">
        <v>231</v>
      </c>
      <c r="EL50" s="18">
        <v>130</v>
      </c>
      <c r="EM50" s="18">
        <v>81</v>
      </c>
      <c r="EN50" s="18">
        <v>66</v>
      </c>
      <c r="EO50" s="26">
        <f>SUM(EH50:EN50)</f>
        <v>1159</v>
      </c>
      <c r="EP50" s="27"/>
      <c r="EQ50" s="47">
        <v>1</v>
      </c>
      <c r="ER50" s="47">
        <v>11</v>
      </c>
      <c r="ES50" s="47">
        <v>1</v>
      </c>
      <c r="ET50" s="47">
        <v>2</v>
      </c>
      <c r="EU50" s="47">
        <v>2</v>
      </c>
      <c r="EV50" s="47">
        <v>1</v>
      </c>
      <c r="EW50" s="26">
        <f>SUM(EP50:EV50)</f>
        <v>18</v>
      </c>
      <c r="EX50" s="27"/>
      <c r="EY50" s="47">
        <v>1</v>
      </c>
      <c r="EZ50" s="47">
        <v>3</v>
      </c>
      <c r="FA50" s="47">
        <v>1</v>
      </c>
      <c r="FB50" s="47">
        <v>0</v>
      </c>
      <c r="FC50" s="47">
        <v>1</v>
      </c>
      <c r="FD50" s="47">
        <v>0</v>
      </c>
      <c r="FE50" s="115">
        <f>SUM(EX50:FD50)</f>
        <v>6</v>
      </c>
      <c r="FF50" s="87">
        <v>0</v>
      </c>
      <c r="FG50" s="47">
        <v>1</v>
      </c>
      <c r="FH50" s="47">
        <v>39</v>
      </c>
      <c r="FI50" s="47">
        <v>43</v>
      </c>
      <c r="FJ50" s="47">
        <v>85</v>
      </c>
      <c r="FK50" s="47">
        <v>120</v>
      </c>
      <c r="FL50" s="47">
        <v>112</v>
      </c>
      <c r="FM50" s="25">
        <f>SUM(FF50:FL50)</f>
        <v>400</v>
      </c>
      <c r="FN50" s="47">
        <v>0</v>
      </c>
      <c r="FO50" s="47">
        <v>1</v>
      </c>
      <c r="FP50" s="47">
        <v>25</v>
      </c>
      <c r="FQ50" s="47">
        <v>28</v>
      </c>
      <c r="FR50" s="47">
        <v>54</v>
      </c>
      <c r="FS50" s="47">
        <v>63</v>
      </c>
      <c r="FT50" s="47">
        <v>49</v>
      </c>
      <c r="FU50" s="25">
        <f>SUM(FN50:FT50)</f>
        <v>220</v>
      </c>
      <c r="FV50" s="25"/>
      <c r="FW50" s="25"/>
      <c r="FX50" s="47">
        <v>12</v>
      </c>
      <c r="FY50" s="47">
        <v>15</v>
      </c>
      <c r="FZ50" s="47">
        <v>25</v>
      </c>
      <c r="GA50" s="47">
        <v>20</v>
      </c>
      <c r="GB50" s="47">
        <v>13</v>
      </c>
      <c r="GC50" s="26">
        <f>SUM(FV50:GB50)</f>
        <v>85</v>
      </c>
      <c r="GD50" s="68"/>
      <c r="GE50" s="18"/>
      <c r="GF50" s="47">
        <v>2</v>
      </c>
      <c r="GG50" s="47">
        <v>0</v>
      </c>
      <c r="GH50" s="47">
        <v>6</v>
      </c>
      <c r="GI50" s="47">
        <v>37</v>
      </c>
      <c r="GJ50" s="47">
        <v>50</v>
      </c>
      <c r="GK50" s="115">
        <f>SUM(GD50:GJ50)</f>
        <v>95</v>
      </c>
      <c r="GL50" s="68">
        <f t="shared" si="49"/>
        <v>0</v>
      </c>
      <c r="GM50" s="68">
        <f t="shared" si="72"/>
        <v>404</v>
      </c>
      <c r="GN50" s="68">
        <f t="shared" si="73"/>
        <v>1289</v>
      </c>
      <c r="GO50" s="68">
        <f t="shared" si="74"/>
        <v>760</v>
      </c>
      <c r="GP50" s="68">
        <f t="shared" si="75"/>
        <v>538</v>
      </c>
      <c r="GQ50" s="68">
        <f t="shared" si="76"/>
        <v>452</v>
      </c>
      <c r="GR50" s="68">
        <f t="shared" si="77"/>
        <v>444</v>
      </c>
      <c r="GS50" s="26">
        <f>SUM(GL50:GR50)</f>
        <v>3887</v>
      </c>
    </row>
    <row r="51" spans="1:201" s="12" customFormat="1" ht="18" customHeight="1">
      <c r="A51" s="17" t="s">
        <v>60</v>
      </c>
      <c r="B51" s="27"/>
      <c r="C51" s="18">
        <f t="shared" si="43"/>
        <v>592</v>
      </c>
      <c r="D51" s="18">
        <f t="shared" si="78"/>
        <v>1825</v>
      </c>
      <c r="E51" s="18">
        <f t="shared" si="79"/>
        <v>725</v>
      </c>
      <c r="F51" s="18">
        <f t="shared" si="80"/>
        <v>592</v>
      </c>
      <c r="G51" s="18">
        <f t="shared" si="81"/>
        <v>518</v>
      </c>
      <c r="H51" s="18">
        <f t="shared" si="82"/>
        <v>520</v>
      </c>
      <c r="I51" s="26">
        <f t="shared" si="1"/>
        <v>4772</v>
      </c>
      <c r="J51" s="27"/>
      <c r="K51" s="18">
        <v>318</v>
      </c>
      <c r="L51" s="18">
        <v>995</v>
      </c>
      <c r="M51" s="18">
        <v>409</v>
      </c>
      <c r="N51" s="18">
        <v>332</v>
      </c>
      <c r="O51" s="18">
        <v>301</v>
      </c>
      <c r="P51" s="18">
        <v>299</v>
      </c>
      <c r="Q51" s="25">
        <f t="shared" si="3"/>
        <v>2654</v>
      </c>
      <c r="R51" s="25"/>
      <c r="S51" s="18">
        <v>213</v>
      </c>
      <c r="T51" s="18">
        <v>418</v>
      </c>
      <c r="U51" s="18">
        <v>120</v>
      </c>
      <c r="V51" s="18">
        <v>101</v>
      </c>
      <c r="W51" s="18">
        <v>88</v>
      </c>
      <c r="X51" s="18">
        <v>80</v>
      </c>
      <c r="Y51" s="27">
        <f t="shared" si="5"/>
        <v>1020</v>
      </c>
      <c r="Z51" s="25"/>
      <c r="AA51" s="18">
        <v>0</v>
      </c>
      <c r="AB51" s="18">
        <v>2</v>
      </c>
      <c r="AC51" s="18">
        <v>0</v>
      </c>
      <c r="AD51" s="18">
        <v>3</v>
      </c>
      <c r="AE51" s="18">
        <v>7</v>
      </c>
      <c r="AF51" s="18">
        <v>28</v>
      </c>
      <c r="AG51" s="27">
        <f t="shared" si="7"/>
        <v>40</v>
      </c>
      <c r="AH51" s="25"/>
      <c r="AI51" s="47">
        <v>7</v>
      </c>
      <c r="AJ51" s="47">
        <v>48</v>
      </c>
      <c r="AK51" s="47">
        <v>22</v>
      </c>
      <c r="AL51" s="47">
        <v>19</v>
      </c>
      <c r="AM51" s="47">
        <v>26</v>
      </c>
      <c r="AN51" s="47">
        <v>47</v>
      </c>
      <c r="AO51" s="27">
        <f t="shared" si="9"/>
        <v>169</v>
      </c>
      <c r="AP51" s="25"/>
      <c r="AQ51" s="47">
        <v>0</v>
      </c>
      <c r="AR51" s="47">
        <v>3</v>
      </c>
      <c r="AS51" s="47">
        <v>2</v>
      </c>
      <c r="AT51" s="47">
        <v>2</v>
      </c>
      <c r="AU51" s="47">
        <v>3</v>
      </c>
      <c r="AV51" s="47">
        <v>10</v>
      </c>
      <c r="AW51" s="27">
        <f t="shared" si="11"/>
        <v>20</v>
      </c>
      <c r="AX51" s="25"/>
      <c r="AY51" s="18">
        <v>56</v>
      </c>
      <c r="AZ51" s="18">
        <v>244</v>
      </c>
      <c r="BA51" s="18">
        <v>120</v>
      </c>
      <c r="BB51" s="18">
        <v>78</v>
      </c>
      <c r="BC51" s="18">
        <v>56</v>
      </c>
      <c r="BD51" s="18">
        <v>43</v>
      </c>
      <c r="BE51" s="27">
        <f t="shared" si="13"/>
        <v>597</v>
      </c>
      <c r="BF51" s="25"/>
      <c r="BG51" s="47">
        <v>3</v>
      </c>
      <c r="BH51" s="47">
        <v>51</v>
      </c>
      <c r="BI51" s="47">
        <v>34</v>
      </c>
      <c r="BJ51" s="47">
        <v>32</v>
      </c>
      <c r="BK51" s="47">
        <v>22</v>
      </c>
      <c r="BL51" s="47">
        <v>5</v>
      </c>
      <c r="BM51" s="27">
        <f t="shared" si="15"/>
        <v>147</v>
      </c>
      <c r="BN51" s="25"/>
      <c r="BO51" s="18">
        <v>39</v>
      </c>
      <c r="BP51" s="18">
        <v>229</v>
      </c>
      <c r="BQ51" s="18">
        <v>111</v>
      </c>
      <c r="BR51" s="18">
        <v>97</v>
      </c>
      <c r="BS51" s="18">
        <v>99</v>
      </c>
      <c r="BT51" s="18">
        <v>86</v>
      </c>
      <c r="BU51" s="26">
        <f t="shared" si="17"/>
        <v>661</v>
      </c>
      <c r="BV51" s="27"/>
      <c r="BW51" s="47">
        <v>0</v>
      </c>
      <c r="BX51" s="47">
        <v>24</v>
      </c>
      <c r="BY51" s="47">
        <v>30</v>
      </c>
      <c r="BZ51" s="47">
        <v>33</v>
      </c>
      <c r="CA51" s="47">
        <v>33</v>
      </c>
      <c r="CB51" s="47">
        <v>30</v>
      </c>
      <c r="CC51" s="25">
        <f t="shared" si="19"/>
        <v>150</v>
      </c>
      <c r="CD51" s="25"/>
      <c r="CE51" s="47">
        <v>0</v>
      </c>
      <c r="CF51" s="47">
        <v>19</v>
      </c>
      <c r="CG51" s="47">
        <v>27</v>
      </c>
      <c r="CH51" s="47">
        <v>22</v>
      </c>
      <c r="CI51" s="47">
        <v>28</v>
      </c>
      <c r="CJ51" s="47">
        <v>28</v>
      </c>
      <c r="CK51" s="25">
        <f t="shared" si="21"/>
        <v>124</v>
      </c>
      <c r="CL51" s="25"/>
      <c r="CM51" s="47">
        <v>0</v>
      </c>
      <c r="CN51" s="47">
        <v>5</v>
      </c>
      <c r="CO51" s="47">
        <v>3</v>
      </c>
      <c r="CP51" s="47">
        <v>11</v>
      </c>
      <c r="CQ51" s="47">
        <v>5</v>
      </c>
      <c r="CR51" s="47">
        <v>1</v>
      </c>
      <c r="CS51" s="25">
        <f t="shared" si="23"/>
        <v>25</v>
      </c>
      <c r="CT51" s="25"/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1</v>
      </c>
      <c r="DA51" s="26">
        <f t="shared" si="25"/>
        <v>1</v>
      </c>
      <c r="DB51" s="27"/>
      <c r="DC51" s="18">
        <v>269</v>
      </c>
      <c r="DD51" s="18">
        <v>787</v>
      </c>
      <c r="DE51" s="18">
        <v>281</v>
      </c>
      <c r="DF51" s="18">
        <v>216</v>
      </c>
      <c r="DG51" s="18">
        <v>177</v>
      </c>
      <c r="DH51" s="18">
        <v>191</v>
      </c>
      <c r="DI51" s="25">
        <f t="shared" si="27"/>
        <v>1921</v>
      </c>
      <c r="DJ51" s="25"/>
      <c r="DK51" s="47">
        <v>14</v>
      </c>
      <c r="DL51" s="47">
        <v>120</v>
      </c>
      <c r="DM51" s="47">
        <v>59</v>
      </c>
      <c r="DN51" s="47">
        <v>52</v>
      </c>
      <c r="DO51" s="47">
        <v>48</v>
      </c>
      <c r="DP51" s="47">
        <v>93</v>
      </c>
      <c r="DQ51" s="25">
        <f t="shared" si="29"/>
        <v>386</v>
      </c>
      <c r="DR51" s="25"/>
      <c r="DS51" s="25"/>
      <c r="DT51" s="47">
        <v>20</v>
      </c>
      <c r="DU51" s="47">
        <v>14</v>
      </c>
      <c r="DV51" s="47">
        <v>11</v>
      </c>
      <c r="DW51" s="47">
        <v>1</v>
      </c>
      <c r="DX51" s="47">
        <v>0</v>
      </c>
      <c r="DY51" s="25">
        <f t="shared" si="31"/>
        <v>46</v>
      </c>
      <c r="DZ51" s="25"/>
      <c r="EA51" s="47">
        <v>4</v>
      </c>
      <c r="EB51" s="47">
        <v>18</v>
      </c>
      <c r="EC51" s="47">
        <v>9</v>
      </c>
      <c r="ED51" s="47">
        <v>7</v>
      </c>
      <c r="EE51" s="47">
        <v>10</v>
      </c>
      <c r="EF51" s="47">
        <v>9</v>
      </c>
      <c r="EG51" s="25">
        <f>SUM(DZ51:EF51)</f>
        <v>57</v>
      </c>
      <c r="EH51" s="25"/>
      <c r="EI51" s="18">
        <v>251</v>
      </c>
      <c r="EJ51" s="18">
        <v>629</v>
      </c>
      <c r="EK51" s="18">
        <v>199</v>
      </c>
      <c r="EL51" s="18">
        <v>146</v>
      </c>
      <c r="EM51" s="18">
        <v>118</v>
      </c>
      <c r="EN51" s="18">
        <v>89</v>
      </c>
      <c r="EO51" s="26">
        <f>SUM(EH51:EN51)</f>
        <v>1432</v>
      </c>
      <c r="EP51" s="27"/>
      <c r="EQ51" s="47">
        <v>3</v>
      </c>
      <c r="ER51" s="47">
        <v>6</v>
      </c>
      <c r="ES51" s="47">
        <v>2</v>
      </c>
      <c r="ET51" s="47">
        <v>5</v>
      </c>
      <c r="EU51" s="47">
        <v>3</v>
      </c>
      <c r="EV51" s="47">
        <v>0</v>
      </c>
      <c r="EW51" s="26">
        <f>SUM(EP51:EV51)</f>
        <v>19</v>
      </c>
      <c r="EX51" s="27"/>
      <c r="EY51" s="47">
        <v>2</v>
      </c>
      <c r="EZ51" s="47">
        <v>13</v>
      </c>
      <c r="FA51" s="47">
        <v>3</v>
      </c>
      <c r="FB51" s="47">
        <v>6</v>
      </c>
      <c r="FC51" s="47">
        <v>4</v>
      </c>
      <c r="FD51" s="47">
        <v>0</v>
      </c>
      <c r="FE51" s="115">
        <f>SUM(EX51:FD51)</f>
        <v>28</v>
      </c>
      <c r="FF51" s="87">
        <v>0</v>
      </c>
      <c r="FG51" s="47">
        <v>1</v>
      </c>
      <c r="FH51" s="47">
        <v>44</v>
      </c>
      <c r="FI51" s="47">
        <v>62</v>
      </c>
      <c r="FJ51" s="47">
        <v>88</v>
      </c>
      <c r="FK51" s="47">
        <v>148</v>
      </c>
      <c r="FL51" s="47">
        <v>159</v>
      </c>
      <c r="FM51" s="25">
        <f>SUM(FF51:FL51)</f>
        <v>502</v>
      </c>
      <c r="FN51" s="47">
        <v>0</v>
      </c>
      <c r="FO51" s="47">
        <v>1</v>
      </c>
      <c r="FP51" s="47">
        <v>19</v>
      </c>
      <c r="FQ51" s="47">
        <v>28</v>
      </c>
      <c r="FR51" s="47">
        <v>40</v>
      </c>
      <c r="FS51" s="47">
        <v>72</v>
      </c>
      <c r="FT51" s="47">
        <v>81</v>
      </c>
      <c r="FU51" s="25">
        <f>SUM(FN51:FT51)</f>
        <v>241</v>
      </c>
      <c r="FV51" s="25"/>
      <c r="FW51" s="25"/>
      <c r="FX51" s="47">
        <v>22</v>
      </c>
      <c r="FY51" s="47">
        <v>31</v>
      </c>
      <c r="FZ51" s="47">
        <v>37</v>
      </c>
      <c r="GA51" s="47">
        <v>39</v>
      </c>
      <c r="GB51" s="47">
        <v>11</v>
      </c>
      <c r="GC51" s="26">
        <f>SUM(FV51:GB51)</f>
        <v>140</v>
      </c>
      <c r="GD51" s="68"/>
      <c r="GE51" s="18"/>
      <c r="GF51" s="47">
        <v>3</v>
      </c>
      <c r="GG51" s="47">
        <v>3</v>
      </c>
      <c r="GH51" s="47">
        <v>11</v>
      </c>
      <c r="GI51" s="47">
        <v>37</v>
      </c>
      <c r="GJ51" s="47">
        <v>67</v>
      </c>
      <c r="GK51" s="115">
        <f>SUM(GD51:GJ51)</f>
        <v>121</v>
      </c>
      <c r="GL51" s="68">
        <f t="shared" si="49"/>
        <v>0</v>
      </c>
      <c r="GM51" s="68">
        <f t="shared" si="72"/>
        <v>593</v>
      </c>
      <c r="GN51" s="68">
        <f t="shared" si="73"/>
        <v>1869</v>
      </c>
      <c r="GO51" s="68">
        <f t="shared" si="74"/>
        <v>787</v>
      </c>
      <c r="GP51" s="68">
        <f t="shared" si="75"/>
        <v>680</v>
      </c>
      <c r="GQ51" s="68">
        <f t="shared" si="76"/>
        <v>666</v>
      </c>
      <c r="GR51" s="68">
        <f t="shared" si="77"/>
        <v>679</v>
      </c>
      <c r="GS51" s="26">
        <f>SUM(GL51:GR51)</f>
        <v>5274</v>
      </c>
    </row>
    <row r="52" spans="1:201" s="12" customFormat="1" ht="18" customHeight="1">
      <c r="A52" s="17" t="s">
        <v>61</v>
      </c>
      <c r="B52" s="27"/>
      <c r="C52" s="18">
        <f t="shared" si="43"/>
        <v>310</v>
      </c>
      <c r="D52" s="18">
        <f t="shared" si="78"/>
        <v>852</v>
      </c>
      <c r="E52" s="18">
        <f t="shared" si="79"/>
        <v>533</v>
      </c>
      <c r="F52" s="18">
        <f t="shared" si="80"/>
        <v>396</v>
      </c>
      <c r="G52" s="18">
        <f t="shared" si="81"/>
        <v>311</v>
      </c>
      <c r="H52" s="18">
        <f t="shared" si="82"/>
        <v>213</v>
      </c>
      <c r="I52" s="26">
        <f t="shared" si="1"/>
        <v>2615</v>
      </c>
      <c r="J52" s="27"/>
      <c r="K52" s="18">
        <v>169</v>
      </c>
      <c r="L52" s="18">
        <v>490</v>
      </c>
      <c r="M52" s="18">
        <v>312</v>
      </c>
      <c r="N52" s="18">
        <v>240</v>
      </c>
      <c r="O52" s="18">
        <v>186</v>
      </c>
      <c r="P52" s="18">
        <v>125</v>
      </c>
      <c r="Q52" s="25">
        <f t="shared" si="3"/>
        <v>1522</v>
      </c>
      <c r="R52" s="25"/>
      <c r="S52" s="18">
        <v>103</v>
      </c>
      <c r="T52" s="18">
        <v>204</v>
      </c>
      <c r="U52" s="18">
        <v>88</v>
      </c>
      <c r="V52" s="18">
        <v>60</v>
      </c>
      <c r="W52" s="18">
        <v>38</v>
      </c>
      <c r="X52" s="18">
        <v>20</v>
      </c>
      <c r="Y52" s="27">
        <f t="shared" si="5"/>
        <v>513</v>
      </c>
      <c r="Z52" s="25"/>
      <c r="AA52" s="18">
        <v>0</v>
      </c>
      <c r="AB52" s="18">
        <v>1</v>
      </c>
      <c r="AC52" s="18">
        <v>1</v>
      </c>
      <c r="AD52" s="18">
        <v>5</v>
      </c>
      <c r="AE52" s="18">
        <v>12</v>
      </c>
      <c r="AF52" s="18">
        <v>13</v>
      </c>
      <c r="AG52" s="27">
        <f t="shared" si="7"/>
        <v>32</v>
      </c>
      <c r="AH52" s="25"/>
      <c r="AI52" s="47">
        <v>5</v>
      </c>
      <c r="AJ52" s="47">
        <v>39</v>
      </c>
      <c r="AK52" s="47">
        <v>31</v>
      </c>
      <c r="AL52" s="47">
        <v>26</v>
      </c>
      <c r="AM52" s="47">
        <v>27</v>
      </c>
      <c r="AN52" s="47">
        <v>25</v>
      </c>
      <c r="AO52" s="27">
        <f t="shared" si="9"/>
        <v>153</v>
      </c>
      <c r="AP52" s="25"/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27">
        <f t="shared" si="11"/>
        <v>0</v>
      </c>
      <c r="AX52" s="25"/>
      <c r="AY52" s="18">
        <v>24</v>
      </c>
      <c r="AZ52" s="18">
        <v>116</v>
      </c>
      <c r="BA52" s="18">
        <v>91</v>
      </c>
      <c r="BB52" s="18">
        <v>58</v>
      </c>
      <c r="BC52" s="18">
        <v>43</v>
      </c>
      <c r="BD52" s="18">
        <v>17</v>
      </c>
      <c r="BE52" s="27">
        <f t="shared" si="13"/>
        <v>349</v>
      </c>
      <c r="BF52" s="25"/>
      <c r="BG52" s="47">
        <v>4</v>
      </c>
      <c r="BH52" s="47">
        <v>15</v>
      </c>
      <c r="BI52" s="47">
        <v>15</v>
      </c>
      <c r="BJ52" s="47">
        <v>17</v>
      </c>
      <c r="BK52" s="47">
        <v>6</v>
      </c>
      <c r="BL52" s="47">
        <v>3</v>
      </c>
      <c r="BM52" s="27">
        <f t="shared" si="15"/>
        <v>60</v>
      </c>
      <c r="BN52" s="25"/>
      <c r="BO52" s="18">
        <v>33</v>
      </c>
      <c r="BP52" s="18">
        <v>115</v>
      </c>
      <c r="BQ52" s="18">
        <v>86</v>
      </c>
      <c r="BR52" s="18">
        <v>74</v>
      </c>
      <c r="BS52" s="18">
        <v>60</v>
      </c>
      <c r="BT52" s="18">
        <v>47</v>
      </c>
      <c r="BU52" s="26">
        <f t="shared" si="17"/>
        <v>415</v>
      </c>
      <c r="BV52" s="27"/>
      <c r="BW52" s="47">
        <v>1</v>
      </c>
      <c r="BX52" s="47">
        <v>11</v>
      </c>
      <c r="BY52" s="47">
        <v>14</v>
      </c>
      <c r="BZ52" s="47">
        <v>16</v>
      </c>
      <c r="CA52" s="47">
        <v>23</v>
      </c>
      <c r="CB52" s="47">
        <v>19</v>
      </c>
      <c r="CC52" s="25">
        <f t="shared" si="19"/>
        <v>84</v>
      </c>
      <c r="CD52" s="25"/>
      <c r="CE52" s="47">
        <v>1</v>
      </c>
      <c r="CF52" s="47">
        <v>10</v>
      </c>
      <c r="CG52" s="47">
        <v>13</v>
      </c>
      <c r="CH52" s="47">
        <v>16</v>
      </c>
      <c r="CI52" s="47">
        <v>19</v>
      </c>
      <c r="CJ52" s="47">
        <v>14</v>
      </c>
      <c r="CK52" s="25">
        <f t="shared" si="21"/>
        <v>73</v>
      </c>
      <c r="CL52" s="25"/>
      <c r="CM52" s="47">
        <v>0</v>
      </c>
      <c r="CN52" s="47">
        <v>1</v>
      </c>
      <c r="CO52" s="47">
        <v>0</v>
      </c>
      <c r="CP52" s="47">
        <v>0</v>
      </c>
      <c r="CQ52" s="47">
        <v>3</v>
      </c>
      <c r="CR52" s="47">
        <v>4</v>
      </c>
      <c r="CS52" s="25">
        <f t="shared" si="23"/>
        <v>8</v>
      </c>
      <c r="CT52" s="25"/>
      <c r="CU52" s="47">
        <v>0</v>
      </c>
      <c r="CV52" s="47">
        <v>0</v>
      </c>
      <c r="CW52" s="47">
        <v>1</v>
      </c>
      <c r="CX52" s="47">
        <v>0</v>
      </c>
      <c r="CY52" s="47">
        <v>1</v>
      </c>
      <c r="CZ52" s="47">
        <v>1</v>
      </c>
      <c r="DA52" s="26">
        <f t="shared" si="25"/>
        <v>3</v>
      </c>
      <c r="DB52" s="27"/>
      <c r="DC52" s="18">
        <v>138</v>
      </c>
      <c r="DD52" s="18">
        <v>342</v>
      </c>
      <c r="DE52" s="18">
        <v>205</v>
      </c>
      <c r="DF52" s="18">
        <v>132</v>
      </c>
      <c r="DG52" s="18">
        <v>101</v>
      </c>
      <c r="DH52" s="18">
        <v>68</v>
      </c>
      <c r="DI52" s="25">
        <f t="shared" si="27"/>
        <v>986</v>
      </c>
      <c r="DJ52" s="25"/>
      <c r="DK52" s="47">
        <v>3</v>
      </c>
      <c r="DL52" s="47">
        <v>26</v>
      </c>
      <c r="DM52" s="47">
        <v>23</v>
      </c>
      <c r="DN52" s="47">
        <v>12</v>
      </c>
      <c r="DO52" s="47">
        <v>12</v>
      </c>
      <c r="DP52" s="47">
        <v>18</v>
      </c>
      <c r="DQ52" s="25">
        <f t="shared" si="29"/>
        <v>94</v>
      </c>
      <c r="DR52" s="25"/>
      <c r="DS52" s="25"/>
      <c r="DT52" s="47">
        <v>1</v>
      </c>
      <c r="DU52" s="47">
        <v>2</v>
      </c>
      <c r="DV52" s="47">
        <v>2</v>
      </c>
      <c r="DW52" s="47">
        <v>0</v>
      </c>
      <c r="DX52" s="47">
        <v>0</v>
      </c>
      <c r="DY52" s="25">
        <f t="shared" si="31"/>
        <v>5</v>
      </c>
      <c r="DZ52" s="25"/>
      <c r="EA52" s="47">
        <v>1</v>
      </c>
      <c r="EB52" s="47">
        <v>1</v>
      </c>
      <c r="EC52" s="47">
        <v>0</v>
      </c>
      <c r="ED52" s="47">
        <v>0</v>
      </c>
      <c r="EE52" s="47">
        <v>1</v>
      </c>
      <c r="EF52" s="47">
        <v>0</v>
      </c>
      <c r="EG52" s="25">
        <f>SUM(DZ52:EF52)</f>
        <v>3</v>
      </c>
      <c r="EH52" s="25"/>
      <c r="EI52" s="18">
        <v>134</v>
      </c>
      <c r="EJ52" s="18">
        <v>314</v>
      </c>
      <c r="EK52" s="18">
        <v>180</v>
      </c>
      <c r="EL52" s="18">
        <v>118</v>
      </c>
      <c r="EM52" s="18">
        <v>88</v>
      </c>
      <c r="EN52" s="18">
        <v>50</v>
      </c>
      <c r="EO52" s="26">
        <f>SUM(EH52:EN52)</f>
        <v>884</v>
      </c>
      <c r="EP52" s="27"/>
      <c r="EQ52" s="47">
        <v>1</v>
      </c>
      <c r="ER52" s="47">
        <v>6</v>
      </c>
      <c r="ES52" s="47">
        <v>0</v>
      </c>
      <c r="ET52" s="47">
        <v>5</v>
      </c>
      <c r="EU52" s="47">
        <v>1</v>
      </c>
      <c r="EV52" s="47">
        <v>1</v>
      </c>
      <c r="EW52" s="26">
        <f>SUM(EP52:EV52)</f>
        <v>14</v>
      </c>
      <c r="EX52" s="27"/>
      <c r="EY52" s="47">
        <v>1</v>
      </c>
      <c r="EZ52" s="47">
        <v>3</v>
      </c>
      <c r="FA52" s="47">
        <v>2</v>
      </c>
      <c r="FB52" s="47">
        <v>3</v>
      </c>
      <c r="FC52" s="47">
        <v>0</v>
      </c>
      <c r="FD52" s="47">
        <v>0</v>
      </c>
      <c r="FE52" s="115">
        <f>SUM(EX52:FD52)</f>
        <v>9</v>
      </c>
      <c r="FF52" s="87">
        <v>0</v>
      </c>
      <c r="FG52" s="47">
        <v>1</v>
      </c>
      <c r="FH52" s="47">
        <v>24</v>
      </c>
      <c r="FI52" s="47">
        <v>43</v>
      </c>
      <c r="FJ52" s="47">
        <v>75</v>
      </c>
      <c r="FK52" s="47">
        <v>92</v>
      </c>
      <c r="FL52" s="47">
        <v>75</v>
      </c>
      <c r="FM52" s="25">
        <f>SUM(FF52:FL52)</f>
        <v>310</v>
      </c>
      <c r="FN52" s="47">
        <v>0</v>
      </c>
      <c r="FO52" s="47">
        <v>1</v>
      </c>
      <c r="FP52" s="47">
        <v>19</v>
      </c>
      <c r="FQ52" s="47">
        <v>28</v>
      </c>
      <c r="FR52" s="47">
        <v>51</v>
      </c>
      <c r="FS52" s="47">
        <v>69</v>
      </c>
      <c r="FT52" s="47">
        <v>45</v>
      </c>
      <c r="FU52" s="25">
        <f>SUM(FN52:FT52)</f>
        <v>213</v>
      </c>
      <c r="FV52" s="25"/>
      <c r="FW52" s="25"/>
      <c r="FX52" s="47">
        <v>5</v>
      </c>
      <c r="FY52" s="47">
        <v>14</v>
      </c>
      <c r="FZ52" s="47">
        <v>22</v>
      </c>
      <c r="GA52" s="47">
        <v>18</v>
      </c>
      <c r="GB52" s="47">
        <v>9</v>
      </c>
      <c r="GC52" s="26">
        <f>SUM(FV52:GB52)</f>
        <v>68</v>
      </c>
      <c r="GD52" s="68"/>
      <c r="GE52" s="18"/>
      <c r="GF52" s="47">
        <v>0</v>
      </c>
      <c r="GG52" s="47">
        <v>1</v>
      </c>
      <c r="GH52" s="47">
        <v>2</v>
      </c>
      <c r="GI52" s="47">
        <v>5</v>
      </c>
      <c r="GJ52" s="47">
        <v>21</v>
      </c>
      <c r="GK52" s="115">
        <f>SUM(GD52:GJ52)</f>
        <v>29</v>
      </c>
      <c r="GL52" s="68">
        <f t="shared" si="49"/>
        <v>0</v>
      </c>
      <c r="GM52" s="68">
        <f t="shared" si="72"/>
        <v>311</v>
      </c>
      <c r="GN52" s="68">
        <f t="shared" si="73"/>
        <v>876</v>
      </c>
      <c r="GO52" s="68">
        <f t="shared" si="74"/>
        <v>576</v>
      </c>
      <c r="GP52" s="68">
        <f t="shared" si="75"/>
        <v>471</v>
      </c>
      <c r="GQ52" s="68">
        <f t="shared" si="76"/>
        <v>403</v>
      </c>
      <c r="GR52" s="68">
        <f t="shared" si="77"/>
        <v>288</v>
      </c>
      <c r="GS52" s="26">
        <f>SUM(GL52:GR52)</f>
        <v>2925</v>
      </c>
    </row>
    <row r="53" spans="1:201" s="12" customFormat="1" ht="18" customHeight="1">
      <c r="A53" s="17" t="s">
        <v>62</v>
      </c>
      <c r="B53" s="27"/>
      <c r="C53" s="18">
        <f t="shared" si="43"/>
        <v>276</v>
      </c>
      <c r="D53" s="18">
        <f t="shared" si="78"/>
        <v>1632</v>
      </c>
      <c r="E53" s="18">
        <f t="shared" si="79"/>
        <v>788</v>
      </c>
      <c r="F53" s="18">
        <f t="shared" si="80"/>
        <v>725</v>
      </c>
      <c r="G53" s="18">
        <f t="shared" si="81"/>
        <v>574</v>
      </c>
      <c r="H53" s="18">
        <f t="shared" si="82"/>
        <v>606</v>
      </c>
      <c r="I53" s="26">
        <f t="shared" si="1"/>
        <v>4601</v>
      </c>
      <c r="J53" s="27"/>
      <c r="K53" s="18">
        <v>139</v>
      </c>
      <c r="L53" s="18">
        <v>941</v>
      </c>
      <c r="M53" s="18">
        <v>474</v>
      </c>
      <c r="N53" s="18">
        <v>408</v>
      </c>
      <c r="O53" s="18">
        <v>324</v>
      </c>
      <c r="P53" s="18">
        <v>352</v>
      </c>
      <c r="Q53" s="25">
        <f t="shared" si="3"/>
        <v>2638</v>
      </c>
      <c r="R53" s="25"/>
      <c r="S53" s="18">
        <v>97</v>
      </c>
      <c r="T53" s="18">
        <v>416</v>
      </c>
      <c r="U53" s="18">
        <v>158</v>
      </c>
      <c r="V53" s="18">
        <v>111</v>
      </c>
      <c r="W53" s="18">
        <v>91</v>
      </c>
      <c r="X53" s="18">
        <v>91</v>
      </c>
      <c r="Y53" s="27">
        <f t="shared" si="5"/>
        <v>964</v>
      </c>
      <c r="Z53" s="25"/>
      <c r="AA53" s="18">
        <v>0</v>
      </c>
      <c r="AB53" s="18">
        <v>1</v>
      </c>
      <c r="AC53" s="18">
        <v>1</v>
      </c>
      <c r="AD53" s="18">
        <v>5</v>
      </c>
      <c r="AE53" s="18">
        <v>12</v>
      </c>
      <c r="AF53" s="18">
        <v>46</v>
      </c>
      <c r="AG53" s="27">
        <f t="shared" si="7"/>
        <v>65</v>
      </c>
      <c r="AH53" s="25"/>
      <c r="AI53" s="47">
        <v>5</v>
      </c>
      <c r="AJ53" s="47">
        <v>52</v>
      </c>
      <c r="AK53" s="47">
        <v>35</v>
      </c>
      <c r="AL53" s="47">
        <v>35</v>
      </c>
      <c r="AM53" s="47">
        <v>35</v>
      </c>
      <c r="AN53" s="47">
        <v>54</v>
      </c>
      <c r="AO53" s="27">
        <f t="shared" si="9"/>
        <v>216</v>
      </c>
      <c r="AP53" s="25"/>
      <c r="AQ53" s="47">
        <v>0</v>
      </c>
      <c r="AR53" s="47">
        <v>2</v>
      </c>
      <c r="AS53" s="47">
        <v>0</v>
      </c>
      <c r="AT53" s="47">
        <v>0</v>
      </c>
      <c r="AU53" s="47">
        <v>0</v>
      </c>
      <c r="AV53" s="47">
        <v>2</v>
      </c>
      <c r="AW53" s="27">
        <f t="shared" si="11"/>
        <v>4</v>
      </c>
      <c r="AX53" s="25"/>
      <c r="AY53" s="18">
        <v>12</v>
      </c>
      <c r="AZ53" s="18">
        <v>146</v>
      </c>
      <c r="BA53" s="18">
        <v>102</v>
      </c>
      <c r="BB53" s="18">
        <v>82</v>
      </c>
      <c r="BC53" s="18">
        <v>54</v>
      </c>
      <c r="BD53" s="18">
        <v>34</v>
      </c>
      <c r="BE53" s="27">
        <f t="shared" si="13"/>
        <v>430</v>
      </c>
      <c r="BF53" s="25"/>
      <c r="BG53" s="47">
        <v>3</v>
      </c>
      <c r="BH53" s="47">
        <v>89</v>
      </c>
      <c r="BI53" s="47">
        <v>58</v>
      </c>
      <c r="BJ53" s="47">
        <v>55</v>
      </c>
      <c r="BK53" s="47">
        <v>27</v>
      </c>
      <c r="BL53" s="47">
        <v>19</v>
      </c>
      <c r="BM53" s="27">
        <f t="shared" si="15"/>
        <v>251</v>
      </c>
      <c r="BN53" s="25"/>
      <c r="BO53" s="18">
        <v>22</v>
      </c>
      <c r="BP53" s="18">
        <v>235</v>
      </c>
      <c r="BQ53" s="18">
        <v>120</v>
      </c>
      <c r="BR53" s="18">
        <v>120</v>
      </c>
      <c r="BS53" s="18">
        <v>105</v>
      </c>
      <c r="BT53" s="18">
        <v>106</v>
      </c>
      <c r="BU53" s="26">
        <f t="shared" si="17"/>
        <v>708</v>
      </c>
      <c r="BV53" s="27"/>
      <c r="BW53" s="47">
        <v>0</v>
      </c>
      <c r="BX53" s="47">
        <v>22</v>
      </c>
      <c r="BY53" s="47">
        <v>25</v>
      </c>
      <c r="BZ53" s="47">
        <v>46</v>
      </c>
      <c r="CA53" s="47">
        <v>34</v>
      </c>
      <c r="CB53" s="47">
        <v>33</v>
      </c>
      <c r="CC53" s="25">
        <f t="shared" si="19"/>
        <v>160</v>
      </c>
      <c r="CD53" s="25"/>
      <c r="CE53" s="47">
        <v>0</v>
      </c>
      <c r="CF53" s="47">
        <v>10</v>
      </c>
      <c r="CG53" s="47">
        <v>13</v>
      </c>
      <c r="CH53" s="47">
        <v>23</v>
      </c>
      <c r="CI53" s="47">
        <v>24</v>
      </c>
      <c r="CJ53" s="47">
        <v>19</v>
      </c>
      <c r="CK53" s="25">
        <f t="shared" si="21"/>
        <v>89</v>
      </c>
      <c r="CL53" s="25"/>
      <c r="CM53" s="47">
        <v>0</v>
      </c>
      <c r="CN53" s="47">
        <v>12</v>
      </c>
      <c r="CO53" s="47">
        <v>12</v>
      </c>
      <c r="CP53" s="47">
        <v>23</v>
      </c>
      <c r="CQ53" s="47">
        <v>10</v>
      </c>
      <c r="CR53" s="47">
        <v>14</v>
      </c>
      <c r="CS53" s="25">
        <f t="shared" si="23"/>
        <v>71</v>
      </c>
      <c r="CT53" s="25"/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26">
        <f t="shared" si="25"/>
        <v>0</v>
      </c>
      <c r="DB53" s="27"/>
      <c r="DC53" s="18">
        <v>134</v>
      </c>
      <c r="DD53" s="18">
        <v>650</v>
      </c>
      <c r="DE53" s="18">
        <v>281</v>
      </c>
      <c r="DF53" s="18">
        <v>262</v>
      </c>
      <c r="DG53" s="18">
        <v>208</v>
      </c>
      <c r="DH53" s="18">
        <v>220</v>
      </c>
      <c r="DI53" s="25">
        <f t="shared" si="27"/>
        <v>1755</v>
      </c>
      <c r="DJ53" s="25"/>
      <c r="DK53" s="47">
        <v>3</v>
      </c>
      <c r="DL53" s="47">
        <v>34</v>
      </c>
      <c r="DM53" s="47">
        <v>21</v>
      </c>
      <c r="DN53" s="47">
        <v>51</v>
      </c>
      <c r="DO53" s="47">
        <v>63</v>
      </c>
      <c r="DP53" s="47">
        <v>97</v>
      </c>
      <c r="DQ53" s="25">
        <f t="shared" si="29"/>
        <v>269</v>
      </c>
      <c r="DR53" s="25"/>
      <c r="DS53" s="25"/>
      <c r="DT53" s="47">
        <v>5</v>
      </c>
      <c r="DU53" s="47">
        <v>5</v>
      </c>
      <c r="DV53" s="47">
        <v>2</v>
      </c>
      <c r="DW53" s="47">
        <v>6</v>
      </c>
      <c r="DX53" s="47">
        <v>0</v>
      </c>
      <c r="DY53" s="25">
        <f t="shared" si="31"/>
        <v>18</v>
      </c>
      <c r="DZ53" s="25"/>
      <c r="EA53" s="47">
        <v>7</v>
      </c>
      <c r="EB53" s="47">
        <v>34</v>
      </c>
      <c r="EC53" s="47">
        <v>11</v>
      </c>
      <c r="ED53" s="47">
        <v>14</v>
      </c>
      <c r="EE53" s="47">
        <v>12</v>
      </c>
      <c r="EF53" s="47">
        <v>7</v>
      </c>
      <c r="EG53" s="25">
        <f>SUM(DZ53:EF53)</f>
        <v>85</v>
      </c>
      <c r="EH53" s="25"/>
      <c r="EI53" s="18">
        <v>124</v>
      </c>
      <c r="EJ53" s="18">
        <v>577</v>
      </c>
      <c r="EK53" s="18">
        <v>244</v>
      </c>
      <c r="EL53" s="18">
        <v>195</v>
      </c>
      <c r="EM53" s="18">
        <v>127</v>
      </c>
      <c r="EN53" s="18">
        <v>116</v>
      </c>
      <c r="EO53" s="26">
        <f>SUM(EH53:EN53)</f>
        <v>1383</v>
      </c>
      <c r="EP53" s="27"/>
      <c r="EQ53" s="47">
        <v>2</v>
      </c>
      <c r="ER53" s="47">
        <v>7</v>
      </c>
      <c r="ES53" s="47">
        <v>6</v>
      </c>
      <c r="ET53" s="47">
        <v>5</v>
      </c>
      <c r="EU53" s="47">
        <v>7</v>
      </c>
      <c r="EV53" s="47">
        <v>1</v>
      </c>
      <c r="EW53" s="26">
        <f>SUM(EP53:EV53)</f>
        <v>28</v>
      </c>
      <c r="EX53" s="27"/>
      <c r="EY53" s="47">
        <v>1</v>
      </c>
      <c r="EZ53" s="47">
        <v>12</v>
      </c>
      <c r="FA53" s="47">
        <v>2</v>
      </c>
      <c r="FB53" s="47">
        <v>4</v>
      </c>
      <c r="FC53" s="47">
        <v>1</v>
      </c>
      <c r="FD53" s="47">
        <v>0</v>
      </c>
      <c r="FE53" s="115">
        <f>SUM(EX53:FD53)</f>
        <v>20</v>
      </c>
      <c r="FF53" s="87">
        <v>0</v>
      </c>
      <c r="FG53" s="47">
        <v>1</v>
      </c>
      <c r="FH53" s="47">
        <v>54</v>
      </c>
      <c r="FI53" s="47">
        <v>58</v>
      </c>
      <c r="FJ53" s="47">
        <v>102</v>
      </c>
      <c r="FK53" s="47">
        <v>173</v>
      </c>
      <c r="FL53" s="47">
        <v>168</v>
      </c>
      <c r="FM53" s="25">
        <f>SUM(FF53:FL53)</f>
        <v>556</v>
      </c>
      <c r="FN53" s="47">
        <v>0</v>
      </c>
      <c r="FO53" s="47">
        <v>1</v>
      </c>
      <c r="FP53" s="47">
        <v>21</v>
      </c>
      <c r="FQ53" s="47">
        <v>26</v>
      </c>
      <c r="FR53" s="47">
        <v>37</v>
      </c>
      <c r="FS53" s="47">
        <v>94</v>
      </c>
      <c r="FT53" s="47">
        <v>93</v>
      </c>
      <c r="FU53" s="25">
        <f>SUM(FN53:FT53)</f>
        <v>272</v>
      </c>
      <c r="FV53" s="25"/>
      <c r="FW53" s="25"/>
      <c r="FX53" s="47">
        <v>30</v>
      </c>
      <c r="FY53" s="47">
        <v>32</v>
      </c>
      <c r="FZ53" s="47">
        <v>61</v>
      </c>
      <c r="GA53" s="47">
        <v>57</v>
      </c>
      <c r="GB53" s="47">
        <v>25</v>
      </c>
      <c r="GC53" s="26">
        <f>SUM(FV53:GB53)</f>
        <v>205</v>
      </c>
      <c r="GD53" s="68"/>
      <c r="GE53" s="18"/>
      <c r="GF53" s="47">
        <v>3</v>
      </c>
      <c r="GG53" s="47">
        <v>0</v>
      </c>
      <c r="GH53" s="47">
        <v>4</v>
      </c>
      <c r="GI53" s="47">
        <v>22</v>
      </c>
      <c r="GJ53" s="47">
        <v>50</v>
      </c>
      <c r="GK53" s="115">
        <f>SUM(GD53:GJ53)</f>
        <v>79</v>
      </c>
      <c r="GL53" s="68">
        <f t="shared" si="49"/>
        <v>0</v>
      </c>
      <c r="GM53" s="68">
        <f t="shared" si="72"/>
        <v>277</v>
      </c>
      <c r="GN53" s="68">
        <f t="shared" si="73"/>
        <v>1686</v>
      </c>
      <c r="GO53" s="68">
        <f t="shared" si="74"/>
        <v>846</v>
      </c>
      <c r="GP53" s="68">
        <f t="shared" si="75"/>
        <v>827</v>
      </c>
      <c r="GQ53" s="68">
        <f t="shared" si="76"/>
        <v>747</v>
      </c>
      <c r="GR53" s="68">
        <f t="shared" si="77"/>
        <v>774</v>
      </c>
      <c r="GS53" s="26">
        <f>SUM(GL53:GR53)</f>
        <v>5157</v>
      </c>
    </row>
    <row r="54" spans="1:201" s="12" customFormat="1" ht="18" customHeight="1">
      <c r="A54" s="17" t="s">
        <v>63</v>
      </c>
      <c r="B54" s="27"/>
      <c r="C54" s="18">
        <f t="shared" si="43"/>
        <v>499</v>
      </c>
      <c r="D54" s="18">
        <f t="shared" si="78"/>
        <v>546</v>
      </c>
      <c r="E54" s="18">
        <f t="shared" si="79"/>
        <v>363</v>
      </c>
      <c r="F54" s="18">
        <f t="shared" si="80"/>
        <v>348</v>
      </c>
      <c r="G54" s="18">
        <f t="shared" si="81"/>
        <v>233</v>
      </c>
      <c r="H54" s="18">
        <f t="shared" si="82"/>
        <v>164</v>
      </c>
      <c r="I54" s="26">
        <f t="shared" si="1"/>
        <v>2153</v>
      </c>
      <c r="J54" s="27"/>
      <c r="K54" s="18">
        <v>267</v>
      </c>
      <c r="L54" s="18">
        <v>306</v>
      </c>
      <c r="M54" s="18">
        <v>200</v>
      </c>
      <c r="N54" s="18">
        <v>200</v>
      </c>
      <c r="O54" s="18">
        <v>144</v>
      </c>
      <c r="P54" s="18">
        <v>98</v>
      </c>
      <c r="Q54" s="25">
        <f t="shared" si="3"/>
        <v>1215</v>
      </c>
      <c r="R54" s="25"/>
      <c r="S54" s="18">
        <v>162</v>
      </c>
      <c r="T54" s="18">
        <v>125</v>
      </c>
      <c r="U54" s="18">
        <v>59</v>
      </c>
      <c r="V54" s="18">
        <v>61</v>
      </c>
      <c r="W54" s="18">
        <v>42</v>
      </c>
      <c r="X54" s="18">
        <v>29</v>
      </c>
      <c r="Y54" s="27">
        <f t="shared" si="5"/>
        <v>478</v>
      </c>
      <c r="Z54" s="25"/>
      <c r="AA54" s="18">
        <v>0</v>
      </c>
      <c r="AB54" s="18">
        <v>0</v>
      </c>
      <c r="AC54" s="18">
        <v>1</v>
      </c>
      <c r="AD54" s="18">
        <v>6</v>
      </c>
      <c r="AE54" s="18">
        <v>5</v>
      </c>
      <c r="AF54" s="18">
        <v>8</v>
      </c>
      <c r="AG54" s="27">
        <f t="shared" si="7"/>
        <v>20</v>
      </c>
      <c r="AH54" s="25"/>
      <c r="AI54" s="47">
        <v>10</v>
      </c>
      <c r="AJ54" s="47">
        <v>29</v>
      </c>
      <c r="AK54" s="47">
        <v>18</v>
      </c>
      <c r="AL54" s="47">
        <v>14</v>
      </c>
      <c r="AM54" s="47">
        <v>17</v>
      </c>
      <c r="AN54" s="47">
        <v>23</v>
      </c>
      <c r="AO54" s="27">
        <f t="shared" si="9"/>
        <v>111</v>
      </c>
      <c r="AP54" s="25"/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27">
        <f t="shared" si="11"/>
        <v>0</v>
      </c>
      <c r="AX54" s="25"/>
      <c r="AY54" s="18">
        <v>49</v>
      </c>
      <c r="AZ54" s="18">
        <v>70</v>
      </c>
      <c r="BA54" s="18">
        <v>57</v>
      </c>
      <c r="BB54" s="18">
        <v>49</v>
      </c>
      <c r="BC54" s="18">
        <v>20</v>
      </c>
      <c r="BD54" s="18">
        <v>7</v>
      </c>
      <c r="BE54" s="27">
        <f t="shared" si="13"/>
        <v>252</v>
      </c>
      <c r="BF54" s="25"/>
      <c r="BG54" s="47">
        <v>5</v>
      </c>
      <c r="BH54" s="47">
        <v>11</v>
      </c>
      <c r="BI54" s="47">
        <v>12</v>
      </c>
      <c r="BJ54" s="47">
        <v>6</v>
      </c>
      <c r="BK54" s="47">
        <v>15</v>
      </c>
      <c r="BL54" s="47">
        <v>1</v>
      </c>
      <c r="BM54" s="27">
        <f t="shared" si="15"/>
        <v>50</v>
      </c>
      <c r="BN54" s="25"/>
      <c r="BO54" s="18">
        <v>41</v>
      </c>
      <c r="BP54" s="18">
        <v>71</v>
      </c>
      <c r="BQ54" s="18">
        <v>53</v>
      </c>
      <c r="BR54" s="18">
        <v>64</v>
      </c>
      <c r="BS54" s="18">
        <v>45</v>
      </c>
      <c r="BT54" s="18">
        <v>30</v>
      </c>
      <c r="BU54" s="26">
        <f t="shared" si="17"/>
        <v>304</v>
      </c>
      <c r="BV54" s="27"/>
      <c r="BW54" s="47">
        <v>1</v>
      </c>
      <c r="BX54" s="47">
        <v>14</v>
      </c>
      <c r="BY54" s="47">
        <v>22</v>
      </c>
      <c r="BZ54" s="47">
        <v>28</v>
      </c>
      <c r="CA54" s="47">
        <v>17</v>
      </c>
      <c r="CB54" s="47">
        <v>13</v>
      </c>
      <c r="CC54" s="25">
        <f t="shared" si="19"/>
        <v>95</v>
      </c>
      <c r="CD54" s="25"/>
      <c r="CE54" s="47">
        <v>1</v>
      </c>
      <c r="CF54" s="47">
        <v>14</v>
      </c>
      <c r="CG54" s="47">
        <v>20</v>
      </c>
      <c r="CH54" s="47">
        <v>26</v>
      </c>
      <c r="CI54" s="47">
        <v>15</v>
      </c>
      <c r="CJ54" s="47">
        <v>13</v>
      </c>
      <c r="CK54" s="25">
        <f t="shared" si="21"/>
        <v>89</v>
      </c>
      <c r="CL54" s="25"/>
      <c r="CM54" s="47">
        <v>0</v>
      </c>
      <c r="CN54" s="47">
        <v>0</v>
      </c>
      <c r="CO54" s="47">
        <v>2</v>
      </c>
      <c r="CP54" s="47">
        <v>2</v>
      </c>
      <c r="CQ54" s="47">
        <v>2</v>
      </c>
      <c r="CR54" s="47">
        <v>0</v>
      </c>
      <c r="CS54" s="25">
        <f t="shared" si="23"/>
        <v>6</v>
      </c>
      <c r="CT54" s="25"/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26">
        <f t="shared" si="25"/>
        <v>0</v>
      </c>
      <c r="DB54" s="27"/>
      <c r="DC54" s="18">
        <v>229</v>
      </c>
      <c r="DD54" s="18">
        <v>222</v>
      </c>
      <c r="DE54" s="18">
        <v>136</v>
      </c>
      <c r="DF54" s="18">
        <v>118</v>
      </c>
      <c r="DG54" s="18">
        <v>72</v>
      </c>
      <c r="DH54" s="18">
        <v>52</v>
      </c>
      <c r="DI54" s="25">
        <f t="shared" si="27"/>
        <v>829</v>
      </c>
      <c r="DJ54" s="25"/>
      <c r="DK54" s="47">
        <v>4</v>
      </c>
      <c r="DL54" s="47">
        <v>20</v>
      </c>
      <c r="DM54" s="47">
        <v>7</v>
      </c>
      <c r="DN54" s="47">
        <v>12</v>
      </c>
      <c r="DO54" s="47">
        <v>7</v>
      </c>
      <c r="DP54" s="47">
        <v>13</v>
      </c>
      <c r="DQ54" s="25">
        <f t="shared" si="29"/>
        <v>63</v>
      </c>
      <c r="DR54" s="25"/>
      <c r="DS54" s="25"/>
      <c r="DT54" s="47">
        <v>2</v>
      </c>
      <c r="DU54" s="47">
        <v>3</v>
      </c>
      <c r="DV54" s="47">
        <v>1</v>
      </c>
      <c r="DW54" s="47">
        <v>0</v>
      </c>
      <c r="DX54" s="47">
        <v>0</v>
      </c>
      <c r="DY54" s="25">
        <f t="shared" si="31"/>
        <v>6</v>
      </c>
      <c r="DZ54" s="25"/>
      <c r="EA54" s="47">
        <v>6</v>
      </c>
      <c r="EB54" s="47">
        <v>11</v>
      </c>
      <c r="EC54" s="47">
        <v>7</v>
      </c>
      <c r="ED54" s="47">
        <v>6</v>
      </c>
      <c r="EE54" s="47">
        <v>4</v>
      </c>
      <c r="EF54" s="47">
        <v>2</v>
      </c>
      <c r="EG54" s="25">
        <f>SUM(DZ54:EF54)</f>
        <v>36</v>
      </c>
      <c r="EH54" s="25"/>
      <c r="EI54" s="18">
        <v>219</v>
      </c>
      <c r="EJ54" s="18">
        <v>189</v>
      </c>
      <c r="EK54" s="18">
        <v>119</v>
      </c>
      <c r="EL54" s="18">
        <v>99</v>
      </c>
      <c r="EM54" s="18">
        <v>61</v>
      </c>
      <c r="EN54" s="18">
        <v>37</v>
      </c>
      <c r="EO54" s="26">
        <f>SUM(EH54:EN54)</f>
        <v>724</v>
      </c>
      <c r="EP54" s="27"/>
      <c r="EQ54" s="47">
        <v>1</v>
      </c>
      <c r="ER54" s="47">
        <v>1</v>
      </c>
      <c r="ES54" s="47">
        <v>3</v>
      </c>
      <c r="ET54" s="47">
        <v>1</v>
      </c>
      <c r="EU54" s="47">
        <v>0</v>
      </c>
      <c r="EV54" s="47">
        <v>1</v>
      </c>
      <c r="EW54" s="26">
        <f>SUM(EP54:EV54)</f>
        <v>7</v>
      </c>
      <c r="EX54" s="27"/>
      <c r="EY54" s="47">
        <v>1</v>
      </c>
      <c r="EZ54" s="47">
        <v>3</v>
      </c>
      <c r="FA54" s="47">
        <v>2</v>
      </c>
      <c r="FB54" s="47">
        <v>1</v>
      </c>
      <c r="FC54" s="47">
        <v>0</v>
      </c>
      <c r="FD54" s="47">
        <v>0</v>
      </c>
      <c r="FE54" s="115">
        <f>SUM(EX54:FD54)</f>
        <v>7</v>
      </c>
      <c r="FF54" s="87">
        <v>0</v>
      </c>
      <c r="FG54" s="47">
        <v>0</v>
      </c>
      <c r="FH54" s="47">
        <v>32</v>
      </c>
      <c r="FI54" s="47">
        <v>42</v>
      </c>
      <c r="FJ54" s="47">
        <v>71</v>
      </c>
      <c r="FK54" s="47">
        <v>90</v>
      </c>
      <c r="FL54" s="47">
        <v>71</v>
      </c>
      <c r="FM54" s="25">
        <f>SUM(FF54:FL54)</f>
        <v>306</v>
      </c>
      <c r="FN54" s="47">
        <v>0</v>
      </c>
      <c r="FO54" s="47">
        <v>0</v>
      </c>
      <c r="FP54" s="47">
        <v>21</v>
      </c>
      <c r="FQ54" s="47">
        <v>21</v>
      </c>
      <c r="FR54" s="47">
        <v>39</v>
      </c>
      <c r="FS54" s="47">
        <v>54</v>
      </c>
      <c r="FT54" s="47">
        <v>45</v>
      </c>
      <c r="FU54" s="25">
        <f>SUM(FN54:FT54)</f>
        <v>180</v>
      </c>
      <c r="FV54" s="25"/>
      <c r="FW54" s="25"/>
      <c r="FX54" s="47">
        <v>10</v>
      </c>
      <c r="FY54" s="47">
        <v>20</v>
      </c>
      <c r="FZ54" s="47">
        <v>31</v>
      </c>
      <c r="GA54" s="47">
        <v>31</v>
      </c>
      <c r="GB54" s="47">
        <v>5</v>
      </c>
      <c r="GC54" s="26">
        <f>SUM(FV54:GB54)</f>
        <v>97</v>
      </c>
      <c r="GD54" s="68"/>
      <c r="GE54" s="18"/>
      <c r="GF54" s="47">
        <v>1</v>
      </c>
      <c r="GG54" s="47">
        <v>1</v>
      </c>
      <c r="GH54" s="47">
        <v>1</v>
      </c>
      <c r="GI54" s="47">
        <v>5</v>
      </c>
      <c r="GJ54" s="47">
        <v>21</v>
      </c>
      <c r="GK54" s="115">
        <f>SUM(GD54:GJ54)</f>
        <v>29</v>
      </c>
      <c r="GL54" s="68">
        <f t="shared" si="49"/>
        <v>0</v>
      </c>
      <c r="GM54" s="68">
        <f t="shared" si="72"/>
        <v>499</v>
      </c>
      <c r="GN54" s="68">
        <f t="shared" si="73"/>
        <v>578</v>
      </c>
      <c r="GO54" s="68">
        <f t="shared" si="74"/>
        <v>405</v>
      </c>
      <c r="GP54" s="68">
        <f t="shared" si="75"/>
        <v>419</v>
      </c>
      <c r="GQ54" s="68">
        <f t="shared" si="76"/>
        <v>323</v>
      </c>
      <c r="GR54" s="68">
        <f t="shared" si="77"/>
        <v>235</v>
      </c>
      <c r="GS54" s="26">
        <f>SUM(GL54:GR54)</f>
        <v>2459</v>
      </c>
    </row>
    <row r="55" spans="1:201" s="12" customFormat="1" ht="18" customHeight="1">
      <c r="A55" s="17" t="s">
        <v>64</v>
      </c>
      <c r="B55" s="27"/>
      <c r="C55" s="18">
        <f t="shared" si="43"/>
        <v>168</v>
      </c>
      <c r="D55" s="18">
        <f t="shared" si="78"/>
        <v>572</v>
      </c>
      <c r="E55" s="18">
        <f t="shared" si="79"/>
        <v>277</v>
      </c>
      <c r="F55" s="18">
        <f t="shared" si="80"/>
        <v>252</v>
      </c>
      <c r="G55" s="18">
        <f t="shared" si="81"/>
        <v>149</v>
      </c>
      <c r="H55" s="18">
        <f t="shared" si="82"/>
        <v>146</v>
      </c>
      <c r="I55" s="26">
        <f t="shared" si="1"/>
        <v>1564</v>
      </c>
      <c r="J55" s="27"/>
      <c r="K55" s="18">
        <v>79</v>
      </c>
      <c r="L55" s="18">
        <v>295</v>
      </c>
      <c r="M55" s="18">
        <v>153</v>
      </c>
      <c r="N55" s="18">
        <v>141</v>
      </c>
      <c r="O55" s="18">
        <v>80</v>
      </c>
      <c r="P55" s="18">
        <v>78</v>
      </c>
      <c r="Q55" s="25">
        <f t="shared" si="3"/>
        <v>826</v>
      </c>
      <c r="R55" s="25"/>
      <c r="S55" s="18">
        <v>34</v>
      </c>
      <c r="T55" s="18">
        <v>109</v>
      </c>
      <c r="U55" s="18">
        <v>34</v>
      </c>
      <c r="V55" s="18">
        <v>34</v>
      </c>
      <c r="W55" s="18">
        <v>15</v>
      </c>
      <c r="X55" s="18">
        <v>16</v>
      </c>
      <c r="Y55" s="27">
        <f t="shared" si="5"/>
        <v>242</v>
      </c>
      <c r="Z55" s="25"/>
      <c r="AA55" s="18">
        <v>0</v>
      </c>
      <c r="AB55" s="18">
        <v>2</v>
      </c>
      <c r="AC55" s="18">
        <v>2</v>
      </c>
      <c r="AD55" s="18">
        <v>6</v>
      </c>
      <c r="AE55" s="18">
        <v>3</v>
      </c>
      <c r="AF55" s="18">
        <v>8</v>
      </c>
      <c r="AG55" s="27">
        <f t="shared" si="7"/>
        <v>21</v>
      </c>
      <c r="AH55" s="25"/>
      <c r="AI55" s="47">
        <v>0</v>
      </c>
      <c r="AJ55" s="47">
        <v>15</v>
      </c>
      <c r="AK55" s="47">
        <v>12</v>
      </c>
      <c r="AL55" s="47">
        <v>12</v>
      </c>
      <c r="AM55" s="47">
        <v>7</v>
      </c>
      <c r="AN55" s="47">
        <v>12</v>
      </c>
      <c r="AO55" s="27">
        <f t="shared" si="9"/>
        <v>58</v>
      </c>
      <c r="AP55" s="25"/>
      <c r="AQ55" s="47">
        <v>0</v>
      </c>
      <c r="AR55" s="47">
        <v>0</v>
      </c>
      <c r="AS55" s="47">
        <v>1</v>
      </c>
      <c r="AT55" s="47">
        <v>0</v>
      </c>
      <c r="AU55" s="47">
        <v>0</v>
      </c>
      <c r="AV55" s="47">
        <v>0</v>
      </c>
      <c r="AW55" s="27">
        <f t="shared" si="11"/>
        <v>1</v>
      </c>
      <c r="AX55" s="25"/>
      <c r="AY55" s="18">
        <v>25</v>
      </c>
      <c r="AZ55" s="18">
        <v>64</v>
      </c>
      <c r="BA55" s="18">
        <v>29</v>
      </c>
      <c r="BB55" s="18">
        <v>26</v>
      </c>
      <c r="BC55" s="18">
        <v>24</v>
      </c>
      <c r="BD55" s="18">
        <v>11</v>
      </c>
      <c r="BE55" s="27">
        <f t="shared" si="13"/>
        <v>179</v>
      </c>
      <c r="BF55" s="25"/>
      <c r="BG55" s="47">
        <v>9</v>
      </c>
      <c r="BH55" s="47">
        <v>31</v>
      </c>
      <c r="BI55" s="47">
        <v>24</v>
      </c>
      <c r="BJ55" s="47">
        <v>18</v>
      </c>
      <c r="BK55" s="47">
        <v>6</v>
      </c>
      <c r="BL55" s="47">
        <v>3</v>
      </c>
      <c r="BM55" s="27">
        <f t="shared" si="15"/>
        <v>91</v>
      </c>
      <c r="BN55" s="25"/>
      <c r="BO55" s="18">
        <v>11</v>
      </c>
      <c r="BP55" s="18">
        <v>74</v>
      </c>
      <c r="BQ55" s="18">
        <v>51</v>
      </c>
      <c r="BR55" s="18">
        <v>45</v>
      </c>
      <c r="BS55" s="18">
        <v>25</v>
      </c>
      <c r="BT55" s="18">
        <v>28</v>
      </c>
      <c r="BU55" s="26">
        <f t="shared" si="17"/>
        <v>234</v>
      </c>
      <c r="BV55" s="27"/>
      <c r="BW55" s="47">
        <v>0</v>
      </c>
      <c r="BX55" s="47">
        <v>8</v>
      </c>
      <c r="BY55" s="47">
        <v>8</v>
      </c>
      <c r="BZ55" s="47">
        <v>17</v>
      </c>
      <c r="CA55" s="47">
        <v>12</v>
      </c>
      <c r="CB55" s="47">
        <v>12</v>
      </c>
      <c r="CC55" s="25">
        <f t="shared" si="19"/>
        <v>57</v>
      </c>
      <c r="CD55" s="25"/>
      <c r="CE55" s="47">
        <v>0</v>
      </c>
      <c r="CF55" s="47">
        <v>6</v>
      </c>
      <c r="CG55" s="47">
        <v>6</v>
      </c>
      <c r="CH55" s="47">
        <v>16</v>
      </c>
      <c r="CI55" s="47">
        <v>11</v>
      </c>
      <c r="CJ55" s="47">
        <v>11</v>
      </c>
      <c r="CK55" s="25">
        <f t="shared" si="21"/>
        <v>50</v>
      </c>
      <c r="CL55" s="25"/>
      <c r="CM55" s="47">
        <v>0</v>
      </c>
      <c r="CN55" s="47">
        <v>2</v>
      </c>
      <c r="CO55" s="47">
        <v>2</v>
      </c>
      <c r="CP55" s="47">
        <v>1</v>
      </c>
      <c r="CQ55" s="47">
        <v>1</v>
      </c>
      <c r="CR55" s="47">
        <v>1</v>
      </c>
      <c r="CS55" s="25">
        <f t="shared" si="23"/>
        <v>7</v>
      </c>
      <c r="CT55" s="25"/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26">
        <f t="shared" si="25"/>
        <v>0</v>
      </c>
      <c r="DB55" s="27"/>
      <c r="DC55" s="18">
        <v>88</v>
      </c>
      <c r="DD55" s="18">
        <v>254</v>
      </c>
      <c r="DE55" s="18">
        <v>111</v>
      </c>
      <c r="DF55" s="18">
        <v>91</v>
      </c>
      <c r="DG55" s="18">
        <v>56</v>
      </c>
      <c r="DH55" s="18">
        <v>55</v>
      </c>
      <c r="DI55" s="25">
        <f t="shared" si="27"/>
        <v>655</v>
      </c>
      <c r="DJ55" s="25"/>
      <c r="DK55" s="47">
        <v>7</v>
      </c>
      <c r="DL55" s="47">
        <v>32</v>
      </c>
      <c r="DM55" s="47">
        <v>19</v>
      </c>
      <c r="DN55" s="47">
        <v>14</v>
      </c>
      <c r="DO55" s="47">
        <v>11</v>
      </c>
      <c r="DP55" s="47">
        <v>17</v>
      </c>
      <c r="DQ55" s="25">
        <f t="shared" si="29"/>
        <v>100</v>
      </c>
      <c r="DR55" s="25"/>
      <c r="DS55" s="25"/>
      <c r="DT55" s="47">
        <v>1</v>
      </c>
      <c r="DU55" s="47">
        <v>2</v>
      </c>
      <c r="DV55" s="47">
        <v>1</v>
      </c>
      <c r="DW55" s="47">
        <v>0</v>
      </c>
      <c r="DX55" s="47">
        <v>0</v>
      </c>
      <c r="DY55" s="25">
        <f t="shared" si="31"/>
        <v>4</v>
      </c>
      <c r="DZ55" s="25"/>
      <c r="EA55" s="47">
        <v>18</v>
      </c>
      <c r="EB55" s="47">
        <v>23</v>
      </c>
      <c r="EC55" s="47">
        <v>6</v>
      </c>
      <c r="ED55" s="47">
        <v>8</v>
      </c>
      <c r="EE55" s="47">
        <v>9</v>
      </c>
      <c r="EF55" s="47">
        <v>6</v>
      </c>
      <c r="EG55" s="25">
        <f>SUM(DZ55:EF55)</f>
        <v>70</v>
      </c>
      <c r="EH55" s="25"/>
      <c r="EI55" s="18">
        <v>63</v>
      </c>
      <c r="EJ55" s="18">
        <v>198</v>
      </c>
      <c r="EK55" s="18">
        <v>84</v>
      </c>
      <c r="EL55" s="18">
        <v>68</v>
      </c>
      <c r="EM55" s="18">
        <v>36</v>
      </c>
      <c r="EN55" s="18">
        <v>32</v>
      </c>
      <c r="EO55" s="26">
        <f>SUM(EH55:EN55)</f>
        <v>481</v>
      </c>
      <c r="EP55" s="27"/>
      <c r="EQ55" s="47">
        <v>0</v>
      </c>
      <c r="ER55" s="47">
        <v>7</v>
      </c>
      <c r="ES55" s="47">
        <v>3</v>
      </c>
      <c r="ET55" s="47">
        <v>3</v>
      </c>
      <c r="EU55" s="47">
        <v>1</v>
      </c>
      <c r="EV55" s="47">
        <v>0</v>
      </c>
      <c r="EW55" s="26">
        <f>SUM(EP55:EV55)</f>
        <v>14</v>
      </c>
      <c r="EX55" s="27"/>
      <c r="EY55" s="47">
        <v>1</v>
      </c>
      <c r="EZ55" s="47">
        <v>8</v>
      </c>
      <c r="FA55" s="47">
        <v>2</v>
      </c>
      <c r="FB55" s="47">
        <v>0</v>
      </c>
      <c r="FC55" s="47">
        <v>0</v>
      </c>
      <c r="FD55" s="47">
        <v>1</v>
      </c>
      <c r="FE55" s="115">
        <f>SUM(EX55:FD55)</f>
        <v>12</v>
      </c>
      <c r="FF55" s="87">
        <v>0</v>
      </c>
      <c r="FG55" s="47">
        <v>0</v>
      </c>
      <c r="FH55" s="47">
        <v>19</v>
      </c>
      <c r="FI55" s="47">
        <v>25</v>
      </c>
      <c r="FJ55" s="47">
        <v>42</v>
      </c>
      <c r="FK55" s="47">
        <v>60</v>
      </c>
      <c r="FL55" s="47">
        <v>69</v>
      </c>
      <c r="FM55" s="25">
        <f>SUM(FF55:FL55)</f>
        <v>215</v>
      </c>
      <c r="FN55" s="47">
        <v>0</v>
      </c>
      <c r="FO55" s="47">
        <v>0</v>
      </c>
      <c r="FP55" s="47">
        <v>9</v>
      </c>
      <c r="FQ55" s="47">
        <v>13</v>
      </c>
      <c r="FR55" s="47">
        <v>24</v>
      </c>
      <c r="FS55" s="47">
        <v>39</v>
      </c>
      <c r="FT55" s="47">
        <v>43</v>
      </c>
      <c r="FU55" s="25">
        <f>SUM(FN55:FT55)</f>
        <v>128</v>
      </c>
      <c r="FV55" s="25"/>
      <c r="FW55" s="25"/>
      <c r="FX55" s="47">
        <v>10</v>
      </c>
      <c r="FY55" s="47">
        <v>12</v>
      </c>
      <c r="FZ55" s="47">
        <v>15</v>
      </c>
      <c r="GA55" s="47">
        <v>10</v>
      </c>
      <c r="GB55" s="47">
        <v>6</v>
      </c>
      <c r="GC55" s="26">
        <f>SUM(FV55:GB55)</f>
        <v>53</v>
      </c>
      <c r="GD55" s="68"/>
      <c r="GE55" s="18"/>
      <c r="GF55" s="47">
        <v>0</v>
      </c>
      <c r="GG55" s="47">
        <v>0</v>
      </c>
      <c r="GH55" s="47">
        <v>3</v>
      </c>
      <c r="GI55" s="47">
        <v>11</v>
      </c>
      <c r="GJ55" s="47">
        <v>20</v>
      </c>
      <c r="GK55" s="115">
        <f>SUM(GD55:GJ55)</f>
        <v>34</v>
      </c>
      <c r="GL55" s="68">
        <f t="shared" si="49"/>
        <v>0</v>
      </c>
      <c r="GM55" s="68">
        <f t="shared" si="72"/>
        <v>168</v>
      </c>
      <c r="GN55" s="68">
        <f t="shared" si="73"/>
        <v>591</v>
      </c>
      <c r="GO55" s="68">
        <f t="shared" si="74"/>
        <v>302</v>
      </c>
      <c r="GP55" s="68">
        <f t="shared" si="75"/>
        <v>294</v>
      </c>
      <c r="GQ55" s="68">
        <f t="shared" si="76"/>
        <v>209</v>
      </c>
      <c r="GR55" s="68">
        <f t="shared" si="77"/>
        <v>215</v>
      </c>
      <c r="GS55" s="26">
        <f>SUM(GL55:GR55)</f>
        <v>1779</v>
      </c>
    </row>
    <row r="56" spans="1:201" s="12" customFormat="1" ht="18" customHeight="1">
      <c r="A56" s="17" t="s">
        <v>65</v>
      </c>
      <c r="B56" s="27"/>
      <c r="C56" s="18">
        <f t="shared" si="43"/>
        <v>337</v>
      </c>
      <c r="D56" s="18">
        <f t="shared" si="78"/>
        <v>928</v>
      </c>
      <c r="E56" s="18">
        <f t="shared" si="79"/>
        <v>647</v>
      </c>
      <c r="F56" s="18">
        <f t="shared" si="80"/>
        <v>492</v>
      </c>
      <c r="G56" s="18">
        <f t="shared" si="81"/>
        <v>400</v>
      </c>
      <c r="H56" s="18">
        <f t="shared" si="82"/>
        <v>226</v>
      </c>
      <c r="I56" s="26">
        <f t="shared" si="1"/>
        <v>3030</v>
      </c>
      <c r="J56" s="27"/>
      <c r="K56" s="18">
        <v>183</v>
      </c>
      <c r="L56" s="18">
        <v>520</v>
      </c>
      <c r="M56" s="18">
        <v>373</v>
      </c>
      <c r="N56" s="18">
        <v>287</v>
      </c>
      <c r="O56" s="18">
        <v>241</v>
      </c>
      <c r="P56" s="18">
        <v>133</v>
      </c>
      <c r="Q56" s="25">
        <f t="shared" si="3"/>
        <v>1737</v>
      </c>
      <c r="R56" s="25"/>
      <c r="S56" s="18">
        <v>94</v>
      </c>
      <c r="T56" s="18">
        <v>190</v>
      </c>
      <c r="U56" s="18">
        <v>101</v>
      </c>
      <c r="V56" s="18">
        <v>69</v>
      </c>
      <c r="W56" s="18">
        <v>55</v>
      </c>
      <c r="X56" s="18">
        <v>37</v>
      </c>
      <c r="Y56" s="27">
        <f t="shared" si="5"/>
        <v>546</v>
      </c>
      <c r="Z56" s="25"/>
      <c r="AA56" s="18">
        <v>0</v>
      </c>
      <c r="AB56" s="18">
        <v>1</v>
      </c>
      <c r="AC56" s="18">
        <v>3</v>
      </c>
      <c r="AD56" s="18">
        <v>4</v>
      </c>
      <c r="AE56" s="18">
        <v>9</v>
      </c>
      <c r="AF56" s="18">
        <v>15</v>
      </c>
      <c r="AG56" s="27">
        <f t="shared" si="7"/>
        <v>32</v>
      </c>
      <c r="AH56" s="25"/>
      <c r="AI56" s="47">
        <v>5</v>
      </c>
      <c r="AJ56" s="47">
        <v>20</v>
      </c>
      <c r="AK56" s="47">
        <v>15</v>
      </c>
      <c r="AL56" s="47">
        <v>19</v>
      </c>
      <c r="AM56" s="47">
        <v>20</v>
      </c>
      <c r="AN56" s="47">
        <v>18</v>
      </c>
      <c r="AO56" s="27">
        <f t="shared" si="9"/>
        <v>97</v>
      </c>
      <c r="AP56" s="25"/>
      <c r="AQ56" s="47">
        <v>0</v>
      </c>
      <c r="AR56" s="47">
        <v>3</v>
      </c>
      <c r="AS56" s="47">
        <v>2</v>
      </c>
      <c r="AT56" s="47">
        <v>9</v>
      </c>
      <c r="AU56" s="47">
        <v>3</v>
      </c>
      <c r="AV56" s="47">
        <v>5</v>
      </c>
      <c r="AW56" s="27">
        <f t="shared" si="11"/>
        <v>22</v>
      </c>
      <c r="AX56" s="25"/>
      <c r="AY56" s="18">
        <v>43</v>
      </c>
      <c r="AZ56" s="18">
        <v>134</v>
      </c>
      <c r="BA56" s="18">
        <v>88</v>
      </c>
      <c r="BB56" s="18">
        <v>58</v>
      </c>
      <c r="BC56" s="18">
        <v>38</v>
      </c>
      <c r="BD56" s="18">
        <v>17</v>
      </c>
      <c r="BE56" s="27">
        <f t="shared" si="13"/>
        <v>378</v>
      </c>
      <c r="BF56" s="25"/>
      <c r="BG56" s="47">
        <v>19</v>
      </c>
      <c r="BH56" s="47">
        <v>63</v>
      </c>
      <c r="BI56" s="47">
        <v>59</v>
      </c>
      <c r="BJ56" s="47">
        <v>47</v>
      </c>
      <c r="BK56" s="47">
        <v>31</v>
      </c>
      <c r="BL56" s="47">
        <v>6</v>
      </c>
      <c r="BM56" s="27">
        <f t="shared" si="15"/>
        <v>225</v>
      </c>
      <c r="BN56" s="25"/>
      <c r="BO56" s="18">
        <v>22</v>
      </c>
      <c r="BP56" s="18">
        <v>109</v>
      </c>
      <c r="BQ56" s="18">
        <v>105</v>
      </c>
      <c r="BR56" s="18">
        <v>81</v>
      </c>
      <c r="BS56" s="18">
        <v>85</v>
      </c>
      <c r="BT56" s="18">
        <v>35</v>
      </c>
      <c r="BU56" s="26">
        <f t="shared" si="17"/>
        <v>437</v>
      </c>
      <c r="BV56" s="27"/>
      <c r="BW56" s="47">
        <v>1</v>
      </c>
      <c r="BX56" s="47">
        <v>20</v>
      </c>
      <c r="BY56" s="47">
        <v>26</v>
      </c>
      <c r="BZ56" s="47">
        <v>30</v>
      </c>
      <c r="CA56" s="47">
        <v>30</v>
      </c>
      <c r="CB56" s="47">
        <v>15</v>
      </c>
      <c r="CC56" s="25">
        <f t="shared" si="19"/>
        <v>122</v>
      </c>
      <c r="CD56" s="25"/>
      <c r="CE56" s="47">
        <v>1</v>
      </c>
      <c r="CF56" s="47">
        <v>16</v>
      </c>
      <c r="CG56" s="47">
        <v>22</v>
      </c>
      <c r="CH56" s="47">
        <v>24</v>
      </c>
      <c r="CI56" s="47">
        <v>25</v>
      </c>
      <c r="CJ56" s="47">
        <v>13</v>
      </c>
      <c r="CK56" s="25">
        <f t="shared" si="21"/>
        <v>101</v>
      </c>
      <c r="CL56" s="25"/>
      <c r="CM56" s="47">
        <v>0</v>
      </c>
      <c r="CN56" s="47">
        <v>4</v>
      </c>
      <c r="CO56" s="47">
        <v>4</v>
      </c>
      <c r="CP56" s="47">
        <v>6</v>
      </c>
      <c r="CQ56" s="47">
        <v>5</v>
      </c>
      <c r="CR56" s="47">
        <v>2</v>
      </c>
      <c r="CS56" s="25">
        <f t="shared" si="23"/>
        <v>21</v>
      </c>
      <c r="CT56" s="25"/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26">
        <f t="shared" si="25"/>
        <v>0</v>
      </c>
      <c r="DB56" s="27"/>
      <c r="DC56" s="18">
        <v>148</v>
      </c>
      <c r="DD56" s="18">
        <v>381</v>
      </c>
      <c r="DE56" s="18">
        <v>241</v>
      </c>
      <c r="DF56" s="18">
        <v>168</v>
      </c>
      <c r="DG56" s="18">
        <v>126</v>
      </c>
      <c r="DH56" s="18">
        <v>77</v>
      </c>
      <c r="DI56" s="25">
        <f t="shared" si="27"/>
        <v>1141</v>
      </c>
      <c r="DJ56" s="25"/>
      <c r="DK56" s="47">
        <v>1</v>
      </c>
      <c r="DL56" s="47">
        <v>17</v>
      </c>
      <c r="DM56" s="47">
        <v>19</v>
      </c>
      <c r="DN56" s="47">
        <v>15</v>
      </c>
      <c r="DO56" s="47">
        <v>14</v>
      </c>
      <c r="DP56" s="47">
        <v>23</v>
      </c>
      <c r="DQ56" s="25">
        <f t="shared" si="29"/>
        <v>89</v>
      </c>
      <c r="DR56" s="25"/>
      <c r="DS56" s="25"/>
      <c r="DT56" s="47">
        <v>1</v>
      </c>
      <c r="DU56" s="47">
        <v>2</v>
      </c>
      <c r="DV56" s="47">
        <v>0</v>
      </c>
      <c r="DW56" s="47">
        <v>1</v>
      </c>
      <c r="DX56" s="47">
        <v>1</v>
      </c>
      <c r="DY56" s="25">
        <f t="shared" si="31"/>
        <v>5</v>
      </c>
      <c r="DZ56" s="25"/>
      <c r="EA56" s="47">
        <v>0</v>
      </c>
      <c r="EB56" s="47">
        <v>7</v>
      </c>
      <c r="EC56" s="47">
        <v>3</v>
      </c>
      <c r="ED56" s="47">
        <v>2</v>
      </c>
      <c r="EE56" s="47">
        <v>1</v>
      </c>
      <c r="EF56" s="47">
        <v>1</v>
      </c>
      <c r="EG56" s="25">
        <f>SUM(DZ56:EF56)</f>
        <v>14</v>
      </c>
      <c r="EH56" s="25"/>
      <c r="EI56" s="18">
        <v>147</v>
      </c>
      <c r="EJ56" s="18">
        <v>356</v>
      </c>
      <c r="EK56" s="18">
        <v>217</v>
      </c>
      <c r="EL56" s="18">
        <v>151</v>
      </c>
      <c r="EM56" s="18">
        <v>110</v>
      </c>
      <c r="EN56" s="18">
        <v>52</v>
      </c>
      <c r="EO56" s="26">
        <f>SUM(EH56:EN56)</f>
        <v>1033</v>
      </c>
      <c r="EP56" s="27"/>
      <c r="EQ56" s="47">
        <v>2</v>
      </c>
      <c r="ER56" s="47">
        <v>1</v>
      </c>
      <c r="ES56" s="47">
        <v>6</v>
      </c>
      <c r="ET56" s="47">
        <v>4</v>
      </c>
      <c r="EU56" s="47">
        <v>2</v>
      </c>
      <c r="EV56" s="47">
        <v>0</v>
      </c>
      <c r="EW56" s="26">
        <f>SUM(EP56:EV56)</f>
        <v>15</v>
      </c>
      <c r="EX56" s="27"/>
      <c r="EY56" s="47">
        <v>3</v>
      </c>
      <c r="EZ56" s="47">
        <v>6</v>
      </c>
      <c r="FA56" s="47">
        <v>1</v>
      </c>
      <c r="FB56" s="47">
        <v>3</v>
      </c>
      <c r="FC56" s="47">
        <v>1</v>
      </c>
      <c r="FD56" s="47">
        <v>1</v>
      </c>
      <c r="FE56" s="115">
        <f>SUM(EX56:FD56)</f>
        <v>15</v>
      </c>
      <c r="FF56" s="87">
        <v>0</v>
      </c>
      <c r="FG56" s="47">
        <v>1</v>
      </c>
      <c r="FH56" s="47">
        <v>28</v>
      </c>
      <c r="FI56" s="47">
        <v>57</v>
      </c>
      <c r="FJ56" s="47">
        <v>97</v>
      </c>
      <c r="FK56" s="47">
        <v>118</v>
      </c>
      <c r="FL56" s="47">
        <v>160</v>
      </c>
      <c r="FM56" s="25">
        <f>SUM(FF56:FL56)</f>
        <v>461</v>
      </c>
      <c r="FN56" s="47">
        <v>0</v>
      </c>
      <c r="FO56" s="47">
        <v>1</v>
      </c>
      <c r="FP56" s="47">
        <v>22</v>
      </c>
      <c r="FQ56" s="47">
        <v>43</v>
      </c>
      <c r="FR56" s="47">
        <v>77</v>
      </c>
      <c r="FS56" s="47">
        <v>91</v>
      </c>
      <c r="FT56" s="47">
        <v>119</v>
      </c>
      <c r="FU56" s="25">
        <f>SUM(FN56:FT56)</f>
        <v>353</v>
      </c>
      <c r="FV56" s="25"/>
      <c r="FW56" s="25"/>
      <c r="FX56" s="47">
        <v>5</v>
      </c>
      <c r="FY56" s="47">
        <v>13</v>
      </c>
      <c r="FZ56" s="47">
        <v>14</v>
      </c>
      <c r="GA56" s="47">
        <v>19</v>
      </c>
      <c r="GB56" s="47">
        <v>7</v>
      </c>
      <c r="GC56" s="26">
        <f>SUM(FV56:GB56)</f>
        <v>58</v>
      </c>
      <c r="GD56" s="68"/>
      <c r="GE56" s="18"/>
      <c r="GF56" s="47">
        <v>1</v>
      </c>
      <c r="GG56" s="47">
        <v>1</v>
      </c>
      <c r="GH56" s="47">
        <v>6</v>
      </c>
      <c r="GI56" s="47">
        <v>8</v>
      </c>
      <c r="GJ56" s="47">
        <v>34</v>
      </c>
      <c r="GK56" s="115">
        <f>SUM(GD56:GJ56)</f>
        <v>50</v>
      </c>
      <c r="GL56" s="68">
        <f t="shared" si="49"/>
        <v>0</v>
      </c>
      <c r="GM56" s="68">
        <f t="shared" si="72"/>
        <v>338</v>
      </c>
      <c r="GN56" s="68">
        <f t="shared" si="73"/>
        <v>956</v>
      </c>
      <c r="GO56" s="68">
        <f t="shared" si="74"/>
        <v>704</v>
      </c>
      <c r="GP56" s="68">
        <f t="shared" si="75"/>
        <v>589</v>
      </c>
      <c r="GQ56" s="68">
        <f t="shared" si="76"/>
        <v>518</v>
      </c>
      <c r="GR56" s="68">
        <f t="shared" si="77"/>
        <v>386</v>
      </c>
      <c r="GS56" s="26">
        <f>SUM(GL56:GR56)</f>
        <v>3491</v>
      </c>
    </row>
    <row r="57" spans="1:201" s="12" customFormat="1" ht="18" customHeight="1">
      <c r="A57" s="17" t="s">
        <v>66</v>
      </c>
      <c r="B57" s="27"/>
      <c r="C57" s="18">
        <f t="shared" si="43"/>
        <v>1049</v>
      </c>
      <c r="D57" s="18">
        <f t="shared" si="78"/>
        <v>2811</v>
      </c>
      <c r="E57" s="18">
        <f t="shared" si="79"/>
        <v>1648</v>
      </c>
      <c r="F57" s="18">
        <f t="shared" si="80"/>
        <v>1348</v>
      </c>
      <c r="G57" s="18">
        <f t="shared" si="81"/>
        <v>952</v>
      </c>
      <c r="H57" s="18">
        <f t="shared" si="82"/>
        <v>1113</v>
      </c>
      <c r="I57" s="26">
        <f t="shared" si="1"/>
        <v>8921</v>
      </c>
      <c r="J57" s="27"/>
      <c r="K57" s="18">
        <v>563</v>
      </c>
      <c r="L57" s="18">
        <v>1644</v>
      </c>
      <c r="M57" s="18">
        <v>979</v>
      </c>
      <c r="N57" s="18">
        <v>842</v>
      </c>
      <c r="O57" s="18">
        <v>571</v>
      </c>
      <c r="P57" s="18">
        <v>742</v>
      </c>
      <c r="Q57" s="25">
        <f t="shared" si="3"/>
        <v>5341</v>
      </c>
      <c r="R57" s="25"/>
      <c r="S57" s="18">
        <v>376</v>
      </c>
      <c r="T57" s="18">
        <v>779</v>
      </c>
      <c r="U57" s="18">
        <v>360</v>
      </c>
      <c r="V57" s="18">
        <v>282</v>
      </c>
      <c r="W57" s="18">
        <v>171</v>
      </c>
      <c r="X57" s="18">
        <v>203</v>
      </c>
      <c r="Y57" s="27">
        <f t="shared" si="5"/>
        <v>2171</v>
      </c>
      <c r="Z57" s="25"/>
      <c r="AA57" s="18">
        <v>0</v>
      </c>
      <c r="AB57" s="18">
        <v>2</v>
      </c>
      <c r="AC57" s="18">
        <v>8</v>
      </c>
      <c r="AD57" s="18">
        <v>19</v>
      </c>
      <c r="AE57" s="18">
        <v>31</v>
      </c>
      <c r="AF57" s="18">
        <v>94</v>
      </c>
      <c r="AG57" s="27">
        <f t="shared" si="7"/>
        <v>154</v>
      </c>
      <c r="AH57" s="25"/>
      <c r="AI57" s="47">
        <v>10</v>
      </c>
      <c r="AJ57" s="47">
        <v>56</v>
      </c>
      <c r="AK57" s="47">
        <v>46</v>
      </c>
      <c r="AL57" s="47">
        <v>44</v>
      </c>
      <c r="AM57" s="47">
        <v>52</v>
      </c>
      <c r="AN57" s="47">
        <v>103</v>
      </c>
      <c r="AO57" s="27">
        <f t="shared" si="9"/>
        <v>311</v>
      </c>
      <c r="AP57" s="25"/>
      <c r="AQ57" s="47">
        <v>0</v>
      </c>
      <c r="AR57" s="47">
        <v>1</v>
      </c>
      <c r="AS57" s="47">
        <v>0</v>
      </c>
      <c r="AT57" s="47">
        <v>2</v>
      </c>
      <c r="AU57" s="47">
        <v>2</v>
      </c>
      <c r="AV57" s="47">
        <v>4</v>
      </c>
      <c r="AW57" s="27">
        <f t="shared" si="11"/>
        <v>9</v>
      </c>
      <c r="AX57" s="25"/>
      <c r="AY57" s="18">
        <v>85</v>
      </c>
      <c r="AZ57" s="18">
        <v>363</v>
      </c>
      <c r="BA57" s="18">
        <v>248</v>
      </c>
      <c r="BB57" s="18">
        <v>186</v>
      </c>
      <c r="BC57" s="18">
        <v>107</v>
      </c>
      <c r="BD57" s="18">
        <v>81</v>
      </c>
      <c r="BE57" s="27">
        <f t="shared" si="13"/>
        <v>1070</v>
      </c>
      <c r="BF57" s="25"/>
      <c r="BG57" s="47">
        <v>3</v>
      </c>
      <c r="BH57" s="47">
        <v>48</v>
      </c>
      <c r="BI57" s="47">
        <v>48</v>
      </c>
      <c r="BJ57" s="47">
        <v>47</v>
      </c>
      <c r="BK57" s="47">
        <v>25</v>
      </c>
      <c r="BL57" s="47">
        <v>29</v>
      </c>
      <c r="BM57" s="27">
        <f t="shared" si="15"/>
        <v>200</v>
      </c>
      <c r="BN57" s="25"/>
      <c r="BO57" s="18">
        <v>89</v>
      </c>
      <c r="BP57" s="18">
        <v>395</v>
      </c>
      <c r="BQ57" s="18">
        <v>269</v>
      </c>
      <c r="BR57" s="18">
        <v>262</v>
      </c>
      <c r="BS57" s="18">
        <v>183</v>
      </c>
      <c r="BT57" s="18">
        <v>228</v>
      </c>
      <c r="BU57" s="26">
        <f t="shared" si="17"/>
        <v>1426</v>
      </c>
      <c r="BV57" s="27"/>
      <c r="BW57" s="47">
        <v>2</v>
      </c>
      <c r="BX57" s="47">
        <v>40</v>
      </c>
      <c r="BY57" s="47">
        <v>59</v>
      </c>
      <c r="BZ57" s="47">
        <v>64</v>
      </c>
      <c r="CA57" s="47">
        <v>82</v>
      </c>
      <c r="CB57" s="47">
        <v>77</v>
      </c>
      <c r="CC57" s="25">
        <f t="shared" si="19"/>
        <v>324</v>
      </c>
      <c r="CD57" s="25"/>
      <c r="CE57" s="47">
        <v>1</v>
      </c>
      <c r="CF57" s="47">
        <v>38</v>
      </c>
      <c r="CG57" s="47">
        <v>56</v>
      </c>
      <c r="CH57" s="47">
        <v>53</v>
      </c>
      <c r="CI57" s="47">
        <v>63</v>
      </c>
      <c r="CJ57" s="47">
        <v>66</v>
      </c>
      <c r="CK57" s="25">
        <f t="shared" si="21"/>
        <v>277</v>
      </c>
      <c r="CL57" s="25"/>
      <c r="CM57" s="47">
        <v>1</v>
      </c>
      <c r="CN57" s="47">
        <v>2</v>
      </c>
      <c r="CO57" s="47">
        <v>2</v>
      </c>
      <c r="CP57" s="47">
        <v>8</v>
      </c>
      <c r="CQ57" s="47">
        <v>14</v>
      </c>
      <c r="CR57" s="47">
        <v>5</v>
      </c>
      <c r="CS57" s="25">
        <f t="shared" si="23"/>
        <v>32</v>
      </c>
      <c r="CT57" s="25"/>
      <c r="CU57" s="47">
        <v>0</v>
      </c>
      <c r="CV57" s="47">
        <v>0</v>
      </c>
      <c r="CW57" s="47">
        <v>1</v>
      </c>
      <c r="CX57" s="47">
        <v>3</v>
      </c>
      <c r="CY57" s="47">
        <v>5</v>
      </c>
      <c r="CZ57" s="47">
        <v>6</v>
      </c>
      <c r="DA57" s="26">
        <f t="shared" si="25"/>
        <v>15</v>
      </c>
      <c r="DB57" s="27"/>
      <c r="DC57" s="18">
        <v>484</v>
      </c>
      <c r="DD57" s="18">
        <v>1127</v>
      </c>
      <c r="DE57" s="18">
        <v>610</v>
      </c>
      <c r="DF57" s="18">
        <v>442</v>
      </c>
      <c r="DG57" s="18">
        <v>299</v>
      </c>
      <c r="DH57" s="18">
        <v>294</v>
      </c>
      <c r="DI57" s="25">
        <f t="shared" si="27"/>
        <v>3256</v>
      </c>
      <c r="DJ57" s="25"/>
      <c r="DK57" s="47">
        <v>8</v>
      </c>
      <c r="DL57" s="47">
        <v>39</v>
      </c>
      <c r="DM57" s="47">
        <v>36</v>
      </c>
      <c r="DN57" s="47">
        <v>38</v>
      </c>
      <c r="DO57" s="47">
        <v>49</v>
      </c>
      <c r="DP57" s="47">
        <v>62</v>
      </c>
      <c r="DQ57" s="25">
        <f t="shared" si="29"/>
        <v>232</v>
      </c>
      <c r="DR57" s="25"/>
      <c r="DS57" s="25"/>
      <c r="DT57" s="47">
        <v>9</v>
      </c>
      <c r="DU57" s="47">
        <v>16</v>
      </c>
      <c r="DV57" s="47">
        <v>10</v>
      </c>
      <c r="DW57" s="47">
        <v>3</v>
      </c>
      <c r="DX57" s="47">
        <v>2</v>
      </c>
      <c r="DY57" s="25">
        <f t="shared" si="31"/>
        <v>40</v>
      </c>
      <c r="DZ57" s="25"/>
      <c r="EA57" s="47">
        <v>6</v>
      </c>
      <c r="EB57" s="47">
        <v>17</v>
      </c>
      <c r="EC57" s="47">
        <v>19</v>
      </c>
      <c r="ED57" s="47">
        <v>11</v>
      </c>
      <c r="EE57" s="47">
        <v>10</v>
      </c>
      <c r="EF57" s="47">
        <v>8</v>
      </c>
      <c r="EG57" s="25">
        <f>SUM(DZ57:EF57)</f>
        <v>71</v>
      </c>
      <c r="EH57" s="25"/>
      <c r="EI57" s="18">
        <v>470</v>
      </c>
      <c r="EJ57" s="18">
        <v>1062</v>
      </c>
      <c r="EK57" s="18">
        <v>539</v>
      </c>
      <c r="EL57" s="18">
        <v>383</v>
      </c>
      <c r="EM57" s="18">
        <v>237</v>
      </c>
      <c r="EN57" s="18">
        <v>222</v>
      </c>
      <c r="EO57" s="26">
        <f>SUM(EH57:EN57)</f>
        <v>2913</v>
      </c>
      <c r="EP57" s="27"/>
      <c r="EQ57" s="47">
        <v>0</v>
      </c>
      <c r="ER57" s="47">
        <v>0</v>
      </c>
      <c r="ES57" s="47">
        <v>0</v>
      </c>
      <c r="ET57" s="47">
        <v>0</v>
      </c>
      <c r="EU57" s="47">
        <v>0</v>
      </c>
      <c r="EV57" s="47">
        <v>0</v>
      </c>
      <c r="EW57" s="26">
        <f>SUM(EP57:EV57)</f>
        <v>0</v>
      </c>
      <c r="EX57" s="27"/>
      <c r="EY57" s="47">
        <v>0</v>
      </c>
      <c r="EZ57" s="47">
        <v>0</v>
      </c>
      <c r="FA57" s="47">
        <v>0</v>
      </c>
      <c r="FB57" s="47">
        <v>0</v>
      </c>
      <c r="FC57" s="47">
        <v>0</v>
      </c>
      <c r="FD57" s="47">
        <v>0</v>
      </c>
      <c r="FE57" s="115">
        <f>SUM(EX57:FD57)</f>
        <v>0</v>
      </c>
      <c r="FF57" s="87">
        <v>0</v>
      </c>
      <c r="FG57" s="47">
        <v>0</v>
      </c>
      <c r="FH57" s="47">
        <v>136</v>
      </c>
      <c r="FI57" s="47">
        <v>208</v>
      </c>
      <c r="FJ57" s="47">
        <v>344</v>
      </c>
      <c r="FK57" s="47">
        <v>518</v>
      </c>
      <c r="FL57" s="47">
        <v>658</v>
      </c>
      <c r="FM57" s="25">
        <f>SUM(FF57:FL57)</f>
        <v>1864</v>
      </c>
      <c r="FN57" s="47">
        <v>0</v>
      </c>
      <c r="FO57" s="47">
        <v>0</v>
      </c>
      <c r="FP57" s="47">
        <v>64</v>
      </c>
      <c r="FQ57" s="47">
        <v>110</v>
      </c>
      <c r="FR57" s="47">
        <v>198</v>
      </c>
      <c r="FS57" s="47">
        <v>320</v>
      </c>
      <c r="FT57" s="47">
        <v>398</v>
      </c>
      <c r="FU57" s="25">
        <f>SUM(FN57:FT57)</f>
        <v>1090</v>
      </c>
      <c r="FV57" s="25"/>
      <c r="FW57" s="25"/>
      <c r="FX57" s="47">
        <v>66</v>
      </c>
      <c r="FY57" s="47">
        <v>88</v>
      </c>
      <c r="FZ57" s="47">
        <v>114</v>
      </c>
      <c r="GA57" s="47">
        <v>126</v>
      </c>
      <c r="GB57" s="47">
        <v>72</v>
      </c>
      <c r="GC57" s="26">
        <f>SUM(FV57:GB57)</f>
        <v>466</v>
      </c>
      <c r="GD57" s="68"/>
      <c r="GE57" s="18"/>
      <c r="GF57" s="47">
        <v>6</v>
      </c>
      <c r="GG57" s="47">
        <v>10</v>
      </c>
      <c r="GH57" s="47">
        <v>32</v>
      </c>
      <c r="GI57" s="47">
        <v>72</v>
      </c>
      <c r="GJ57" s="47">
        <v>188</v>
      </c>
      <c r="GK57" s="115">
        <f>SUM(GD57:GJ57)</f>
        <v>308</v>
      </c>
      <c r="GL57" s="68">
        <f t="shared" si="49"/>
        <v>0</v>
      </c>
      <c r="GM57" s="68">
        <f t="shared" si="72"/>
        <v>1049</v>
      </c>
      <c r="GN57" s="68">
        <f t="shared" si="73"/>
        <v>2947</v>
      </c>
      <c r="GO57" s="68">
        <f t="shared" si="74"/>
        <v>1856</v>
      </c>
      <c r="GP57" s="68">
        <f t="shared" si="75"/>
        <v>1692</v>
      </c>
      <c r="GQ57" s="68">
        <f t="shared" si="76"/>
        <v>1470</v>
      </c>
      <c r="GR57" s="68">
        <f t="shared" si="77"/>
        <v>1771</v>
      </c>
      <c r="GS57" s="26">
        <f>SUM(GL57:GR57)</f>
        <v>10785</v>
      </c>
    </row>
    <row r="58" spans="1:201" s="12" customFormat="1" ht="18" customHeight="1">
      <c r="A58" s="19" t="s">
        <v>67</v>
      </c>
      <c r="B58" s="28">
        <f aca="true" t="shared" si="83" ref="B58:H58">SUM(B32:B57)</f>
        <v>0</v>
      </c>
      <c r="C58" s="20">
        <f t="shared" si="83"/>
        <v>18409</v>
      </c>
      <c r="D58" s="20">
        <f t="shared" si="83"/>
        <v>56210</v>
      </c>
      <c r="E58" s="20">
        <f t="shared" si="83"/>
        <v>32118</v>
      </c>
      <c r="F58" s="20">
        <f t="shared" si="83"/>
        <v>25464</v>
      </c>
      <c r="G58" s="20">
        <f t="shared" si="83"/>
        <v>20596</v>
      </c>
      <c r="H58" s="20">
        <f t="shared" si="83"/>
        <v>19237</v>
      </c>
      <c r="I58" s="9">
        <f t="shared" si="1"/>
        <v>172034</v>
      </c>
      <c r="J58" s="28">
        <f aca="true" t="shared" si="84" ref="J58:P58">SUM(J32:J57)</f>
        <v>0</v>
      </c>
      <c r="K58" s="20">
        <f t="shared" si="84"/>
        <v>9651</v>
      </c>
      <c r="L58" s="20">
        <f t="shared" si="84"/>
        <v>32007</v>
      </c>
      <c r="M58" s="20">
        <f t="shared" si="84"/>
        <v>18824</v>
      </c>
      <c r="N58" s="20">
        <f t="shared" si="84"/>
        <v>15075</v>
      </c>
      <c r="O58" s="20">
        <f t="shared" si="84"/>
        <v>12445</v>
      </c>
      <c r="P58" s="20">
        <f t="shared" si="84"/>
        <v>12032</v>
      </c>
      <c r="Q58" s="8">
        <f t="shared" si="3"/>
        <v>100034</v>
      </c>
      <c r="R58" s="8">
        <f aca="true" t="shared" si="85" ref="R58:X58">SUM(R32:R57)</f>
        <v>0</v>
      </c>
      <c r="S58" s="20">
        <f t="shared" si="85"/>
        <v>6081</v>
      </c>
      <c r="T58" s="20">
        <f t="shared" si="85"/>
        <v>14889</v>
      </c>
      <c r="U58" s="20">
        <f t="shared" si="85"/>
        <v>6568</v>
      </c>
      <c r="V58" s="20">
        <f t="shared" si="85"/>
        <v>4467</v>
      </c>
      <c r="W58" s="20">
        <f t="shared" si="85"/>
        <v>3443</v>
      </c>
      <c r="X58" s="20">
        <f t="shared" si="85"/>
        <v>3189</v>
      </c>
      <c r="Y58" s="8">
        <f t="shared" si="5"/>
        <v>38637</v>
      </c>
      <c r="Z58" s="8">
        <f aca="true" t="shared" si="86" ref="Z58:AF58">SUM(Z32:Z57)</f>
        <v>0</v>
      </c>
      <c r="AA58" s="20">
        <f t="shared" si="86"/>
        <v>2</v>
      </c>
      <c r="AB58" s="20">
        <f t="shared" si="86"/>
        <v>51</v>
      </c>
      <c r="AC58" s="20">
        <f t="shared" si="86"/>
        <v>119</v>
      </c>
      <c r="AD58" s="20">
        <f t="shared" si="86"/>
        <v>320</v>
      </c>
      <c r="AE58" s="20">
        <f t="shared" si="86"/>
        <v>679</v>
      </c>
      <c r="AF58" s="20">
        <f t="shared" si="86"/>
        <v>1511</v>
      </c>
      <c r="AG58" s="8">
        <f t="shared" si="7"/>
        <v>2682</v>
      </c>
      <c r="AH58" s="8">
        <f aca="true" t="shared" si="87" ref="AH58:AN58">SUM(AH32:AH57)</f>
        <v>0</v>
      </c>
      <c r="AI58" s="20">
        <f t="shared" si="87"/>
        <v>263</v>
      </c>
      <c r="AJ58" s="20">
        <f t="shared" si="87"/>
        <v>1453</v>
      </c>
      <c r="AK58" s="20">
        <f t="shared" si="87"/>
        <v>1244</v>
      </c>
      <c r="AL58" s="20">
        <f t="shared" si="87"/>
        <v>1224</v>
      </c>
      <c r="AM58" s="20">
        <f t="shared" si="87"/>
        <v>1283</v>
      </c>
      <c r="AN58" s="20">
        <f t="shared" si="87"/>
        <v>1904</v>
      </c>
      <c r="AO58" s="8">
        <f t="shared" si="9"/>
        <v>7371</v>
      </c>
      <c r="AP58" s="8">
        <f aca="true" t="shared" si="88" ref="AP58:AV58">SUM(AP32:AP57)</f>
        <v>0</v>
      </c>
      <c r="AQ58" s="20">
        <f t="shared" si="88"/>
        <v>3</v>
      </c>
      <c r="AR58" s="20">
        <f t="shared" si="88"/>
        <v>52</v>
      </c>
      <c r="AS58" s="20">
        <f t="shared" si="88"/>
        <v>40</v>
      </c>
      <c r="AT58" s="20">
        <f t="shared" si="88"/>
        <v>60</v>
      </c>
      <c r="AU58" s="20">
        <f t="shared" si="88"/>
        <v>59</v>
      </c>
      <c r="AV58" s="20">
        <f t="shared" si="88"/>
        <v>100</v>
      </c>
      <c r="AW58" s="8">
        <f t="shared" si="11"/>
        <v>314</v>
      </c>
      <c r="AX58" s="8">
        <f aca="true" t="shared" si="89" ref="AX58:BD58">SUM(AX32:AX57)</f>
        <v>0</v>
      </c>
      <c r="AY58" s="20">
        <f t="shared" si="89"/>
        <v>1568</v>
      </c>
      <c r="AZ58" s="20">
        <f t="shared" si="89"/>
        <v>6408</v>
      </c>
      <c r="BA58" s="20">
        <f t="shared" si="89"/>
        <v>4040</v>
      </c>
      <c r="BB58" s="20">
        <f t="shared" si="89"/>
        <v>3065</v>
      </c>
      <c r="BC58" s="20">
        <f t="shared" si="89"/>
        <v>2106</v>
      </c>
      <c r="BD58" s="20">
        <f t="shared" si="89"/>
        <v>1180</v>
      </c>
      <c r="BE58" s="8">
        <f t="shared" si="13"/>
        <v>18367</v>
      </c>
      <c r="BF58" s="8">
        <f aca="true" t="shared" si="90" ref="BF58:BL58">SUM(BF32:BF57)</f>
        <v>0</v>
      </c>
      <c r="BG58" s="20">
        <f t="shared" si="90"/>
        <v>296</v>
      </c>
      <c r="BH58" s="20">
        <f t="shared" si="90"/>
        <v>2064</v>
      </c>
      <c r="BI58" s="20">
        <f t="shared" si="90"/>
        <v>1722</v>
      </c>
      <c r="BJ58" s="20">
        <f t="shared" si="90"/>
        <v>1401</v>
      </c>
      <c r="BK58" s="20">
        <f t="shared" si="90"/>
        <v>921</v>
      </c>
      <c r="BL58" s="20">
        <f t="shared" si="90"/>
        <v>441</v>
      </c>
      <c r="BM58" s="8">
        <f t="shared" si="15"/>
        <v>6845</v>
      </c>
      <c r="BN58" s="8">
        <f aca="true" t="shared" si="91" ref="BN58:BT58">SUM(BN32:BN57)</f>
        <v>0</v>
      </c>
      <c r="BO58" s="20">
        <f t="shared" si="91"/>
        <v>1438</v>
      </c>
      <c r="BP58" s="20">
        <f t="shared" si="91"/>
        <v>7090</v>
      </c>
      <c r="BQ58" s="20">
        <f t="shared" si="91"/>
        <v>5091</v>
      </c>
      <c r="BR58" s="20">
        <f t="shared" si="91"/>
        <v>4538</v>
      </c>
      <c r="BS58" s="20">
        <f t="shared" si="91"/>
        <v>3954</v>
      </c>
      <c r="BT58" s="20">
        <f t="shared" si="91"/>
        <v>3707</v>
      </c>
      <c r="BU58" s="9">
        <f t="shared" si="17"/>
        <v>25818</v>
      </c>
      <c r="BV58" s="28">
        <f aca="true" t="shared" si="92" ref="BV58:CB58">SUM(BV32:BV57)</f>
        <v>0</v>
      </c>
      <c r="BW58" s="20">
        <f t="shared" si="92"/>
        <v>38</v>
      </c>
      <c r="BX58" s="20">
        <f t="shared" si="92"/>
        <v>727</v>
      </c>
      <c r="BY58" s="20">
        <f t="shared" si="92"/>
        <v>1041</v>
      </c>
      <c r="BZ58" s="20">
        <f t="shared" si="92"/>
        <v>1340</v>
      </c>
      <c r="CA58" s="20">
        <f t="shared" si="92"/>
        <v>1357</v>
      </c>
      <c r="CB58" s="20">
        <f t="shared" si="92"/>
        <v>1072</v>
      </c>
      <c r="CC58" s="8">
        <f t="shared" si="19"/>
        <v>5575</v>
      </c>
      <c r="CD58" s="8">
        <f aca="true" t="shared" si="93" ref="CD58:CJ58">SUM(CD32:CD57)</f>
        <v>0</v>
      </c>
      <c r="CE58" s="20">
        <f t="shared" si="93"/>
        <v>29</v>
      </c>
      <c r="CF58" s="20">
        <f t="shared" si="93"/>
        <v>546</v>
      </c>
      <c r="CG58" s="20">
        <f t="shared" si="93"/>
        <v>812</v>
      </c>
      <c r="CH58" s="20">
        <f t="shared" si="93"/>
        <v>1009</v>
      </c>
      <c r="CI58" s="20">
        <f t="shared" si="93"/>
        <v>1029</v>
      </c>
      <c r="CJ58" s="20">
        <f t="shared" si="93"/>
        <v>829</v>
      </c>
      <c r="CK58" s="8">
        <f t="shared" si="21"/>
        <v>4254</v>
      </c>
      <c r="CL58" s="8">
        <f aca="true" t="shared" si="94" ref="CL58:CR58">SUM(CL32:CL57)</f>
        <v>0</v>
      </c>
      <c r="CM58" s="20">
        <f t="shared" si="94"/>
        <v>8</v>
      </c>
      <c r="CN58" s="20">
        <f t="shared" si="94"/>
        <v>172</v>
      </c>
      <c r="CO58" s="20">
        <f t="shared" si="94"/>
        <v>218</v>
      </c>
      <c r="CP58" s="20">
        <f t="shared" si="94"/>
        <v>307</v>
      </c>
      <c r="CQ58" s="20">
        <f t="shared" si="94"/>
        <v>309</v>
      </c>
      <c r="CR58" s="20">
        <f t="shared" si="94"/>
        <v>215</v>
      </c>
      <c r="CS58" s="8">
        <f t="shared" si="23"/>
        <v>1229</v>
      </c>
      <c r="CT58" s="8">
        <f aca="true" t="shared" si="95" ref="CT58:CZ58">SUM(CT32:CT57)</f>
        <v>0</v>
      </c>
      <c r="CU58" s="20">
        <f t="shared" si="95"/>
        <v>1</v>
      </c>
      <c r="CV58" s="20">
        <f t="shared" si="95"/>
        <v>9</v>
      </c>
      <c r="CW58" s="20">
        <f t="shared" si="95"/>
        <v>11</v>
      </c>
      <c r="CX58" s="20">
        <f t="shared" si="95"/>
        <v>24</v>
      </c>
      <c r="CY58" s="20">
        <f t="shared" si="95"/>
        <v>19</v>
      </c>
      <c r="CZ58" s="20">
        <f t="shared" si="95"/>
        <v>28</v>
      </c>
      <c r="DA58" s="9">
        <f t="shared" si="25"/>
        <v>92</v>
      </c>
      <c r="DB58" s="28">
        <f aca="true" t="shared" si="96" ref="DB58:DH58">SUM(DB32:DB57)</f>
        <v>0</v>
      </c>
      <c r="DC58" s="42">
        <f t="shared" si="96"/>
        <v>8540</v>
      </c>
      <c r="DD58" s="42">
        <f t="shared" si="96"/>
        <v>22941</v>
      </c>
      <c r="DE58" s="42">
        <f t="shared" si="96"/>
        <v>11957</v>
      </c>
      <c r="DF58" s="42">
        <f t="shared" si="96"/>
        <v>8751</v>
      </c>
      <c r="DG58" s="42">
        <f t="shared" si="96"/>
        <v>6619</v>
      </c>
      <c r="DH58" s="42">
        <f t="shared" si="96"/>
        <v>6061</v>
      </c>
      <c r="DI58" s="8">
        <f t="shared" si="27"/>
        <v>64869</v>
      </c>
      <c r="DJ58" s="8">
        <f aca="true" t="shared" si="97" ref="DJ58:DP58">SUM(DJ32:DJ57)</f>
        <v>0</v>
      </c>
      <c r="DK58" s="20">
        <f t="shared" si="97"/>
        <v>202</v>
      </c>
      <c r="DL58" s="20">
        <f t="shared" si="97"/>
        <v>1346</v>
      </c>
      <c r="DM58" s="20">
        <f t="shared" si="97"/>
        <v>1220</v>
      </c>
      <c r="DN58" s="20">
        <f t="shared" si="97"/>
        <v>1169</v>
      </c>
      <c r="DO58" s="20">
        <f t="shared" si="97"/>
        <v>1252</v>
      </c>
      <c r="DP58" s="20">
        <f t="shared" si="97"/>
        <v>1984</v>
      </c>
      <c r="DQ58" s="8">
        <f t="shared" si="29"/>
        <v>7173</v>
      </c>
      <c r="DR58" s="8">
        <f aca="true" t="shared" si="98" ref="DR58:DX58">SUM(DR32:DR57)</f>
        <v>0</v>
      </c>
      <c r="DS58" s="20">
        <f t="shared" si="98"/>
        <v>0</v>
      </c>
      <c r="DT58" s="20">
        <f t="shared" si="98"/>
        <v>148</v>
      </c>
      <c r="DU58" s="20">
        <f t="shared" si="98"/>
        <v>216</v>
      </c>
      <c r="DV58" s="20">
        <f t="shared" si="98"/>
        <v>179</v>
      </c>
      <c r="DW58" s="20">
        <f t="shared" si="98"/>
        <v>93</v>
      </c>
      <c r="DX58" s="20">
        <f t="shared" si="98"/>
        <v>20</v>
      </c>
      <c r="DY58" s="8">
        <f t="shared" si="31"/>
        <v>656</v>
      </c>
      <c r="DZ58" s="8">
        <f>SUM(DZ32:DZ57)</f>
        <v>0</v>
      </c>
      <c r="EA58" s="20">
        <f>SUM(EA32:EA57)</f>
        <v>230</v>
      </c>
      <c r="EB58" s="20">
        <f>SUM(EB32:EB57)</f>
        <v>624</v>
      </c>
      <c r="EC58" s="20">
        <f>SUM(EC32:EC57)</f>
        <v>417</v>
      </c>
      <c r="ED58" s="20">
        <f>SUM(ED32:ED57)</f>
        <v>385</v>
      </c>
      <c r="EE58" s="20">
        <f>SUM(EE32:EE57)</f>
        <v>368</v>
      </c>
      <c r="EF58" s="20">
        <f>SUM(EF32:EF57)</f>
        <v>241</v>
      </c>
      <c r="EG58" s="8">
        <f>SUM(DZ58:EF58)</f>
        <v>2265</v>
      </c>
      <c r="EH58" s="8">
        <f>SUM(EH32:EH57)</f>
        <v>0</v>
      </c>
      <c r="EI58" s="20">
        <f>SUM(EI32:EI57)</f>
        <v>8108</v>
      </c>
      <c r="EJ58" s="20">
        <f>SUM(EJ32:EJ57)</f>
        <v>20823</v>
      </c>
      <c r="EK58" s="20">
        <f>SUM(EK32:EK57)</f>
        <v>10104</v>
      </c>
      <c r="EL58" s="20">
        <f>SUM(EL32:EL57)</f>
        <v>7018</v>
      </c>
      <c r="EM58" s="20">
        <f>SUM(EM32:EM57)</f>
        <v>4906</v>
      </c>
      <c r="EN58" s="20">
        <f>SUM(EN32:EN57)</f>
        <v>3816</v>
      </c>
      <c r="EO58" s="9">
        <f>SUM(EH58:EN58)</f>
        <v>54775</v>
      </c>
      <c r="EP58" s="28">
        <f>SUM(EP32:EP57)</f>
        <v>0</v>
      </c>
      <c r="EQ58" s="20">
        <f>SUM(EQ32:EQ57)</f>
        <v>71</v>
      </c>
      <c r="ER58" s="20">
        <f>SUM(ER32:ER57)</f>
        <v>273</v>
      </c>
      <c r="ES58" s="20">
        <f>SUM(ES32:ES57)</f>
        <v>177</v>
      </c>
      <c r="ET58" s="20">
        <f>SUM(ET32:ET57)</f>
        <v>178</v>
      </c>
      <c r="EU58" s="20">
        <f>SUM(EU32:EU57)</f>
        <v>102</v>
      </c>
      <c r="EV58" s="20">
        <f>SUM(EV32:EV57)</f>
        <v>49</v>
      </c>
      <c r="EW58" s="9">
        <f>SUM(EP58:EV58)</f>
        <v>850</v>
      </c>
      <c r="EX58" s="28">
        <f>SUM(EX32:EX57)</f>
        <v>0</v>
      </c>
      <c r="EY58" s="20">
        <f>SUM(EY32:EY57)</f>
        <v>109</v>
      </c>
      <c r="EZ58" s="20">
        <f>SUM(EZ32:EZ57)</f>
        <v>262</v>
      </c>
      <c r="FA58" s="20">
        <f>SUM(FA32:FA57)</f>
        <v>119</v>
      </c>
      <c r="FB58" s="20">
        <f>SUM(FB32:FB57)</f>
        <v>120</v>
      </c>
      <c r="FC58" s="20">
        <f>SUM(FC32:FC57)</f>
        <v>73</v>
      </c>
      <c r="FD58" s="20">
        <f>SUM(FD32:FD57)</f>
        <v>23</v>
      </c>
      <c r="FE58" s="116">
        <f>SUM(EX58:FD58)</f>
        <v>706</v>
      </c>
      <c r="FF58" s="48">
        <f>SUM(FF32:FF57)</f>
        <v>0</v>
      </c>
      <c r="FG58" s="42">
        <f>SUM(FG32:FG57)</f>
        <v>16</v>
      </c>
      <c r="FH58" s="42">
        <f>SUM(FH32:FH57)</f>
        <v>1486</v>
      </c>
      <c r="FI58" s="42">
        <f>SUM(FI32:FI57)</f>
        <v>2472</v>
      </c>
      <c r="FJ58" s="42">
        <f>SUM(FJ32:FJ57)</f>
        <v>3766</v>
      </c>
      <c r="FK58" s="42">
        <f>SUM(FK32:FK57)</f>
        <v>5753</v>
      </c>
      <c r="FL58" s="42">
        <f>SUM(FL32:FL57)</f>
        <v>6261</v>
      </c>
      <c r="FM58" s="8">
        <f>SUM(FF58:FL58)</f>
        <v>19754</v>
      </c>
      <c r="FN58" s="20">
        <f>SUM(FN32:FN57)</f>
        <v>0</v>
      </c>
      <c r="FO58" s="20">
        <f>SUM(FO32:FO57)</f>
        <v>16</v>
      </c>
      <c r="FP58" s="20">
        <f>SUM(FP32:FP57)</f>
        <v>781</v>
      </c>
      <c r="FQ58" s="20">
        <f>SUM(FQ32:FQ57)</f>
        <v>1299</v>
      </c>
      <c r="FR58" s="20">
        <f>SUM(FR32:FR57)</f>
        <v>2023</v>
      </c>
      <c r="FS58" s="20">
        <f>SUM(FS32:FS57)</f>
        <v>3294</v>
      </c>
      <c r="FT58" s="20">
        <f>SUM(FT32:FT57)</f>
        <v>3361</v>
      </c>
      <c r="FU58" s="8">
        <f>SUM(FN58:FT58)</f>
        <v>10774</v>
      </c>
      <c r="FV58" s="8">
        <f>SUM(FV32:FV57)</f>
        <v>0</v>
      </c>
      <c r="FW58" s="8">
        <f>SUM(FW32:FW57)</f>
        <v>0</v>
      </c>
      <c r="FX58" s="42">
        <f>SUM(FX32:FX57)</f>
        <v>652</v>
      </c>
      <c r="FY58" s="42">
        <f>SUM(FY32:FY57)</f>
        <v>1043</v>
      </c>
      <c r="FZ58" s="42">
        <f>SUM(FZ32:FZ57)</f>
        <v>1400</v>
      </c>
      <c r="GA58" s="42">
        <f>SUM(GA32:GA57)</f>
        <v>1455</v>
      </c>
      <c r="GB58" s="42">
        <f>SUM(GB32:GB57)</f>
        <v>734</v>
      </c>
      <c r="GC58" s="9">
        <f>SUM(FV58:GB58)</f>
        <v>5284</v>
      </c>
      <c r="GD58" s="48"/>
      <c r="GE58" s="42"/>
      <c r="GF58" s="42">
        <f>SUM(GF32:GF57)</f>
        <v>53</v>
      </c>
      <c r="GG58" s="42">
        <f>SUM(GG32:GG57)</f>
        <v>130</v>
      </c>
      <c r="GH58" s="42">
        <f>SUM(GH32:GH57)</f>
        <v>343</v>
      </c>
      <c r="GI58" s="42">
        <f>SUM(GI32:GI57)</f>
        <v>1004</v>
      </c>
      <c r="GJ58" s="42">
        <f>SUM(GJ32:GJ57)</f>
        <v>2166</v>
      </c>
      <c r="GK58" s="116">
        <f>SUM(GD58:GJ58)</f>
        <v>3696</v>
      </c>
      <c r="GL58" s="49">
        <f>SUM(GL32:GL57)</f>
        <v>0</v>
      </c>
      <c r="GM58" s="42">
        <f>SUM(GM32:GM57)</f>
        <v>18425</v>
      </c>
      <c r="GN58" s="42">
        <f>SUM(GN32:GN57)</f>
        <v>57696</v>
      </c>
      <c r="GO58" s="42">
        <f>SUM(GO32:GO57)</f>
        <v>34590</v>
      </c>
      <c r="GP58" s="42">
        <f>SUM(GP32:GP57)</f>
        <v>29230</v>
      </c>
      <c r="GQ58" s="42">
        <f>SUM(GQ32:GQ57)</f>
        <v>26349</v>
      </c>
      <c r="GR58" s="42">
        <f>SUM(GR32:GR57)</f>
        <v>25498</v>
      </c>
      <c r="GS58" s="9">
        <f>SUM(GL58:GR58)</f>
        <v>191788</v>
      </c>
    </row>
    <row r="59" spans="1:201" s="12" customFormat="1" ht="18" customHeight="1">
      <c r="A59" s="17" t="s">
        <v>68</v>
      </c>
      <c r="B59" s="27"/>
      <c r="C59" s="18">
        <f t="shared" si="43"/>
        <v>104</v>
      </c>
      <c r="D59" s="18">
        <f aca="true" t="shared" si="99" ref="D59:H62">L59+BX59+DD59+ER59+EZ59</f>
        <v>272</v>
      </c>
      <c r="E59" s="18">
        <f t="shared" si="99"/>
        <v>206</v>
      </c>
      <c r="F59" s="18">
        <f t="shared" si="99"/>
        <v>149</v>
      </c>
      <c r="G59" s="18">
        <f t="shared" si="99"/>
        <v>88</v>
      </c>
      <c r="H59" s="18">
        <f t="shared" si="99"/>
        <v>66</v>
      </c>
      <c r="I59" s="26">
        <f t="shared" si="1"/>
        <v>885</v>
      </c>
      <c r="J59" s="27"/>
      <c r="K59" s="18">
        <v>53</v>
      </c>
      <c r="L59" s="18">
        <v>155</v>
      </c>
      <c r="M59" s="18">
        <v>120</v>
      </c>
      <c r="N59" s="18">
        <v>83</v>
      </c>
      <c r="O59" s="18">
        <v>51</v>
      </c>
      <c r="P59" s="18">
        <v>38</v>
      </c>
      <c r="Q59" s="25">
        <f t="shared" si="3"/>
        <v>500</v>
      </c>
      <c r="R59" s="25"/>
      <c r="S59" s="18">
        <v>24</v>
      </c>
      <c r="T59" s="18">
        <v>47</v>
      </c>
      <c r="U59" s="18">
        <v>27</v>
      </c>
      <c r="V59" s="18">
        <v>20</v>
      </c>
      <c r="W59" s="18">
        <v>11</v>
      </c>
      <c r="X59" s="18">
        <v>8</v>
      </c>
      <c r="Y59" s="27">
        <f t="shared" si="5"/>
        <v>137</v>
      </c>
      <c r="Z59" s="25"/>
      <c r="AA59" s="18">
        <v>0</v>
      </c>
      <c r="AB59" s="18">
        <v>0</v>
      </c>
      <c r="AC59" s="18">
        <v>0</v>
      </c>
      <c r="AD59" s="18">
        <v>1</v>
      </c>
      <c r="AE59" s="18">
        <v>1</v>
      </c>
      <c r="AF59" s="18">
        <v>4</v>
      </c>
      <c r="AG59" s="27">
        <f t="shared" si="7"/>
        <v>6</v>
      </c>
      <c r="AH59" s="25"/>
      <c r="AI59" s="47">
        <v>1</v>
      </c>
      <c r="AJ59" s="47">
        <v>14</v>
      </c>
      <c r="AK59" s="47">
        <v>8</v>
      </c>
      <c r="AL59" s="47">
        <v>4</v>
      </c>
      <c r="AM59" s="47">
        <v>3</v>
      </c>
      <c r="AN59" s="47">
        <v>6</v>
      </c>
      <c r="AO59" s="27">
        <f t="shared" si="9"/>
        <v>36</v>
      </c>
      <c r="AP59" s="25"/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27">
        <f t="shared" si="11"/>
        <v>0</v>
      </c>
      <c r="AX59" s="25"/>
      <c r="AY59" s="47">
        <v>13</v>
      </c>
      <c r="AZ59" s="47">
        <v>48</v>
      </c>
      <c r="BA59" s="47">
        <v>45</v>
      </c>
      <c r="BB59" s="47">
        <v>27</v>
      </c>
      <c r="BC59" s="47">
        <v>16</v>
      </c>
      <c r="BD59" s="47">
        <v>3</v>
      </c>
      <c r="BE59" s="27">
        <f t="shared" si="13"/>
        <v>152</v>
      </c>
      <c r="BF59" s="25"/>
      <c r="BG59" s="47">
        <v>9</v>
      </c>
      <c r="BH59" s="47">
        <v>20</v>
      </c>
      <c r="BI59" s="47">
        <v>9</v>
      </c>
      <c r="BJ59" s="47">
        <v>6</v>
      </c>
      <c r="BK59" s="47">
        <v>4</v>
      </c>
      <c r="BL59" s="47">
        <v>4</v>
      </c>
      <c r="BM59" s="27">
        <f t="shared" si="15"/>
        <v>52</v>
      </c>
      <c r="BN59" s="25"/>
      <c r="BO59" s="18">
        <v>6</v>
      </c>
      <c r="BP59" s="18">
        <v>26</v>
      </c>
      <c r="BQ59" s="18">
        <v>31</v>
      </c>
      <c r="BR59" s="18">
        <v>25</v>
      </c>
      <c r="BS59" s="18">
        <v>16</v>
      </c>
      <c r="BT59" s="18">
        <v>13</v>
      </c>
      <c r="BU59" s="26">
        <f t="shared" si="17"/>
        <v>117</v>
      </c>
      <c r="BV59" s="27"/>
      <c r="BW59" s="47">
        <v>3</v>
      </c>
      <c r="BX59" s="47">
        <v>2</v>
      </c>
      <c r="BY59" s="47">
        <v>6</v>
      </c>
      <c r="BZ59" s="47">
        <v>15</v>
      </c>
      <c r="CA59" s="47">
        <v>9</v>
      </c>
      <c r="CB59" s="47">
        <v>6</v>
      </c>
      <c r="CC59" s="25">
        <f t="shared" si="19"/>
        <v>41</v>
      </c>
      <c r="CD59" s="25"/>
      <c r="CE59" s="47">
        <v>2</v>
      </c>
      <c r="CF59" s="47">
        <v>2</v>
      </c>
      <c r="CG59" s="47">
        <v>6</v>
      </c>
      <c r="CH59" s="47">
        <v>12</v>
      </c>
      <c r="CI59" s="47">
        <v>9</v>
      </c>
      <c r="CJ59" s="47">
        <v>6</v>
      </c>
      <c r="CK59" s="25">
        <f t="shared" si="21"/>
        <v>37</v>
      </c>
      <c r="CL59" s="25"/>
      <c r="CM59" s="47">
        <v>1</v>
      </c>
      <c r="CN59" s="47">
        <v>0</v>
      </c>
      <c r="CO59" s="47">
        <v>0</v>
      </c>
      <c r="CP59" s="47">
        <v>3</v>
      </c>
      <c r="CQ59" s="47">
        <v>0</v>
      </c>
      <c r="CR59" s="47">
        <v>0</v>
      </c>
      <c r="CS59" s="25">
        <f t="shared" si="23"/>
        <v>4</v>
      </c>
      <c r="CT59" s="25"/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26">
        <f t="shared" si="25"/>
        <v>0</v>
      </c>
      <c r="DB59" s="27"/>
      <c r="DC59" s="18">
        <v>47</v>
      </c>
      <c r="DD59" s="18">
        <v>114</v>
      </c>
      <c r="DE59" s="18">
        <v>77</v>
      </c>
      <c r="DF59" s="18">
        <v>49</v>
      </c>
      <c r="DG59" s="18">
        <v>28</v>
      </c>
      <c r="DH59" s="18">
        <v>22</v>
      </c>
      <c r="DI59" s="25">
        <f t="shared" si="27"/>
        <v>337</v>
      </c>
      <c r="DJ59" s="25"/>
      <c r="DK59" s="47">
        <v>0</v>
      </c>
      <c r="DL59" s="47">
        <v>4</v>
      </c>
      <c r="DM59" s="47">
        <v>2</v>
      </c>
      <c r="DN59" s="47">
        <v>2</v>
      </c>
      <c r="DO59" s="47">
        <v>1</v>
      </c>
      <c r="DP59" s="47">
        <v>3</v>
      </c>
      <c r="DQ59" s="25">
        <f t="shared" si="29"/>
        <v>12</v>
      </c>
      <c r="DR59" s="25"/>
      <c r="DS59" s="25"/>
      <c r="DT59" s="47">
        <v>2</v>
      </c>
      <c r="DU59" s="47">
        <v>0</v>
      </c>
      <c r="DV59" s="47">
        <v>1</v>
      </c>
      <c r="DW59" s="47">
        <v>0</v>
      </c>
      <c r="DX59" s="47">
        <v>0</v>
      </c>
      <c r="DY59" s="25">
        <f t="shared" si="31"/>
        <v>3</v>
      </c>
      <c r="DZ59" s="25"/>
      <c r="EA59" s="47">
        <v>0</v>
      </c>
      <c r="EB59" s="47">
        <v>1</v>
      </c>
      <c r="EC59" s="47">
        <v>0</v>
      </c>
      <c r="ED59" s="47">
        <v>0</v>
      </c>
      <c r="EE59" s="47">
        <v>0</v>
      </c>
      <c r="EF59" s="47">
        <v>0</v>
      </c>
      <c r="EG59" s="25">
        <f>SUM(DZ59:EF59)</f>
        <v>1</v>
      </c>
      <c r="EH59" s="25"/>
      <c r="EI59" s="18">
        <v>47</v>
      </c>
      <c r="EJ59" s="18">
        <v>107</v>
      </c>
      <c r="EK59" s="18">
        <v>75</v>
      </c>
      <c r="EL59" s="18">
        <v>46</v>
      </c>
      <c r="EM59" s="18">
        <v>27</v>
      </c>
      <c r="EN59" s="18">
        <v>19</v>
      </c>
      <c r="EO59" s="26">
        <f>SUM(EH59:EN59)</f>
        <v>321</v>
      </c>
      <c r="EP59" s="27"/>
      <c r="EQ59" s="47">
        <v>1</v>
      </c>
      <c r="ER59" s="47">
        <v>0</v>
      </c>
      <c r="ES59" s="47">
        <v>1</v>
      </c>
      <c r="ET59" s="47">
        <v>1</v>
      </c>
      <c r="EU59" s="47">
        <v>0</v>
      </c>
      <c r="EV59" s="47">
        <v>0</v>
      </c>
      <c r="EW59" s="26">
        <f>SUM(EP59:EV59)</f>
        <v>3</v>
      </c>
      <c r="EX59" s="27"/>
      <c r="EY59" s="47">
        <v>0</v>
      </c>
      <c r="EZ59" s="47">
        <v>1</v>
      </c>
      <c r="FA59" s="47">
        <v>2</v>
      </c>
      <c r="FB59" s="47">
        <v>1</v>
      </c>
      <c r="FC59" s="47">
        <v>0</v>
      </c>
      <c r="FD59" s="47">
        <v>0</v>
      </c>
      <c r="FE59" s="115">
        <f>SUM(EX59:FD59)</f>
        <v>4</v>
      </c>
      <c r="FF59" s="87">
        <v>0</v>
      </c>
      <c r="FG59" s="47">
        <v>2</v>
      </c>
      <c r="FH59" s="47">
        <v>19</v>
      </c>
      <c r="FI59" s="47">
        <v>25</v>
      </c>
      <c r="FJ59" s="47">
        <v>30</v>
      </c>
      <c r="FK59" s="47">
        <v>62</v>
      </c>
      <c r="FL59" s="47">
        <v>48</v>
      </c>
      <c r="FM59" s="25">
        <f>SUM(FF59:FL59)</f>
        <v>186</v>
      </c>
      <c r="FN59" s="47">
        <v>0</v>
      </c>
      <c r="FO59" s="47">
        <v>2</v>
      </c>
      <c r="FP59" s="47">
        <v>11</v>
      </c>
      <c r="FQ59" s="47">
        <v>13</v>
      </c>
      <c r="FR59" s="47">
        <v>16</v>
      </c>
      <c r="FS59" s="47">
        <v>45</v>
      </c>
      <c r="FT59" s="47">
        <v>30</v>
      </c>
      <c r="FU59" s="25">
        <f>SUM(FN59:FT59)</f>
        <v>117</v>
      </c>
      <c r="FV59" s="25"/>
      <c r="FW59" s="25"/>
      <c r="FX59" s="47">
        <v>7</v>
      </c>
      <c r="FY59" s="47">
        <v>10</v>
      </c>
      <c r="FZ59" s="47">
        <v>10</v>
      </c>
      <c r="GA59" s="47">
        <v>10</v>
      </c>
      <c r="GB59" s="47">
        <v>4</v>
      </c>
      <c r="GC59" s="26">
        <f>SUM(FV59:GB59)</f>
        <v>41</v>
      </c>
      <c r="GD59" s="68"/>
      <c r="GE59" s="18"/>
      <c r="GF59" s="47">
        <v>1</v>
      </c>
      <c r="GG59" s="47">
        <v>2</v>
      </c>
      <c r="GH59" s="47">
        <v>4</v>
      </c>
      <c r="GI59" s="47">
        <v>7</v>
      </c>
      <c r="GJ59" s="47">
        <v>14</v>
      </c>
      <c r="GK59" s="115">
        <f>SUM(GD59:GJ59)</f>
        <v>28</v>
      </c>
      <c r="GL59" s="68">
        <f t="shared" si="49"/>
        <v>0</v>
      </c>
      <c r="GM59" s="68">
        <f aca="true" t="shared" si="100" ref="GM59:GR62">C59+FG59</f>
        <v>106</v>
      </c>
      <c r="GN59" s="68">
        <f t="shared" si="100"/>
        <v>291</v>
      </c>
      <c r="GO59" s="68">
        <f t="shared" si="100"/>
        <v>231</v>
      </c>
      <c r="GP59" s="68">
        <f t="shared" si="100"/>
        <v>179</v>
      </c>
      <c r="GQ59" s="68">
        <f t="shared" si="100"/>
        <v>150</v>
      </c>
      <c r="GR59" s="68">
        <f t="shared" si="100"/>
        <v>114</v>
      </c>
      <c r="GS59" s="26">
        <f>SUM(GL59:GR59)</f>
        <v>1071</v>
      </c>
    </row>
    <row r="60" spans="1:201" s="12" customFormat="1" ht="18" customHeight="1">
      <c r="A60" s="17" t="s">
        <v>69</v>
      </c>
      <c r="B60" s="27"/>
      <c r="C60" s="18">
        <f t="shared" si="43"/>
        <v>55</v>
      </c>
      <c r="D60" s="18">
        <f t="shared" si="99"/>
        <v>302</v>
      </c>
      <c r="E60" s="18">
        <f t="shared" si="99"/>
        <v>130</v>
      </c>
      <c r="F60" s="18">
        <f t="shared" si="99"/>
        <v>103</v>
      </c>
      <c r="G60" s="18">
        <f t="shared" si="99"/>
        <v>71</v>
      </c>
      <c r="H60" s="18">
        <f t="shared" si="99"/>
        <v>27</v>
      </c>
      <c r="I60" s="26">
        <f t="shared" si="1"/>
        <v>688</v>
      </c>
      <c r="J60" s="27"/>
      <c r="K60" s="18">
        <v>25</v>
      </c>
      <c r="L60" s="18">
        <v>174</v>
      </c>
      <c r="M60" s="18">
        <v>77</v>
      </c>
      <c r="N60" s="18">
        <v>63</v>
      </c>
      <c r="O60" s="18">
        <v>45</v>
      </c>
      <c r="P60" s="18">
        <v>16</v>
      </c>
      <c r="Q60" s="25">
        <f t="shared" si="3"/>
        <v>400</v>
      </c>
      <c r="R60" s="25"/>
      <c r="S60" s="18">
        <v>9</v>
      </c>
      <c r="T60" s="18">
        <v>45</v>
      </c>
      <c r="U60" s="18">
        <v>11</v>
      </c>
      <c r="V60" s="18">
        <v>11</v>
      </c>
      <c r="W60" s="18">
        <v>7</v>
      </c>
      <c r="X60" s="18">
        <v>4</v>
      </c>
      <c r="Y60" s="27">
        <f t="shared" si="5"/>
        <v>87</v>
      </c>
      <c r="Z60" s="25"/>
      <c r="AA60" s="18">
        <v>0</v>
      </c>
      <c r="AB60" s="18">
        <v>0</v>
      </c>
      <c r="AC60" s="18">
        <v>0</v>
      </c>
      <c r="AD60" s="18">
        <v>2</v>
      </c>
      <c r="AE60" s="18">
        <v>3</v>
      </c>
      <c r="AF60" s="18">
        <v>1</v>
      </c>
      <c r="AG60" s="27">
        <f t="shared" si="7"/>
        <v>6</v>
      </c>
      <c r="AH60" s="25"/>
      <c r="AI60" s="47">
        <v>4</v>
      </c>
      <c r="AJ60" s="47">
        <v>23</v>
      </c>
      <c r="AK60" s="47">
        <v>8</v>
      </c>
      <c r="AL60" s="47">
        <v>9</v>
      </c>
      <c r="AM60" s="47">
        <v>4</v>
      </c>
      <c r="AN60" s="47">
        <v>2</v>
      </c>
      <c r="AO60" s="27">
        <f t="shared" si="9"/>
        <v>50</v>
      </c>
      <c r="AP60" s="25"/>
      <c r="AQ60" s="47">
        <v>1</v>
      </c>
      <c r="AR60" s="47">
        <v>4</v>
      </c>
      <c r="AS60" s="47">
        <v>1</v>
      </c>
      <c r="AT60" s="47">
        <v>2</v>
      </c>
      <c r="AU60" s="47">
        <v>4</v>
      </c>
      <c r="AV60" s="47">
        <v>0</v>
      </c>
      <c r="AW60" s="27">
        <f t="shared" si="11"/>
        <v>12</v>
      </c>
      <c r="AX60" s="25"/>
      <c r="AY60" s="47">
        <v>10</v>
      </c>
      <c r="AZ60" s="47">
        <v>49</v>
      </c>
      <c r="BA60" s="47">
        <v>34</v>
      </c>
      <c r="BB60" s="47">
        <v>17</v>
      </c>
      <c r="BC60" s="47">
        <v>9</v>
      </c>
      <c r="BD60" s="47">
        <v>2</v>
      </c>
      <c r="BE60" s="27">
        <f t="shared" si="13"/>
        <v>121</v>
      </c>
      <c r="BF60" s="25"/>
      <c r="BG60" s="47">
        <v>1</v>
      </c>
      <c r="BH60" s="47">
        <v>13</v>
      </c>
      <c r="BI60" s="47">
        <v>4</v>
      </c>
      <c r="BJ60" s="47">
        <v>5</v>
      </c>
      <c r="BK60" s="47">
        <v>2</v>
      </c>
      <c r="BL60" s="47">
        <v>1</v>
      </c>
      <c r="BM60" s="27">
        <f t="shared" si="15"/>
        <v>26</v>
      </c>
      <c r="BN60" s="25"/>
      <c r="BO60" s="18">
        <v>0</v>
      </c>
      <c r="BP60" s="18">
        <v>40</v>
      </c>
      <c r="BQ60" s="18">
        <v>19</v>
      </c>
      <c r="BR60" s="18">
        <v>17</v>
      </c>
      <c r="BS60" s="18">
        <v>16</v>
      </c>
      <c r="BT60" s="18">
        <v>6</v>
      </c>
      <c r="BU60" s="26">
        <f t="shared" si="17"/>
        <v>98</v>
      </c>
      <c r="BV60" s="27"/>
      <c r="BW60" s="47">
        <v>1</v>
      </c>
      <c r="BX60" s="47">
        <v>5</v>
      </c>
      <c r="BY60" s="47">
        <v>6</v>
      </c>
      <c r="BZ60" s="47">
        <v>7</v>
      </c>
      <c r="CA60" s="47">
        <v>5</v>
      </c>
      <c r="CB60" s="47">
        <v>5</v>
      </c>
      <c r="CC60" s="25">
        <f t="shared" si="19"/>
        <v>29</v>
      </c>
      <c r="CD60" s="25"/>
      <c r="CE60" s="47">
        <v>1</v>
      </c>
      <c r="CF60" s="47">
        <v>3</v>
      </c>
      <c r="CG60" s="47">
        <v>6</v>
      </c>
      <c r="CH60" s="47">
        <v>5</v>
      </c>
      <c r="CI60" s="47">
        <v>5</v>
      </c>
      <c r="CJ60" s="47">
        <v>3</v>
      </c>
      <c r="CK60" s="25">
        <f t="shared" si="21"/>
        <v>23</v>
      </c>
      <c r="CL60" s="25"/>
      <c r="CM60" s="47">
        <v>0</v>
      </c>
      <c r="CN60" s="47">
        <v>2</v>
      </c>
      <c r="CO60" s="47">
        <v>0</v>
      </c>
      <c r="CP60" s="47">
        <v>2</v>
      </c>
      <c r="CQ60" s="47">
        <v>0</v>
      </c>
      <c r="CR60" s="47">
        <v>2</v>
      </c>
      <c r="CS60" s="25">
        <f t="shared" si="23"/>
        <v>6</v>
      </c>
      <c r="CT60" s="25"/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26">
        <f t="shared" si="25"/>
        <v>0</v>
      </c>
      <c r="DB60" s="27"/>
      <c r="DC60" s="18">
        <v>26</v>
      </c>
      <c r="DD60" s="18">
        <v>119</v>
      </c>
      <c r="DE60" s="18">
        <v>46</v>
      </c>
      <c r="DF60" s="18">
        <v>33</v>
      </c>
      <c r="DG60" s="18">
        <v>20</v>
      </c>
      <c r="DH60" s="18">
        <v>6</v>
      </c>
      <c r="DI60" s="25">
        <f t="shared" si="27"/>
        <v>250</v>
      </c>
      <c r="DJ60" s="25"/>
      <c r="DK60" s="47">
        <v>2</v>
      </c>
      <c r="DL60" s="47">
        <v>9</v>
      </c>
      <c r="DM60" s="47">
        <v>2</v>
      </c>
      <c r="DN60" s="47">
        <v>4</v>
      </c>
      <c r="DO60" s="47">
        <v>3</v>
      </c>
      <c r="DP60" s="47">
        <v>0</v>
      </c>
      <c r="DQ60" s="25">
        <f t="shared" si="29"/>
        <v>20</v>
      </c>
      <c r="DR60" s="25"/>
      <c r="DS60" s="25"/>
      <c r="DT60" s="47">
        <v>0</v>
      </c>
      <c r="DU60" s="47">
        <v>0</v>
      </c>
      <c r="DV60" s="47">
        <v>0</v>
      </c>
      <c r="DW60" s="47">
        <v>0</v>
      </c>
      <c r="DX60" s="47">
        <v>0</v>
      </c>
      <c r="DY60" s="25">
        <f t="shared" si="31"/>
        <v>0</v>
      </c>
      <c r="DZ60" s="25"/>
      <c r="EA60" s="47">
        <v>0</v>
      </c>
      <c r="EB60" s="47">
        <v>1</v>
      </c>
      <c r="EC60" s="47">
        <v>0</v>
      </c>
      <c r="ED60" s="47">
        <v>0</v>
      </c>
      <c r="EE60" s="47">
        <v>0</v>
      </c>
      <c r="EF60" s="47">
        <v>0</v>
      </c>
      <c r="EG60" s="25">
        <f>SUM(DZ60:EF60)</f>
        <v>1</v>
      </c>
      <c r="EH60" s="25"/>
      <c r="EI60" s="18">
        <v>24</v>
      </c>
      <c r="EJ60" s="18">
        <v>109</v>
      </c>
      <c r="EK60" s="18">
        <v>44</v>
      </c>
      <c r="EL60" s="18">
        <v>29</v>
      </c>
      <c r="EM60" s="18">
        <v>17</v>
      </c>
      <c r="EN60" s="18">
        <v>6</v>
      </c>
      <c r="EO60" s="26">
        <f>SUM(EH60:EN60)</f>
        <v>229</v>
      </c>
      <c r="EP60" s="27"/>
      <c r="EQ60" s="47">
        <v>0</v>
      </c>
      <c r="ER60" s="47">
        <v>1</v>
      </c>
      <c r="ES60" s="47">
        <v>0</v>
      </c>
      <c r="ET60" s="47">
        <v>0</v>
      </c>
      <c r="EU60" s="47">
        <v>1</v>
      </c>
      <c r="EV60" s="47">
        <v>0</v>
      </c>
      <c r="EW60" s="26">
        <f>SUM(EP60:EV60)</f>
        <v>2</v>
      </c>
      <c r="EX60" s="27"/>
      <c r="EY60" s="47">
        <v>3</v>
      </c>
      <c r="EZ60" s="47">
        <v>3</v>
      </c>
      <c r="FA60" s="47">
        <v>1</v>
      </c>
      <c r="FB60" s="47">
        <v>0</v>
      </c>
      <c r="FC60" s="47">
        <v>0</v>
      </c>
      <c r="FD60" s="47">
        <v>0</v>
      </c>
      <c r="FE60" s="115">
        <f>SUM(EX60:FD60)</f>
        <v>7</v>
      </c>
      <c r="FF60" s="87">
        <v>0</v>
      </c>
      <c r="FG60" s="47">
        <v>0</v>
      </c>
      <c r="FH60" s="47">
        <v>14</v>
      </c>
      <c r="FI60" s="47">
        <v>14</v>
      </c>
      <c r="FJ60" s="47">
        <v>24</v>
      </c>
      <c r="FK60" s="47">
        <v>28</v>
      </c>
      <c r="FL60" s="47">
        <v>36</v>
      </c>
      <c r="FM60" s="25">
        <f>SUM(FF60:FL60)</f>
        <v>116</v>
      </c>
      <c r="FN60" s="47">
        <v>0</v>
      </c>
      <c r="FO60" s="47">
        <v>0</v>
      </c>
      <c r="FP60" s="47">
        <v>12</v>
      </c>
      <c r="FQ60" s="47">
        <v>11</v>
      </c>
      <c r="FR60" s="47">
        <v>20</v>
      </c>
      <c r="FS60" s="47">
        <v>21</v>
      </c>
      <c r="FT60" s="47">
        <v>28</v>
      </c>
      <c r="FU60" s="25">
        <f>SUM(FN60:FT60)</f>
        <v>92</v>
      </c>
      <c r="FV60" s="25"/>
      <c r="FW60" s="25"/>
      <c r="FX60" s="47">
        <v>2</v>
      </c>
      <c r="FY60" s="47">
        <v>1</v>
      </c>
      <c r="FZ60" s="47">
        <v>3</v>
      </c>
      <c r="GA60" s="47">
        <v>2</v>
      </c>
      <c r="GB60" s="47">
        <v>2</v>
      </c>
      <c r="GC60" s="26">
        <f>SUM(FV60:GB60)</f>
        <v>10</v>
      </c>
      <c r="GD60" s="68"/>
      <c r="GE60" s="18"/>
      <c r="GF60" s="47">
        <v>0</v>
      </c>
      <c r="GG60" s="47">
        <v>2</v>
      </c>
      <c r="GH60" s="47">
        <v>1</v>
      </c>
      <c r="GI60" s="47">
        <v>5</v>
      </c>
      <c r="GJ60" s="47">
        <v>6</v>
      </c>
      <c r="GK60" s="115">
        <f>SUM(GD60:GJ60)</f>
        <v>14</v>
      </c>
      <c r="GL60" s="68">
        <f t="shared" si="49"/>
        <v>0</v>
      </c>
      <c r="GM60" s="68">
        <f t="shared" si="100"/>
        <v>55</v>
      </c>
      <c r="GN60" s="68">
        <f t="shared" si="100"/>
        <v>316</v>
      </c>
      <c r="GO60" s="68">
        <f t="shared" si="100"/>
        <v>144</v>
      </c>
      <c r="GP60" s="68">
        <f t="shared" si="100"/>
        <v>127</v>
      </c>
      <c r="GQ60" s="68">
        <f t="shared" si="100"/>
        <v>99</v>
      </c>
      <c r="GR60" s="68">
        <f t="shared" si="100"/>
        <v>63</v>
      </c>
      <c r="GS60" s="26">
        <f>SUM(GL60:GR60)</f>
        <v>804</v>
      </c>
    </row>
    <row r="61" spans="1:201" s="12" customFormat="1" ht="18" customHeight="1">
      <c r="A61" s="17" t="s">
        <v>70</v>
      </c>
      <c r="B61" s="27"/>
      <c r="C61" s="18">
        <f t="shared" si="43"/>
        <v>17</v>
      </c>
      <c r="D61" s="18">
        <f t="shared" si="99"/>
        <v>43</v>
      </c>
      <c r="E61" s="18">
        <f t="shared" si="99"/>
        <v>50</v>
      </c>
      <c r="F61" s="18">
        <f t="shared" si="99"/>
        <v>17</v>
      </c>
      <c r="G61" s="18">
        <f t="shared" si="99"/>
        <v>16</v>
      </c>
      <c r="H61" s="18">
        <f t="shared" si="99"/>
        <v>8</v>
      </c>
      <c r="I61" s="26">
        <f t="shared" si="1"/>
        <v>151</v>
      </c>
      <c r="J61" s="27"/>
      <c r="K61" s="18">
        <v>9</v>
      </c>
      <c r="L61" s="18">
        <v>25</v>
      </c>
      <c r="M61" s="18">
        <v>24</v>
      </c>
      <c r="N61" s="18">
        <v>7</v>
      </c>
      <c r="O61" s="18">
        <v>8</v>
      </c>
      <c r="P61" s="18">
        <v>6</v>
      </c>
      <c r="Q61" s="25">
        <f t="shared" si="3"/>
        <v>79</v>
      </c>
      <c r="R61" s="25"/>
      <c r="S61" s="18">
        <v>0</v>
      </c>
      <c r="T61" s="18">
        <v>10</v>
      </c>
      <c r="U61" s="18">
        <v>4</v>
      </c>
      <c r="V61" s="18">
        <v>0</v>
      </c>
      <c r="W61" s="18">
        <v>3</v>
      </c>
      <c r="X61" s="18">
        <v>0</v>
      </c>
      <c r="Y61" s="27">
        <f t="shared" si="5"/>
        <v>17</v>
      </c>
      <c r="Z61" s="25"/>
      <c r="AA61" s="18">
        <v>0</v>
      </c>
      <c r="AB61" s="18">
        <v>0</v>
      </c>
      <c r="AC61" s="18">
        <v>0</v>
      </c>
      <c r="AD61" s="18">
        <v>1</v>
      </c>
      <c r="AE61" s="18">
        <v>1</v>
      </c>
      <c r="AF61" s="18">
        <v>0</v>
      </c>
      <c r="AG61" s="27">
        <f t="shared" si="7"/>
        <v>2</v>
      </c>
      <c r="AH61" s="25"/>
      <c r="AI61" s="47">
        <v>0</v>
      </c>
      <c r="AJ61" s="47">
        <v>0</v>
      </c>
      <c r="AK61" s="47">
        <v>0</v>
      </c>
      <c r="AL61" s="47">
        <v>0</v>
      </c>
      <c r="AM61" s="47">
        <v>1</v>
      </c>
      <c r="AN61" s="47">
        <v>1</v>
      </c>
      <c r="AO61" s="27">
        <f t="shared" si="9"/>
        <v>2</v>
      </c>
      <c r="AP61" s="25"/>
      <c r="AQ61" s="47">
        <v>0</v>
      </c>
      <c r="AR61" s="47">
        <v>2</v>
      </c>
      <c r="AS61" s="47">
        <v>0</v>
      </c>
      <c r="AT61" s="47">
        <v>0</v>
      </c>
      <c r="AU61" s="47">
        <v>0</v>
      </c>
      <c r="AV61" s="47">
        <v>0</v>
      </c>
      <c r="AW61" s="27">
        <f t="shared" si="11"/>
        <v>2</v>
      </c>
      <c r="AX61" s="25"/>
      <c r="AY61" s="47">
        <v>7</v>
      </c>
      <c r="AZ61" s="47">
        <v>9</v>
      </c>
      <c r="BA61" s="47">
        <v>10</v>
      </c>
      <c r="BB61" s="47">
        <v>2</v>
      </c>
      <c r="BC61" s="47">
        <v>2</v>
      </c>
      <c r="BD61" s="47">
        <v>2</v>
      </c>
      <c r="BE61" s="27">
        <f t="shared" si="13"/>
        <v>32</v>
      </c>
      <c r="BF61" s="25"/>
      <c r="BG61" s="47">
        <v>0</v>
      </c>
      <c r="BH61" s="47">
        <v>0</v>
      </c>
      <c r="BI61" s="47">
        <v>1</v>
      </c>
      <c r="BJ61" s="47">
        <v>0</v>
      </c>
      <c r="BK61" s="47">
        <v>0</v>
      </c>
      <c r="BL61" s="47">
        <v>0</v>
      </c>
      <c r="BM61" s="27">
        <f t="shared" si="15"/>
        <v>1</v>
      </c>
      <c r="BN61" s="25"/>
      <c r="BO61" s="18">
        <v>2</v>
      </c>
      <c r="BP61" s="18">
        <v>4</v>
      </c>
      <c r="BQ61" s="18">
        <v>9</v>
      </c>
      <c r="BR61" s="18">
        <v>4</v>
      </c>
      <c r="BS61" s="18">
        <v>1</v>
      </c>
      <c r="BT61" s="18">
        <v>3</v>
      </c>
      <c r="BU61" s="26">
        <f t="shared" si="17"/>
        <v>23</v>
      </c>
      <c r="BV61" s="27"/>
      <c r="BW61" s="47">
        <v>0</v>
      </c>
      <c r="BX61" s="47">
        <v>1</v>
      </c>
      <c r="BY61" s="47">
        <v>3</v>
      </c>
      <c r="BZ61" s="47">
        <v>3</v>
      </c>
      <c r="CA61" s="47">
        <v>3</v>
      </c>
      <c r="CB61" s="47">
        <v>0</v>
      </c>
      <c r="CC61" s="25">
        <f t="shared" si="19"/>
        <v>10</v>
      </c>
      <c r="CD61" s="25"/>
      <c r="CE61" s="47">
        <v>0</v>
      </c>
      <c r="CF61" s="47">
        <v>1</v>
      </c>
      <c r="CG61" s="47">
        <v>3</v>
      </c>
      <c r="CH61" s="47">
        <v>3</v>
      </c>
      <c r="CI61" s="47">
        <v>3</v>
      </c>
      <c r="CJ61" s="47">
        <v>0</v>
      </c>
      <c r="CK61" s="25">
        <f t="shared" si="21"/>
        <v>10</v>
      </c>
      <c r="CL61" s="25"/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25">
        <f t="shared" si="23"/>
        <v>0</v>
      </c>
      <c r="CT61" s="25"/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26">
        <f t="shared" si="25"/>
        <v>0</v>
      </c>
      <c r="DB61" s="27"/>
      <c r="DC61" s="18">
        <v>7</v>
      </c>
      <c r="DD61" s="18">
        <v>17</v>
      </c>
      <c r="DE61" s="18">
        <v>22</v>
      </c>
      <c r="DF61" s="18">
        <v>7</v>
      </c>
      <c r="DG61" s="18">
        <v>5</v>
      </c>
      <c r="DH61" s="18">
        <v>2</v>
      </c>
      <c r="DI61" s="25">
        <f t="shared" si="27"/>
        <v>60</v>
      </c>
      <c r="DJ61" s="25"/>
      <c r="DK61" s="47">
        <v>0</v>
      </c>
      <c r="DL61" s="47">
        <v>1</v>
      </c>
      <c r="DM61" s="47">
        <v>4</v>
      </c>
      <c r="DN61" s="47">
        <v>0</v>
      </c>
      <c r="DO61" s="47">
        <v>0</v>
      </c>
      <c r="DP61" s="47">
        <v>0</v>
      </c>
      <c r="DQ61" s="25">
        <f t="shared" si="29"/>
        <v>5</v>
      </c>
      <c r="DR61" s="25"/>
      <c r="DS61" s="25"/>
      <c r="DT61" s="47">
        <v>0</v>
      </c>
      <c r="DU61" s="47">
        <v>2</v>
      </c>
      <c r="DV61" s="47">
        <v>0</v>
      </c>
      <c r="DW61" s="47">
        <v>0</v>
      </c>
      <c r="DX61" s="47">
        <v>0</v>
      </c>
      <c r="DY61" s="25">
        <f t="shared" si="31"/>
        <v>2</v>
      </c>
      <c r="DZ61" s="25"/>
      <c r="EA61" s="47">
        <v>0</v>
      </c>
      <c r="EB61" s="47">
        <v>0</v>
      </c>
      <c r="EC61" s="47">
        <v>0</v>
      </c>
      <c r="ED61" s="47">
        <v>0</v>
      </c>
      <c r="EE61" s="47">
        <v>0</v>
      </c>
      <c r="EF61" s="47">
        <v>0</v>
      </c>
      <c r="EG61" s="25">
        <f>SUM(DZ61:EF61)</f>
        <v>0</v>
      </c>
      <c r="EH61" s="25"/>
      <c r="EI61" s="18">
        <v>7</v>
      </c>
      <c r="EJ61" s="18">
        <v>16</v>
      </c>
      <c r="EK61" s="18">
        <v>16</v>
      </c>
      <c r="EL61" s="18">
        <v>7</v>
      </c>
      <c r="EM61" s="18">
        <v>5</v>
      </c>
      <c r="EN61" s="18">
        <v>2</v>
      </c>
      <c r="EO61" s="26">
        <f>SUM(EH61:EN61)</f>
        <v>53</v>
      </c>
      <c r="EP61" s="27"/>
      <c r="EQ61" s="47">
        <v>1</v>
      </c>
      <c r="ER61" s="47">
        <v>0</v>
      </c>
      <c r="ES61" s="47">
        <v>1</v>
      </c>
      <c r="ET61" s="47">
        <v>0</v>
      </c>
      <c r="EU61" s="47">
        <v>0</v>
      </c>
      <c r="EV61" s="47">
        <v>0</v>
      </c>
      <c r="EW61" s="26">
        <f>SUM(EP61:EV61)</f>
        <v>2</v>
      </c>
      <c r="EX61" s="27"/>
      <c r="EY61" s="47">
        <v>0</v>
      </c>
      <c r="EZ61" s="47">
        <v>0</v>
      </c>
      <c r="FA61" s="47">
        <v>0</v>
      </c>
      <c r="FB61" s="47">
        <v>0</v>
      </c>
      <c r="FC61" s="47">
        <v>0</v>
      </c>
      <c r="FD61" s="47">
        <v>0</v>
      </c>
      <c r="FE61" s="115">
        <f>SUM(EX61:FD61)</f>
        <v>0</v>
      </c>
      <c r="FF61" s="87">
        <v>0</v>
      </c>
      <c r="FG61" s="47">
        <v>1</v>
      </c>
      <c r="FH61" s="47">
        <v>1</v>
      </c>
      <c r="FI61" s="47">
        <v>6</v>
      </c>
      <c r="FJ61" s="47">
        <v>10</v>
      </c>
      <c r="FK61" s="47">
        <v>15</v>
      </c>
      <c r="FL61" s="47">
        <v>16</v>
      </c>
      <c r="FM61" s="25">
        <f>SUM(FF61:FL61)</f>
        <v>49</v>
      </c>
      <c r="FN61" s="47">
        <v>0</v>
      </c>
      <c r="FO61" s="47">
        <v>1</v>
      </c>
      <c r="FP61" s="47">
        <v>1</v>
      </c>
      <c r="FQ61" s="47">
        <v>5</v>
      </c>
      <c r="FR61" s="47">
        <v>7</v>
      </c>
      <c r="FS61" s="47">
        <v>13</v>
      </c>
      <c r="FT61" s="47">
        <v>14</v>
      </c>
      <c r="FU61" s="25">
        <f>SUM(FN61:FT61)</f>
        <v>41</v>
      </c>
      <c r="FV61" s="25"/>
      <c r="FW61" s="25"/>
      <c r="FX61" s="47">
        <v>0</v>
      </c>
      <c r="FY61" s="47">
        <v>1</v>
      </c>
      <c r="FZ61" s="47">
        <v>1</v>
      </c>
      <c r="GA61" s="47">
        <v>1</v>
      </c>
      <c r="GB61" s="47">
        <v>0</v>
      </c>
      <c r="GC61" s="26">
        <f>SUM(FV61:GB61)</f>
        <v>3</v>
      </c>
      <c r="GD61" s="68"/>
      <c r="GE61" s="18"/>
      <c r="GF61" s="47">
        <v>0</v>
      </c>
      <c r="GG61" s="47">
        <v>0</v>
      </c>
      <c r="GH61" s="47">
        <v>2</v>
      </c>
      <c r="GI61" s="47">
        <v>1</v>
      </c>
      <c r="GJ61" s="47">
        <v>2</v>
      </c>
      <c r="GK61" s="115">
        <f>SUM(GD61:GJ61)</f>
        <v>5</v>
      </c>
      <c r="GL61" s="68">
        <f t="shared" si="49"/>
        <v>0</v>
      </c>
      <c r="GM61" s="68">
        <f t="shared" si="100"/>
        <v>18</v>
      </c>
      <c r="GN61" s="68">
        <f t="shared" si="100"/>
        <v>44</v>
      </c>
      <c r="GO61" s="68">
        <f t="shared" si="100"/>
        <v>56</v>
      </c>
      <c r="GP61" s="68">
        <f t="shared" si="100"/>
        <v>27</v>
      </c>
      <c r="GQ61" s="68">
        <f t="shared" si="100"/>
        <v>31</v>
      </c>
      <c r="GR61" s="68">
        <f t="shared" si="100"/>
        <v>24</v>
      </c>
      <c r="GS61" s="26">
        <f>SUM(GL61:GR61)</f>
        <v>200</v>
      </c>
    </row>
    <row r="62" spans="1:201" s="12" customFormat="1" ht="18" customHeight="1">
      <c r="A62" s="17" t="s">
        <v>71</v>
      </c>
      <c r="B62" s="27"/>
      <c r="C62" s="18">
        <f t="shared" si="43"/>
        <v>41</v>
      </c>
      <c r="D62" s="18">
        <f t="shared" si="99"/>
        <v>144</v>
      </c>
      <c r="E62" s="18">
        <f t="shared" si="99"/>
        <v>52</v>
      </c>
      <c r="F62" s="18">
        <f t="shared" si="99"/>
        <v>40</v>
      </c>
      <c r="G62" s="18">
        <f t="shared" si="99"/>
        <v>45</v>
      </c>
      <c r="H62" s="18">
        <f t="shared" si="99"/>
        <v>25</v>
      </c>
      <c r="I62" s="26">
        <f t="shared" si="1"/>
        <v>347</v>
      </c>
      <c r="J62" s="27"/>
      <c r="K62" s="18">
        <v>23</v>
      </c>
      <c r="L62" s="18">
        <v>74</v>
      </c>
      <c r="M62" s="18">
        <v>31</v>
      </c>
      <c r="N62" s="18">
        <v>21</v>
      </c>
      <c r="O62" s="18">
        <v>20</v>
      </c>
      <c r="P62" s="18">
        <v>15</v>
      </c>
      <c r="Q62" s="25">
        <f t="shared" si="3"/>
        <v>184</v>
      </c>
      <c r="R62" s="25"/>
      <c r="S62" s="18">
        <v>11</v>
      </c>
      <c r="T62" s="18">
        <v>14</v>
      </c>
      <c r="U62" s="18">
        <v>7</v>
      </c>
      <c r="V62" s="18">
        <v>5</v>
      </c>
      <c r="W62" s="18">
        <v>4</v>
      </c>
      <c r="X62" s="18">
        <v>3</v>
      </c>
      <c r="Y62" s="27">
        <f t="shared" si="5"/>
        <v>44</v>
      </c>
      <c r="Z62" s="25"/>
      <c r="AA62" s="18">
        <v>0</v>
      </c>
      <c r="AB62" s="18">
        <v>0</v>
      </c>
      <c r="AC62" s="18">
        <v>1</v>
      </c>
      <c r="AD62" s="18">
        <v>1</v>
      </c>
      <c r="AE62" s="18">
        <v>0</v>
      </c>
      <c r="AF62" s="18">
        <v>2</v>
      </c>
      <c r="AG62" s="27">
        <f t="shared" si="7"/>
        <v>4</v>
      </c>
      <c r="AH62" s="25"/>
      <c r="AI62" s="47">
        <v>0</v>
      </c>
      <c r="AJ62" s="47">
        <v>2</v>
      </c>
      <c r="AK62" s="47">
        <v>1</v>
      </c>
      <c r="AL62" s="47">
        <v>1</v>
      </c>
      <c r="AM62" s="47">
        <v>2</v>
      </c>
      <c r="AN62" s="47">
        <v>2</v>
      </c>
      <c r="AO62" s="27">
        <f t="shared" si="9"/>
        <v>8</v>
      </c>
      <c r="AP62" s="25"/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27">
        <f t="shared" si="11"/>
        <v>0</v>
      </c>
      <c r="AX62" s="25"/>
      <c r="AY62" s="47">
        <v>3</v>
      </c>
      <c r="AZ62" s="47">
        <v>31</v>
      </c>
      <c r="BA62" s="47">
        <v>9</v>
      </c>
      <c r="BB62" s="47">
        <v>4</v>
      </c>
      <c r="BC62" s="47">
        <v>6</v>
      </c>
      <c r="BD62" s="47">
        <v>2</v>
      </c>
      <c r="BE62" s="27">
        <f t="shared" si="13"/>
        <v>55</v>
      </c>
      <c r="BF62" s="25"/>
      <c r="BG62" s="47">
        <v>0</v>
      </c>
      <c r="BH62" s="47">
        <v>3</v>
      </c>
      <c r="BI62" s="47">
        <v>0</v>
      </c>
      <c r="BJ62" s="47">
        <v>1</v>
      </c>
      <c r="BK62" s="47">
        <v>0</v>
      </c>
      <c r="BL62" s="47">
        <v>0</v>
      </c>
      <c r="BM62" s="27">
        <f t="shared" si="15"/>
        <v>4</v>
      </c>
      <c r="BN62" s="25"/>
      <c r="BO62" s="18">
        <v>9</v>
      </c>
      <c r="BP62" s="18">
        <v>24</v>
      </c>
      <c r="BQ62" s="18">
        <v>13</v>
      </c>
      <c r="BR62" s="18">
        <v>9</v>
      </c>
      <c r="BS62" s="18">
        <v>8</v>
      </c>
      <c r="BT62" s="18">
        <v>6</v>
      </c>
      <c r="BU62" s="26">
        <f t="shared" si="17"/>
        <v>69</v>
      </c>
      <c r="BV62" s="27"/>
      <c r="BW62" s="47">
        <v>0</v>
      </c>
      <c r="BX62" s="47">
        <v>6</v>
      </c>
      <c r="BY62" s="47">
        <v>0</v>
      </c>
      <c r="BZ62" s="47">
        <v>4</v>
      </c>
      <c r="CA62" s="47">
        <v>7</v>
      </c>
      <c r="CB62" s="47">
        <v>2</v>
      </c>
      <c r="CC62" s="25">
        <f t="shared" si="19"/>
        <v>19</v>
      </c>
      <c r="CD62" s="25"/>
      <c r="CE62" s="47">
        <v>0</v>
      </c>
      <c r="CF62" s="47">
        <v>6</v>
      </c>
      <c r="CG62" s="47">
        <v>0</v>
      </c>
      <c r="CH62" s="47">
        <v>4</v>
      </c>
      <c r="CI62" s="47">
        <v>7</v>
      </c>
      <c r="CJ62" s="47">
        <v>2</v>
      </c>
      <c r="CK62" s="25">
        <f t="shared" si="21"/>
        <v>19</v>
      </c>
      <c r="CL62" s="25"/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25">
        <f t="shared" si="23"/>
        <v>0</v>
      </c>
      <c r="CT62" s="25"/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26">
        <f t="shared" si="25"/>
        <v>0</v>
      </c>
      <c r="DB62" s="27"/>
      <c r="DC62" s="18">
        <v>18</v>
      </c>
      <c r="DD62" s="18">
        <v>57</v>
      </c>
      <c r="DE62" s="18">
        <v>21</v>
      </c>
      <c r="DF62" s="18">
        <v>13</v>
      </c>
      <c r="DG62" s="18">
        <v>18</v>
      </c>
      <c r="DH62" s="18">
        <v>7</v>
      </c>
      <c r="DI62" s="25">
        <f t="shared" si="27"/>
        <v>134</v>
      </c>
      <c r="DJ62" s="25"/>
      <c r="DK62" s="47">
        <v>0</v>
      </c>
      <c r="DL62" s="47">
        <v>3</v>
      </c>
      <c r="DM62" s="47">
        <v>1</v>
      </c>
      <c r="DN62" s="47">
        <v>1</v>
      </c>
      <c r="DO62" s="47">
        <v>3</v>
      </c>
      <c r="DP62" s="47">
        <v>0</v>
      </c>
      <c r="DQ62" s="25">
        <f t="shared" si="29"/>
        <v>8</v>
      </c>
      <c r="DR62" s="25"/>
      <c r="DS62" s="25"/>
      <c r="DT62" s="47">
        <v>0</v>
      </c>
      <c r="DU62" s="47">
        <v>0</v>
      </c>
      <c r="DV62" s="47">
        <v>0</v>
      </c>
      <c r="DW62" s="47">
        <v>0</v>
      </c>
      <c r="DX62" s="47">
        <v>0</v>
      </c>
      <c r="DY62" s="25">
        <f t="shared" si="31"/>
        <v>0</v>
      </c>
      <c r="DZ62" s="25"/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25">
        <f>SUM(DZ62:EF62)</f>
        <v>0</v>
      </c>
      <c r="EH62" s="25"/>
      <c r="EI62" s="18">
        <v>18</v>
      </c>
      <c r="EJ62" s="18">
        <v>54</v>
      </c>
      <c r="EK62" s="18">
        <v>20</v>
      </c>
      <c r="EL62" s="18">
        <v>12</v>
      </c>
      <c r="EM62" s="18">
        <v>15</v>
      </c>
      <c r="EN62" s="18">
        <v>7</v>
      </c>
      <c r="EO62" s="26">
        <f>SUM(EH62:EN62)</f>
        <v>126</v>
      </c>
      <c r="EP62" s="27"/>
      <c r="EQ62" s="47">
        <v>0</v>
      </c>
      <c r="ER62" s="47">
        <v>3</v>
      </c>
      <c r="ES62" s="47">
        <v>0</v>
      </c>
      <c r="ET62" s="47">
        <v>1</v>
      </c>
      <c r="EU62" s="47">
        <v>0</v>
      </c>
      <c r="EV62" s="47">
        <v>0</v>
      </c>
      <c r="EW62" s="26">
        <f>SUM(EP62:EV62)</f>
        <v>4</v>
      </c>
      <c r="EX62" s="27"/>
      <c r="EY62" s="47">
        <v>0</v>
      </c>
      <c r="EZ62" s="47">
        <v>4</v>
      </c>
      <c r="FA62" s="47">
        <v>0</v>
      </c>
      <c r="FB62" s="47">
        <v>1</v>
      </c>
      <c r="FC62" s="47">
        <v>0</v>
      </c>
      <c r="FD62" s="47">
        <v>1</v>
      </c>
      <c r="FE62" s="115">
        <f>SUM(EX62:FD62)</f>
        <v>6</v>
      </c>
      <c r="FF62" s="87">
        <v>1</v>
      </c>
      <c r="FG62" s="47">
        <v>0</v>
      </c>
      <c r="FH62" s="47">
        <v>16</v>
      </c>
      <c r="FI62" s="47">
        <v>22</v>
      </c>
      <c r="FJ62" s="47">
        <v>26</v>
      </c>
      <c r="FK62" s="47">
        <v>34</v>
      </c>
      <c r="FL62" s="47">
        <v>31</v>
      </c>
      <c r="FM62" s="25">
        <f>SUM(FF62:FL62)</f>
        <v>130</v>
      </c>
      <c r="FN62" s="47">
        <v>1</v>
      </c>
      <c r="FO62" s="47">
        <v>0</v>
      </c>
      <c r="FP62" s="47">
        <v>15</v>
      </c>
      <c r="FQ62" s="47">
        <v>21</v>
      </c>
      <c r="FR62" s="47">
        <v>25</v>
      </c>
      <c r="FS62" s="47">
        <v>33</v>
      </c>
      <c r="FT62" s="47">
        <v>28</v>
      </c>
      <c r="FU62" s="25">
        <f>SUM(FN62:FT62)</f>
        <v>123</v>
      </c>
      <c r="FV62" s="25"/>
      <c r="FW62" s="25"/>
      <c r="FX62" s="47">
        <v>0</v>
      </c>
      <c r="FY62" s="47">
        <v>1</v>
      </c>
      <c r="FZ62" s="47">
        <v>1</v>
      </c>
      <c r="GA62" s="47">
        <v>0</v>
      </c>
      <c r="GB62" s="47">
        <v>1</v>
      </c>
      <c r="GC62" s="26">
        <f>SUM(FV62:GB62)</f>
        <v>3</v>
      </c>
      <c r="GD62" s="68"/>
      <c r="GE62" s="18"/>
      <c r="GF62" s="47">
        <v>1</v>
      </c>
      <c r="GG62" s="47">
        <v>0</v>
      </c>
      <c r="GH62" s="47">
        <v>0</v>
      </c>
      <c r="GI62" s="47">
        <v>1</v>
      </c>
      <c r="GJ62" s="47">
        <v>2</v>
      </c>
      <c r="GK62" s="115">
        <f>SUM(GD62:GJ62)</f>
        <v>4</v>
      </c>
      <c r="GL62" s="68">
        <f t="shared" si="49"/>
        <v>1</v>
      </c>
      <c r="GM62" s="68">
        <f t="shared" si="100"/>
        <v>41</v>
      </c>
      <c r="GN62" s="68">
        <f t="shared" si="100"/>
        <v>160</v>
      </c>
      <c r="GO62" s="68">
        <f t="shared" si="100"/>
        <v>74</v>
      </c>
      <c r="GP62" s="68">
        <f t="shared" si="100"/>
        <v>66</v>
      </c>
      <c r="GQ62" s="68">
        <f t="shared" si="100"/>
        <v>79</v>
      </c>
      <c r="GR62" s="68">
        <f t="shared" si="100"/>
        <v>56</v>
      </c>
      <c r="GS62" s="26">
        <f>SUM(GL62:GR62)</f>
        <v>477</v>
      </c>
    </row>
    <row r="63" spans="1:201" s="12" customFormat="1" ht="18" customHeight="1">
      <c r="A63" s="19" t="s">
        <v>72</v>
      </c>
      <c r="B63" s="28">
        <f aca="true" t="shared" si="101" ref="B63:H63">SUM(B59:B62)</f>
        <v>0</v>
      </c>
      <c r="C63" s="20">
        <f t="shared" si="101"/>
        <v>217</v>
      </c>
      <c r="D63" s="20">
        <f t="shared" si="101"/>
        <v>761</v>
      </c>
      <c r="E63" s="20">
        <f t="shared" si="101"/>
        <v>438</v>
      </c>
      <c r="F63" s="20">
        <f t="shared" si="101"/>
        <v>309</v>
      </c>
      <c r="G63" s="20">
        <f t="shared" si="101"/>
        <v>220</v>
      </c>
      <c r="H63" s="20">
        <f t="shared" si="101"/>
        <v>126</v>
      </c>
      <c r="I63" s="9">
        <f t="shared" si="1"/>
        <v>2071</v>
      </c>
      <c r="J63" s="28">
        <f aca="true" t="shared" si="102" ref="J63:P63">SUM(J59:J62)</f>
        <v>0</v>
      </c>
      <c r="K63" s="20">
        <f t="shared" si="102"/>
        <v>110</v>
      </c>
      <c r="L63" s="20">
        <f t="shared" si="102"/>
        <v>428</v>
      </c>
      <c r="M63" s="20">
        <f t="shared" si="102"/>
        <v>252</v>
      </c>
      <c r="N63" s="20">
        <f t="shared" si="102"/>
        <v>174</v>
      </c>
      <c r="O63" s="20">
        <f t="shared" si="102"/>
        <v>124</v>
      </c>
      <c r="P63" s="20">
        <f t="shared" si="102"/>
        <v>75</v>
      </c>
      <c r="Q63" s="8">
        <f t="shared" si="3"/>
        <v>1163</v>
      </c>
      <c r="R63" s="8">
        <f aca="true" t="shared" si="103" ref="R63:X63">SUM(R59:R62)</f>
        <v>0</v>
      </c>
      <c r="S63" s="8">
        <f t="shared" si="103"/>
        <v>44</v>
      </c>
      <c r="T63" s="8">
        <f t="shared" si="103"/>
        <v>116</v>
      </c>
      <c r="U63" s="8">
        <f t="shared" si="103"/>
        <v>49</v>
      </c>
      <c r="V63" s="8">
        <f t="shared" si="103"/>
        <v>36</v>
      </c>
      <c r="W63" s="8">
        <f t="shared" si="103"/>
        <v>25</v>
      </c>
      <c r="X63" s="8">
        <f t="shared" si="103"/>
        <v>15</v>
      </c>
      <c r="Y63" s="8">
        <f t="shared" si="5"/>
        <v>285</v>
      </c>
      <c r="Z63" s="8">
        <f aca="true" t="shared" si="104" ref="Z63:AF63">SUM(Z59:Z62)</f>
        <v>0</v>
      </c>
      <c r="AA63" s="8">
        <f t="shared" si="104"/>
        <v>0</v>
      </c>
      <c r="AB63" s="8">
        <f t="shared" si="104"/>
        <v>0</v>
      </c>
      <c r="AC63" s="8">
        <f t="shared" si="104"/>
        <v>1</v>
      </c>
      <c r="AD63" s="8">
        <f t="shared" si="104"/>
        <v>5</v>
      </c>
      <c r="AE63" s="8">
        <f t="shared" si="104"/>
        <v>5</v>
      </c>
      <c r="AF63" s="8">
        <f t="shared" si="104"/>
        <v>7</v>
      </c>
      <c r="AG63" s="8">
        <f t="shared" si="7"/>
        <v>18</v>
      </c>
      <c r="AH63" s="8">
        <f aca="true" t="shared" si="105" ref="AH63:AN63">SUM(AH59:AH62)</f>
        <v>0</v>
      </c>
      <c r="AI63" s="8">
        <f t="shared" si="105"/>
        <v>5</v>
      </c>
      <c r="AJ63" s="8">
        <f t="shared" si="105"/>
        <v>39</v>
      </c>
      <c r="AK63" s="8">
        <f t="shared" si="105"/>
        <v>17</v>
      </c>
      <c r="AL63" s="8">
        <f t="shared" si="105"/>
        <v>14</v>
      </c>
      <c r="AM63" s="8">
        <f t="shared" si="105"/>
        <v>10</v>
      </c>
      <c r="AN63" s="8">
        <f t="shared" si="105"/>
        <v>11</v>
      </c>
      <c r="AO63" s="8">
        <f t="shared" si="9"/>
        <v>96</v>
      </c>
      <c r="AP63" s="8">
        <f aca="true" t="shared" si="106" ref="AP63:AV63">SUM(AP59:AP62)</f>
        <v>0</v>
      </c>
      <c r="AQ63" s="8">
        <f t="shared" si="106"/>
        <v>1</v>
      </c>
      <c r="AR63" s="8">
        <f t="shared" si="106"/>
        <v>6</v>
      </c>
      <c r="AS63" s="8">
        <f t="shared" si="106"/>
        <v>1</v>
      </c>
      <c r="AT63" s="8">
        <f t="shared" si="106"/>
        <v>2</v>
      </c>
      <c r="AU63" s="8">
        <f t="shared" si="106"/>
        <v>4</v>
      </c>
      <c r="AV63" s="8">
        <f t="shared" si="106"/>
        <v>0</v>
      </c>
      <c r="AW63" s="8">
        <f t="shared" si="11"/>
        <v>14</v>
      </c>
      <c r="AX63" s="8">
        <f aca="true" t="shared" si="107" ref="AX63:BD63">SUM(AX59:AX62)</f>
        <v>0</v>
      </c>
      <c r="AY63" s="8">
        <f t="shared" si="107"/>
        <v>33</v>
      </c>
      <c r="AZ63" s="8">
        <f t="shared" si="107"/>
        <v>137</v>
      </c>
      <c r="BA63" s="8">
        <f t="shared" si="107"/>
        <v>98</v>
      </c>
      <c r="BB63" s="8">
        <f t="shared" si="107"/>
        <v>50</v>
      </c>
      <c r="BC63" s="8">
        <f t="shared" si="107"/>
        <v>33</v>
      </c>
      <c r="BD63" s="8">
        <f t="shared" si="107"/>
        <v>9</v>
      </c>
      <c r="BE63" s="8">
        <f t="shared" si="13"/>
        <v>360</v>
      </c>
      <c r="BF63" s="8">
        <f aca="true" t="shared" si="108" ref="BF63:BL63">SUM(BF59:BF62)</f>
        <v>0</v>
      </c>
      <c r="BG63" s="8">
        <f t="shared" si="108"/>
        <v>10</v>
      </c>
      <c r="BH63" s="8">
        <f t="shared" si="108"/>
        <v>36</v>
      </c>
      <c r="BI63" s="8">
        <f t="shared" si="108"/>
        <v>14</v>
      </c>
      <c r="BJ63" s="8">
        <f t="shared" si="108"/>
        <v>12</v>
      </c>
      <c r="BK63" s="8">
        <f t="shared" si="108"/>
        <v>6</v>
      </c>
      <c r="BL63" s="8">
        <f t="shared" si="108"/>
        <v>5</v>
      </c>
      <c r="BM63" s="8">
        <f t="shared" si="15"/>
        <v>83</v>
      </c>
      <c r="BN63" s="8">
        <f aca="true" t="shared" si="109" ref="BN63:BT63">SUM(BN59:BN62)</f>
        <v>0</v>
      </c>
      <c r="BO63" s="8">
        <f t="shared" si="109"/>
        <v>17</v>
      </c>
      <c r="BP63" s="8">
        <f t="shared" si="109"/>
        <v>94</v>
      </c>
      <c r="BQ63" s="8">
        <f t="shared" si="109"/>
        <v>72</v>
      </c>
      <c r="BR63" s="8">
        <f t="shared" si="109"/>
        <v>55</v>
      </c>
      <c r="BS63" s="8">
        <f t="shared" si="109"/>
        <v>41</v>
      </c>
      <c r="BT63" s="8">
        <f t="shared" si="109"/>
        <v>28</v>
      </c>
      <c r="BU63" s="9">
        <f t="shared" si="17"/>
        <v>307</v>
      </c>
      <c r="BV63" s="28">
        <f aca="true" t="shared" si="110" ref="BV63:CB63">SUM(BV59:BV62)</f>
        <v>0</v>
      </c>
      <c r="BW63" s="20">
        <f t="shared" si="110"/>
        <v>4</v>
      </c>
      <c r="BX63" s="20">
        <f t="shared" si="110"/>
        <v>14</v>
      </c>
      <c r="BY63" s="20">
        <f t="shared" si="110"/>
        <v>15</v>
      </c>
      <c r="BZ63" s="20">
        <f t="shared" si="110"/>
        <v>29</v>
      </c>
      <c r="CA63" s="20">
        <f t="shared" si="110"/>
        <v>24</v>
      </c>
      <c r="CB63" s="20">
        <f t="shared" si="110"/>
        <v>13</v>
      </c>
      <c r="CC63" s="8">
        <f t="shared" si="19"/>
        <v>99</v>
      </c>
      <c r="CD63" s="8">
        <f aca="true" t="shared" si="111" ref="CD63:CJ63">SUM(CD59:CD62)</f>
        <v>0</v>
      </c>
      <c r="CE63" s="8">
        <f t="shared" si="111"/>
        <v>3</v>
      </c>
      <c r="CF63" s="8">
        <f t="shared" si="111"/>
        <v>12</v>
      </c>
      <c r="CG63" s="8">
        <f t="shared" si="111"/>
        <v>15</v>
      </c>
      <c r="CH63" s="8">
        <f t="shared" si="111"/>
        <v>24</v>
      </c>
      <c r="CI63" s="8">
        <f t="shared" si="111"/>
        <v>24</v>
      </c>
      <c r="CJ63" s="8">
        <f t="shared" si="111"/>
        <v>11</v>
      </c>
      <c r="CK63" s="8">
        <f t="shared" si="21"/>
        <v>89</v>
      </c>
      <c r="CL63" s="8">
        <f aca="true" t="shared" si="112" ref="CL63:CR63">SUM(CL59:CL62)</f>
        <v>0</v>
      </c>
      <c r="CM63" s="8">
        <f t="shared" si="112"/>
        <v>1</v>
      </c>
      <c r="CN63" s="8">
        <f t="shared" si="112"/>
        <v>2</v>
      </c>
      <c r="CO63" s="8">
        <f t="shared" si="112"/>
        <v>0</v>
      </c>
      <c r="CP63" s="8">
        <f t="shared" si="112"/>
        <v>5</v>
      </c>
      <c r="CQ63" s="8">
        <f t="shared" si="112"/>
        <v>0</v>
      </c>
      <c r="CR63" s="8">
        <f t="shared" si="112"/>
        <v>2</v>
      </c>
      <c r="CS63" s="8">
        <f t="shared" si="23"/>
        <v>10</v>
      </c>
      <c r="CT63" s="8">
        <f aca="true" t="shared" si="113" ref="CT63:CZ63">SUM(CT59:CT62)</f>
        <v>0</v>
      </c>
      <c r="CU63" s="8">
        <f t="shared" si="113"/>
        <v>0</v>
      </c>
      <c r="CV63" s="8">
        <f t="shared" si="113"/>
        <v>0</v>
      </c>
      <c r="CW63" s="8">
        <f t="shared" si="113"/>
        <v>0</v>
      </c>
      <c r="CX63" s="8">
        <f t="shared" si="113"/>
        <v>0</v>
      </c>
      <c r="CY63" s="8">
        <f t="shared" si="113"/>
        <v>0</v>
      </c>
      <c r="CZ63" s="8">
        <f t="shared" si="113"/>
        <v>0</v>
      </c>
      <c r="DA63" s="9">
        <f t="shared" si="25"/>
        <v>0</v>
      </c>
      <c r="DB63" s="28">
        <f aca="true" t="shared" si="114" ref="DB63:DH63">SUM(DB59:DB62)</f>
        <v>0</v>
      </c>
      <c r="DC63" s="20">
        <f t="shared" si="114"/>
        <v>98</v>
      </c>
      <c r="DD63" s="20">
        <f t="shared" si="114"/>
        <v>307</v>
      </c>
      <c r="DE63" s="20">
        <f t="shared" si="114"/>
        <v>166</v>
      </c>
      <c r="DF63" s="20">
        <f t="shared" si="114"/>
        <v>102</v>
      </c>
      <c r="DG63" s="20">
        <f t="shared" si="114"/>
        <v>71</v>
      </c>
      <c r="DH63" s="20">
        <f t="shared" si="114"/>
        <v>37</v>
      </c>
      <c r="DI63" s="8">
        <f t="shared" si="27"/>
        <v>781</v>
      </c>
      <c r="DJ63" s="8">
        <f aca="true" t="shared" si="115" ref="DJ63:DP63">SUM(DJ59:DJ62)</f>
        <v>0</v>
      </c>
      <c r="DK63" s="8">
        <f t="shared" si="115"/>
        <v>2</v>
      </c>
      <c r="DL63" s="8">
        <f t="shared" si="115"/>
        <v>17</v>
      </c>
      <c r="DM63" s="8">
        <f t="shared" si="115"/>
        <v>9</v>
      </c>
      <c r="DN63" s="8">
        <f t="shared" si="115"/>
        <v>7</v>
      </c>
      <c r="DO63" s="8">
        <f t="shared" si="115"/>
        <v>7</v>
      </c>
      <c r="DP63" s="8">
        <f t="shared" si="115"/>
        <v>3</v>
      </c>
      <c r="DQ63" s="8">
        <f t="shared" si="29"/>
        <v>45</v>
      </c>
      <c r="DR63" s="8">
        <f aca="true" t="shared" si="116" ref="DR63:DX63">SUM(DR59:DR62)</f>
        <v>0</v>
      </c>
      <c r="DS63" s="8">
        <f t="shared" si="116"/>
        <v>0</v>
      </c>
      <c r="DT63" s="8">
        <f t="shared" si="116"/>
        <v>2</v>
      </c>
      <c r="DU63" s="8">
        <f t="shared" si="116"/>
        <v>2</v>
      </c>
      <c r="DV63" s="8">
        <f t="shared" si="116"/>
        <v>1</v>
      </c>
      <c r="DW63" s="8">
        <f t="shared" si="116"/>
        <v>0</v>
      </c>
      <c r="DX63" s="8">
        <f t="shared" si="116"/>
        <v>0</v>
      </c>
      <c r="DY63" s="8">
        <f t="shared" si="31"/>
        <v>5</v>
      </c>
      <c r="DZ63" s="8">
        <f>SUM(DZ59:DZ62)</f>
        <v>0</v>
      </c>
      <c r="EA63" s="8">
        <f>SUM(EA59:EA62)</f>
        <v>0</v>
      </c>
      <c r="EB63" s="8">
        <f>SUM(EB59:EB62)</f>
        <v>2</v>
      </c>
      <c r="EC63" s="8">
        <f>SUM(EC59:EC62)</f>
        <v>0</v>
      </c>
      <c r="ED63" s="8">
        <f>SUM(ED59:ED62)</f>
        <v>0</v>
      </c>
      <c r="EE63" s="8">
        <f>SUM(EE59:EE62)</f>
        <v>0</v>
      </c>
      <c r="EF63" s="8">
        <f>SUM(EF59:EF62)</f>
        <v>0</v>
      </c>
      <c r="EG63" s="8">
        <f>SUM(DZ63:EF63)</f>
        <v>2</v>
      </c>
      <c r="EH63" s="8">
        <f>SUM(EH59:EH62)</f>
        <v>0</v>
      </c>
      <c r="EI63" s="8">
        <f>SUM(EI59:EI62)</f>
        <v>96</v>
      </c>
      <c r="EJ63" s="8">
        <f>SUM(EJ59:EJ62)</f>
        <v>286</v>
      </c>
      <c r="EK63" s="8">
        <f>SUM(EK59:EK62)</f>
        <v>155</v>
      </c>
      <c r="EL63" s="8">
        <f>SUM(EL59:EL62)</f>
        <v>94</v>
      </c>
      <c r="EM63" s="8">
        <f>SUM(EM59:EM62)</f>
        <v>64</v>
      </c>
      <c r="EN63" s="8">
        <f>SUM(EN59:EN62)</f>
        <v>34</v>
      </c>
      <c r="EO63" s="9">
        <f>SUM(EH63:EN63)</f>
        <v>729</v>
      </c>
      <c r="EP63" s="28">
        <f>SUM(EP59:EP62)</f>
        <v>0</v>
      </c>
      <c r="EQ63" s="20">
        <f>SUM(EQ59:EQ62)</f>
        <v>2</v>
      </c>
      <c r="ER63" s="20">
        <f>SUM(ER59:ER62)</f>
        <v>4</v>
      </c>
      <c r="ES63" s="20">
        <f>SUM(ES59:ES62)</f>
        <v>2</v>
      </c>
      <c r="ET63" s="20">
        <f>SUM(ET59:ET62)</f>
        <v>2</v>
      </c>
      <c r="EU63" s="20">
        <f>SUM(EU59:EU62)</f>
        <v>1</v>
      </c>
      <c r="EV63" s="20">
        <f>SUM(EV59:EV62)</f>
        <v>0</v>
      </c>
      <c r="EW63" s="9">
        <f>SUM(EP63:EV63)</f>
        <v>11</v>
      </c>
      <c r="EX63" s="28">
        <f>SUM(EX59:EX62)</f>
        <v>0</v>
      </c>
      <c r="EY63" s="20">
        <f>SUM(EY59:EY62)</f>
        <v>3</v>
      </c>
      <c r="EZ63" s="20">
        <f>SUM(EZ59:EZ62)</f>
        <v>8</v>
      </c>
      <c r="FA63" s="20">
        <f>SUM(FA59:FA62)</f>
        <v>3</v>
      </c>
      <c r="FB63" s="20">
        <f>SUM(FB59:FB62)</f>
        <v>2</v>
      </c>
      <c r="FC63" s="20">
        <f>SUM(FC59:FC62)</f>
        <v>0</v>
      </c>
      <c r="FD63" s="20">
        <f>SUM(FD59:FD62)</f>
        <v>1</v>
      </c>
      <c r="FE63" s="116">
        <f>SUM(EX63:FD63)</f>
        <v>17</v>
      </c>
      <c r="FF63" s="48">
        <f>SUM(FF59:FF62)</f>
        <v>1</v>
      </c>
      <c r="FG63" s="42">
        <f>SUM(FG59:FG62)</f>
        <v>3</v>
      </c>
      <c r="FH63" s="42">
        <f>SUM(FH59:FH62)</f>
        <v>50</v>
      </c>
      <c r="FI63" s="42">
        <f>SUM(FI59:FI62)</f>
        <v>67</v>
      </c>
      <c r="FJ63" s="42">
        <f>SUM(FJ59:FJ62)</f>
        <v>90</v>
      </c>
      <c r="FK63" s="42">
        <f>SUM(FK59:FK62)</f>
        <v>139</v>
      </c>
      <c r="FL63" s="42">
        <f>SUM(FL59:FL62)</f>
        <v>131</v>
      </c>
      <c r="FM63" s="8">
        <f>SUM(FF63:FL63)</f>
        <v>481</v>
      </c>
      <c r="FN63" s="8">
        <f>SUM(FN59:FN62)</f>
        <v>1</v>
      </c>
      <c r="FO63" s="8">
        <f>SUM(FO59:FO62)</f>
        <v>3</v>
      </c>
      <c r="FP63" s="20">
        <f>SUM(FP59:FP62)</f>
        <v>39</v>
      </c>
      <c r="FQ63" s="20">
        <f>SUM(FQ59:FQ62)</f>
        <v>50</v>
      </c>
      <c r="FR63" s="20">
        <f>SUM(FR59:FR62)</f>
        <v>68</v>
      </c>
      <c r="FS63" s="20">
        <f>SUM(FS59:FS62)</f>
        <v>112</v>
      </c>
      <c r="FT63" s="20">
        <f>SUM(FT59:FT62)</f>
        <v>100</v>
      </c>
      <c r="FU63" s="8">
        <f>SUM(FN63:FT63)</f>
        <v>373</v>
      </c>
      <c r="FV63" s="8">
        <f>SUM(FV59:FV62)</f>
        <v>0</v>
      </c>
      <c r="FW63" s="8">
        <f>SUM(FW59:FW62)</f>
        <v>0</v>
      </c>
      <c r="FX63" s="42">
        <f>SUM(FX59:FX62)</f>
        <v>9</v>
      </c>
      <c r="FY63" s="42">
        <f>SUM(FY59:FY62)</f>
        <v>13</v>
      </c>
      <c r="FZ63" s="42">
        <f>SUM(FZ59:FZ62)</f>
        <v>15</v>
      </c>
      <c r="GA63" s="42">
        <f>SUM(GA59:GA62)</f>
        <v>13</v>
      </c>
      <c r="GB63" s="42">
        <f>SUM(GB59:GB62)</f>
        <v>7</v>
      </c>
      <c r="GC63" s="9">
        <f>SUM(FV63:GB63)</f>
        <v>57</v>
      </c>
      <c r="GD63" s="48"/>
      <c r="GE63" s="42"/>
      <c r="GF63" s="42">
        <f>SUM(GF59:GF62)</f>
        <v>2</v>
      </c>
      <c r="GG63" s="42">
        <f>SUM(GG59:GG62)</f>
        <v>4</v>
      </c>
      <c r="GH63" s="42">
        <f>SUM(GH59:GH62)</f>
        <v>7</v>
      </c>
      <c r="GI63" s="42">
        <f>SUM(GI59:GI62)</f>
        <v>14</v>
      </c>
      <c r="GJ63" s="42">
        <f>SUM(GJ59:GJ62)</f>
        <v>24</v>
      </c>
      <c r="GK63" s="116">
        <f>SUM(GD63:GJ63)</f>
        <v>51</v>
      </c>
      <c r="GL63" s="49">
        <f>SUM(GL59:GL62)</f>
        <v>1</v>
      </c>
      <c r="GM63" s="42">
        <f>SUM(GM59:GM62)</f>
        <v>220</v>
      </c>
      <c r="GN63" s="42">
        <f>SUM(GN59:GN62)</f>
        <v>811</v>
      </c>
      <c r="GO63" s="42">
        <f>SUM(GO59:GO62)</f>
        <v>505</v>
      </c>
      <c r="GP63" s="42">
        <f>SUM(GP59:GP62)</f>
        <v>399</v>
      </c>
      <c r="GQ63" s="42">
        <f>SUM(GQ59:GQ62)</f>
        <v>359</v>
      </c>
      <c r="GR63" s="42">
        <f>SUM(GR59:GR62)</f>
        <v>257</v>
      </c>
      <c r="GS63" s="9">
        <f>SUM(GL63:GR63)</f>
        <v>2552</v>
      </c>
    </row>
    <row r="64" spans="1:201" s="12" customFormat="1" ht="18" customHeight="1">
      <c r="A64" s="17" t="s">
        <v>73</v>
      </c>
      <c r="B64" s="27"/>
      <c r="C64" s="18">
        <f t="shared" si="43"/>
        <v>62</v>
      </c>
      <c r="D64" s="18">
        <f aca="true" t="shared" si="117" ref="D64:D72">L64+BX64+DD64+ER64+EZ64</f>
        <v>274</v>
      </c>
      <c r="E64" s="18">
        <f aca="true" t="shared" si="118" ref="E64:E72">M64+BY64+DE64+ES64+FA64</f>
        <v>62</v>
      </c>
      <c r="F64" s="18">
        <f aca="true" t="shared" si="119" ref="F64:F72">N64+BZ64+DF64+ET64+FB64</f>
        <v>69</v>
      </c>
      <c r="G64" s="18">
        <f aca="true" t="shared" si="120" ref="G64:G72">O64+CA64+DG64+EU64+FC64</f>
        <v>70</v>
      </c>
      <c r="H64" s="18">
        <f aca="true" t="shared" si="121" ref="H64:H72">P64+CB64+DH64+EV64+FD64</f>
        <v>42</v>
      </c>
      <c r="I64" s="26">
        <f t="shared" si="1"/>
        <v>579</v>
      </c>
      <c r="J64" s="27"/>
      <c r="K64" s="18">
        <v>32</v>
      </c>
      <c r="L64" s="18">
        <v>147</v>
      </c>
      <c r="M64" s="18">
        <v>32</v>
      </c>
      <c r="N64" s="18">
        <v>33</v>
      </c>
      <c r="O64" s="18">
        <v>34</v>
      </c>
      <c r="P64" s="18">
        <v>26</v>
      </c>
      <c r="Q64" s="25">
        <f t="shared" si="3"/>
        <v>304</v>
      </c>
      <c r="R64" s="25"/>
      <c r="S64" s="18">
        <v>10</v>
      </c>
      <c r="T64" s="18">
        <v>46</v>
      </c>
      <c r="U64" s="18">
        <v>9</v>
      </c>
      <c r="V64" s="18">
        <v>5</v>
      </c>
      <c r="W64" s="18">
        <v>4</v>
      </c>
      <c r="X64" s="18">
        <v>6</v>
      </c>
      <c r="Y64" s="27">
        <f t="shared" si="5"/>
        <v>80</v>
      </c>
      <c r="Z64" s="25"/>
      <c r="AA64" s="18">
        <v>0</v>
      </c>
      <c r="AB64" s="18">
        <v>1</v>
      </c>
      <c r="AC64" s="18">
        <v>0</v>
      </c>
      <c r="AD64" s="18">
        <v>2</v>
      </c>
      <c r="AE64" s="18">
        <v>7</v>
      </c>
      <c r="AF64" s="18">
        <v>11</v>
      </c>
      <c r="AG64" s="27">
        <f t="shared" si="7"/>
        <v>21</v>
      </c>
      <c r="AH64" s="25"/>
      <c r="AI64" s="47">
        <v>0</v>
      </c>
      <c r="AJ64" s="47">
        <v>0</v>
      </c>
      <c r="AK64" s="47">
        <v>1</v>
      </c>
      <c r="AL64" s="47">
        <v>0</v>
      </c>
      <c r="AM64" s="47">
        <v>0</v>
      </c>
      <c r="AN64" s="47">
        <v>0</v>
      </c>
      <c r="AO64" s="27">
        <f t="shared" si="9"/>
        <v>1</v>
      </c>
      <c r="AP64" s="25"/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27">
        <f t="shared" si="11"/>
        <v>0</v>
      </c>
      <c r="AX64" s="25"/>
      <c r="AY64" s="47">
        <v>18</v>
      </c>
      <c r="AZ64" s="47">
        <v>74</v>
      </c>
      <c r="BA64" s="47">
        <v>14</v>
      </c>
      <c r="BB64" s="47">
        <v>17</v>
      </c>
      <c r="BC64" s="47">
        <v>11</v>
      </c>
      <c r="BD64" s="47">
        <v>0</v>
      </c>
      <c r="BE64" s="27">
        <f t="shared" si="13"/>
        <v>134</v>
      </c>
      <c r="BF64" s="25"/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27">
        <f t="shared" si="15"/>
        <v>0</v>
      </c>
      <c r="BN64" s="25"/>
      <c r="BO64" s="18">
        <v>4</v>
      </c>
      <c r="BP64" s="18">
        <v>26</v>
      </c>
      <c r="BQ64" s="18">
        <v>8</v>
      </c>
      <c r="BR64" s="18">
        <v>9</v>
      </c>
      <c r="BS64" s="18">
        <v>12</v>
      </c>
      <c r="BT64" s="18">
        <v>9</v>
      </c>
      <c r="BU64" s="26">
        <f t="shared" si="17"/>
        <v>68</v>
      </c>
      <c r="BV64" s="27"/>
      <c r="BW64" s="47">
        <v>2</v>
      </c>
      <c r="BX64" s="47">
        <v>8</v>
      </c>
      <c r="BY64" s="47">
        <v>6</v>
      </c>
      <c r="BZ64" s="47">
        <v>12</v>
      </c>
      <c r="CA64" s="47">
        <v>11</v>
      </c>
      <c r="CB64" s="47">
        <v>4</v>
      </c>
      <c r="CC64" s="25">
        <f t="shared" si="19"/>
        <v>43</v>
      </c>
      <c r="CD64" s="25"/>
      <c r="CE64" s="47">
        <v>2</v>
      </c>
      <c r="CF64" s="47">
        <v>8</v>
      </c>
      <c r="CG64" s="47">
        <v>6</v>
      </c>
      <c r="CH64" s="47">
        <v>12</v>
      </c>
      <c r="CI64" s="47">
        <v>11</v>
      </c>
      <c r="CJ64" s="47">
        <v>4</v>
      </c>
      <c r="CK64" s="25">
        <f t="shared" si="21"/>
        <v>43</v>
      </c>
      <c r="CL64" s="25"/>
      <c r="CM64" s="47">
        <v>0</v>
      </c>
      <c r="CN64" s="47">
        <v>0</v>
      </c>
      <c r="CO64" s="47">
        <v>0</v>
      </c>
      <c r="CP64" s="47">
        <v>0</v>
      </c>
      <c r="CQ64" s="47">
        <v>0</v>
      </c>
      <c r="CR64" s="47">
        <v>0</v>
      </c>
      <c r="CS64" s="25">
        <f t="shared" si="23"/>
        <v>0</v>
      </c>
      <c r="CT64" s="25"/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26">
        <f t="shared" si="25"/>
        <v>0</v>
      </c>
      <c r="DB64" s="27"/>
      <c r="DC64" s="18">
        <v>27</v>
      </c>
      <c r="DD64" s="18">
        <v>116</v>
      </c>
      <c r="DE64" s="18">
        <v>24</v>
      </c>
      <c r="DF64" s="18">
        <v>24</v>
      </c>
      <c r="DG64" s="18">
        <v>25</v>
      </c>
      <c r="DH64" s="18">
        <v>12</v>
      </c>
      <c r="DI64" s="25">
        <f t="shared" si="27"/>
        <v>228</v>
      </c>
      <c r="DJ64" s="25"/>
      <c r="DK64" s="47">
        <v>0</v>
      </c>
      <c r="DL64" s="47">
        <v>2</v>
      </c>
      <c r="DM64" s="47">
        <v>0</v>
      </c>
      <c r="DN64" s="47">
        <v>0</v>
      </c>
      <c r="DO64" s="47">
        <v>0</v>
      </c>
      <c r="DP64" s="47">
        <v>0</v>
      </c>
      <c r="DQ64" s="25">
        <f t="shared" si="29"/>
        <v>2</v>
      </c>
      <c r="DR64" s="25"/>
      <c r="DS64" s="25"/>
      <c r="DT64" s="47">
        <v>0</v>
      </c>
      <c r="DU64" s="47">
        <v>0</v>
      </c>
      <c r="DV64" s="47">
        <v>0</v>
      </c>
      <c r="DW64" s="47">
        <v>0</v>
      </c>
      <c r="DX64" s="47">
        <v>0</v>
      </c>
      <c r="DY64" s="25">
        <f t="shared" si="31"/>
        <v>0</v>
      </c>
      <c r="DZ64" s="25"/>
      <c r="EA64" s="47">
        <v>0</v>
      </c>
      <c r="EB64" s="47">
        <v>1</v>
      </c>
      <c r="EC64" s="47">
        <v>0</v>
      </c>
      <c r="ED64" s="47">
        <v>0</v>
      </c>
      <c r="EE64" s="47">
        <v>0</v>
      </c>
      <c r="EF64" s="47">
        <v>0</v>
      </c>
      <c r="EG64" s="25">
        <f>SUM(DZ64:EF64)</f>
        <v>1</v>
      </c>
      <c r="EH64" s="25"/>
      <c r="EI64" s="18">
        <v>27</v>
      </c>
      <c r="EJ64" s="18">
        <v>113</v>
      </c>
      <c r="EK64" s="18">
        <v>24</v>
      </c>
      <c r="EL64" s="18">
        <v>24</v>
      </c>
      <c r="EM64" s="18">
        <v>25</v>
      </c>
      <c r="EN64" s="18">
        <v>12</v>
      </c>
      <c r="EO64" s="26">
        <f>SUM(EH64:EN64)</f>
        <v>225</v>
      </c>
      <c r="EP64" s="27"/>
      <c r="EQ64" s="47">
        <v>0</v>
      </c>
      <c r="ER64" s="47">
        <v>1</v>
      </c>
      <c r="ES64" s="47">
        <v>0</v>
      </c>
      <c r="ET64" s="47">
        <v>0</v>
      </c>
      <c r="EU64" s="47">
        <v>0</v>
      </c>
      <c r="EV64" s="47">
        <v>0</v>
      </c>
      <c r="EW64" s="26">
        <f>SUM(EP64:EV64)</f>
        <v>1</v>
      </c>
      <c r="EX64" s="27"/>
      <c r="EY64" s="47">
        <v>1</v>
      </c>
      <c r="EZ64" s="47">
        <v>2</v>
      </c>
      <c r="FA64" s="47">
        <v>0</v>
      </c>
      <c r="FB64" s="47">
        <v>0</v>
      </c>
      <c r="FC64" s="47">
        <v>0</v>
      </c>
      <c r="FD64" s="47">
        <v>0</v>
      </c>
      <c r="FE64" s="115">
        <f>SUM(EX64:FD64)</f>
        <v>3</v>
      </c>
      <c r="FF64" s="87">
        <v>0</v>
      </c>
      <c r="FG64" s="47">
        <v>1</v>
      </c>
      <c r="FH64" s="47">
        <v>18</v>
      </c>
      <c r="FI64" s="47">
        <v>10</v>
      </c>
      <c r="FJ64" s="47">
        <v>25</v>
      </c>
      <c r="FK64" s="47">
        <v>24</v>
      </c>
      <c r="FL64" s="47">
        <v>28</v>
      </c>
      <c r="FM64" s="25">
        <f>SUM(FF64:FL64)</f>
        <v>106</v>
      </c>
      <c r="FN64" s="47">
        <v>0</v>
      </c>
      <c r="FO64" s="47">
        <v>1</v>
      </c>
      <c r="FP64" s="47">
        <v>16</v>
      </c>
      <c r="FQ64" s="47">
        <v>10</v>
      </c>
      <c r="FR64" s="47">
        <v>24</v>
      </c>
      <c r="FS64" s="47">
        <v>22</v>
      </c>
      <c r="FT64" s="47">
        <v>25</v>
      </c>
      <c r="FU64" s="25">
        <f>SUM(FN64:FT64)</f>
        <v>98</v>
      </c>
      <c r="FV64" s="25"/>
      <c r="FW64" s="25"/>
      <c r="FX64" s="47">
        <v>2</v>
      </c>
      <c r="FY64" s="47">
        <v>0</v>
      </c>
      <c r="FZ64" s="47">
        <v>0</v>
      </c>
      <c r="GA64" s="47">
        <v>2</v>
      </c>
      <c r="GB64" s="47">
        <v>1</v>
      </c>
      <c r="GC64" s="26">
        <f>SUM(FV64:GB64)</f>
        <v>5</v>
      </c>
      <c r="GD64" s="68"/>
      <c r="GE64" s="18"/>
      <c r="GF64" s="47">
        <v>0</v>
      </c>
      <c r="GG64" s="47">
        <v>0</v>
      </c>
      <c r="GH64" s="47">
        <v>1</v>
      </c>
      <c r="GI64" s="47">
        <v>0</v>
      </c>
      <c r="GJ64" s="47">
        <v>2</v>
      </c>
      <c r="GK64" s="115">
        <f>SUM(GD64:GJ64)</f>
        <v>3</v>
      </c>
      <c r="GL64" s="68">
        <f t="shared" si="49"/>
        <v>0</v>
      </c>
      <c r="GM64" s="68">
        <f aca="true" t="shared" si="122" ref="GM64:GM72">C64+FG64</f>
        <v>63</v>
      </c>
      <c r="GN64" s="68">
        <f aca="true" t="shared" si="123" ref="GN64:GN72">D64+FH64</f>
        <v>292</v>
      </c>
      <c r="GO64" s="68">
        <f aca="true" t="shared" si="124" ref="GO64:GO72">E64+FI64</f>
        <v>72</v>
      </c>
      <c r="GP64" s="68">
        <f aca="true" t="shared" si="125" ref="GP64:GP72">F64+FJ64</f>
        <v>94</v>
      </c>
      <c r="GQ64" s="68">
        <f aca="true" t="shared" si="126" ref="GQ64:GQ72">G64+FK64</f>
        <v>94</v>
      </c>
      <c r="GR64" s="68">
        <f aca="true" t="shared" si="127" ref="GR64:GR72">H64+FL64</f>
        <v>70</v>
      </c>
      <c r="GS64" s="26">
        <f>SUM(GL64:GR64)</f>
        <v>685</v>
      </c>
    </row>
    <row r="65" spans="1:201" s="12" customFormat="1" ht="18" customHeight="1">
      <c r="A65" s="17" t="s">
        <v>74</v>
      </c>
      <c r="B65" s="27"/>
      <c r="C65" s="18">
        <f t="shared" si="43"/>
        <v>2</v>
      </c>
      <c r="D65" s="18">
        <f t="shared" si="117"/>
        <v>8</v>
      </c>
      <c r="E65" s="18">
        <f t="shared" si="118"/>
        <v>3</v>
      </c>
      <c r="F65" s="18">
        <f t="shared" si="119"/>
        <v>4</v>
      </c>
      <c r="G65" s="18">
        <f t="shared" si="120"/>
        <v>0</v>
      </c>
      <c r="H65" s="18">
        <f t="shared" si="121"/>
        <v>12</v>
      </c>
      <c r="I65" s="26">
        <f t="shared" si="1"/>
        <v>29</v>
      </c>
      <c r="J65" s="27"/>
      <c r="K65" s="18">
        <v>1</v>
      </c>
      <c r="L65" s="18">
        <v>4</v>
      </c>
      <c r="M65" s="18">
        <v>1</v>
      </c>
      <c r="N65" s="18">
        <v>3</v>
      </c>
      <c r="O65" s="18">
        <v>0</v>
      </c>
      <c r="P65" s="18">
        <v>6</v>
      </c>
      <c r="Q65" s="25">
        <f t="shared" si="3"/>
        <v>15</v>
      </c>
      <c r="R65" s="25"/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2</v>
      </c>
      <c r="Y65" s="27">
        <f t="shared" si="5"/>
        <v>2</v>
      </c>
      <c r="Z65" s="25"/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27">
        <f t="shared" si="7"/>
        <v>0</v>
      </c>
      <c r="AH65" s="25"/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1</v>
      </c>
      <c r="AO65" s="27">
        <f t="shared" si="9"/>
        <v>1</v>
      </c>
      <c r="AP65" s="25"/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27">
        <f t="shared" si="11"/>
        <v>0</v>
      </c>
      <c r="AX65" s="25"/>
      <c r="AY65" s="47">
        <v>1</v>
      </c>
      <c r="AZ65" s="47">
        <v>4</v>
      </c>
      <c r="BA65" s="47">
        <v>1</v>
      </c>
      <c r="BB65" s="47">
        <v>1</v>
      </c>
      <c r="BC65" s="47">
        <v>0</v>
      </c>
      <c r="BD65" s="47">
        <v>2</v>
      </c>
      <c r="BE65" s="27">
        <f t="shared" si="13"/>
        <v>9</v>
      </c>
      <c r="BF65" s="25"/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27">
        <f t="shared" si="15"/>
        <v>0</v>
      </c>
      <c r="BN65" s="25"/>
      <c r="BO65" s="18">
        <v>0</v>
      </c>
      <c r="BP65" s="18">
        <v>0</v>
      </c>
      <c r="BQ65" s="18">
        <v>0</v>
      </c>
      <c r="BR65" s="18">
        <v>2</v>
      </c>
      <c r="BS65" s="18">
        <v>0</v>
      </c>
      <c r="BT65" s="18">
        <v>1</v>
      </c>
      <c r="BU65" s="26">
        <f t="shared" si="17"/>
        <v>3</v>
      </c>
      <c r="BV65" s="27"/>
      <c r="BW65" s="47">
        <v>0</v>
      </c>
      <c r="BX65" s="47">
        <v>0</v>
      </c>
      <c r="BY65" s="47">
        <v>0</v>
      </c>
      <c r="BZ65" s="47">
        <v>0</v>
      </c>
      <c r="CA65" s="47">
        <v>0</v>
      </c>
      <c r="CB65" s="47">
        <v>2</v>
      </c>
      <c r="CC65" s="25">
        <f t="shared" si="19"/>
        <v>2</v>
      </c>
      <c r="CD65" s="25"/>
      <c r="CE65" s="47">
        <v>0</v>
      </c>
      <c r="CF65" s="47">
        <v>0</v>
      </c>
      <c r="CG65" s="47">
        <v>0</v>
      </c>
      <c r="CH65" s="47">
        <v>0</v>
      </c>
      <c r="CI65" s="47">
        <v>0</v>
      </c>
      <c r="CJ65" s="47">
        <v>2</v>
      </c>
      <c r="CK65" s="25">
        <f t="shared" si="21"/>
        <v>2</v>
      </c>
      <c r="CL65" s="25"/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25">
        <f t="shared" si="23"/>
        <v>0</v>
      </c>
      <c r="CT65" s="25"/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26">
        <f t="shared" si="25"/>
        <v>0</v>
      </c>
      <c r="DB65" s="27"/>
      <c r="DC65" s="18">
        <v>1</v>
      </c>
      <c r="DD65" s="18">
        <v>4</v>
      </c>
      <c r="DE65" s="18">
        <v>2</v>
      </c>
      <c r="DF65" s="18">
        <v>1</v>
      </c>
      <c r="DG65" s="18">
        <v>0</v>
      </c>
      <c r="DH65" s="18">
        <v>4</v>
      </c>
      <c r="DI65" s="25">
        <f t="shared" si="27"/>
        <v>12</v>
      </c>
      <c r="DJ65" s="25"/>
      <c r="DK65" s="47">
        <v>0</v>
      </c>
      <c r="DL65" s="47">
        <v>0</v>
      </c>
      <c r="DM65" s="47">
        <v>0</v>
      </c>
      <c r="DN65" s="47">
        <v>0</v>
      </c>
      <c r="DO65" s="47">
        <v>0</v>
      </c>
      <c r="DP65" s="47">
        <v>1</v>
      </c>
      <c r="DQ65" s="25">
        <f t="shared" si="29"/>
        <v>1</v>
      </c>
      <c r="DR65" s="25"/>
      <c r="DS65" s="25"/>
      <c r="DT65" s="47">
        <v>0</v>
      </c>
      <c r="DU65" s="47">
        <v>0</v>
      </c>
      <c r="DV65" s="47">
        <v>0</v>
      </c>
      <c r="DW65" s="47">
        <v>0</v>
      </c>
      <c r="DX65" s="47">
        <v>0</v>
      </c>
      <c r="DY65" s="25">
        <f t="shared" si="31"/>
        <v>0</v>
      </c>
      <c r="DZ65" s="25"/>
      <c r="EA65" s="47">
        <v>0</v>
      </c>
      <c r="EB65" s="47">
        <v>0</v>
      </c>
      <c r="EC65" s="47">
        <v>0</v>
      </c>
      <c r="ED65" s="47">
        <v>0</v>
      </c>
      <c r="EE65" s="47">
        <v>0</v>
      </c>
      <c r="EF65" s="47">
        <v>0</v>
      </c>
      <c r="EG65" s="25">
        <f>SUM(DZ65:EF65)</f>
        <v>0</v>
      </c>
      <c r="EH65" s="25"/>
      <c r="EI65" s="18">
        <v>1</v>
      </c>
      <c r="EJ65" s="18">
        <v>4</v>
      </c>
      <c r="EK65" s="18">
        <v>2</v>
      </c>
      <c r="EL65" s="18">
        <v>1</v>
      </c>
      <c r="EM65" s="18">
        <v>0</v>
      </c>
      <c r="EN65" s="18">
        <v>3</v>
      </c>
      <c r="EO65" s="26">
        <f>SUM(EH65:EN65)</f>
        <v>11</v>
      </c>
      <c r="EP65" s="27"/>
      <c r="EQ65" s="47">
        <v>0</v>
      </c>
      <c r="ER65" s="47">
        <v>0</v>
      </c>
      <c r="ES65" s="47">
        <v>0</v>
      </c>
      <c r="ET65" s="47">
        <v>0</v>
      </c>
      <c r="EU65" s="47">
        <v>0</v>
      </c>
      <c r="EV65" s="47">
        <v>0</v>
      </c>
      <c r="EW65" s="26">
        <f>SUM(EP65:EV65)</f>
        <v>0</v>
      </c>
      <c r="EX65" s="27"/>
      <c r="EY65" s="47">
        <v>0</v>
      </c>
      <c r="EZ65" s="47">
        <v>0</v>
      </c>
      <c r="FA65" s="47">
        <v>0</v>
      </c>
      <c r="FB65" s="47">
        <v>0</v>
      </c>
      <c r="FC65" s="47">
        <v>0</v>
      </c>
      <c r="FD65" s="47">
        <v>0</v>
      </c>
      <c r="FE65" s="115">
        <f>SUM(EX65:FD65)</f>
        <v>0</v>
      </c>
      <c r="FF65" s="87">
        <v>0</v>
      </c>
      <c r="FG65" s="47">
        <v>0</v>
      </c>
      <c r="FH65" s="47">
        <v>0</v>
      </c>
      <c r="FI65" s="47">
        <v>0</v>
      </c>
      <c r="FJ65" s="47">
        <v>2</v>
      </c>
      <c r="FK65" s="47">
        <v>2</v>
      </c>
      <c r="FL65" s="47">
        <v>1</v>
      </c>
      <c r="FM65" s="25">
        <f>SUM(FF65:FL65)</f>
        <v>5</v>
      </c>
      <c r="FN65" s="47">
        <v>0</v>
      </c>
      <c r="FO65" s="47">
        <v>0</v>
      </c>
      <c r="FP65" s="47">
        <v>0</v>
      </c>
      <c r="FQ65" s="47">
        <v>0</v>
      </c>
      <c r="FR65" s="47">
        <v>2</v>
      </c>
      <c r="FS65" s="47">
        <v>2</v>
      </c>
      <c r="FT65" s="47">
        <v>1</v>
      </c>
      <c r="FU65" s="25">
        <f>SUM(FN65:FT65)</f>
        <v>5</v>
      </c>
      <c r="FV65" s="25"/>
      <c r="FW65" s="25"/>
      <c r="FX65" s="47">
        <v>0</v>
      </c>
      <c r="FY65" s="47">
        <v>0</v>
      </c>
      <c r="FZ65" s="47">
        <v>0</v>
      </c>
      <c r="GA65" s="47">
        <v>0</v>
      </c>
      <c r="GB65" s="47">
        <v>0</v>
      </c>
      <c r="GC65" s="26">
        <f>SUM(FV65:GB65)</f>
        <v>0</v>
      </c>
      <c r="GD65" s="68"/>
      <c r="GE65" s="18"/>
      <c r="GF65" s="47">
        <v>0</v>
      </c>
      <c r="GG65" s="47">
        <v>0</v>
      </c>
      <c r="GH65" s="47">
        <v>0</v>
      </c>
      <c r="GI65" s="47">
        <v>0</v>
      </c>
      <c r="GJ65" s="47">
        <v>0</v>
      </c>
      <c r="GK65" s="115">
        <f>SUM(GD65:GJ65)</f>
        <v>0</v>
      </c>
      <c r="GL65" s="68">
        <f t="shared" si="49"/>
        <v>0</v>
      </c>
      <c r="GM65" s="68">
        <f t="shared" si="122"/>
        <v>2</v>
      </c>
      <c r="GN65" s="68">
        <f t="shared" si="123"/>
        <v>8</v>
      </c>
      <c r="GO65" s="68">
        <f t="shared" si="124"/>
        <v>3</v>
      </c>
      <c r="GP65" s="68">
        <f t="shared" si="125"/>
        <v>6</v>
      </c>
      <c r="GQ65" s="68">
        <f t="shared" si="126"/>
        <v>2</v>
      </c>
      <c r="GR65" s="68">
        <f t="shared" si="127"/>
        <v>13</v>
      </c>
      <c r="GS65" s="26">
        <f>SUM(GL65:GR65)</f>
        <v>34</v>
      </c>
    </row>
    <row r="66" spans="1:201" s="12" customFormat="1" ht="18" customHeight="1">
      <c r="A66" s="17" t="s">
        <v>75</v>
      </c>
      <c r="B66" s="27"/>
      <c r="C66" s="18">
        <f t="shared" si="43"/>
        <v>75</v>
      </c>
      <c r="D66" s="18">
        <f t="shared" si="117"/>
        <v>90</v>
      </c>
      <c r="E66" s="18">
        <f t="shared" si="118"/>
        <v>53</v>
      </c>
      <c r="F66" s="18">
        <f t="shared" si="119"/>
        <v>35</v>
      </c>
      <c r="G66" s="18">
        <f t="shared" si="120"/>
        <v>29</v>
      </c>
      <c r="H66" s="18">
        <f t="shared" si="121"/>
        <v>24</v>
      </c>
      <c r="I66" s="26">
        <f t="shared" si="1"/>
        <v>306</v>
      </c>
      <c r="J66" s="27"/>
      <c r="K66" s="18">
        <v>52</v>
      </c>
      <c r="L66" s="18">
        <v>50</v>
      </c>
      <c r="M66" s="18">
        <v>28</v>
      </c>
      <c r="N66" s="18">
        <v>16</v>
      </c>
      <c r="O66" s="18">
        <v>15</v>
      </c>
      <c r="P66" s="18">
        <v>11</v>
      </c>
      <c r="Q66" s="25">
        <f t="shared" si="3"/>
        <v>172</v>
      </c>
      <c r="R66" s="25"/>
      <c r="S66" s="18">
        <v>2</v>
      </c>
      <c r="T66" s="18">
        <v>16</v>
      </c>
      <c r="U66" s="18">
        <v>7</v>
      </c>
      <c r="V66" s="18">
        <v>7</v>
      </c>
      <c r="W66" s="18">
        <v>7</v>
      </c>
      <c r="X66" s="18">
        <v>6</v>
      </c>
      <c r="Y66" s="27">
        <f t="shared" si="5"/>
        <v>45</v>
      </c>
      <c r="Z66" s="25"/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27">
        <f t="shared" si="7"/>
        <v>0</v>
      </c>
      <c r="AH66" s="25"/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27">
        <f t="shared" si="9"/>
        <v>0</v>
      </c>
      <c r="AP66" s="25"/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27">
        <f t="shared" si="11"/>
        <v>0</v>
      </c>
      <c r="AX66" s="25"/>
      <c r="AY66" s="47">
        <v>49</v>
      </c>
      <c r="AZ66" s="47">
        <v>34</v>
      </c>
      <c r="BA66" s="47">
        <v>15</v>
      </c>
      <c r="BB66" s="47">
        <v>9</v>
      </c>
      <c r="BC66" s="47">
        <v>8</v>
      </c>
      <c r="BD66" s="47">
        <v>5</v>
      </c>
      <c r="BE66" s="27">
        <f t="shared" si="13"/>
        <v>120</v>
      </c>
      <c r="BF66" s="25"/>
      <c r="BG66" s="47">
        <v>0</v>
      </c>
      <c r="BH66" s="47">
        <v>0</v>
      </c>
      <c r="BI66" s="47">
        <v>4</v>
      </c>
      <c r="BJ66" s="47">
        <v>0</v>
      </c>
      <c r="BK66" s="47">
        <v>0</v>
      </c>
      <c r="BL66" s="47">
        <v>0</v>
      </c>
      <c r="BM66" s="27">
        <f t="shared" si="15"/>
        <v>4</v>
      </c>
      <c r="BN66" s="25"/>
      <c r="BO66" s="18">
        <v>1</v>
      </c>
      <c r="BP66" s="18">
        <v>0</v>
      </c>
      <c r="BQ66" s="18">
        <v>2</v>
      </c>
      <c r="BR66" s="18">
        <v>0</v>
      </c>
      <c r="BS66" s="18">
        <v>0</v>
      </c>
      <c r="BT66" s="18">
        <v>0</v>
      </c>
      <c r="BU66" s="26">
        <f t="shared" si="17"/>
        <v>3</v>
      </c>
      <c r="BV66" s="27"/>
      <c r="BW66" s="47">
        <v>2</v>
      </c>
      <c r="BX66" s="47">
        <v>10</v>
      </c>
      <c r="BY66" s="47">
        <v>8</v>
      </c>
      <c r="BZ66" s="47">
        <v>8</v>
      </c>
      <c r="CA66" s="47">
        <v>6</v>
      </c>
      <c r="CB66" s="47">
        <v>6</v>
      </c>
      <c r="CC66" s="25">
        <f t="shared" si="19"/>
        <v>40</v>
      </c>
      <c r="CD66" s="25"/>
      <c r="CE66" s="47">
        <v>2</v>
      </c>
      <c r="CF66" s="47">
        <v>10</v>
      </c>
      <c r="CG66" s="47">
        <v>7</v>
      </c>
      <c r="CH66" s="47">
        <v>8</v>
      </c>
      <c r="CI66" s="47">
        <v>6</v>
      </c>
      <c r="CJ66" s="47">
        <v>6</v>
      </c>
      <c r="CK66" s="25">
        <f t="shared" si="21"/>
        <v>39</v>
      </c>
      <c r="CL66" s="25"/>
      <c r="CM66" s="47">
        <v>0</v>
      </c>
      <c r="CN66" s="47">
        <v>0</v>
      </c>
      <c r="CO66" s="47">
        <v>1</v>
      </c>
      <c r="CP66" s="47">
        <v>0</v>
      </c>
      <c r="CQ66" s="47">
        <v>0</v>
      </c>
      <c r="CR66" s="47">
        <v>0</v>
      </c>
      <c r="CS66" s="25">
        <f t="shared" si="23"/>
        <v>1</v>
      </c>
      <c r="CT66" s="25"/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26">
        <f t="shared" si="25"/>
        <v>0</v>
      </c>
      <c r="DB66" s="27"/>
      <c r="DC66" s="18">
        <v>21</v>
      </c>
      <c r="DD66" s="18">
        <v>30</v>
      </c>
      <c r="DE66" s="18">
        <v>17</v>
      </c>
      <c r="DF66" s="18">
        <v>11</v>
      </c>
      <c r="DG66" s="18">
        <v>8</v>
      </c>
      <c r="DH66" s="18">
        <v>7</v>
      </c>
      <c r="DI66" s="25">
        <f t="shared" si="27"/>
        <v>94</v>
      </c>
      <c r="DJ66" s="25"/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25">
        <f t="shared" si="29"/>
        <v>0</v>
      </c>
      <c r="DR66" s="25"/>
      <c r="DS66" s="25"/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25">
        <f t="shared" si="31"/>
        <v>0</v>
      </c>
      <c r="DZ66" s="25"/>
      <c r="EA66" s="47">
        <v>0</v>
      </c>
      <c r="EB66" s="47">
        <v>0</v>
      </c>
      <c r="EC66" s="47">
        <v>0</v>
      </c>
      <c r="ED66" s="47">
        <v>0</v>
      </c>
      <c r="EE66" s="47">
        <v>0</v>
      </c>
      <c r="EF66" s="47">
        <v>0</v>
      </c>
      <c r="EG66" s="25">
        <f>SUM(DZ66:EF66)</f>
        <v>0</v>
      </c>
      <c r="EH66" s="25"/>
      <c r="EI66" s="18">
        <v>21</v>
      </c>
      <c r="EJ66" s="18">
        <v>30</v>
      </c>
      <c r="EK66" s="18">
        <v>17</v>
      </c>
      <c r="EL66" s="18">
        <v>11</v>
      </c>
      <c r="EM66" s="18">
        <v>8</v>
      </c>
      <c r="EN66" s="18">
        <v>7</v>
      </c>
      <c r="EO66" s="26">
        <f>SUM(EH66:EN66)</f>
        <v>94</v>
      </c>
      <c r="EP66" s="27"/>
      <c r="EQ66" s="47">
        <v>0</v>
      </c>
      <c r="ER66" s="47">
        <v>0</v>
      </c>
      <c r="ES66" s="47">
        <v>0</v>
      </c>
      <c r="ET66" s="47">
        <v>0</v>
      </c>
      <c r="EU66" s="47">
        <v>0</v>
      </c>
      <c r="EV66" s="47">
        <v>0</v>
      </c>
      <c r="EW66" s="26">
        <f>SUM(EP66:EV66)</f>
        <v>0</v>
      </c>
      <c r="EX66" s="27"/>
      <c r="EY66" s="47">
        <v>0</v>
      </c>
      <c r="EZ66" s="47">
        <v>0</v>
      </c>
      <c r="FA66" s="47">
        <v>0</v>
      </c>
      <c r="FB66" s="47">
        <v>0</v>
      </c>
      <c r="FC66" s="47">
        <v>0</v>
      </c>
      <c r="FD66" s="47">
        <v>0</v>
      </c>
      <c r="FE66" s="115">
        <f>SUM(EX66:FD66)</f>
        <v>0</v>
      </c>
      <c r="FF66" s="87">
        <v>0</v>
      </c>
      <c r="FG66" s="47">
        <v>0</v>
      </c>
      <c r="FH66" s="47">
        <v>6</v>
      </c>
      <c r="FI66" s="47">
        <v>4</v>
      </c>
      <c r="FJ66" s="47">
        <v>10</v>
      </c>
      <c r="FK66" s="47">
        <v>14</v>
      </c>
      <c r="FL66" s="47">
        <v>11</v>
      </c>
      <c r="FM66" s="25">
        <f>SUM(FF66:FL66)</f>
        <v>45</v>
      </c>
      <c r="FN66" s="47">
        <v>0</v>
      </c>
      <c r="FO66" s="47">
        <v>0</v>
      </c>
      <c r="FP66" s="47">
        <v>4</v>
      </c>
      <c r="FQ66" s="47">
        <v>2</v>
      </c>
      <c r="FR66" s="47">
        <v>4</v>
      </c>
      <c r="FS66" s="47">
        <v>11</v>
      </c>
      <c r="FT66" s="47">
        <v>10</v>
      </c>
      <c r="FU66" s="25">
        <f>SUM(FN66:FT66)</f>
        <v>31</v>
      </c>
      <c r="FV66" s="25"/>
      <c r="FW66" s="25"/>
      <c r="FX66" s="47">
        <v>2</v>
      </c>
      <c r="FY66" s="47">
        <v>2</v>
      </c>
      <c r="FZ66" s="47">
        <v>6</v>
      </c>
      <c r="GA66" s="47">
        <v>3</v>
      </c>
      <c r="GB66" s="47">
        <v>1</v>
      </c>
      <c r="GC66" s="26">
        <f>SUM(FV66:GB66)</f>
        <v>14</v>
      </c>
      <c r="GD66" s="68"/>
      <c r="GE66" s="18"/>
      <c r="GF66" s="47">
        <v>0</v>
      </c>
      <c r="GG66" s="47">
        <v>0</v>
      </c>
      <c r="GH66" s="47">
        <v>0</v>
      </c>
      <c r="GI66" s="47">
        <v>0</v>
      </c>
      <c r="GJ66" s="47">
        <v>0</v>
      </c>
      <c r="GK66" s="115">
        <f>SUM(GD66:GJ66)</f>
        <v>0</v>
      </c>
      <c r="GL66" s="68">
        <f t="shared" si="49"/>
        <v>0</v>
      </c>
      <c r="GM66" s="68">
        <f t="shared" si="122"/>
        <v>75</v>
      </c>
      <c r="GN66" s="68">
        <f t="shared" si="123"/>
        <v>96</v>
      </c>
      <c r="GO66" s="68">
        <f t="shared" si="124"/>
        <v>57</v>
      </c>
      <c r="GP66" s="68">
        <f t="shared" si="125"/>
        <v>45</v>
      </c>
      <c r="GQ66" s="68">
        <f t="shared" si="126"/>
        <v>43</v>
      </c>
      <c r="GR66" s="68">
        <f t="shared" si="127"/>
        <v>35</v>
      </c>
      <c r="GS66" s="26">
        <f>SUM(GL66:GR66)</f>
        <v>351</v>
      </c>
    </row>
    <row r="67" spans="1:201" s="12" customFormat="1" ht="18" customHeight="1">
      <c r="A67" s="17" t="s">
        <v>76</v>
      </c>
      <c r="B67" s="27"/>
      <c r="C67" s="18">
        <f t="shared" si="43"/>
        <v>10</v>
      </c>
      <c r="D67" s="18">
        <f t="shared" si="117"/>
        <v>55</v>
      </c>
      <c r="E67" s="18">
        <f t="shared" si="118"/>
        <v>13</v>
      </c>
      <c r="F67" s="18">
        <f t="shared" si="119"/>
        <v>3</v>
      </c>
      <c r="G67" s="18">
        <f t="shared" si="120"/>
        <v>8</v>
      </c>
      <c r="H67" s="18">
        <f t="shared" si="121"/>
        <v>4</v>
      </c>
      <c r="I67" s="26">
        <f t="shared" si="1"/>
        <v>93</v>
      </c>
      <c r="J67" s="27"/>
      <c r="K67" s="18">
        <v>5</v>
      </c>
      <c r="L67" s="18">
        <v>30</v>
      </c>
      <c r="M67" s="18">
        <v>6</v>
      </c>
      <c r="N67" s="18">
        <v>1</v>
      </c>
      <c r="O67" s="18">
        <v>4</v>
      </c>
      <c r="P67" s="18">
        <v>2</v>
      </c>
      <c r="Q67" s="25">
        <f t="shared" si="3"/>
        <v>48</v>
      </c>
      <c r="R67" s="25"/>
      <c r="S67" s="18">
        <v>2</v>
      </c>
      <c r="T67" s="18">
        <v>13</v>
      </c>
      <c r="U67" s="18">
        <v>0</v>
      </c>
      <c r="V67" s="18">
        <v>0</v>
      </c>
      <c r="W67" s="18">
        <v>1</v>
      </c>
      <c r="X67" s="18">
        <v>1</v>
      </c>
      <c r="Y67" s="27">
        <f t="shared" si="5"/>
        <v>17</v>
      </c>
      <c r="Z67" s="25"/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27">
        <f t="shared" si="7"/>
        <v>0</v>
      </c>
      <c r="AH67" s="25"/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27">
        <f t="shared" si="9"/>
        <v>0</v>
      </c>
      <c r="AP67" s="25"/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27">
        <f t="shared" si="11"/>
        <v>0</v>
      </c>
      <c r="AX67" s="25"/>
      <c r="AY67" s="47">
        <v>3</v>
      </c>
      <c r="AZ67" s="47">
        <v>17</v>
      </c>
      <c r="BA67" s="47">
        <v>6</v>
      </c>
      <c r="BB67" s="47">
        <v>1</v>
      </c>
      <c r="BC67" s="47">
        <v>3</v>
      </c>
      <c r="BD67" s="47">
        <v>1</v>
      </c>
      <c r="BE67" s="27">
        <f t="shared" si="13"/>
        <v>31</v>
      </c>
      <c r="BF67" s="25"/>
      <c r="BG67" s="47"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27">
        <f t="shared" si="15"/>
        <v>0</v>
      </c>
      <c r="BN67" s="25"/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26">
        <f t="shared" si="17"/>
        <v>0</v>
      </c>
      <c r="BV67" s="27"/>
      <c r="BW67" s="47">
        <v>0</v>
      </c>
      <c r="BX67" s="47">
        <v>0</v>
      </c>
      <c r="BY67" s="47">
        <v>1</v>
      </c>
      <c r="BZ67" s="47">
        <v>1</v>
      </c>
      <c r="CA67" s="47">
        <v>1</v>
      </c>
      <c r="CB67" s="47">
        <v>1</v>
      </c>
      <c r="CC67" s="25">
        <f t="shared" si="19"/>
        <v>4</v>
      </c>
      <c r="CD67" s="25"/>
      <c r="CE67" s="47">
        <v>0</v>
      </c>
      <c r="CF67" s="47">
        <v>0</v>
      </c>
      <c r="CG67" s="47">
        <v>1</v>
      </c>
      <c r="CH67" s="47">
        <v>1</v>
      </c>
      <c r="CI67" s="47">
        <v>1</v>
      </c>
      <c r="CJ67" s="47">
        <v>1</v>
      </c>
      <c r="CK67" s="25">
        <f t="shared" si="21"/>
        <v>4</v>
      </c>
      <c r="CL67" s="25"/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25">
        <f t="shared" si="23"/>
        <v>0</v>
      </c>
      <c r="CT67" s="25"/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26">
        <f t="shared" si="25"/>
        <v>0</v>
      </c>
      <c r="DB67" s="27"/>
      <c r="DC67" s="18">
        <v>5</v>
      </c>
      <c r="DD67" s="18">
        <v>25</v>
      </c>
      <c r="DE67" s="18">
        <v>6</v>
      </c>
      <c r="DF67" s="18">
        <v>1</v>
      </c>
      <c r="DG67" s="18">
        <v>3</v>
      </c>
      <c r="DH67" s="18">
        <v>1</v>
      </c>
      <c r="DI67" s="25">
        <f t="shared" si="27"/>
        <v>41</v>
      </c>
      <c r="DJ67" s="25"/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25">
        <f t="shared" si="29"/>
        <v>0</v>
      </c>
      <c r="DR67" s="25"/>
      <c r="DS67" s="25"/>
      <c r="DT67" s="47">
        <v>0</v>
      </c>
      <c r="DU67" s="47">
        <v>0</v>
      </c>
      <c r="DV67" s="47">
        <v>0</v>
      </c>
      <c r="DW67" s="47">
        <v>0</v>
      </c>
      <c r="DX67" s="47">
        <v>0</v>
      </c>
      <c r="DY67" s="25">
        <f t="shared" si="31"/>
        <v>0</v>
      </c>
      <c r="DZ67" s="25"/>
      <c r="EA67" s="47">
        <v>0</v>
      </c>
      <c r="EB67" s="47">
        <v>0</v>
      </c>
      <c r="EC67" s="47">
        <v>0</v>
      </c>
      <c r="ED67" s="47">
        <v>0</v>
      </c>
      <c r="EE67" s="47">
        <v>0</v>
      </c>
      <c r="EF67" s="47">
        <v>0</v>
      </c>
      <c r="EG67" s="25">
        <f>SUM(DZ67:EF67)</f>
        <v>0</v>
      </c>
      <c r="EH67" s="25"/>
      <c r="EI67" s="18">
        <v>5</v>
      </c>
      <c r="EJ67" s="18">
        <v>25</v>
      </c>
      <c r="EK67" s="18">
        <v>6</v>
      </c>
      <c r="EL67" s="18">
        <v>1</v>
      </c>
      <c r="EM67" s="18">
        <v>3</v>
      </c>
      <c r="EN67" s="18">
        <v>1</v>
      </c>
      <c r="EO67" s="26">
        <f>SUM(EH67:EN67)</f>
        <v>41</v>
      </c>
      <c r="EP67" s="27"/>
      <c r="EQ67" s="47">
        <v>0</v>
      </c>
      <c r="ER67" s="47">
        <v>0</v>
      </c>
      <c r="ES67" s="47">
        <v>0</v>
      </c>
      <c r="ET67" s="47">
        <v>0</v>
      </c>
      <c r="EU67" s="47">
        <v>0</v>
      </c>
      <c r="EV67" s="47">
        <v>0</v>
      </c>
      <c r="EW67" s="26">
        <f>SUM(EP67:EV67)</f>
        <v>0</v>
      </c>
      <c r="EX67" s="27"/>
      <c r="EY67" s="47">
        <v>0</v>
      </c>
      <c r="EZ67" s="47">
        <v>0</v>
      </c>
      <c r="FA67" s="47">
        <v>0</v>
      </c>
      <c r="FB67" s="47">
        <v>0</v>
      </c>
      <c r="FC67" s="47">
        <v>0</v>
      </c>
      <c r="FD67" s="47">
        <v>0</v>
      </c>
      <c r="FE67" s="115">
        <f>SUM(EX67:FD67)</f>
        <v>0</v>
      </c>
      <c r="FF67" s="87">
        <v>0</v>
      </c>
      <c r="FG67" s="47">
        <v>0</v>
      </c>
      <c r="FH67" s="47">
        <v>3</v>
      </c>
      <c r="FI67" s="47">
        <v>8</v>
      </c>
      <c r="FJ67" s="47">
        <v>5</v>
      </c>
      <c r="FK67" s="47">
        <v>14</v>
      </c>
      <c r="FL67" s="47">
        <v>5</v>
      </c>
      <c r="FM67" s="25">
        <f>SUM(FF67:FL67)</f>
        <v>35</v>
      </c>
      <c r="FN67" s="47">
        <v>0</v>
      </c>
      <c r="FO67" s="47">
        <v>0</v>
      </c>
      <c r="FP67" s="47">
        <v>3</v>
      </c>
      <c r="FQ67" s="47">
        <v>8</v>
      </c>
      <c r="FR67" s="47">
        <v>4</v>
      </c>
      <c r="FS67" s="47">
        <v>14</v>
      </c>
      <c r="FT67" s="47">
        <v>5</v>
      </c>
      <c r="FU67" s="25">
        <f>SUM(FN67:FT67)</f>
        <v>34</v>
      </c>
      <c r="FV67" s="25"/>
      <c r="FW67" s="25"/>
      <c r="FX67" s="47">
        <v>0</v>
      </c>
      <c r="FY67" s="47">
        <v>0</v>
      </c>
      <c r="FZ67" s="47">
        <v>1</v>
      </c>
      <c r="GA67" s="47">
        <v>0</v>
      </c>
      <c r="GB67" s="47">
        <v>0</v>
      </c>
      <c r="GC67" s="26">
        <f>SUM(FV67:GB67)</f>
        <v>1</v>
      </c>
      <c r="GD67" s="68"/>
      <c r="GE67" s="18"/>
      <c r="GF67" s="47">
        <v>0</v>
      </c>
      <c r="GG67" s="47">
        <v>0</v>
      </c>
      <c r="GH67" s="47">
        <v>0</v>
      </c>
      <c r="GI67" s="47">
        <v>0</v>
      </c>
      <c r="GJ67" s="47">
        <v>0</v>
      </c>
      <c r="GK67" s="115">
        <f>SUM(GD67:GJ67)</f>
        <v>0</v>
      </c>
      <c r="GL67" s="68">
        <f t="shared" si="49"/>
        <v>0</v>
      </c>
      <c r="GM67" s="68">
        <f t="shared" si="122"/>
        <v>10</v>
      </c>
      <c r="GN67" s="68">
        <f t="shared" si="123"/>
        <v>58</v>
      </c>
      <c r="GO67" s="68">
        <f t="shared" si="124"/>
        <v>21</v>
      </c>
      <c r="GP67" s="68">
        <f t="shared" si="125"/>
        <v>8</v>
      </c>
      <c r="GQ67" s="68">
        <f t="shared" si="126"/>
        <v>22</v>
      </c>
      <c r="GR67" s="68">
        <f t="shared" si="127"/>
        <v>9</v>
      </c>
      <c r="GS67" s="26">
        <f>SUM(GL67:GR67)</f>
        <v>128</v>
      </c>
    </row>
    <row r="68" spans="1:201" s="12" customFormat="1" ht="18" customHeight="1">
      <c r="A68" s="17" t="s">
        <v>77</v>
      </c>
      <c r="B68" s="27"/>
      <c r="C68" s="18">
        <f t="shared" si="43"/>
        <v>38</v>
      </c>
      <c r="D68" s="18">
        <f t="shared" si="117"/>
        <v>127</v>
      </c>
      <c r="E68" s="18">
        <f t="shared" si="118"/>
        <v>103</v>
      </c>
      <c r="F68" s="18">
        <f t="shared" si="119"/>
        <v>48</v>
      </c>
      <c r="G68" s="18">
        <f t="shared" si="120"/>
        <v>26</v>
      </c>
      <c r="H68" s="18">
        <f t="shared" si="121"/>
        <v>30</v>
      </c>
      <c r="I68" s="26">
        <f t="shared" si="1"/>
        <v>372</v>
      </c>
      <c r="J68" s="27"/>
      <c r="K68" s="18">
        <v>19</v>
      </c>
      <c r="L68" s="18">
        <v>64</v>
      </c>
      <c r="M68" s="18">
        <v>59</v>
      </c>
      <c r="N68" s="18">
        <v>30</v>
      </c>
      <c r="O68" s="18">
        <v>14</v>
      </c>
      <c r="P68" s="18">
        <v>18</v>
      </c>
      <c r="Q68" s="25">
        <f t="shared" si="3"/>
        <v>204</v>
      </c>
      <c r="R68" s="25"/>
      <c r="S68" s="18">
        <v>7</v>
      </c>
      <c r="T68" s="18">
        <v>17</v>
      </c>
      <c r="U68" s="18">
        <v>10</v>
      </c>
      <c r="V68" s="18">
        <v>7</v>
      </c>
      <c r="W68" s="18">
        <v>5</v>
      </c>
      <c r="X68" s="18">
        <v>5</v>
      </c>
      <c r="Y68" s="27">
        <f t="shared" si="5"/>
        <v>51</v>
      </c>
      <c r="Z68" s="25"/>
      <c r="AA68" s="18">
        <v>0</v>
      </c>
      <c r="AB68" s="18">
        <v>0</v>
      </c>
      <c r="AC68" s="18">
        <v>0</v>
      </c>
      <c r="AD68" s="18">
        <v>1</v>
      </c>
      <c r="AE68" s="18">
        <v>1</v>
      </c>
      <c r="AF68" s="18">
        <v>3</v>
      </c>
      <c r="AG68" s="27">
        <f t="shared" si="7"/>
        <v>5</v>
      </c>
      <c r="AH68" s="25"/>
      <c r="AI68" s="47">
        <v>0</v>
      </c>
      <c r="AJ68" s="47">
        <v>3</v>
      </c>
      <c r="AK68" s="47">
        <v>7</v>
      </c>
      <c r="AL68" s="47">
        <v>2</v>
      </c>
      <c r="AM68" s="47">
        <v>1</v>
      </c>
      <c r="AN68" s="47">
        <v>4</v>
      </c>
      <c r="AO68" s="27">
        <f t="shared" si="9"/>
        <v>17</v>
      </c>
      <c r="AP68" s="25"/>
      <c r="AQ68" s="47">
        <v>0</v>
      </c>
      <c r="AR68" s="47">
        <v>0</v>
      </c>
      <c r="AS68" s="47">
        <v>2</v>
      </c>
      <c r="AT68" s="47">
        <v>0</v>
      </c>
      <c r="AU68" s="47">
        <v>0</v>
      </c>
      <c r="AV68" s="47">
        <v>0</v>
      </c>
      <c r="AW68" s="27">
        <f t="shared" si="11"/>
        <v>2</v>
      </c>
      <c r="AX68" s="25"/>
      <c r="AY68" s="47">
        <v>2</v>
      </c>
      <c r="AZ68" s="47">
        <v>14</v>
      </c>
      <c r="BA68" s="47">
        <v>17</v>
      </c>
      <c r="BB68" s="47">
        <v>7</v>
      </c>
      <c r="BC68" s="47">
        <v>2</v>
      </c>
      <c r="BD68" s="47">
        <v>1</v>
      </c>
      <c r="BE68" s="27">
        <f t="shared" si="13"/>
        <v>43</v>
      </c>
      <c r="BF68" s="25"/>
      <c r="BG68" s="47">
        <v>2</v>
      </c>
      <c r="BH68" s="47">
        <v>7</v>
      </c>
      <c r="BI68" s="47">
        <v>3</v>
      </c>
      <c r="BJ68" s="47">
        <v>1</v>
      </c>
      <c r="BK68" s="47">
        <v>0</v>
      </c>
      <c r="BL68" s="47">
        <v>1</v>
      </c>
      <c r="BM68" s="27">
        <f t="shared" si="15"/>
        <v>14</v>
      </c>
      <c r="BN68" s="25"/>
      <c r="BO68" s="18">
        <v>8</v>
      </c>
      <c r="BP68" s="18">
        <v>23</v>
      </c>
      <c r="BQ68" s="18">
        <v>20</v>
      </c>
      <c r="BR68" s="18">
        <v>12</v>
      </c>
      <c r="BS68" s="18">
        <v>5</v>
      </c>
      <c r="BT68" s="18">
        <v>4</v>
      </c>
      <c r="BU68" s="26">
        <f t="shared" si="17"/>
        <v>72</v>
      </c>
      <c r="BV68" s="27"/>
      <c r="BW68" s="47">
        <v>1</v>
      </c>
      <c r="BX68" s="47">
        <v>12</v>
      </c>
      <c r="BY68" s="47">
        <v>3</v>
      </c>
      <c r="BZ68" s="47">
        <v>3</v>
      </c>
      <c r="CA68" s="47">
        <v>1</v>
      </c>
      <c r="CB68" s="47">
        <v>2</v>
      </c>
      <c r="CC68" s="25">
        <f t="shared" si="19"/>
        <v>22</v>
      </c>
      <c r="CD68" s="25"/>
      <c r="CE68" s="47">
        <v>1</v>
      </c>
      <c r="CF68" s="47">
        <v>7</v>
      </c>
      <c r="CG68" s="47">
        <v>3</v>
      </c>
      <c r="CH68" s="47">
        <v>2</v>
      </c>
      <c r="CI68" s="47">
        <v>1</v>
      </c>
      <c r="CJ68" s="47">
        <v>2</v>
      </c>
      <c r="CK68" s="25">
        <f t="shared" si="21"/>
        <v>16</v>
      </c>
      <c r="CL68" s="25"/>
      <c r="CM68" s="47">
        <v>0</v>
      </c>
      <c r="CN68" s="47">
        <v>5</v>
      </c>
      <c r="CO68" s="47">
        <v>0</v>
      </c>
      <c r="CP68" s="47">
        <v>1</v>
      </c>
      <c r="CQ68" s="47">
        <v>0</v>
      </c>
      <c r="CR68" s="47">
        <v>0</v>
      </c>
      <c r="CS68" s="25">
        <f t="shared" si="23"/>
        <v>6</v>
      </c>
      <c r="CT68" s="25"/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26">
        <f t="shared" si="25"/>
        <v>0</v>
      </c>
      <c r="DB68" s="27"/>
      <c r="DC68" s="18">
        <v>18</v>
      </c>
      <c r="DD68" s="18">
        <v>51</v>
      </c>
      <c r="DE68" s="18">
        <v>41</v>
      </c>
      <c r="DF68" s="18">
        <v>15</v>
      </c>
      <c r="DG68" s="18">
        <v>11</v>
      </c>
      <c r="DH68" s="18">
        <v>10</v>
      </c>
      <c r="DI68" s="25">
        <f t="shared" si="27"/>
        <v>146</v>
      </c>
      <c r="DJ68" s="25"/>
      <c r="DK68" s="47">
        <v>1</v>
      </c>
      <c r="DL68" s="47">
        <v>3</v>
      </c>
      <c r="DM68" s="47">
        <v>4</v>
      </c>
      <c r="DN68" s="47">
        <v>2</v>
      </c>
      <c r="DO68" s="47">
        <v>3</v>
      </c>
      <c r="DP68" s="47">
        <v>4</v>
      </c>
      <c r="DQ68" s="25">
        <f t="shared" si="29"/>
        <v>17</v>
      </c>
      <c r="DR68" s="25"/>
      <c r="DS68" s="25"/>
      <c r="DT68" s="47">
        <v>0</v>
      </c>
      <c r="DU68" s="47">
        <v>0</v>
      </c>
      <c r="DV68" s="47">
        <v>0</v>
      </c>
      <c r="DW68" s="47">
        <v>0</v>
      </c>
      <c r="DX68" s="47">
        <v>0</v>
      </c>
      <c r="DY68" s="25">
        <f t="shared" si="31"/>
        <v>0</v>
      </c>
      <c r="DZ68" s="25"/>
      <c r="EA68" s="47">
        <v>0</v>
      </c>
      <c r="EB68" s="47">
        <v>0</v>
      </c>
      <c r="EC68" s="47">
        <v>1</v>
      </c>
      <c r="ED68" s="47">
        <v>0</v>
      </c>
      <c r="EE68" s="47">
        <v>0</v>
      </c>
      <c r="EF68" s="47">
        <v>1</v>
      </c>
      <c r="EG68" s="25">
        <f>SUM(DZ68:EF68)</f>
        <v>2</v>
      </c>
      <c r="EH68" s="25"/>
      <c r="EI68" s="18">
        <v>17</v>
      </c>
      <c r="EJ68" s="18">
        <v>48</v>
      </c>
      <c r="EK68" s="18">
        <v>36</v>
      </c>
      <c r="EL68" s="18">
        <v>13</v>
      </c>
      <c r="EM68" s="18">
        <v>8</v>
      </c>
      <c r="EN68" s="18">
        <v>5</v>
      </c>
      <c r="EO68" s="26">
        <f>SUM(EH68:EN68)</f>
        <v>127</v>
      </c>
      <c r="EP68" s="27"/>
      <c r="EQ68" s="47">
        <v>0</v>
      </c>
      <c r="ER68" s="47">
        <v>0</v>
      </c>
      <c r="ES68" s="47">
        <v>0</v>
      </c>
      <c r="ET68" s="47">
        <v>0</v>
      </c>
      <c r="EU68" s="47">
        <v>0</v>
      </c>
      <c r="EV68" s="47">
        <v>0</v>
      </c>
      <c r="EW68" s="26">
        <f>SUM(EP68:EV68)</f>
        <v>0</v>
      </c>
      <c r="EX68" s="27"/>
      <c r="EY68" s="47">
        <v>0</v>
      </c>
      <c r="EZ68" s="47">
        <v>0</v>
      </c>
      <c r="FA68" s="47">
        <v>0</v>
      </c>
      <c r="FB68" s="47">
        <v>0</v>
      </c>
      <c r="FC68" s="47">
        <v>0</v>
      </c>
      <c r="FD68" s="47">
        <v>0</v>
      </c>
      <c r="FE68" s="115">
        <f>SUM(EX68:FD68)</f>
        <v>0</v>
      </c>
      <c r="FF68" s="87">
        <v>0</v>
      </c>
      <c r="FG68" s="47">
        <v>0</v>
      </c>
      <c r="FH68" s="47">
        <v>12</v>
      </c>
      <c r="FI68" s="47">
        <v>18</v>
      </c>
      <c r="FJ68" s="47">
        <v>14</v>
      </c>
      <c r="FK68" s="47">
        <v>19</v>
      </c>
      <c r="FL68" s="47">
        <v>13</v>
      </c>
      <c r="FM68" s="25">
        <f>SUM(FF68:FL68)</f>
        <v>76</v>
      </c>
      <c r="FN68" s="47">
        <v>0</v>
      </c>
      <c r="FO68" s="47">
        <v>0</v>
      </c>
      <c r="FP68" s="47">
        <v>9</v>
      </c>
      <c r="FQ68" s="47">
        <v>9</v>
      </c>
      <c r="FR68" s="47">
        <v>11</v>
      </c>
      <c r="FS68" s="47">
        <v>13</v>
      </c>
      <c r="FT68" s="47">
        <v>10</v>
      </c>
      <c r="FU68" s="25">
        <f>SUM(FN68:FT68)</f>
        <v>52</v>
      </c>
      <c r="FV68" s="25"/>
      <c r="FW68" s="25"/>
      <c r="FX68" s="47">
        <v>3</v>
      </c>
      <c r="FY68" s="47">
        <v>8</v>
      </c>
      <c r="FZ68" s="47">
        <v>3</v>
      </c>
      <c r="GA68" s="47">
        <v>4</v>
      </c>
      <c r="GB68" s="47">
        <v>1</v>
      </c>
      <c r="GC68" s="26">
        <f>SUM(FV68:GB68)</f>
        <v>19</v>
      </c>
      <c r="GD68" s="68"/>
      <c r="GE68" s="18"/>
      <c r="GF68" s="47">
        <v>0</v>
      </c>
      <c r="GG68" s="47">
        <v>1</v>
      </c>
      <c r="GH68" s="47">
        <v>0</v>
      </c>
      <c r="GI68" s="47">
        <v>2</v>
      </c>
      <c r="GJ68" s="47">
        <v>2</v>
      </c>
      <c r="GK68" s="115">
        <f>SUM(GD68:GJ68)</f>
        <v>5</v>
      </c>
      <c r="GL68" s="68">
        <f t="shared" si="49"/>
        <v>0</v>
      </c>
      <c r="GM68" s="68">
        <f t="shared" si="122"/>
        <v>38</v>
      </c>
      <c r="GN68" s="68">
        <f t="shared" si="123"/>
        <v>139</v>
      </c>
      <c r="GO68" s="68">
        <f t="shared" si="124"/>
        <v>121</v>
      </c>
      <c r="GP68" s="68">
        <f t="shared" si="125"/>
        <v>62</v>
      </c>
      <c r="GQ68" s="68">
        <f t="shared" si="126"/>
        <v>45</v>
      </c>
      <c r="GR68" s="68">
        <f t="shared" si="127"/>
        <v>43</v>
      </c>
      <c r="GS68" s="26">
        <f>SUM(GL68:GR68)</f>
        <v>448</v>
      </c>
    </row>
    <row r="69" spans="1:201" s="12" customFormat="1" ht="18" customHeight="1">
      <c r="A69" s="17" t="s">
        <v>78</v>
      </c>
      <c r="B69" s="27"/>
      <c r="C69" s="18">
        <f t="shared" si="43"/>
        <v>3</v>
      </c>
      <c r="D69" s="18">
        <f t="shared" si="117"/>
        <v>0</v>
      </c>
      <c r="E69" s="18">
        <f t="shared" si="118"/>
        <v>0</v>
      </c>
      <c r="F69" s="18">
        <f t="shared" si="119"/>
        <v>0</v>
      </c>
      <c r="G69" s="18">
        <f t="shared" si="120"/>
        <v>0</v>
      </c>
      <c r="H69" s="18">
        <f t="shared" si="121"/>
        <v>0</v>
      </c>
      <c r="I69" s="26">
        <f t="shared" si="1"/>
        <v>3</v>
      </c>
      <c r="J69" s="27"/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25">
        <f t="shared" si="3"/>
        <v>0</v>
      </c>
      <c r="R69" s="25"/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27">
        <f t="shared" si="5"/>
        <v>0</v>
      </c>
      <c r="Z69" s="25"/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27">
        <f t="shared" si="7"/>
        <v>0</v>
      </c>
      <c r="AH69" s="25"/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27">
        <f t="shared" si="9"/>
        <v>0</v>
      </c>
      <c r="AP69" s="25"/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27">
        <f t="shared" si="11"/>
        <v>0</v>
      </c>
      <c r="AX69" s="25"/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27">
        <f t="shared" si="13"/>
        <v>0</v>
      </c>
      <c r="BF69" s="25"/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27">
        <f t="shared" si="15"/>
        <v>0</v>
      </c>
      <c r="BN69" s="25"/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26">
        <f t="shared" si="17"/>
        <v>0</v>
      </c>
      <c r="BV69" s="27"/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25">
        <f t="shared" si="19"/>
        <v>0</v>
      </c>
      <c r="CD69" s="25"/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25">
        <f t="shared" si="21"/>
        <v>0</v>
      </c>
      <c r="CL69" s="25"/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25">
        <f t="shared" si="23"/>
        <v>0</v>
      </c>
      <c r="CT69" s="25"/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26">
        <f t="shared" si="25"/>
        <v>0</v>
      </c>
      <c r="DB69" s="27"/>
      <c r="DC69" s="18">
        <v>3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25">
        <f t="shared" si="27"/>
        <v>3</v>
      </c>
      <c r="DJ69" s="25"/>
      <c r="DK69" s="47">
        <v>3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25">
        <f t="shared" si="29"/>
        <v>3</v>
      </c>
      <c r="DR69" s="25"/>
      <c r="DS69" s="25"/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25">
        <f t="shared" si="31"/>
        <v>0</v>
      </c>
      <c r="DZ69" s="25"/>
      <c r="EA69" s="47">
        <v>0</v>
      </c>
      <c r="EB69" s="47">
        <v>0</v>
      </c>
      <c r="EC69" s="47">
        <v>0</v>
      </c>
      <c r="ED69" s="47">
        <v>0</v>
      </c>
      <c r="EE69" s="47">
        <v>0</v>
      </c>
      <c r="EF69" s="47">
        <v>0</v>
      </c>
      <c r="EG69" s="25">
        <f>SUM(DZ69:EF69)</f>
        <v>0</v>
      </c>
      <c r="EH69" s="25"/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26">
        <f>SUM(EH69:EN69)</f>
        <v>0</v>
      </c>
      <c r="EP69" s="27"/>
      <c r="EQ69" s="47">
        <v>0</v>
      </c>
      <c r="ER69" s="47">
        <v>0</v>
      </c>
      <c r="ES69" s="47">
        <v>0</v>
      </c>
      <c r="ET69" s="47">
        <v>0</v>
      </c>
      <c r="EU69" s="47">
        <v>0</v>
      </c>
      <c r="EV69" s="47">
        <v>0</v>
      </c>
      <c r="EW69" s="26">
        <f>SUM(EP69:EV69)</f>
        <v>0</v>
      </c>
      <c r="EX69" s="27"/>
      <c r="EY69" s="47">
        <v>0</v>
      </c>
      <c r="EZ69" s="47">
        <v>0</v>
      </c>
      <c r="FA69" s="47">
        <v>0</v>
      </c>
      <c r="FB69" s="47">
        <v>0</v>
      </c>
      <c r="FC69" s="47">
        <v>0</v>
      </c>
      <c r="FD69" s="47">
        <v>0</v>
      </c>
      <c r="FE69" s="115">
        <f>SUM(EX69:FD69)</f>
        <v>0</v>
      </c>
      <c r="FF69" s="87">
        <v>0</v>
      </c>
      <c r="FG69" s="47">
        <v>0</v>
      </c>
      <c r="FH69" s="47">
        <v>0</v>
      </c>
      <c r="FI69" s="47">
        <v>0</v>
      </c>
      <c r="FJ69" s="47">
        <v>1</v>
      </c>
      <c r="FK69" s="47">
        <v>0</v>
      </c>
      <c r="FL69" s="47">
        <v>1</v>
      </c>
      <c r="FM69" s="25">
        <f>SUM(FF69:FL69)</f>
        <v>2</v>
      </c>
      <c r="FN69" s="47">
        <v>0</v>
      </c>
      <c r="FO69" s="47">
        <v>0</v>
      </c>
      <c r="FP69" s="47">
        <v>0</v>
      </c>
      <c r="FQ69" s="47">
        <v>0</v>
      </c>
      <c r="FR69" s="47">
        <v>1</v>
      </c>
      <c r="FS69" s="47">
        <v>0</v>
      </c>
      <c r="FT69" s="47">
        <v>1</v>
      </c>
      <c r="FU69" s="25">
        <f>SUM(FN69:FT69)</f>
        <v>2</v>
      </c>
      <c r="FV69" s="25"/>
      <c r="FW69" s="25"/>
      <c r="FX69" s="47">
        <v>0</v>
      </c>
      <c r="FY69" s="47">
        <v>0</v>
      </c>
      <c r="FZ69" s="47">
        <v>0</v>
      </c>
      <c r="GA69" s="47">
        <v>0</v>
      </c>
      <c r="GB69" s="47">
        <v>0</v>
      </c>
      <c r="GC69" s="26">
        <f>SUM(FV69:GB69)</f>
        <v>0</v>
      </c>
      <c r="GD69" s="68"/>
      <c r="GE69" s="18"/>
      <c r="GF69" s="47">
        <v>0</v>
      </c>
      <c r="GG69" s="47">
        <v>0</v>
      </c>
      <c r="GH69" s="47">
        <v>0</v>
      </c>
      <c r="GI69" s="47">
        <v>0</v>
      </c>
      <c r="GJ69" s="47">
        <v>0</v>
      </c>
      <c r="GK69" s="115">
        <f>SUM(GD69:GJ69)</f>
        <v>0</v>
      </c>
      <c r="GL69" s="68">
        <f t="shared" si="49"/>
        <v>0</v>
      </c>
      <c r="GM69" s="68">
        <f t="shared" si="122"/>
        <v>3</v>
      </c>
      <c r="GN69" s="68">
        <f t="shared" si="123"/>
        <v>0</v>
      </c>
      <c r="GO69" s="68">
        <f t="shared" si="124"/>
        <v>0</v>
      </c>
      <c r="GP69" s="68">
        <f t="shared" si="125"/>
        <v>1</v>
      </c>
      <c r="GQ69" s="68">
        <f t="shared" si="126"/>
        <v>0</v>
      </c>
      <c r="GR69" s="68">
        <f t="shared" si="127"/>
        <v>1</v>
      </c>
      <c r="GS69" s="26">
        <f>SUM(GL69:GR69)</f>
        <v>5</v>
      </c>
    </row>
    <row r="70" spans="1:201" s="12" customFormat="1" ht="18" customHeight="1">
      <c r="A70" s="17" t="s">
        <v>79</v>
      </c>
      <c r="B70" s="27"/>
      <c r="C70" s="18">
        <f t="shared" si="43"/>
        <v>61</v>
      </c>
      <c r="D70" s="18">
        <f t="shared" si="117"/>
        <v>134</v>
      </c>
      <c r="E70" s="18">
        <f t="shared" si="118"/>
        <v>81</v>
      </c>
      <c r="F70" s="18">
        <f t="shared" si="119"/>
        <v>106</v>
      </c>
      <c r="G70" s="18">
        <f t="shared" si="120"/>
        <v>78</v>
      </c>
      <c r="H70" s="18">
        <f t="shared" si="121"/>
        <v>54</v>
      </c>
      <c r="I70" s="26">
        <f t="shared" si="1"/>
        <v>514</v>
      </c>
      <c r="J70" s="27"/>
      <c r="K70" s="18">
        <v>31</v>
      </c>
      <c r="L70" s="18">
        <v>64</v>
      </c>
      <c r="M70" s="18">
        <v>39</v>
      </c>
      <c r="N70" s="18">
        <v>50</v>
      </c>
      <c r="O70" s="18">
        <v>36</v>
      </c>
      <c r="P70" s="18">
        <v>29</v>
      </c>
      <c r="Q70" s="25">
        <f t="shared" si="3"/>
        <v>249</v>
      </c>
      <c r="R70" s="25"/>
      <c r="S70" s="18">
        <v>15</v>
      </c>
      <c r="T70" s="18">
        <v>22</v>
      </c>
      <c r="U70" s="18">
        <v>12</v>
      </c>
      <c r="V70" s="18">
        <v>18</v>
      </c>
      <c r="W70" s="18">
        <v>11</v>
      </c>
      <c r="X70" s="18">
        <v>13</v>
      </c>
      <c r="Y70" s="27">
        <f t="shared" si="5"/>
        <v>91</v>
      </c>
      <c r="Z70" s="25"/>
      <c r="AA70" s="18">
        <v>0</v>
      </c>
      <c r="AB70" s="18">
        <v>0</v>
      </c>
      <c r="AC70" s="18">
        <v>0</v>
      </c>
      <c r="AD70" s="18">
        <v>3</v>
      </c>
      <c r="AE70" s="18">
        <v>7</v>
      </c>
      <c r="AF70" s="18">
        <v>7</v>
      </c>
      <c r="AG70" s="27">
        <f t="shared" si="7"/>
        <v>17</v>
      </c>
      <c r="AH70" s="25"/>
      <c r="AI70" s="47">
        <v>0</v>
      </c>
      <c r="AJ70" s="47">
        <v>0</v>
      </c>
      <c r="AK70" s="47">
        <v>0</v>
      </c>
      <c r="AL70" s="47">
        <v>0</v>
      </c>
      <c r="AM70" s="47">
        <v>1</v>
      </c>
      <c r="AN70" s="47">
        <v>0</v>
      </c>
      <c r="AO70" s="27">
        <f t="shared" si="9"/>
        <v>1</v>
      </c>
      <c r="AP70" s="25"/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27">
        <f t="shared" si="11"/>
        <v>0</v>
      </c>
      <c r="AX70" s="25"/>
      <c r="AY70" s="47">
        <v>16</v>
      </c>
      <c r="AZ70" s="47">
        <v>38</v>
      </c>
      <c r="BA70" s="47">
        <v>25</v>
      </c>
      <c r="BB70" s="47">
        <v>21</v>
      </c>
      <c r="BC70" s="47">
        <v>12</v>
      </c>
      <c r="BD70" s="47">
        <v>5</v>
      </c>
      <c r="BE70" s="27">
        <f t="shared" si="13"/>
        <v>117</v>
      </c>
      <c r="BF70" s="25"/>
      <c r="BG70" s="47">
        <v>0</v>
      </c>
      <c r="BH70" s="47">
        <v>1</v>
      </c>
      <c r="BI70" s="47">
        <v>1</v>
      </c>
      <c r="BJ70" s="47">
        <v>0</v>
      </c>
      <c r="BK70" s="47">
        <v>0</v>
      </c>
      <c r="BL70" s="47">
        <v>0</v>
      </c>
      <c r="BM70" s="27">
        <f t="shared" si="15"/>
        <v>2</v>
      </c>
      <c r="BN70" s="25"/>
      <c r="BO70" s="18">
        <v>0</v>
      </c>
      <c r="BP70" s="18">
        <v>3</v>
      </c>
      <c r="BQ70" s="18">
        <v>1</v>
      </c>
      <c r="BR70" s="18">
        <v>8</v>
      </c>
      <c r="BS70" s="18">
        <v>5</v>
      </c>
      <c r="BT70" s="18">
        <v>4</v>
      </c>
      <c r="BU70" s="26">
        <f t="shared" si="17"/>
        <v>21</v>
      </c>
      <c r="BV70" s="27"/>
      <c r="BW70" s="47">
        <v>1</v>
      </c>
      <c r="BX70" s="47">
        <v>14</v>
      </c>
      <c r="BY70" s="47">
        <v>5</v>
      </c>
      <c r="BZ70" s="47">
        <v>14</v>
      </c>
      <c r="CA70" s="47">
        <v>11</v>
      </c>
      <c r="CB70" s="47">
        <v>6</v>
      </c>
      <c r="CC70" s="25">
        <f t="shared" si="19"/>
        <v>51</v>
      </c>
      <c r="CD70" s="25"/>
      <c r="CE70" s="47">
        <v>1</v>
      </c>
      <c r="CF70" s="47">
        <v>14</v>
      </c>
      <c r="CG70" s="47">
        <v>5</v>
      </c>
      <c r="CH70" s="47">
        <v>14</v>
      </c>
      <c r="CI70" s="47">
        <v>11</v>
      </c>
      <c r="CJ70" s="47">
        <v>6</v>
      </c>
      <c r="CK70" s="25">
        <f t="shared" si="21"/>
        <v>51</v>
      </c>
      <c r="CL70" s="25"/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25">
        <f t="shared" si="23"/>
        <v>0</v>
      </c>
      <c r="CT70" s="25"/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26">
        <f t="shared" si="25"/>
        <v>0</v>
      </c>
      <c r="DB70" s="27"/>
      <c r="DC70" s="18">
        <v>28</v>
      </c>
      <c r="DD70" s="18">
        <v>56</v>
      </c>
      <c r="DE70" s="18">
        <v>35</v>
      </c>
      <c r="DF70" s="18">
        <v>39</v>
      </c>
      <c r="DG70" s="18">
        <v>30</v>
      </c>
      <c r="DH70" s="18">
        <v>19</v>
      </c>
      <c r="DI70" s="25">
        <f t="shared" si="27"/>
        <v>207</v>
      </c>
      <c r="DJ70" s="25"/>
      <c r="DK70" s="47">
        <v>0</v>
      </c>
      <c r="DL70" s="47">
        <v>2</v>
      </c>
      <c r="DM70" s="47">
        <v>3</v>
      </c>
      <c r="DN70" s="47">
        <v>6</v>
      </c>
      <c r="DO70" s="47">
        <v>5</v>
      </c>
      <c r="DP70" s="47">
        <v>4</v>
      </c>
      <c r="DQ70" s="25">
        <f t="shared" si="29"/>
        <v>20</v>
      </c>
      <c r="DR70" s="25"/>
      <c r="DS70" s="25"/>
      <c r="DT70" s="47">
        <v>0</v>
      </c>
      <c r="DU70" s="47">
        <v>0</v>
      </c>
      <c r="DV70" s="47">
        <v>0</v>
      </c>
      <c r="DW70" s="47">
        <v>0</v>
      </c>
      <c r="DX70" s="47">
        <v>0</v>
      </c>
      <c r="DY70" s="25">
        <f t="shared" si="31"/>
        <v>0</v>
      </c>
      <c r="DZ70" s="25"/>
      <c r="EA70" s="47">
        <v>0</v>
      </c>
      <c r="EB70" s="47">
        <v>0</v>
      </c>
      <c r="EC70" s="47">
        <v>0</v>
      </c>
      <c r="ED70" s="47">
        <v>0</v>
      </c>
      <c r="EE70" s="47">
        <v>0</v>
      </c>
      <c r="EF70" s="47">
        <v>0</v>
      </c>
      <c r="EG70" s="25">
        <f>SUM(DZ70:EF70)</f>
        <v>0</v>
      </c>
      <c r="EH70" s="25"/>
      <c r="EI70" s="18">
        <v>28</v>
      </c>
      <c r="EJ70" s="18">
        <v>54</v>
      </c>
      <c r="EK70" s="18">
        <v>32</v>
      </c>
      <c r="EL70" s="18">
        <v>33</v>
      </c>
      <c r="EM70" s="18">
        <v>25</v>
      </c>
      <c r="EN70" s="18">
        <v>15</v>
      </c>
      <c r="EO70" s="26">
        <f>SUM(EH70:EN70)</f>
        <v>187</v>
      </c>
      <c r="EP70" s="27"/>
      <c r="EQ70" s="47">
        <v>0</v>
      </c>
      <c r="ER70" s="47">
        <v>0</v>
      </c>
      <c r="ES70" s="47">
        <v>1</v>
      </c>
      <c r="ET70" s="47">
        <v>2</v>
      </c>
      <c r="EU70" s="47">
        <v>1</v>
      </c>
      <c r="EV70" s="47">
        <v>0</v>
      </c>
      <c r="EW70" s="26">
        <f>SUM(EP70:EV70)</f>
        <v>4</v>
      </c>
      <c r="EX70" s="27"/>
      <c r="EY70" s="47">
        <v>1</v>
      </c>
      <c r="EZ70" s="47">
        <v>0</v>
      </c>
      <c r="FA70" s="47">
        <v>1</v>
      </c>
      <c r="FB70" s="47">
        <v>1</v>
      </c>
      <c r="FC70" s="47">
        <v>0</v>
      </c>
      <c r="FD70" s="47">
        <v>0</v>
      </c>
      <c r="FE70" s="115">
        <f>SUM(EX70:FD70)</f>
        <v>3</v>
      </c>
      <c r="FF70" s="87">
        <v>0</v>
      </c>
      <c r="FG70" s="47">
        <v>0</v>
      </c>
      <c r="FH70" s="47">
        <v>8</v>
      </c>
      <c r="FI70" s="47">
        <v>8</v>
      </c>
      <c r="FJ70" s="47">
        <v>30</v>
      </c>
      <c r="FK70" s="47">
        <v>37</v>
      </c>
      <c r="FL70" s="47">
        <v>21</v>
      </c>
      <c r="FM70" s="25">
        <f>SUM(FF70:FL70)</f>
        <v>104</v>
      </c>
      <c r="FN70" s="47">
        <v>0</v>
      </c>
      <c r="FO70" s="47">
        <v>0</v>
      </c>
      <c r="FP70" s="47">
        <v>6</v>
      </c>
      <c r="FQ70" s="47">
        <v>8</v>
      </c>
      <c r="FR70" s="47">
        <v>29</v>
      </c>
      <c r="FS70" s="47">
        <v>37</v>
      </c>
      <c r="FT70" s="47">
        <v>17</v>
      </c>
      <c r="FU70" s="25">
        <f>SUM(FN70:FT70)</f>
        <v>97</v>
      </c>
      <c r="FV70" s="25"/>
      <c r="FW70" s="25"/>
      <c r="FX70" s="47">
        <v>1</v>
      </c>
      <c r="FY70" s="47">
        <v>0</v>
      </c>
      <c r="FZ70" s="47">
        <v>1</v>
      </c>
      <c r="GA70" s="47">
        <v>0</v>
      </c>
      <c r="GB70" s="47">
        <v>0</v>
      </c>
      <c r="GC70" s="26">
        <f>SUM(FV70:GB70)</f>
        <v>2</v>
      </c>
      <c r="GD70" s="68"/>
      <c r="GE70" s="18"/>
      <c r="GF70" s="47">
        <v>1</v>
      </c>
      <c r="GG70" s="47">
        <v>0</v>
      </c>
      <c r="GH70" s="47">
        <v>0</v>
      </c>
      <c r="GI70" s="47">
        <v>0</v>
      </c>
      <c r="GJ70" s="47">
        <v>4</v>
      </c>
      <c r="GK70" s="115">
        <f>SUM(GD70:GJ70)</f>
        <v>5</v>
      </c>
      <c r="GL70" s="68">
        <f t="shared" si="49"/>
        <v>0</v>
      </c>
      <c r="GM70" s="68">
        <f t="shared" si="122"/>
        <v>61</v>
      </c>
      <c r="GN70" s="68">
        <f t="shared" si="123"/>
        <v>142</v>
      </c>
      <c r="GO70" s="68">
        <f t="shared" si="124"/>
        <v>89</v>
      </c>
      <c r="GP70" s="68">
        <f t="shared" si="125"/>
        <v>136</v>
      </c>
      <c r="GQ70" s="68">
        <f t="shared" si="126"/>
        <v>115</v>
      </c>
      <c r="GR70" s="68">
        <f t="shared" si="127"/>
        <v>75</v>
      </c>
      <c r="GS70" s="26">
        <f>SUM(GL70:GR70)</f>
        <v>618</v>
      </c>
    </row>
    <row r="71" spans="1:201" s="12" customFormat="1" ht="18" customHeight="1">
      <c r="A71" s="17" t="s">
        <v>80</v>
      </c>
      <c r="B71" s="27"/>
      <c r="C71" s="18">
        <f t="shared" si="43"/>
        <v>0</v>
      </c>
      <c r="D71" s="18">
        <f t="shared" si="117"/>
        <v>0</v>
      </c>
      <c r="E71" s="18">
        <f t="shared" si="118"/>
        <v>0</v>
      </c>
      <c r="F71" s="18">
        <f t="shared" si="119"/>
        <v>0</v>
      </c>
      <c r="G71" s="18">
        <f t="shared" si="120"/>
        <v>0</v>
      </c>
      <c r="H71" s="18">
        <f t="shared" si="121"/>
        <v>0</v>
      </c>
      <c r="I71" s="26">
        <f>SUM(B71:H71)</f>
        <v>0</v>
      </c>
      <c r="J71" s="27"/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25">
        <f>SUM(J71:P71)</f>
        <v>0</v>
      </c>
      <c r="R71" s="25"/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27">
        <f>SUM(R71:X71)</f>
        <v>0</v>
      </c>
      <c r="Z71" s="25"/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27">
        <f>SUM(Z71:AF71)</f>
        <v>0</v>
      </c>
      <c r="AH71" s="25"/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27">
        <f>SUM(AH71:AN71)</f>
        <v>0</v>
      </c>
      <c r="AP71" s="25"/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27">
        <f>SUM(AP71:AV71)</f>
        <v>0</v>
      </c>
      <c r="AX71" s="25"/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27">
        <f>SUM(AX71:BD71)</f>
        <v>0</v>
      </c>
      <c r="BF71" s="25"/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27">
        <f>SUM(BF71:BL71)</f>
        <v>0</v>
      </c>
      <c r="BN71" s="25"/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26">
        <f>SUM(BN71:BT71)</f>
        <v>0</v>
      </c>
      <c r="BV71" s="27"/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25">
        <f>SUM(BV71:CB71)</f>
        <v>0</v>
      </c>
      <c r="CD71" s="25"/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25">
        <f>SUM(CD71:CJ71)</f>
        <v>0</v>
      </c>
      <c r="CL71" s="25"/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25">
        <f>SUM(CL71:CR71)</f>
        <v>0</v>
      </c>
      <c r="CT71" s="25"/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26">
        <f>SUM(CT71:CZ71)</f>
        <v>0</v>
      </c>
      <c r="DB71" s="27"/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25">
        <f>SUM(DB71:DH71)</f>
        <v>0</v>
      </c>
      <c r="DJ71" s="25"/>
      <c r="DK71" s="47">
        <v>0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25">
        <f>SUM(DJ71:DP71)</f>
        <v>0</v>
      </c>
      <c r="DR71" s="25"/>
      <c r="DS71" s="25"/>
      <c r="DT71" s="47">
        <v>0</v>
      </c>
      <c r="DU71" s="47">
        <v>0</v>
      </c>
      <c r="DV71" s="47">
        <v>0</v>
      </c>
      <c r="DW71" s="47">
        <v>0</v>
      </c>
      <c r="DX71" s="47">
        <v>0</v>
      </c>
      <c r="DY71" s="25">
        <f>SUM(DR71:DX71)</f>
        <v>0</v>
      </c>
      <c r="DZ71" s="25"/>
      <c r="EA71" s="47">
        <v>0</v>
      </c>
      <c r="EB71" s="47">
        <v>0</v>
      </c>
      <c r="EC71" s="47">
        <v>0</v>
      </c>
      <c r="ED71" s="47">
        <v>0</v>
      </c>
      <c r="EE71" s="47">
        <v>0</v>
      </c>
      <c r="EF71" s="47">
        <v>0</v>
      </c>
      <c r="EG71" s="25">
        <f>SUM(DZ71:EF71)</f>
        <v>0</v>
      </c>
      <c r="EH71" s="25"/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26">
        <f>SUM(EH71:EN71)</f>
        <v>0</v>
      </c>
      <c r="EP71" s="27"/>
      <c r="EQ71" s="47">
        <v>0</v>
      </c>
      <c r="ER71" s="47">
        <v>0</v>
      </c>
      <c r="ES71" s="47">
        <v>0</v>
      </c>
      <c r="ET71" s="47">
        <v>0</v>
      </c>
      <c r="EU71" s="47">
        <v>0</v>
      </c>
      <c r="EV71" s="47">
        <v>0</v>
      </c>
      <c r="EW71" s="26">
        <f>SUM(EP71:EV71)</f>
        <v>0</v>
      </c>
      <c r="EX71" s="27"/>
      <c r="EY71" s="47">
        <v>0</v>
      </c>
      <c r="EZ71" s="47">
        <v>0</v>
      </c>
      <c r="FA71" s="47">
        <v>0</v>
      </c>
      <c r="FB71" s="47">
        <v>0</v>
      </c>
      <c r="FC71" s="47">
        <v>0</v>
      </c>
      <c r="FD71" s="47">
        <v>0</v>
      </c>
      <c r="FE71" s="115">
        <f>SUM(EX71:FD71)</f>
        <v>0</v>
      </c>
      <c r="FF71" s="87">
        <v>0</v>
      </c>
      <c r="FG71" s="47">
        <v>0</v>
      </c>
      <c r="FH71" s="47">
        <v>0</v>
      </c>
      <c r="FI71" s="47">
        <v>2</v>
      </c>
      <c r="FJ71" s="47">
        <v>0</v>
      </c>
      <c r="FK71" s="47">
        <v>0</v>
      </c>
      <c r="FL71" s="47">
        <v>0</v>
      </c>
      <c r="FM71" s="25">
        <f>SUM(FF71:FL71)</f>
        <v>2</v>
      </c>
      <c r="FN71" s="47">
        <v>0</v>
      </c>
      <c r="FO71" s="47">
        <v>0</v>
      </c>
      <c r="FP71" s="47">
        <v>0</v>
      </c>
      <c r="FQ71" s="47">
        <v>2</v>
      </c>
      <c r="FR71" s="47">
        <v>0</v>
      </c>
      <c r="FS71" s="47">
        <v>0</v>
      </c>
      <c r="FT71" s="47">
        <v>0</v>
      </c>
      <c r="FU71" s="25">
        <f>SUM(FN71:FT71)</f>
        <v>2</v>
      </c>
      <c r="FV71" s="25"/>
      <c r="FW71" s="25"/>
      <c r="FX71" s="47">
        <v>0</v>
      </c>
      <c r="FY71" s="47">
        <v>0</v>
      </c>
      <c r="FZ71" s="47">
        <v>0</v>
      </c>
      <c r="GA71" s="47">
        <v>0</v>
      </c>
      <c r="GB71" s="47">
        <v>0</v>
      </c>
      <c r="GC71" s="26">
        <f>SUM(FV71:GB71)</f>
        <v>0</v>
      </c>
      <c r="GD71" s="68"/>
      <c r="GE71" s="18"/>
      <c r="GF71" s="47">
        <v>0</v>
      </c>
      <c r="GG71" s="47">
        <v>0</v>
      </c>
      <c r="GH71" s="47">
        <v>0</v>
      </c>
      <c r="GI71" s="47">
        <v>0</v>
      </c>
      <c r="GJ71" s="47">
        <v>0</v>
      </c>
      <c r="GK71" s="115">
        <f>SUM(GD71:GJ71)</f>
        <v>0</v>
      </c>
      <c r="GL71" s="68">
        <f t="shared" si="49"/>
        <v>0</v>
      </c>
      <c r="GM71" s="68">
        <f t="shared" si="122"/>
        <v>0</v>
      </c>
      <c r="GN71" s="68">
        <f t="shared" si="123"/>
        <v>0</v>
      </c>
      <c r="GO71" s="68">
        <f t="shared" si="124"/>
        <v>2</v>
      </c>
      <c r="GP71" s="68">
        <f t="shared" si="125"/>
        <v>0</v>
      </c>
      <c r="GQ71" s="68">
        <f t="shared" si="126"/>
        <v>0</v>
      </c>
      <c r="GR71" s="68">
        <f t="shared" si="127"/>
        <v>0</v>
      </c>
      <c r="GS71" s="26">
        <f>SUM(GL71:GR71)</f>
        <v>2</v>
      </c>
    </row>
    <row r="72" spans="1:201" s="12" customFormat="1" ht="18" customHeight="1">
      <c r="A72" s="17" t="s">
        <v>81</v>
      </c>
      <c r="B72" s="27"/>
      <c r="C72" s="18">
        <f t="shared" si="43"/>
        <v>10</v>
      </c>
      <c r="D72" s="18">
        <f t="shared" si="117"/>
        <v>25</v>
      </c>
      <c r="E72" s="18">
        <f t="shared" si="118"/>
        <v>12</v>
      </c>
      <c r="F72" s="18">
        <f t="shared" si="119"/>
        <v>10</v>
      </c>
      <c r="G72" s="18">
        <f t="shared" si="120"/>
        <v>4</v>
      </c>
      <c r="H72" s="18">
        <f t="shared" si="121"/>
        <v>9</v>
      </c>
      <c r="I72" s="26">
        <f>SUM(B72:H72)</f>
        <v>70</v>
      </c>
      <c r="J72" s="27"/>
      <c r="K72" s="18">
        <v>5</v>
      </c>
      <c r="L72" s="18">
        <v>15</v>
      </c>
      <c r="M72" s="18">
        <v>7</v>
      </c>
      <c r="N72" s="18">
        <v>6</v>
      </c>
      <c r="O72" s="18">
        <v>3</v>
      </c>
      <c r="P72" s="18">
        <v>5</v>
      </c>
      <c r="Q72" s="25">
        <f>SUM(J72:P72)</f>
        <v>41</v>
      </c>
      <c r="R72" s="25"/>
      <c r="S72" s="18">
        <v>3</v>
      </c>
      <c r="T72" s="18">
        <v>9</v>
      </c>
      <c r="U72" s="18">
        <v>4</v>
      </c>
      <c r="V72" s="18">
        <v>3</v>
      </c>
      <c r="W72" s="18">
        <v>1</v>
      </c>
      <c r="X72" s="18">
        <v>2</v>
      </c>
      <c r="Y72" s="27">
        <f>SUM(R72:X72)</f>
        <v>22</v>
      </c>
      <c r="Z72" s="25"/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27">
        <f>SUM(Z72:AF72)</f>
        <v>0</v>
      </c>
      <c r="AH72" s="25"/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27">
        <f>SUM(AH72:AN72)</f>
        <v>0</v>
      </c>
      <c r="AP72" s="25"/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27">
        <f>SUM(AP72:AV72)</f>
        <v>0</v>
      </c>
      <c r="AX72" s="25"/>
      <c r="AY72" s="47">
        <v>2</v>
      </c>
      <c r="AZ72" s="47">
        <v>2</v>
      </c>
      <c r="BA72" s="47">
        <v>2</v>
      </c>
      <c r="BB72" s="47">
        <v>2</v>
      </c>
      <c r="BC72" s="47">
        <v>1</v>
      </c>
      <c r="BD72" s="47">
        <v>1</v>
      </c>
      <c r="BE72" s="27">
        <f>SUM(AX72:BD72)</f>
        <v>10</v>
      </c>
      <c r="BF72" s="25"/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27">
        <f>SUM(BF72:BL72)</f>
        <v>0</v>
      </c>
      <c r="BN72" s="25"/>
      <c r="BO72" s="18">
        <v>0</v>
      </c>
      <c r="BP72" s="18">
        <v>4</v>
      </c>
      <c r="BQ72" s="18">
        <v>1</v>
      </c>
      <c r="BR72" s="18">
        <v>1</v>
      </c>
      <c r="BS72" s="18">
        <v>1</v>
      </c>
      <c r="BT72" s="18">
        <v>2</v>
      </c>
      <c r="BU72" s="26">
        <f>SUM(BN72:BT72)</f>
        <v>9</v>
      </c>
      <c r="BV72" s="27"/>
      <c r="BW72" s="47">
        <v>1</v>
      </c>
      <c r="BX72" s="47">
        <v>0</v>
      </c>
      <c r="BY72" s="47">
        <v>0</v>
      </c>
      <c r="BZ72" s="47">
        <v>0</v>
      </c>
      <c r="CA72" s="47">
        <v>0</v>
      </c>
      <c r="CB72" s="47">
        <v>1</v>
      </c>
      <c r="CC72" s="25">
        <f>SUM(BV72:CB72)</f>
        <v>2</v>
      </c>
      <c r="CD72" s="25"/>
      <c r="CE72" s="47">
        <v>1</v>
      </c>
      <c r="CF72" s="47">
        <v>0</v>
      </c>
      <c r="CG72" s="47">
        <v>0</v>
      </c>
      <c r="CH72" s="47">
        <v>0</v>
      </c>
      <c r="CI72" s="47">
        <v>0</v>
      </c>
      <c r="CJ72" s="47">
        <v>1</v>
      </c>
      <c r="CK72" s="25">
        <f>SUM(CD72:CJ72)</f>
        <v>2</v>
      </c>
      <c r="CL72" s="25"/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25">
        <f>SUM(CL72:CR72)</f>
        <v>0</v>
      </c>
      <c r="CT72" s="25"/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26">
        <f>SUM(CT72:CZ72)</f>
        <v>0</v>
      </c>
      <c r="DB72" s="27"/>
      <c r="DC72" s="18">
        <v>4</v>
      </c>
      <c r="DD72" s="18">
        <v>10</v>
      </c>
      <c r="DE72" s="18">
        <v>5</v>
      </c>
      <c r="DF72" s="18">
        <v>4</v>
      </c>
      <c r="DG72" s="18">
        <v>1</v>
      </c>
      <c r="DH72" s="18">
        <v>3</v>
      </c>
      <c r="DI72" s="25">
        <f>SUM(DB72:DH72)</f>
        <v>27</v>
      </c>
      <c r="DJ72" s="25"/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25">
        <f>SUM(DJ72:DP72)</f>
        <v>0</v>
      </c>
      <c r="DR72" s="25"/>
      <c r="DS72" s="25"/>
      <c r="DT72" s="47">
        <v>0</v>
      </c>
      <c r="DU72" s="47">
        <v>1</v>
      </c>
      <c r="DV72" s="47">
        <v>0</v>
      </c>
      <c r="DW72" s="47">
        <v>0</v>
      </c>
      <c r="DX72" s="47">
        <v>0</v>
      </c>
      <c r="DY72" s="25">
        <f>SUM(DR72:DX72)</f>
        <v>1</v>
      </c>
      <c r="DZ72" s="25"/>
      <c r="EA72" s="47">
        <v>0</v>
      </c>
      <c r="EB72" s="47">
        <v>0</v>
      </c>
      <c r="EC72" s="47">
        <v>0</v>
      </c>
      <c r="ED72" s="47">
        <v>0</v>
      </c>
      <c r="EE72" s="47">
        <v>0</v>
      </c>
      <c r="EF72" s="47">
        <v>0</v>
      </c>
      <c r="EG72" s="25">
        <f>SUM(DZ72:EF72)</f>
        <v>0</v>
      </c>
      <c r="EH72" s="25"/>
      <c r="EI72" s="18">
        <v>4</v>
      </c>
      <c r="EJ72" s="18">
        <v>10</v>
      </c>
      <c r="EK72" s="18">
        <v>4</v>
      </c>
      <c r="EL72" s="18">
        <v>4</v>
      </c>
      <c r="EM72" s="18">
        <v>1</v>
      </c>
      <c r="EN72" s="18">
        <v>3</v>
      </c>
      <c r="EO72" s="26">
        <f>SUM(EH72:EN72)</f>
        <v>26</v>
      </c>
      <c r="EP72" s="27"/>
      <c r="EQ72" s="47">
        <v>0</v>
      </c>
      <c r="ER72" s="47">
        <v>0</v>
      </c>
      <c r="ES72" s="47">
        <v>0</v>
      </c>
      <c r="ET72" s="47">
        <v>0</v>
      </c>
      <c r="EU72" s="47">
        <v>0</v>
      </c>
      <c r="EV72" s="47">
        <v>0</v>
      </c>
      <c r="EW72" s="26">
        <f>SUM(EP72:EV72)</f>
        <v>0</v>
      </c>
      <c r="EX72" s="27"/>
      <c r="EY72" s="47">
        <v>0</v>
      </c>
      <c r="EZ72" s="47">
        <v>0</v>
      </c>
      <c r="FA72" s="47">
        <v>0</v>
      </c>
      <c r="FB72" s="47">
        <v>0</v>
      </c>
      <c r="FC72" s="47">
        <v>0</v>
      </c>
      <c r="FD72" s="47">
        <v>0</v>
      </c>
      <c r="FE72" s="115">
        <f>SUM(EX72:FD72)</f>
        <v>0</v>
      </c>
      <c r="FF72" s="87">
        <v>0</v>
      </c>
      <c r="FG72" s="47">
        <v>0</v>
      </c>
      <c r="FH72" s="47">
        <v>0</v>
      </c>
      <c r="FI72" s="47">
        <v>2</v>
      </c>
      <c r="FJ72" s="47">
        <v>1</v>
      </c>
      <c r="FK72" s="47">
        <v>3</v>
      </c>
      <c r="FL72" s="47">
        <v>1</v>
      </c>
      <c r="FM72" s="25">
        <f>SUM(FF72:FL72)</f>
        <v>7</v>
      </c>
      <c r="FN72" s="47">
        <v>0</v>
      </c>
      <c r="FO72" s="47">
        <v>0</v>
      </c>
      <c r="FP72" s="47">
        <v>0</v>
      </c>
      <c r="FQ72" s="47">
        <v>2</v>
      </c>
      <c r="FR72" s="47">
        <v>1</v>
      </c>
      <c r="FS72" s="47">
        <v>3</v>
      </c>
      <c r="FT72" s="47">
        <v>0</v>
      </c>
      <c r="FU72" s="25">
        <f>SUM(FN72:FT72)</f>
        <v>6</v>
      </c>
      <c r="FV72" s="25"/>
      <c r="FW72" s="25"/>
      <c r="FX72" s="47">
        <v>0</v>
      </c>
      <c r="FY72" s="47">
        <v>0</v>
      </c>
      <c r="FZ72" s="47">
        <v>0</v>
      </c>
      <c r="GA72" s="47">
        <v>0</v>
      </c>
      <c r="GB72" s="47">
        <v>0</v>
      </c>
      <c r="GC72" s="26">
        <f>SUM(FV72:GB72)</f>
        <v>0</v>
      </c>
      <c r="GD72" s="68"/>
      <c r="GE72" s="18"/>
      <c r="GF72" s="47">
        <v>0</v>
      </c>
      <c r="GG72" s="47">
        <v>0</v>
      </c>
      <c r="GH72" s="47">
        <v>0</v>
      </c>
      <c r="GI72" s="47">
        <v>0</v>
      </c>
      <c r="GJ72" s="47">
        <v>1</v>
      </c>
      <c r="GK72" s="115">
        <f>SUM(GD72:GJ72)</f>
        <v>1</v>
      </c>
      <c r="GL72" s="68">
        <f t="shared" si="49"/>
        <v>0</v>
      </c>
      <c r="GM72" s="68">
        <f t="shared" si="122"/>
        <v>10</v>
      </c>
      <c r="GN72" s="68">
        <f t="shared" si="123"/>
        <v>25</v>
      </c>
      <c r="GO72" s="68">
        <f t="shared" si="124"/>
        <v>14</v>
      </c>
      <c r="GP72" s="68">
        <f t="shared" si="125"/>
        <v>11</v>
      </c>
      <c r="GQ72" s="68">
        <f t="shared" si="126"/>
        <v>7</v>
      </c>
      <c r="GR72" s="68">
        <f t="shared" si="127"/>
        <v>10</v>
      </c>
      <c r="GS72" s="26">
        <f>SUM(GL72:GR72)</f>
        <v>77</v>
      </c>
    </row>
    <row r="73" spans="1:201" s="12" customFormat="1" ht="18" customHeight="1" thickBot="1">
      <c r="A73" s="21" t="s">
        <v>82</v>
      </c>
      <c r="B73" s="32">
        <f aca="true" t="shared" si="128" ref="B73:H73">SUM(B64:B72)</f>
        <v>0</v>
      </c>
      <c r="C73" s="10">
        <f t="shared" si="128"/>
        <v>261</v>
      </c>
      <c r="D73" s="10">
        <f t="shared" si="128"/>
        <v>713</v>
      </c>
      <c r="E73" s="10">
        <f t="shared" si="128"/>
        <v>327</v>
      </c>
      <c r="F73" s="10">
        <f t="shared" si="128"/>
        <v>275</v>
      </c>
      <c r="G73" s="10">
        <f t="shared" si="128"/>
        <v>215</v>
      </c>
      <c r="H73" s="10">
        <f t="shared" si="128"/>
        <v>175</v>
      </c>
      <c r="I73" s="11">
        <f>SUM(B73:H73)</f>
        <v>1966</v>
      </c>
      <c r="J73" s="32">
        <f aca="true" t="shared" si="129" ref="J73:P73">SUM(J64:J72)</f>
        <v>0</v>
      </c>
      <c r="K73" s="10">
        <f t="shared" si="129"/>
        <v>145</v>
      </c>
      <c r="L73" s="10">
        <f t="shared" si="129"/>
        <v>374</v>
      </c>
      <c r="M73" s="10">
        <f t="shared" si="129"/>
        <v>172</v>
      </c>
      <c r="N73" s="10">
        <f t="shared" si="129"/>
        <v>139</v>
      </c>
      <c r="O73" s="10">
        <f t="shared" si="129"/>
        <v>106</v>
      </c>
      <c r="P73" s="10">
        <f t="shared" si="129"/>
        <v>97</v>
      </c>
      <c r="Q73" s="10">
        <f>SUM(J73:P73)</f>
        <v>1033</v>
      </c>
      <c r="R73" s="10">
        <f aca="true" t="shared" si="130" ref="R73:X73">SUM(R64:R72)</f>
        <v>0</v>
      </c>
      <c r="S73" s="10">
        <f t="shared" si="130"/>
        <v>39</v>
      </c>
      <c r="T73" s="10">
        <f t="shared" si="130"/>
        <v>123</v>
      </c>
      <c r="U73" s="10">
        <f t="shared" si="130"/>
        <v>42</v>
      </c>
      <c r="V73" s="10">
        <f t="shared" si="130"/>
        <v>40</v>
      </c>
      <c r="W73" s="10">
        <f t="shared" si="130"/>
        <v>29</v>
      </c>
      <c r="X73" s="10">
        <f t="shared" si="130"/>
        <v>35</v>
      </c>
      <c r="Y73" s="10">
        <f>SUM(R73:X73)</f>
        <v>308</v>
      </c>
      <c r="Z73" s="10">
        <f aca="true" t="shared" si="131" ref="Z73:AF73">SUM(Z64:Z72)</f>
        <v>0</v>
      </c>
      <c r="AA73" s="10">
        <f t="shared" si="131"/>
        <v>0</v>
      </c>
      <c r="AB73" s="10">
        <f t="shared" si="131"/>
        <v>1</v>
      </c>
      <c r="AC73" s="10">
        <f t="shared" si="131"/>
        <v>0</v>
      </c>
      <c r="AD73" s="10">
        <f t="shared" si="131"/>
        <v>6</v>
      </c>
      <c r="AE73" s="10">
        <f t="shared" si="131"/>
        <v>15</v>
      </c>
      <c r="AF73" s="10">
        <f t="shared" si="131"/>
        <v>21</v>
      </c>
      <c r="AG73" s="10">
        <f>SUM(Z73:AF73)</f>
        <v>43</v>
      </c>
      <c r="AH73" s="10">
        <f aca="true" t="shared" si="132" ref="AH73:AN73">SUM(AH64:AH72)</f>
        <v>0</v>
      </c>
      <c r="AI73" s="10">
        <f t="shared" si="132"/>
        <v>0</v>
      </c>
      <c r="AJ73" s="10">
        <f t="shared" si="132"/>
        <v>3</v>
      </c>
      <c r="AK73" s="10">
        <f t="shared" si="132"/>
        <v>8</v>
      </c>
      <c r="AL73" s="10">
        <f t="shared" si="132"/>
        <v>2</v>
      </c>
      <c r="AM73" s="10">
        <f t="shared" si="132"/>
        <v>2</v>
      </c>
      <c r="AN73" s="10">
        <f t="shared" si="132"/>
        <v>5</v>
      </c>
      <c r="AO73" s="10">
        <f>SUM(AH73:AN73)</f>
        <v>20</v>
      </c>
      <c r="AP73" s="10">
        <f aca="true" t="shared" si="133" ref="AP73:AV73">SUM(AP64:AP72)</f>
        <v>0</v>
      </c>
      <c r="AQ73" s="10">
        <f t="shared" si="133"/>
        <v>0</v>
      </c>
      <c r="AR73" s="10">
        <f t="shared" si="133"/>
        <v>0</v>
      </c>
      <c r="AS73" s="10">
        <f t="shared" si="133"/>
        <v>2</v>
      </c>
      <c r="AT73" s="10">
        <f t="shared" si="133"/>
        <v>0</v>
      </c>
      <c r="AU73" s="10">
        <f t="shared" si="133"/>
        <v>0</v>
      </c>
      <c r="AV73" s="10">
        <f t="shared" si="133"/>
        <v>0</v>
      </c>
      <c r="AW73" s="10">
        <f>SUM(AP73:AV73)</f>
        <v>2</v>
      </c>
      <c r="AX73" s="10">
        <f aca="true" t="shared" si="134" ref="AX73:BD73">SUM(AX64:AX72)</f>
        <v>0</v>
      </c>
      <c r="AY73" s="10">
        <f t="shared" si="134"/>
        <v>91</v>
      </c>
      <c r="AZ73" s="10">
        <f t="shared" si="134"/>
        <v>183</v>
      </c>
      <c r="BA73" s="10">
        <f t="shared" si="134"/>
        <v>80</v>
      </c>
      <c r="BB73" s="10">
        <f t="shared" si="134"/>
        <v>58</v>
      </c>
      <c r="BC73" s="10">
        <f t="shared" si="134"/>
        <v>37</v>
      </c>
      <c r="BD73" s="10">
        <f t="shared" si="134"/>
        <v>15</v>
      </c>
      <c r="BE73" s="10">
        <f>SUM(AX73:BD73)</f>
        <v>464</v>
      </c>
      <c r="BF73" s="10">
        <f aca="true" t="shared" si="135" ref="BF73:BL73">SUM(BF64:BF72)</f>
        <v>0</v>
      </c>
      <c r="BG73" s="10">
        <f t="shared" si="135"/>
        <v>2</v>
      </c>
      <c r="BH73" s="10">
        <f t="shared" si="135"/>
        <v>8</v>
      </c>
      <c r="BI73" s="10">
        <f t="shared" si="135"/>
        <v>8</v>
      </c>
      <c r="BJ73" s="10">
        <f t="shared" si="135"/>
        <v>1</v>
      </c>
      <c r="BK73" s="10">
        <f t="shared" si="135"/>
        <v>0</v>
      </c>
      <c r="BL73" s="10">
        <f t="shared" si="135"/>
        <v>1</v>
      </c>
      <c r="BM73" s="10">
        <f>SUM(BF73:BL73)</f>
        <v>20</v>
      </c>
      <c r="BN73" s="10">
        <f aca="true" t="shared" si="136" ref="BN73:BT73">SUM(BN64:BN72)</f>
        <v>0</v>
      </c>
      <c r="BO73" s="10">
        <f t="shared" si="136"/>
        <v>13</v>
      </c>
      <c r="BP73" s="10">
        <f t="shared" si="136"/>
        <v>56</v>
      </c>
      <c r="BQ73" s="10">
        <f t="shared" si="136"/>
        <v>32</v>
      </c>
      <c r="BR73" s="10">
        <f t="shared" si="136"/>
        <v>32</v>
      </c>
      <c r="BS73" s="10">
        <f t="shared" si="136"/>
        <v>23</v>
      </c>
      <c r="BT73" s="10">
        <f t="shared" si="136"/>
        <v>20</v>
      </c>
      <c r="BU73" s="11">
        <f>SUM(BN73:BT73)</f>
        <v>176</v>
      </c>
      <c r="BV73" s="32">
        <f aca="true" t="shared" si="137" ref="BV73:CB73">SUM(BV64:BV72)</f>
        <v>0</v>
      </c>
      <c r="BW73" s="10">
        <f t="shared" si="137"/>
        <v>7</v>
      </c>
      <c r="BX73" s="10">
        <f t="shared" si="137"/>
        <v>44</v>
      </c>
      <c r="BY73" s="10">
        <f t="shared" si="137"/>
        <v>23</v>
      </c>
      <c r="BZ73" s="10">
        <f t="shared" si="137"/>
        <v>38</v>
      </c>
      <c r="CA73" s="10">
        <f t="shared" si="137"/>
        <v>30</v>
      </c>
      <c r="CB73" s="10">
        <f t="shared" si="137"/>
        <v>22</v>
      </c>
      <c r="CC73" s="10">
        <f>SUM(BV73:CB73)</f>
        <v>164</v>
      </c>
      <c r="CD73" s="10">
        <f aca="true" t="shared" si="138" ref="CD73:CJ73">SUM(CD64:CD72)</f>
        <v>0</v>
      </c>
      <c r="CE73" s="10">
        <f t="shared" si="138"/>
        <v>7</v>
      </c>
      <c r="CF73" s="10">
        <f t="shared" si="138"/>
        <v>39</v>
      </c>
      <c r="CG73" s="10">
        <f t="shared" si="138"/>
        <v>22</v>
      </c>
      <c r="CH73" s="10">
        <f t="shared" si="138"/>
        <v>37</v>
      </c>
      <c r="CI73" s="10">
        <f t="shared" si="138"/>
        <v>30</v>
      </c>
      <c r="CJ73" s="10">
        <f t="shared" si="138"/>
        <v>22</v>
      </c>
      <c r="CK73" s="10">
        <f>SUM(CD73:CJ73)</f>
        <v>157</v>
      </c>
      <c r="CL73" s="10">
        <f aca="true" t="shared" si="139" ref="CL73:CR73">SUM(CL64:CL72)</f>
        <v>0</v>
      </c>
      <c r="CM73" s="10">
        <f t="shared" si="139"/>
        <v>0</v>
      </c>
      <c r="CN73" s="10">
        <f t="shared" si="139"/>
        <v>5</v>
      </c>
      <c r="CO73" s="10">
        <f t="shared" si="139"/>
        <v>1</v>
      </c>
      <c r="CP73" s="10">
        <f t="shared" si="139"/>
        <v>1</v>
      </c>
      <c r="CQ73" s="10">
        <f t="shared" si="139"/>
        <v>0</v>
      </c>
      <c r="CR73" s="10">
        <f t="shared" si="139"/>
        <v>0</v>
      </c>
      <c r="CS73" s="10">
        <f>SUM(CL73:CR73)</f>
        <v>7</v>
      </c>
      <c r="CT73" s="10">
        <f aca="true" t="shared" si="140" ref="CT73:CZ73">SUM(CT64:CT72)</f>
        <v>0</v>
      </c>
      <c r="CU73" s="10">
        <f t="shared" si="140"/>
        <v>0</v>
      </c>
      <c r="CV73" s="10">
        <f t="shared" si="140"/>
        <v>0</v>
      </c>
      <c r="CW73" s="10">
        <f t="shared" si="140"/>
        <v>0</v>
      </c>
      <c r="CX73" s="10">
        <f t="shared" si="140"/>
        <v>0</v>
      </c>
      <c r="CY73" s="10">
        <f t="shared" si="140"/>
        <v>0</v>
      </c>
      <c r="CZ73" s="10">
        <f t="shared" si="140"/>
        <v>0</v>
      </c>
      <c r="DA73" s="11">
        <f>SUM(CT73:CZ73)</f>
        <v>0</v>
      </c>
      <c r="DB73" s="32">
        <f aca="true" t="shared" si="141" ref="DB73:DH73">SUM(DB64:DB72)</f>
        <v>0</v>
      </c>
      <c r="DC73" s="10">
        <f t="shared" si="141"/>
        <v>107</v>
      </c>
      <c r="DD73" s="10">
        <f t="shared" si="141"/>
        <v>292</v>
      </c>
      <c r="DE73" s="10">
        <f t="shared" si="141"/>
        <v>130</v>
      </c>
      <c r="DF73" s="10">
        <f t="shared" si="141"/>
        <v>95</v>
      </c>
      <c r="DG73" s="10">
        <f t="shared" si="141"/>
        <v>78</v>
      </c>
      <c r="DH73" s="10">
        <f t="shared" si="141"/>
        <v>56</v>
      </c>
      <c r="DI73" s="10">
        <f>SUM(DB73:DH73)</f>
        <v>758</v>
      </c>
      <c r="DJ73" s="10">
        <f aca="true" t="shared" si="142" ref="DJ73:DP73">SUM(DJ64:DJ72)</f>
        <v>0</v>
      </c>
      <c r="DK73" s="10">
        <f t="shared" si="142"/>
        <v>4</v>
      </c>
      <c r="DL73" s="10">
        <f t="shared" si="142"/>
        <v>7</v>
      </c>
      <c r="DM73" s="10">
        <f t="shared" si="142"/>
        <v>7</v>
      </c>
      <c r="DN73" s="10">
        <f t="shared" si="142"/>
        <v>8</v>
      </c>
      <c r="DO73" s="10">
        <f t="shared" si="142"/>
        <v>8</v>
      </c>
      <c r="DP73" s="10">
        <f t="shared" si="142"/>
        <v>9</v>
      </c>
      <c r="DQ73" s="10">
        <f>SUM(DJ73:DP73)</f>
        <v>43</v>
      </c>
      <c r="DR73" s="10">
        <f aca="true" t="shared" si="143" ref="DR73:DX73">SUM(DR64:DR72)</f>
        <v>0</v>
      </c>
      <c r="DS73" s="10">
        <f t="shared" si="143"/>
        <v>0</v>
      </c>
      <c r="DT73" s="10">
        <f t="shared" si="143"/>
        <v>0</v>
      </c>
      <c r="DU73" s="10">
        <f t="shared" si="143"/>
        <v>1</v>
      </c>
      <c r="DV73" s="10">
        <f t="shared" si="143"/>
        <v>0</v>
      </c>
      <c r="DW73" s="10">
        <f t="shared" si="143"/>
        <v>0</v>
      </c>
      <c r="DX73" s="10">
        <f t="shared" si="143"/>
        <v>0</v>
      </c>
      <c r="DY73" s="10">
        <f>SUM(DR73:DX73)</f>
        <v>1</v>
      </c>
      <c r="DZ73" s="10">
        <f>SUM(DZ64:DZ72)</f>
        <v>0</v>
      </c>
      <c r="EA73" s="89">
        <f>SUM(EA64:EA72)</f>
        <v>0</v>
      </c>
      <c r="EB73" s="89">
        <f>SUM(EB64:EB72)</f>
        <v>1</v>
      </c>
      <c r="EC73" s="89">
        <f>SUM(EC64:EC72)</f>
        <v>1</v>
      </c>
      <c r="ED73" s="90">
        <f>SUM(ED64:ED72)</f>
        <v>0</v>
      </c>
      <c r="EE73" s="89">
        <f>SUM(EE64:EE72)</f>
        <v>0</v>
      </c>
      <c r="EF73" s="89">
        <f>SUM(EF64:EF72)</f>
        <v>1</v>
      </c>
      <c r="EG73" s="89">
        <f>SUM(DZ73:EF73)</f>
        <v>3</v>
      </c>
      <c r="EH73" s="89">
        <f>SUM(EH64:EH72)</f>
        <v>0</v>
      </c>
      <c r="EI73" s="89">
        <f>SUM(EI64:EI72)</f>
        <v>103</v>
      </c>
      <c r="EJ73" s="89">
        <f>SUM(EJ64:EJ72)</f>
        <v>284</v>
      </c>
      <c r="EK73" s="89">
        <f>SUM(EK64:EK72)</f>
        <v>121</v>
      </c>
      <c r="EL73" s="89">
        <f>SUM(EL64:EL72)</f>
        <v>87</v>
      </c>
      <c r="EM73" s="89">
        <f>SUM(EM64:EM72)</f>
        <v>70</v>
      </c>
      <c r="EN73" s="90">
        <f>SUM(EN64:EN72)</f>
        <v>46</v>
      </c>
      <c r="EO73" s="11">
        <f>SUM(EH73:EN73)</f>
        <v>711</v>
      </c>
      <c r="EP73" s="32">
        <f>SUM(EP64:EP72)</f>
        <v>0</v>
      </c>
      <c r="EQ73" s="10">
        <f>SUM(EQ64:EQ72)</f>
        <v>0</v>
      </c>
      <c r="ER73" s="10">
        <f>SUM(ER64:ER72)</f>
        <v>1</v>
      </c>
      <c r="ES73" s="10">
        <f>SUM(ES64:ES72)</f>
        <v>1</v>
      </c>
      <c r="ET73" s="10">
        <f>SUM(ET64:ET72)</f>
        <v>2</v>
      </c>
      <c r="EU73" s="10">
        <f>SUM(EU64:EU72)</f>
        <v>1</v>
      </c>
      <c r="EV73" s="10">
        <f>SUM(EV64:EV72)</f>
        <v>0</v>
      </c>
      <c r="EW73" s="11">
        <f>SUM(EP73:EV73)</f>
        <v>5</v>
      </c>
      <c r="EX73" s="32">
        <f>SUM(EX64:EX72)</f>
        <v>0</v>
      </c>
      <c r="EY73" s="10">
        <f>SUM(EY64:EY72)</f>
        <v>2</v>
      </c>
      <c r="EZ73" s="10">
        <f>SUM(EZ64:EZ72)</f>
        <v>2</v>
      </c>
      <c r="FA73" s="10">
        <f>SUM(FA64:FA72)</f>
        <v>1</v>
      </c>
      <c r="FB73" s="10">
        <f>SUM(FB64:FB72)</f>
        <v>1</v>
      </c>
      <c r="FC73" s="10">
        <f>SUM(FC64:FC72)</f>
        <v>0</v>
      </c>
      <c r="FD73" s="10">
        <f>SUM(FD64:FD72)</f>
        <v>0</v>
      </c>
      <c r="FE73" s="33">
        <f>SUM(EX73:FD73)</f>
        <v>6</v>
      </c>
      <c r="FF73" s="32">
        <f>SUM(FF64:FF72)</f>
        <v>0</v>
      </c>
      <c r="FG73" s="10">
        <f>SUM(FG64:FG72)</f>
        <v>1</v>
      </c>
      <c r="FH73" s="10">
        <f>SUM(FH64:FH72)</f>
        <v>47</v>
      </c>
      <c r="FI73" s="10">
        <f>SUM(FI64:FI72)</f>
        <v>52</v>
      </c>
      <c r="FJ73" s="10">
        <f>SUM(FJ64:FJ72)</f>
        <v>88</v>
      </c>
      <c r="FK73" s="10">
        <f>SUM(FK64:FK72)</f>
        <v>113</v>
      </c>
      <c r="FL73" s="10">
        <f>SUM(FL64:FL72)</f>
        <v>81</v>
      </c>
      <c r="FM73" s="10">
        <f>SUM(FF73:FL73)</f>
        <v>382</v>
      </c>
      <c r="FN73" s="10">
        <f>SUM(FN64:FN72)</f>
        <v>0</v>
      </c>
      <c r="FO73" s="10">
        <f>SUM(FO64:FO72)</f>
        <v>1</v>
      </c>
      <c r="FP73" s="10">
        <f>SUM(FP64:FP72)</f>
        <v>38</v>
      </c>
      <c r="FQ73" s="10">
        <f>SUM(FQ64:FQ72)</f>
        <v>41</v>
      </c>
      <c r="FR73" s="10">
        <f>SUM(FR64:FR72)</f>
        <v>76</v>
      </c>
      <c r="FS73" s="10">
        <f>SUM(FS64:FS72)</f>
        <v>102</v>
      </c>
      <c r="FT73" s="10">
        <f>SUM(FT64:FT72)</f>
        <v>69</v>
      </c>
      <c r="FU73" s="10">
        <f>SUM(FN73:FT73)</f>
        <v>327</v>
      </c>
      <c r="FV73" s="10">
        <f>SUM(FV64:FV72)</f>
        <v>0</v>
      </c>
      <c r="FW73" s="10">
        <f>SUM(FW64:FW72)</f>
        <v>0</v>
      </c>
      <c r="FX73" s="10">
        <f>SUM(FX64:FX72)</f>
        <v>8</v>
      </c>
      <c r="FY73" s="10">
        <f>SUM(FY64:FY72)</f>
        <v>10</v>
      </c>
      <c r="FZ73" s="10">
        <f>SUM(FZ64:FZ72)</f>
        <v>11</v>
      </c>
      <c r="GA73" s="10">
        <f>SUM(GA64:GA72)</f>
        <v>9</v>
      </c>
      <c r="GB73" s="10">
        <f>SUM(GB64:GB72)</f>
        <v>3</v>
      </c>
      <c r="GC73" s="11">
        <f>SUM(FV73:GB73)</f>
        <v>41</v>
      </c>
      <c r="GD73" s="32"/>
      <c r="GE73" s="10"/>
      <c r="GF73" s="10">
        <f>SUM(GF64:GF72)</f>
        <v>1</v>
      </c>
      <c r="GG73" s="10">
        <f>SUM(GG64:GG72)</f>
        <v>1</v>
      </c>
      <c r="GH73" s="10">
        <f>SUM(GH64:GH72)</f>
        <v>1</v>
      </c>
      <c r="GI73" s="10">
        <f>SUM(GI64:GI72)</f>
        <v>2</v>
      </c>
      <c r="GJ73" s="10">
        <f>SUM(GJ64:GJ72)</f>
        <v>9</v>
      </c>
      <c r="GK73" s="33">
        <f>SUM(GD73:GJ73)</f>
        <v>14</v>
      </c>
      <c r="GL73" s="32">
        <f>SUM(GL64:GL72)</f>
        <v>0</v>
      </c>
      <c r="GM73" s="10">
        <f>SUM(GM64:GM72)</f>
        <v>262</v>
      </c>
      <c r="GN73" s="10">
        <f>SUM(GN64:GN72)</f>
        <v>760</v>
      </c>
      <c r="GO73" s="10">
        <f>SUM(GO64:GO72)</f>
        <v>379</v>
      </c>
      <c r="GP73" s="10">
        <f>SUM(GP64:GP72)</f>
        <v>363</v>
      </c>
      <c r="GQ73" s="10">
        <f>SUM(GQ64:GQ72)</f>
        <v>328</v>
      </c>
      <c r="GR73" s="10">
        <f>SUM(GR64:GR72)</f>
        <v>256</v>
      </c>
      <c r="GS73" s="11">
        <f>SUM(GL73:GR73)</f>
        <v>2348</v>
      </c>
    </row>
    <row r="74" spans="1:202" ht="13.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38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38"/>
      <c r="GL74" s="119"/>
      <c r="GM74" s="119"/>
      <c r="GN74" s="119"/>
      <c r="GO74" s="119"/>
      <c r="GP74" s="119"/>
      <c r="GQ74" s="119"/>
      <c r="GR74" s="119"/>
      <c r="GS74" s="119"/>
      <c r="GT74" s="119"/>
    </row>
    <row r="75" spans="1:202" ht="13.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21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21"/>
      <c r="GL75" s="119"/>
      <c r="GM75" s="119"/>
      <c r="GN75" s="119"/>
      <c r="GO75" s="119"/>
      <c r="GP75" s="119"/>
      <c r="GQ75" s="119"/>
      <c r="GR75" s="119"/>
      <c r="GS75" s="119"/>
      <c r="GT75" s="119"/>
    </row>
    <row r="76" spans="1:202" ht="13.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21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21"/>
      <c r="GL76" s="119"/>
      <c r="GM76" s="119"/>
      <c r="GN76" s="119"/>
      <c r="GO76" s="119"/>
      <c r="GP76" s="119"/>
      <c r="GQ76" s="119"/>
      <c r="GR76" s="119"/>
      <c r="GS76" s="119"/>
      <c r="GT76" s="119"/>
    </row>
    <row r="77" spans="1:202" ht="13.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21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21"/>
      <c r="GL77" s="119"/>
      <c r="GM77" s="119"/>
      <c r="GN77" s="119"/>
      <c r="GO77" s="119"/>
      <c r="GP77" s="119"/>
      <c r="GQ77" s="119"/>
      <c r="GR77" s="119"/>
      <c r="GS77" s="119"/>
      <c r="GT77" s="119"/>
    </row>
    <row r="78" spans="1:202" ht="13.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21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21"/>
      <c r="GL78" s="119"/>
      <c r="GM78" s="119"/>
      <c r="GN78" s="119"/>
      <c r="GO78" s="119"/>
      <c r="GP78" s="119"/>
      <c r="GQ78" s="119"/>
      <c r="GR78" s="119"/>
      <c r="GS78" s="119"/>
      <c r="GT78" s="119"/>
    </row>
    <row r="79" spans="1:202" ht="13.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21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21"/>
      <c r="GL79" s="119"/>
      <c r="GM79" s="119"/>
      <c r="GN79" s="119"/>
      <c r="GO79" s="119"/>
      <c r="GP79" s="119"/>
      <c r="GQ79" s="119"/>
      <c r="GR79" s="119"/>
      <c r="GS79" s="119"/>
      <c r="GT79" s="119"/>
    </row>
    <row r="80" spans="1:202" ht="13.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21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21"/>
      <c r="GL80" s="119"/>
      <c r="GM80" s="119"/>
      <c r="GN80" s="119"/>
      <c r="GO80" s="119"/>
      <c r="GP80" s="119"/>
      <c r="GQ80" s="119"/>
      <c r="GR80" s="119"/>
      <c r="GS80" s="119"/>
      <c r="GT80" s="119"/>
    </row>
    <row r="81" spans="1:202" ht="13.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21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21"/>
      <c r="GL81" s="119"/>
      <c r="GM81" s="119"/>
      <c r="GN81" s="119"/>
      <c r="GO81" s="119"/>
      <c r="GP81" s="119"/>
      <c r="GQ81" s="119"/>
      <c r="GR81" s="119"/>
      <c r="GS81" s="119"/>
      <c r="GT81" s="119"/>
    </row>
    <row r="82" spans="1:202" ht="13.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21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21"/>
      <c r="GL82" s="119"/>
      <c r="GM82" s="119"/>
      <c r="GN82" s="119"/>
      <c r="GO82" s="119"/>
      <c r="GP82" s="119"/>
      <c r="GQ82" s="119"/>
      <c r="GR82" s="119"/>
      <c r="GS82" s="119"/>
      <c r="GT82" s="119"/>
    </row>
    <row r="83" spans="1:202" ht="13.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21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21"/>
      <c r="GL83" s="119"/>
      <c r="GM83" s="119"/>
      <c r="GN83" s="119"/>
      <c r="GO83" s="119"/>
      <c r="GP83" s="119"/>
      <c r="GQ83" s="119"/>
      <c r="GR83" s="119"/>
      <c r="GS83" s="119"/>
      <c r="GT83" s="119"/>
    </row>
    <row r="84" spans="1:202" ht="13.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21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21"/>
      <c r="GL84" s="119"/>
      <c r="GM84" s="119"/>
      <c r="GN84" s="119"/>
      <c r="GO84" s="119"/>
      <c r="GP84" s="119"/>
      <c r="GQ84" s="119"/>
      <c r="GR84" s="119"/>
      <c r="GS84" s="119"/>
      <c r="GT84" s="119"/>
    </row>
    <row r="85" spans="1:202" ht="13.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21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21"/>
      <c r="GL85" s="119"/>
      <c r="GM85" s="119"/>
      <c r="GN85" s="119"/>
      <c r="GO85" s="119"/>
      <c r="GP85" s="119"/>
      <c r="GQ85" s="119"/>
      <c r="GR85" s="119"/>
      <c r="GS85" s="119"/>
      <c r="GT85" s="119"/>
    </row>
    <row r="86" spans="1:202" ht="13.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21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21"/>
      <c r="GL86" s="119"/>
      <c r="GM86" s="119"/>
      <c r="GN86" s="119"/>
      <c r="GO86" s="119"/>
      <c r="GP86" s="119"/>
      <c r="GQ86" s="119"/>
      <c r="GR86" s="119"/>
      <c r="GS86" s="119"/>
      <c r="GT86" s="119"/>
    </row>
    <row r="87" spans="1:202" ht="13.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21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21"/>
      <c r="GL87" s="119"/>
      <c r="GM87" s="119"/>
      <c r="GN87" s="119"/>
      <c r="GO87" s="119"/>
      <c r="GP87" s="119"/>
      <c r="GQ87" s="119"/>
      <c r="GR87" s="119"/>
      <c r="GS87" s="119"/>
      <c r="GT87" s="119"/>
    </row>
    <row r="88" spans="1:202" ht="13.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21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21"/>
      <c r="GL88" s="119"/>
      <c r="GM88" s="119"/>
      <c r="GN88" s="119"/>
      <c r="GO88" s="119"/>
      <c r="GP88" s="119"/>
      <c r="GQ88" s="119"/>
      <c r="GR88" s="119"/>
      <c r="GS88" s="119"/>
      <c r="GT88" s="119"/>
    </row>
    <row r="89" spans="1:202" ht="13.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21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21"/>
      <c r="GL89" s="119"/>
      <c r="GM89" s="119"/>
      <c r="GN89" s="119"/>
      <c r="GO89" s="119"/>
      <c r="GP89" s="119"/>
      <c r="GQ89" s="119"/>
      <c r="GR89" s="119"/>
      <c r="GS89" s="119"/>
      <c r="GT89" s="119"/>
    </row>
    <row r="90" spans="1:202" ht="13.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21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21"/>
      <c r="GL90" s="119"/>
      <c r="GM90" s="119"/>
      <c r="GN90" s="119"/>
      <c r="GO90" s="119"/>
      <c r="GP90" s="119"/>
      <c r="GQ90" s="119"/>
      <c r="GR90" s="119"/>
      <c r="GS90" s="119"/>
      <c r="GT90" s="119"/>
    </row>
    <row r="91" spans="1:202" ht="13.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21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21"/>
      <c r="GL91" s="119"/>
      <c r="GM91" s="119"/>
      <c r="GN91" s="119"/>
      <c r="GO91" s="119"/>
      <c r="GP91" s="119"/>
      <c r="GQ91" s="119"/>
      <c r="GR91" s="119"/>
      <c r="GS91" s="119"/>
      <c r="GT91" s="119"/>
    </row>
    <row r="92" spans="1:202" ht="13.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21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21"/>
      <c r="GL92" s="119"/>
      <c r="GM92" s="119"/>
      <c r="GN92" s="119"/>
      <c r="GO92" s="119"/>
      <c r="GP92" s="119"/>
      <c r="GQ92" s="119"/>
      <c r="GR92" s="119"/>
      <c r="GS92" s="119"/>
      <c r="GT92" s="119"/>
    </row>
    <row r="93" spans="1:202" ht="13.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21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21"/>
      <c r="GL93" s="119"/>
      <c r="GM93" s="119"/>
      <c r="GN93" s="119"/>
      <c r="GO93" s="119"/>
      <c r="GP93" s="119"/>
      <c r="GQ93" s="119"/>
      <c r="GR93" s="119"/>
      <c r="GS93" s="119"/>
      <c r="GT93" s="119"/>
    </row>
    <row r="94" spans="1:202" ht="13.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21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21"/>
      <c r="GL94" s="119"/>
      <c r="GM94" s="119"/>
      <c r="GN94" s="119"/>
      <c r="GO94" s="119"/>
      <c r="GP94" s="119"/>
      <c r="GQ94" s="119"/>
      <c r="GR94" s="119"/>
      <c r="GS94" s="119"/>
      <c r="GT94" s="119"/>
    </row>
    <row r="95" spans="1:202" ht="13.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21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21"/>
      <c r="GL95" s="119"/>
      <c r="GM95" s="119"/>
      <c r="GN95" s="119"/>
      <c r="GO95" s="119"/>
      <c r="GP95" s="119"/>
      <c r="GQ95" s="119"/>
      <c r="GR95" s="119"/>
      <c r="GS95" s="119"/>
      <c r="GT95" s="119"/>
    </row>
    <row r="96" spans="1:202" ht="13.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21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21"/>
      <c r="GL96" s="119"/>
      <c r="GM96" s="119"/>
      <c r="GN96" s="119"/>
      <c r="GO96" s="119"/>
      <c r="GP96" s="119"/>
      <c r="GQ96" s="119"/>
      <c r="GR96" s="119"/>
      <c r="GS96" s="119"/>
      <c r="GT96" s="119"/>
    </row>
    <row r="97" spans="1:202" ht="13.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21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21"/>
      <c r="GL97" s="119"/>
      <c r="GM97" s="119"/>
      <c r="GN97" s="119"/>
      <c r="GO97" s="119"/>
      <c r="GP97" s="119"/>
      <c r="GQ97" s="119"/>
      <c r="GR97" s="119"/>
      <c r="GS97" s="119"/>
      <c r="GT97" s="119"/>
    </row>
    <row r="98" spans="1:202" ht="13.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21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21"/>
      <c r="GL98" s="119"/>
      <c r="GM98" s="119"/>
      <c r="GN98" s="119"/>
      <c r="GO98" s="119"/>
      <c r="GP98" s="119"/>
      <c r="GQ98" s="119"/>
      <c r="GR98" s="119"/>
      <c r="GS98" s="119"/>
      <c r="GT98" s="119"/>
    </row>
    <row r="99" spans="1:202" ht="13.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21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21"/>
      <c r="GL99" s="119"/>
      <c r="GM99" s="119"/>
      <c r="GN99" s="119"/>
      <c r="GO99" s="119"/>
      <c r="GP99" s="119"/>
      <c r="GQ99" s="119"/>
      <c r="GR99" s="119"/>
      <c r="GS99" s="119"/>
      <c r="GT99" s="119"/>
    </row>
    <row r="100" spans="1:202" ht="13.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21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9"/>
      <c r="GF100" s="119"/>
      <c r="GG100" s="119"/>
      <c r="GH100" s="119"/>
      <c r="GI100" s="119"/>
      <c r="GJ100" s="119"/>
      <c r="GK100" s="121"/>
      <c r="GL100" s="119"/>
      <c r="GM100" s="119"/>
      <c r="GN100" s="119"/>
      <c r="GO100" s="119"/>
      <c r="GP100" s="119"/>
      <c r="GQ100" s="119"/>
      <c r="GR100" s="119"/>
      <c r="GS100" s="119"/>
      <c r="GT100" s="119"/>
    </row>
    <row r="101" spans="1:202" ht="13.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21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21"/>
      <c r="GL101" s="119"/>
      <c r="GM101" s="119"/>
      <c r="GN101" s="119"/>
      <c r="GO101" s="119"/>
      <c r="GP101" s="119"/>
      <c r="GQ101" s="119"/>
      <c r="GR101" s="119"/>
      <c r="GS101" s="119"/>
      <c r="GT101" s="119"/>
    </row>
    <row r="102" spans="1:202" ht="13.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21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21"/>
      <c r="GL102" s="119"/>
      <c r="GM102" s="119"/>
      <c r="GN102" s="119"/>
      <c r="GO102" s="119"/>
      <c r="GP102" s="119"/>
      <c r="GQ102" s="119"/>
      <c r="GR102" s="119"/>
      <c r="GS102" s="119"/>
      <c r="GT102" s="119"/>
    </row>
    <row r="103" spans="1:202" ht="13.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21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9"/>
      <c r="GF103" s="119"/>
      <c r="GG103" s="119"/>
      <c r="GH103" s="119"/>
      <c r="GI103" s="119"/>
      <c r="GJ103" s="119"/>
      <c r="GK103" s="121"/>
      <c r="GL103" s="119"/>
      <c r="GM103" s="119"/>
      <c r="GN103" s="119"/>
      <c r="GO103" s="119"/>
      <c r="GP103" s="119"/>
      <c r="GQ103" s="119"/>
      <c r="GR103" s="119"/>
      <c r="GS103" s="119"/>
      <c r="GT103" s="119"/>
    </row>
    <row r="104" spans="1:202" ht="13.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21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21"/>
      <c r="GL104" s="119"/>
      <c r="GM104" s="119"/>
      <c r="GN104" s="119"/>
      <c r="GO104" s="119"/>
      <c r="GP104" s="119"/>
      <c r="GQ104" s="119"/>
      <c r="GR104" s="119"/>
      <c r="GS104" s="119"/>
      <c r="GT104" s="119"/>
    </row>
    <row r="105" spans="1:202" ht="13.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21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21"/>
      <c r="GL105" s="119"/>
      <c r="GM105" s="119"/>
      <c r="GN105" s="119"/>
      <c r="GO105" s="119"/>
      <c r="GP105" s="119"/>
      <c r="GQ105" s="119"/>
      <c r="GR105" s="119"/>
      <c r="GS105" s="119"/>
      <c r="GT105" s="119"/>
    </row>
    <row r="106" spans="1:202" ht="13.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21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21"/>
      <c r="GL106" s="119"/>
      <c r="GM106" s="119"/>
      <c r="GN106" s="119"/>
      <c r="GO106" s="119"/>
      <c r="GP106" s="119"/>
      <c r="GQ106" s="119"/>
      <c r="GR106" s="119"/>
      <c r="GS106" s="119"/>
      <c r="GT106" s="119"/>
    </row>
    <row r="107" spans="1:202" ht="13.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21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21"/>
      <c r="GL107" s="119"/>
      <c r="GM107" s="119"/>
      <c r="GN107" s="119"/>
      <c r="GO107" s="119"/>
      <c r="GP107" s="119"/>
      <c r="GQ107" s="119"/>
      <c r="GR107" s="119"/>
      <c r="GS107" s="119"/>
      <c r="GT107" s="119"/>
    </row>
    <row r="108" spans="1:202" ht="13.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21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21"/>
      <c r="GL108" s="119"/>
      <c r="GM108" s="119"/>
      <c r="GN108" s="119"/>
      <c r="GO108" s="119"/>
      <c r="GP108" s="119"/>
      <c r="GQ108" s="119"/>
      <c r="GR108" s="119"/>
      <c r="GS108" s="119"/>
      <c r="GT108" s="119"/>
    </row>
    <row r="109" spans="1:202" ht="13.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21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21"/>
      <c r="GL109" s="119"/>
      <c r="GM109" s="119"/>
      <c r="GN109" s="119"/>
      <c r="GO109" s="119"/>
      <c r="GP109" s="119"/>
      <c r="GQ109" s="119"/>
      <c r="GR109" s="119"/>
      <c r="GS109" s="119"/>
      <c r="GT109" s="119"/>
    </row>
    <row r="110" spans="1:202" ht="13.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21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21"/>
      <c r="GL110" s="119"/>
      <c r="GM110" s="119"/>
      <c r="GN110" s="119"/>
      <c r="GO110" s="119"/>
      <c r="GP110" s="119"/>
      <c r="GQ110" s="119"/>
      <c r="GR110" s="119"/>
      <c r="GS110" s="119"/>
      <c r="GT110" s="119"/>
    </row>
    <row r="111" spans="1:202" ht="13.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21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21"/>
      <c r="GL111" s="119"/>
      <c r="GM111" s="119"/>
      <c r="GN111" s="119"/>
      <c r="GO111" s="119"/>
      <c r="GP111" s="119"/>
      <c r="GQ111" s="119"/>
      <c r="GR111" s="119"/>
      <c r="GS111" s="119"/>
      <c r="GT111" s="119"/>
    </row>
    <row r="112" spans="1:202" ht="13.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21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9"/>
      <c r="GF112" s="119"/>
      <c r="GG112" s="119"/>
      <c r="GH112" s="119"/>
      <c r="GI112" s="119"/>
      <c r="GJ112" s="119"/>
      <c r="GK112" s="121"/>
      <c r="GL112" s="119"/>
      <c r="GM112" s="119"/>
      <c r="GN112" s="119"/>
      <c r="GO112" s="119"/>
      <c r="GP112" s="119"/>
      <c r="GQ112" s="119"/>
      <c r="GR112" s="119"/>
      <c r="GS112" s="119"/>
      <c r="GT112" s="119"/>
    </row>
    <row r="113" spans="1:202" ht="13.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21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9"/>
      <c r="GF113" s="119"/>
      <c r="GG113" s="119"/>
      <c r="GH113" s="119"/>
      <c r="GI113" s="119"/>
      <c r="GJ113" s="119"/>
      <c r="GK113" s="121"/>
      <c r="GL113" s="119"/>
      <c r="GM113" s="119"/>
      <c r="GN113" s="119"/>
      <c r="GO113" s="119"/>
      <c r="GP113" s="119"/>
      <c r="GQ113" s="119"/>
      <c r="GR113" s="119"/>
      <c r="GS113" s="119"/>
      <c r="GT113" s="119"/>
    </row>
    <row r="114" spans="1:202" ht="13.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21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21"/>
      <c r="GL114" s="119"/>
      <c r="GM114" s="119"/>
      <c r="GN114" s="119"/>
      <c r="GO114" s="119"/>
      <c r="GP114" s="119"/>
      <c r="GQ114" s="119"/>
      <c r="GR114" s="119"/>
      <c r="GS114" s="119"/>
      <c r="GT114" s="119"/>
    </row>
    <row r="115" spans="1:202" ht="13.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21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  <c r="FP115" s="119"/>
      <c r="FQ115" s="119"/>
      <c r="FR115" s="119"/>
      <c r="FS115" s="119"/>
      <c r="FT115" s="119"/>
      <c r="FU115" s="119"/>
      <c r="FV115" s="119"/>
      <c r="FW115" s="119"/>
      <c r="FX115" s="119"/>
      <c r="FY115" s="119"/>
      <c r="FZ115" s="119"/>
      <c r="GA115" s="119"/>
      <c r="GB115" s="119"/>
      <c r="GC115" s="119"/>
      <c r="GD115" s="119"/>
      <c r="GE115" s="119"/>
      <c r="GF115" s="119"/>
      <c r="GG115" s="119"/>
      <c r="GH115" s="119"/>
      <c r="GI115" s="119"/>
      <c r="GJ115" s="119"/>
      <c r="GK115" s="121"/>
      <c r="GL115" s="119"/>
      <c r="GM115" s="119"/>
      <c r="GN115" s="119"/>
      <c r="GO115" s="119"/>
      <c r="GP115" s="119"/>
      <c r="GQ115" s="119"/>
      <c r="GR115" s="119"/>
      <c r="GS115" s="119"/>
      <c r="GT115" s="119"/>
    </row>
    <row r="116" spans="1:202" ht="13.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19"/>
      <c r="EF116" s="119"/>
      <c r="EG116" s="119"/>
      <c r="EH116" s="119"/>
      <c r="EI116" s="119"/>
      <c r="EJ116" s="119"/>
      <c r="EK116" s="119"/>
      <c r="EL116" s="119"/>
      <c r="EM116" s="119"/>
      <c r="EN116" s="119"/>
      <c r="EO116" s="119"/>
      <c r="EP116" s="119"/>
      <c r="EQ116" s="119"/>
      <c r="ER116" s="119"/>
      <c r="ES116" s="119"/>
      <c r="ET116" s="119"/>
      <c r="EU116" s="119"/>
      <c r="EV116" s="119"/>
      <c r="EW116" s="119"/>
      <c r="EX116" s="119"/>
      <c r="EY116" s="119"/>
      <c r="EZ116" s="119"/>
      <c r="FA116" s="119"/>
      <c r="FB116" s="119"/>
      <c r="FC116" s="119"/>
      <c r="FD116" s="119"/>
      <c r="FE116" s="121"/>
      <c r="FF116" s="119"/>
      <c r="FG116" s="119"/>
      <c r="FH116" s="119"/>
      <c r="FI116" s="119"/>
      <c r="FJ116" s="119"/>
      <c r="FK116" s="119"/>
      <c r="FL116" s="119"/>
      <c r="FM116" s="119"/>
      <c r="FN116" s="119"/>
      <c r="FO116" s="119"/>
      <c r="FP116" s="119"/>
      <c r="FQ116" s="119"/>
      <c r="FR116" s="119"/>
      <c r="FS116" s="119"/>
      <c r="FT116" s="119"/>
      <c r="FU116" s="119"/>
      <c r="FV116" s="119"/>
      <c r="FW116" s="119"/>
      <c r="FX116" s="119"/>
      <c r="FY116" s="119"/>
      <c r="FZ116" s="119"/>
      <c r="GA116" s="119"/>
      <c r="GB116" s="119"/>
      <c r="GC116" s="119"/>
      <c r="GD116" s="119"/>
      <c r="GE116" s="119"/>
      <c r="GF116" s="119"/>
      <c r="GG116" s="119"/>
      <c r="GH116" s="119"/>
      <c r="GI116" s="119"/>
      <c r="GJ116" s="119"/>
      <c r="GK116" s="121"/>
      <c r="GL116" s="119"/>
      <c r="GM116" s="119"/>
      <c r="GN116" s="119"/>
      <c r="GO116" s="119"/>
      <c r="GP116" s="119"/>
      <c r="GQ116" s="119"/>
      <c r="GR116" s="119"/>
      <c r="GS116" s="119"/>
      <c r="GT116" s="119"/>
    </row>
    <row r="117" spans="1:202" ht="13.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  <c r="DU117" s="119"/>
      <c r="DV117" s="119"/>
      <c r="DW117" s="119"/>
      <c r="DX117" s="119"/>
      <c r="DY117" s="119"/>
      <c r="DZ117" s="119"/>
      <c r="EA117" s="119"/>
      <c r="EB117" s="119"/>
      <c r="EC117" s="119"/>
      <c r="ED117" s="119"/>
      <c r="EE117" s="119"/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  <c r="EP117" s="119"/>
      <c r="EQ117" s="119"/>
      <c r="ER117" s="119"/>
      <c r="ES117" s="119"/>
      <c r="ET117" s="119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21"/>
      <c r="FF117" s="119"/>
      <c r="FG117" s="119"/>
      <c r="FH117" s="119"/>
      <c r="FI117" s="119"/>
      <c r="FJ117" s="119"/>
      <c r="FK117" s="119"/>
      <c r="FL117" s="119"/>
      <c r="FM117" s="119"/>
      <c r="FN117" s="119"/>
      <c r="FO117" s="119"/>
      <c r="FP117" s="119"/>
      <c r="FQ117" s="119"/>
      <c r="FR117" s="119"/>
      <c r="FS117" s="119"/>
      <c r="FT117" s="119"/>
      <c r="FU117" s="119"/>
      <c r="FV117" s="119"/>
      <c r="FW117" s="119"/>
      <c r="FX117" s="119"/>
      <c r="FY117" s="119"/>
      <c r="FZ117" s="119"/>
      <c r="GA117" s="119"/>
      <c r="GB117" s="119"/>
      <c r="GC117" s="119"/>
      <c r="GD117" s="119"/>
      <c r="GE117" s="119"/>
      <c r="GF117" s="119"/>
      <c r="GG117" s="119"/>
      <c r="GH117" s="119"/>
      <c r="GI117" s="119"/>
      <c r="GJ117" s="119"/>
      <c r="GK117" s="121"/>
      <c r="GL117" s="119"/>
      <c r="GM117" s="119"/>
      <c r="GN117" s="119"/>
      <c r="GO117" s="119"/>
      <c r="GP117" s="119"/>
      <c r="GQ117" s="119"/>
      <c r="GR117" s="119"/>
      <c r="GS117" s="119"/>
      <c r="GT117" s="119"/>
    </row>
    <row r="118" spans="1:202" ht="13.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19"/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  <c r="EP118" s="119"/>
      <c r="EQ118" s="119"/>
      <c r="ER118" s="119"/>
      <c r="ES118" s="119"/>
      <c r="ET118" s="119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21"/>
      <c r="FF118" s="119"/>
      <c r="FG118" s="119"/>
      <c r="FH118" s="119"/>
      <c r="FI118" s="119"/>
      <c r="FJ118" s="119"/>
      <c r="FK118" s="119"/>
      <c r="FL118" s="119"/>
      <c r="FM118" s="119"/>
      <c r="FN118" s="119"/>
      <c r="FO118" s="119"/>
      <c r="FP118" s="119"/>
      <c r="FQ118" s="119"/>
      <c r="FR118" s="119"/>
      <c r="FS118" s="119"/>
      <c r="FT118" s="119"/>
      <c r="FU118" s="119"/>
      <c r="FV118" s="119"/>
      <c r="FW118" s="119"/>
      <c r="FX118" s="119"/>
      <c r="FY118" s="119"/>
      <c r="FZ118" s="119"/>
      <c r="GA118" s="119"/>
      <c r="GB118" s="119"/>
      <c r="GC118" s="119"/>
      <c r="GD118" s="119"/>
      <c r="GE118" s="119"/>
      <c r="GF118" s="119"/>
      <c r="GG118" s="119"/>
      <c r="GH118" s="119"/>
      <c r="GI118" s="119"/>
      <c r="GJ118" s="119"/>
      <c r="GK118" s="121"/>
      <c r="GL118" s="119"/>
      <c r="GM118" s="119"/>
      <c r="GN118" s="119"/>
      <c r="GO118" s="119"/>
      <c r="GP118" s="119"/>
      <c r="GQ118" s="119"/>
      <c r="GR118" s="119"/>
      <c r="GS118" s="119"/>
      <c r="GT118" s="119"/>
    </row>
    <row r="119" spans="1:202" ht="13.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21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/>
      <c r="FY119" s="119"/>
      <c r="FZ119" s="119"/>
      <c r="GA119" s="119"/>
      <c r="GB119" s="119"/>
      <c r="GC119" s="119"/>
      <c r="GD119" s="119"/>
      <c r="GE119" s="119"/>
      <c r="GF119" s="119"/>
      <c r="GG119" s="119"/>
      <c r="GH119" s="119"/>
      <c r="GI119" s="119"/>
      <c r="GJ119" s="119"/>
      <c r="GK119" s="121"/>
      <c r="GL119" s="119"/>
      <c r="GM119" s="119"/>
      <c r="GN119" s="119"/>
      <c r="GO119" s="119"/>
      <c r="GP119" s="119"/>
      <c r="GQ119" s="119"/>
      <c r="GR119" s="119"/>
      <c r="GS119" s="119"/>
      <c r="GT119" s="119"/>
    </row>
    <row r="120" spans="1:202" ht="13.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19"/>
      <c r="EC120" s="119"/>
      <c r="ED120" s="119"/>
      <c r="EE120" s="119"/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  <c r="EP120" s="119"/>
      <c r="EQ120" s="119"/>
      <c r="ER120" s="119"/>
      <c r="ES120" s="119"/>
      <c r="ET120" s="119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21"/>
      <c r="FF120" s="119"/>
      <c r="FG120" s="119"/>
      <c r="FH120" s="119"/>
      <c r="FI120" s="119"/>
      <c r="FJ120" s="119"/>
      <c r="FK120" s="119"/>
      <c r="FL120" s="119"/>
      <c r="FM120" s="119"/>
      <c r="FN120" s="119"/>
      <c r="FO120" s="119"/>
      <c r="FP120" s="119"/>
      <c r="FQ120" s="119"/>
      <c r="FR120" s="119"/>
      <c r="FS120" s="119"/>
      <c r="FT120" s="119"/>
      <c r="FU120" s="119"/>
      <c r="FV120" s="119"/>
      <c r="FW120" s="119"/>
      <c r="FX120" s="119"/>
      <c r="FY120" s="119"/>
      <c r="FZ120" s="119"/>
      <c r="GA120" s="119"/>
      <c r="GB120" s="119"/>
      <c r="GC120" s="119"/>
      <c r="GD120" s="119"/>
      <c r="GE120" s="119"/>
      <c r="GF120" s="119"/>
      <c r="GG120" s="119"/>
      <c r="GH120" s="119"/>
      <c r="GI120" s="119"/>
      <c r="GJ120" s="119"/>
      <c r="GK120" s="121"/>
      <c r="GL120" s="119"/>
      <c r="GM120" s="119"/>
      <c r="GN120" s="119"/>
      <c r="GO120" s="119"/>
      <c r="GP120" s="119"/>
      <c r="GQ120" s="119"/>
      <c r="GR120" s="119"/>
      <c r="GS120" s="119"/>
      <c r="GT120" s="119"/>
    </row>
    <row r="121" spans="1:202" ht="13.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19"/>
      <c r="EE121" s="119"/>
      <c r="EF121" s="119"/>
      <c r="EG121" s="119"/>
      <c r="EH121" s="119"/>
      <c r="EI121" s="119"/>
      <c r="EJ121" s="119"/>
      <c r="EK121" s="119"/>
      <c r="EL121" s="119"/>
      <c r="EM121" s="119"/>
      <c r="EN121" s="119"/>
      <c r="EO121" s="119"/>
      <c r="EP121" s="119"/>
      <c r="EQ121" s="119"/>
      <c r="ER121" s="119"/>
      <c r="ES121" s="119"/>
      <c r="ET121" s="119"/>
      <c r="EU121" s="119"/>
      <c r="EV121" s="119"/>
      <c r="EW121" s="119"/>
      <c r="EX121" s="119"/>
      <c r="EY121" s="119"/>
      <c r="EZ121" s="119"/>
      <c r="FA121" s="119"/>
      <c r="FB121" s="119"/>
      <c r="FC121" s="119"/>
      <c r="FD121" s="119"/>
      <c r="FE121" s="121"/>
      <c r="FF121" s="119"/>
      <c r="FG121" s="119"/>
      <c r="FH121" s="119"/>
      <c r="FI121" s="119"/>
      <c r="FJ121" s="119"/>
      <c r="FK121" s="119"/>
      <c r="FL121" s="119"/>
      <c r="FM121" s="119"/>
      <c r="FN121" s="119"/>
      <c r="FO121" s="119"/>
      <c r="FP121" s="119"/>
      <c r="FQ121" s="119"/>
      <c r="FR121" s="119"/>
      <c r="FS121" s="119"/>
      <c r="FT121" s="119"/>
      <c r="FU121" s="119"/>
      <c r="FV121" s="119"/>
      <c r="FW121" s="119"/>
      <c r="FX121" s="119"/>
      <c r="FY121" s="119"/>
      <c r="FZ121" s="119"/>
      <c r="GA121" s="119"/>
      <c r="GB121" s="119"/>
      <c r="GC121" s="119"/>
      <c r="GD121" s="119"/>
      <c r="GE121" s="119"/>
      <c r="GF121" s="119"/>
      <c r="GG121" s="119"/>
      <c r="GH121" s="119"/>
      <c r="GI121" s="119"/>
      <c r="GJ121" s="119"/>
      <c r="GK121" s="121"/>
      <c r="GL121" s="119"/>
      <c r="GM121" s="119"/>
      <c r="GN121" s="119"/>
      <c r="GO121" s="119"/>
      <c r="GP121" s="119"/>
      <c r="GQ121" s="119"/>
      <c r="GR121" s="119"/>
      <c r="GS121" s="119"/>
      <c r="GT121" s="119"/>
    </row>
    <row r="122" spans="1:202" ht="13.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9"/>
      <c r="EF122" s="119"/>
      <c r="EG122" s="119"/>
      <c r="EH122" s="119"/>
      <c r="EI122" s="119"/>
      <c r="EJ122" s="119"/>
      <c r="EK122" s="119"/>
      <c r="EL122" s="119"/>
      <c r="EM122" s="119"/>
      <c r="EN122" s="119"/>
      <c r="EO122" s="119"/>
      <c r="EP122" s="119"/>
      <c r="EQ122" s="119"/>
      <c r="ER122" s="119"/>
      <c r="ES122" s="119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21"/>
      <c r="FF122" s="119"/>
      <c r="FG122" s="119"/>
      <c r="FH122" s="119"/>
      <c r="FI122" s="119"/>
      <c r="FJ122" s="119"/>
      <c r="FK122" s="119"/>
      <c r="FL122" s="119"/>
      <c r="FM122" s="119"/>
      <c r="FN122" s="119"/>
      <c r="FO122" s="119"/>
      <c r="FP122" s="119"/>
      <c r="FQ122" s="119"/>
      <c r="FR122" s="119"/>
      <c r="FS122" s="119"/>
      <c r="FT122" s="119"/>
      <c r="FU122" s="119"/>
      <c r="FV122" s="119"/>
      <c r="FW122" s="119"/>
      <c r="FX122" s="119"/>
      <c r="FY122" s="119"/>
      <c r="FZ122" s="119"/>
      <c r="GA122" s="119"/>
      <c r="GB122" s="119"/>
      <c r="GC122" s="119"/>
      <c r="GD122" s="119"/>
      <c r="GE122" s="119"/>
      <c r="GF122" s="119"/>
      <c r="GG122" s="119"/>
      <c r="GH122" s="119"/>
      <c r="GI122" s="119"/>
      <c r="GJ122" s="119"/>
      <c r="GK122" s="121"/>
      <c r="GL122" s="119"/>
      <c r="GM122" s="119"/>
      <c r="GN122" s="119"/>
      <c r="GO122" s="119"/>
      <c r="GP122" s="119"/>
      <c r="GQ122" s="119"/>
      <c r="GR122" s="119"/>
      <c r="GS122" s="119"/>
      <c r="GT122" s="119"/>
    </row>
    <row r="123" spans="1:202" ht="13.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19"/>
      <c r="EF123" s="119"/>
      <c r="EG123" s="119"/>
      <c r="EH123" s="119"/>
      <c r="EI123" s="119"/>
      <c r="EJ123" s="119"/>
      <c r="EK123" s="119"/>
      <c r="EL123" s="119"/>
      <c r="EM123" s="119"/>
      <c r="EN123" s="119"/>
      <c r="EO123" s="119"/>
      <c r="EP123" s="119"/>
      <c r="EQ123" s="119"/>
      <c r="ER123" s="119"/>
      <c r="ES123" s="119"/>
      <c r="ET123" s="119"/>
      <c r="EU123" s="119"/>
      <c r="EV123" s="119"/>
      <c r="EW123" s="119"/>
      <c r="EX123" s="119"/>
      <c r="EY123" s="119"/>
      <c r="EZ123" s="119"/>
      <c r="FA123" s="119"/>
      <c r="FB123" s="119"/>
      <c r="FC123" s="119"/>
      <c r="FD123" s="119"/>
      <c r="FE123" s="121"/>
      <c r="FF123" s="119"/>
      <c r="FG123" s="119"/>
      <c r="FH123" s="119"/>
      <c r="FI123" s="119"/>
      <c r="FJ123" s="119"/>
      <c r="FK123" s="119"/>
      <c r="FL123" s="119"/>
      <c r="FM123" s="119"/>
      <c r="FN123" s="119"/>
      <c r="FO123" s="119"/>
      <c r="FP123" s="119"/>
      <c r="FQ123" s="119"/>
      <c r="FR123" s="119"/>
      <c r="FS123" s="119"/>
      <c r="FT123" s="119"/>
      <c r="FU123" s="119"/>
      <c r="FV123" s="119"/>
      <c r="FW123" s="119"/>
      <c r="FX123" s="119"/>
      <c r="FY123" s="119"/>
      <c r="FZ123" s="119"/>
      <c r="GA123" s="119"/>
      <c r="GB123" s="119"/>
      <c r="GC123" s="119"/>
      <c r="GD123" s="119"/>
      <c r="GE123" s="119"/>
      <c r="GF123" s="119"/>
      <c r="GG123" s="119"/>
      <c r="GH123" s="119"/>
      <c r="GI123" s="119"/>
      <c r="GJ123" s="119"/>
      <c r="GK123" s="121"/>
      <c r="GL123" s="119"/>
      <c r="GM123" s="119"/>
      <c r="GN123" s="119"/>
      <c r="GO123" s="119"/>
      <c r="GP123" s="119"/>
      <c r="GQ123" s="119"/>
      <c r="GR123" s="119"/>
      <c r="GS123" s="119"/>
      <c r="GT123" s="119"/>
    </row>
    <row r="124" spans="1:202" ht="13.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  <c r="DU124" s="119"/>
      <c r="DV124" s="119"/>
      <c r="DW124" s="119"/>
      <c r="DX124" s="119"/>
      <c r="DY124" s="119"/>
      <c r="DZ124" s="119"/>
      <c r="EA124" s="119"/>
      <c r="EB124" s="119"/>
      <c r="EC124" s="119"/>
      <c r="ED124" s="119"/>
      <c r="EE124" s="119"/>
      <c r="EF124" s="119"/>
      <c r="EG124" s="119"/>
      <c r="EH124" s="119"/>
      <c r="EI124" s="119"/>
      <c r="EJ124" s="119"/>
      <c r="EK124" s="119"/>
      <c r="EL124" s="119"/>
      <c r="EM124" s="119"/>
      <c r="EN124" s="119"/>
      <c r="EO124" s="119"/>
      <c r="EP124" s="119"/>
      <c r="EQ124" s="119"/>
      <c r="ER124" s="119"/>
      <c r="ES124" s="119"/>
      <c r="ET124" s="119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21"/>
      <c r="FF124" s="119"/>
      <c r="FG124" s="119"/>
      <c r="FH124" s="119"/>
      <c r="FI124" s="119"/>
      <c r="FJ124" s="119"/>
      <c r="FK124" s="119"/>
      <c r="FL124" s="119"/>
      <c r="FM124" s="119"/>
      <c r="FN124" s="119"/>
      <c r="FO124" s="119"/>
      <c r="FP124" s="119"/>
      <c r="FQ124" s="119"/>
      <c r="FR124" s="119"/>
      <c r="FS124" s="119"/>
      <c r="FT124" s="119"/>
      <c r="FU124" s="119"/>
      <c r="FV124" s="119"/>
      <c r="FW124" s="119"/>
      <c r="FX124" s="119"/>
      <c r="FY124" s="119"/>
      <c r="FZ124" s="119"/>
      <c r="GA124" s="119"/>
      <c r="GB124" s="119"/>
      <c r="GC124" s="119"/>
      <c r="GD124" s="119"/>
      <c r="GE124" s="119"/>
      <c r="GF124" s="119"/>
      <c r="GG124" s="119"/>
      <c r="GH124" s="119"/>
      <c r="GI124" s="119"/>
      <c r="GJ124" s="119"/>
      <c r="GK124" s="121"/>
      <c r="GL124" s="119"/>
      <c r="GM124" s="119"/>
      <c r="GN124" s="119"/>
      <c r="GO124" s="119"/>
      <c r="GP124" s="119"/>
      <c r="GQ124" s="119"/>
      <c r="GR124" s="119"/>
      <c r="GS124" s="119"/>
      <c r="GT124" s="119"/>
    </row>
    <row r="125" spans="1:202" ht="13.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19"/>
      <c r="DQ125" s="119"/>
      <c r="DR125" s="119"/>
      <c r="DS125" s="119"/>
      <c r="DT125" s="119"/>
      <c r="DU125" s="119"/>
      <c r="DV125" s="119"/>
      <c r="DW125" s="119"/>
      <c r="DX125" s="119"/>
      <c r="DY125" s="119"/>
      <c r="DZ125" s="119"/>
      <c r="EA125" s="119"/>
      <c r="EB125" s="119"/>
      <c r="EC125" s="119"/>
      <c r="ED125" s="119"/>
      <c r="EE125" s="119"/>
      <c r="EF125" s="119"/>
      <c r="EG125" s="119"/>
      <c r="EH125" s="119"/>
      <c r="EI125" s="119"/>
      <c r="EJ125" s="119"/>
      <c r="EK125" s="119"/>
      <c r="EL125" s="119"/>
      <c r="EM125" s="119"/>
      <c r="EN125" s="119"/>
      <c r="EO125" s="119"/>
      <c r="EP125" s="119"/>
      <c r="EQ125" s="119"/>
      <c r="ER125" s="119"/>
      <c r="ES125" s="119"/>
      <c r="ET125" s="119"/>
      <c r="EU125" s="119"/>
      <c r="EV125" s="119"/>
      <c r="EW125" s="119"/>
      <c r="EX125" s="119"/>
      <c r="EY125" s="119"/>
      <c r="EZ125" s="119"/>
      <c r="FA125" s="119"/>
      <c r="FB125" s="119"/>
      <c r="FC125" s="119"/>
      <c r="FD125" s="119"/>
      <c r="FE125" s="119"/>
      <c r="FF125" s="119"/>
      <c r="FG125" s="119"/>
      <c r="FH125" s="119"/>
      <c r="FI125" s="119"/>
      <c r="FJ125" s="119"/>
      <c r="FK125" s="119"/>
      <c r="FL125" s="119"/>
      <c r="FM125" s="119"/>
      <c r="FN125" s="119"/>
      <c r="FO125" s="119"/>
      <c r="FP125" s="119"/>
      <c r="FQ125" s="119"/>
      <c r="FR125" s="119"/>
      <c r="FS125" s="119"/>
      <c r="FT125" s="119"/>
      <c r="FU125" s="119"/>
      <c r="FV125" s="119"/>
      <c r="FW125" s="119"/>
      <c r="FX125" s="119"/>
      <c r="FY125" s="119"/>
      <c r="FZ125" s="119"/>
      <c r="GA125" s="119"/>
      <c r="GB125" s="119"/>
      <c r="GC125" s="119"/>
      <c r="GD125" s="119"/>
      <c r="GE125" s="119"/>
      <c r="GF125" s="119"/>
      <c r="GG125" s="119"/>
      <c r="GH125" s="119"/>
      <c r="GI125" s="119"/>
      <c r="GJ125" s="119"/>
      <c r="GK125" s="121"/>
      <c r="GL125" s="119"/>
      <c r="GM125" s="119"/>
      <c r="GN125" s="119"/>
      <c r="GO125" s="119"/>
      <c r="GP125" s="119"/>
      <c r="GQ125" s="119"/>
      <c r="GR125" s="119"/>
      <c r="GS125" s="119"/>
      <c r="GT125" s="119"/>
    </row>
    <row r="126" spans="1:202" ht="13.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19"/>
      <c r="EF126" s="119"/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  <c r="ES126" s="119"/>
      <c r="ET126" s="119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19"/>
      <c r="FK126" s="119"/>
      <c r="FL126" s="119"/>
      <c r="FM126" s="119"/>
      <c r="FN126" s="119"/>
      <c r="FO126" s="119"/>
      <c r="FP126" s="119"/>
      <c r="FQ126" s="119"/>
      <c r="FR126" s="119"/>
      <c r="FS126" s="119"/>
      <c r="FT126" s="119"/>
      <c r="FU126" s="119"/>
      <c r="FV126" s="119"/>
      <c r="FW126" s="119"/>
      <c r="FX126" s="119"/>
      <c r="FY126" s="119"/>
      <c r="FZ126" s="119"/>
      <c r="GA126" s="119"/>
      <c r="GB126" s="119"/>
      <c r="GC126" s="119"/>
      <c r="GD126" s="119"/>
      <c r="GE126" s="119"/>
      <c r="GF126" s="119"/>
      <c r="GG126" s="119"/>
      <c r="GH126" s="119"/>
      <c r="GI126" s="119"/>
      <c r="GJ126" s="119"/>
      <c r="GK126" s="121"/>
      <c r="GL126" s="119"/>
      <c r="GM126" s="119"/>
      <c r="GN126" s="119"/>
      <c r="GO126" s="119"/>
      <c r="GP126" s="119"/>
      <c r="GQ126" s="119"/>
      <c r="GR126" s="119"/>
      <c r="GS126" s="119"/>
      <c r="GT126" s="119"/>
    </row>
    <row r="127" spans="1:202" ht="13.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9"/>
      <c r="EF127" s="119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19"/>
      <c r="ES127" s="119"/>
      <c r="ET127" s="119"/>
      <c r="EU127" s="119"/>
      <c r="EV127" s="119"/>
      <c r="EW127" s="119"/>
      <c r="EX127" s="119"/>
      <c r="EY127" s="119"/>
      <c r="EZ127" s="119"/>
      <c r="FA127" s="119"/>
      <c r="FB127" s="119"/>
      <c r="FC127" s="119"/>
      <c r="FD127" s="119"/>
      <c r="FE127" s="119"/>
      <c r="FF127" s="119"/>
      <c r="FG127" s="119"/>
      <c r="FH127" s="119"/>
      <c r="FI127" s="119"/>
      <c r="FJ127" s="119"/>
      <c r="FK127" s="119"/>
      <c r="FL127" s="119"/>
      <c r="FM127" s="119"/>
      <c r="FN127" s="119"/>
      <c r="FO127" s="119"/>
      <c r="FP127" s="119"/>
      <c r="FQ127" s="119"/>
      <c r="FR127" s="119"/>
      <c r="FS127" s="119"/>
      <c r="FT127" s="119"/>
      <c r="FU127" s="119"/>
      <c r="FV127" s="119"/>
      <c r="FW127" s="119"/>
      <c r="FX127" s="119"/>
      <c r="FY127" s="119"/>
      <c r="FZ127" s="119"/>
      <c r="GA127" s="119"/>
      <c r="GB127" s="119"/>
      <c r="GC127" s="119"/>
      <c r="GD127" s="119"/>
      <c r="GE127" s="119"/>
      <c r="GF127" s="119"/>
      <c r="GG127" s="119"/>
      <c r="GH127" s="119"/>
      <c r="GI127" s="119"/>
      <c r="GJ127" s="119"/>
      <c r="GK127" s="121"/>
      <c r="GL127" s="119"/>
      <c r="GM127" s="119"/>
      <c r="GN127" s="119"/>
      <c r="GO127" s="119"/>
      <c r="GP127" s="119"/>
      <c r="GQ127" s="119"/>
      <c r="GR127" s="119"/>
      <c r="GS127" s="119"/>
      <c r="GT127" s="119"/>
    </row>
    <row r="128" spans="1:202" ht="13.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19"/>
      <c r="EF128" s="119"/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19"/>
      <c r="ES128" s="119"/>
      <c r="ET128" s="119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19"/>
      <c r="FK128" s="119"/>
      <c r="FL128" s="119"/>
      <c r="FM128" s="119"/>
      <c r="FN128" s="119"/>
      <c r="FO128" s="119"/>
      <c r="FP128" s="119"/>
      <c r="FQ128" s="119"/>
      <c r="FR128" s="119"/>
      <c r="FS128" s="119"/>
      <c r="FT128" s="119"/>
      <c r="FU128" s="119"/>
      <c r="FV128" s="119"/>
      <c r="FW128" s="119"/>
      <c r="FX128" s="119"/>
      <c r="FY128" s="119"/>
      <c r="FZ128" s="119"/>
      <c r="GA128" s="119"/>
      <c r="GB128" s="119"/>
      <c r="GC128" s="119"/>
      <c r="GD128" s="119"/>
      <c r="GE128" s="119"/>
      <c r="GF128" s="119"/>
      <c r="GG128" s="119"/>
      <c r="GH128" s="119"/>
      <c r="GI128" s="119"/>
      <c r="GJ128" s="119"/>
      <c r="GK128" s="121"/>
      <c r="GL128" s="119"/>
      <c r="GM128" s="119"/>
      <c r="GN128" s="119"/>
      <c r="GO128" s="119"/>
      <c r="GP128" s="119"/>
      <c r="GQ128" s="119"/>
      <c r="GR128" s="119"/>
      <c r="GS128" s="119"/>
      <c r="GT128" s="119"/>
    </row>
    <row r="129" spans="1:202" ht="13.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9"/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19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19"/>
      <c r="FK129" s="119"/>
      <c r="FL129" s="119"/>
      <c r="FM129" s="119"/>
      <c r="FN129" s="119"/>
      <c r="FO129" s="119"/>
      <c r="FP129" s="119"/>
      <c r="FQ129" s="119"/>
      <c r="FR129" s="119"/>
      <c r="FS129" s="119"/>
      <c r="FT129" s="119"/>
      <c r="FU129" s="119"/>
      <c r="FV129" s="119"/>
      <c r="FW129" s="119"/>
      <c r="FX129" s="119"/>
      <c r="FY129" s="119"/>
      <c r="FZ129" s="119"/>
      <c r="GA129" s="119"/>
      <c r="GB129" s="119"/>
      <c r="GC129" s="119"/>
      <c r="GD129" s="119"/>
      <c r="GE129" s="119"/>
      <c r="GF129" s="119"/>
      <c r="GG129" s="119"/>
      <c r="GH129" s="119"/>
      <c r="GI129" s="119"/>
      <c r="GJ129" s="119"/>
      <c r="GK129" s="121"/>
      <c r="GL129" s="119"/>
      <c r="GM129" s="119"/>
      <c r="GN129" s="119"/>
      <c r="GO129" s="119"/>
      <c r="GP129" s="119"/>
      <c r="GQ129" s="119"/>
      <c r="GR129" s="119"/>
      <c r="GS129" s="119"/>
      <c r="GT129" s="119"/>
    </row>
    <row r="130" spans="1:202" ht="13.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19"/>
      <c r="EC130" s="119"/>
      <c r="ED130" s="119"/>
      <c r="EE130" s="119"/>
      <c r="EF130" s="119"/>
      <c r="EG130" s="119"/>
      <c r="EH130" s="119"/>
      <c r="EI130" s="119"/>
      <c r="EJ130" s="119"/>
      <c r="EK130" s="119"/>
      <c r="EL130" s="119"/>
      <c r="EM130" s="119"/>
      <c r="EN130" s="119"/>
      <c r="EO130" s="119"/>
      <c r="EP130" s="119"/>
      <c r="EQ130" s="119"/>
      <c r="ER130" s="119"/>
      <c r="ES130" s="119"/>
      <c r="ET130" s="119"/>
      <c r="EU130" s="119"/>
      <c r="EV130" s="119"/>
      <c r="EW130" s="119"/>
      <c r="EX130" s="119"/>
      <c r="EY130" s="119"/>
      <c r="EZ130" s="119"/>
      <c r="FA130" s="119"/>
      <c r="FB130" s="119"/>
      <c r="FC130" s="119"/>
      <c r="FD130" s="119"/>
      <c r="FE130" s="119"/>
      <c r="FF130" s="119"/>
      <c r="FG130" s="119"/>
      <c r="FH130" s="119"/>
      <c r="FI130" s="119"/>
      <c r="FJ130" s="119"/>
      <c r="FK130" s="119"/>
      <c r="FL130" s="119"/>
      <c r="FM130" s="119"/>
      <c r="FN130" s="119"/>
      <c r="FO130" s="119"/>
      <c r="FP130" s="119"/>
      <c r="FQ130" s="119"/>
      <c r="FR130" s="119"/>
      <c r="FS130" s="119"/>
      <c r="FT130" s="119"/>
      <c r="FU130" s="119"/>
      <c r="FV130" s="119"/>
      <c r="FW130" s="119"/>
      <c r="FX130" s="119"/>
      <c r="FY130" s="119"/>
      <c r="FZ130" s="119"/>
      <c r="GA130" s="119"/>
      <c r="GB130" s="119"/>
      <c r="GC130" s="119"/>
      <c r="GD130" s="119"/>
      <c r="GE130" s="119"/>
      <c r="GF130" s="119"/>
      <c r="GG130" s="119"/>
      <c r="GH130" s="119"/>
      <c r="GI130" s="119"/>
      <c r="GJ130" s="119"/>
      <c r="GK130" s="121"/>
      <c r="GL130" s="119"/>
      <c r="GM130" s="119"/>
      <c r="GN130" s="119"/>
      <c r="GO130" s="119"/>
      <c r="GP130" s="119"/>
      <c r="GQ130" s="119"/>
      <c r="GR130" s="119"/>
      <c r="GS130" s="119"/>
      <c r="GT130" s="119"/>
    </row>
    <row r="131" spans="1:202" ht="13.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9"/>
      <c r="EF131" s="119"/>
      <c r="EG131" s="119"/>
      <c r="EH131" s="119"/>
      <c r="EI131" s="119"/>
      <c r="EJ131" s="119"/>
      <c r="EK131" s="119"/>
      <c r="EL131" s="119"/>
      <c r="EM131" s="119"/>
      <c r="EN131" s="119"/>
      <c r="EO131" s="119"/>
      <c r="EP131" s="119"/>
      <c r="EQ131" s="119"/>
      <c r="ER131" s="119"/>
      <c r="ES131" s="119"/>
      <c r="ET131" s="119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19"/>
      <c r="FE131" s="119"/>
      <c r="FF131" s="119"/>
      <c r="FG131" s="119"/>
      <c r="FH131" s="119"/>
      <c r="FI131" s="119"/>
      <c r="FJ131" s="119"/>
      <c r="FK131" s="119"/>
      <c r="FL131" s="119"/>
      <c r="FM131" s="119"/>
      <c r="FN131" s="119"/>
      <c r="FO131" s="119"/>
      <c r="FP131" s="119"/>
      <c r="FQ131" s="119"/>
      <c r="FR131" s="119"/>
      <c r="FS131" s="119"/>
      <c r="FT131" s="119"/>
      <c r="FU131" s="119"/>
      <c r="FV131" s="119"/>
      <c r="FW131" s="119"/>
      <c r="FX131" s="119"/>
      <c r="FY131" s="119"/>
      <c r="FZ131" s="119"/>
      <c r="GA131" s="119"/>
      <c r="GB131" s="119"/>
      <c r="GC131" s="119"/>
      <c r="GD131" s="119"/>
      <c r="GE131" s="119"/>
      <c r="GF131" s="119"/>
      <c r="GG131" s="119"/>
      <c r="GH131" s="119"/>
      <c r="GI131" s="119"/>
      <c r="GJ131" s="119"/>
      <c r="GK131" s="121"/>
      <c r="GL131" s="119"/>
      <c r="GM131" s="119"/>
      <c r="GN131" s="119"/>
      <c r="GO131" s="119"/>
      <c r="GP131" s="119"/>
      <c r="GQ131" s="119"/>
      <c r="GR131" s="119"/>
      <c r="GS131" s="119"/>
      <c r="GT131" s="119"/>
    </row>
    <row r="132" spans="1:202" ht="13.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19"/>
      <c r="EE132" s="119"/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  <c r="EP132" s="119"/>
      <c r="EQ132" s="119"/>
      <c r="ER132" s="119"/>
      <c r="ES132" s="119"/>
      <c r="ET132" s="119"/>
      <c r="EU132" s="119"/>
      <c r="EV132" s="119"/>
      <c r="EW132" s="119"/>
      <c r="EX132" s="119"/>
      <c r="EY132" s="119"/>
      <c r="EZ132" s="119"/>
      <c r="FA132" s="119"/>
      <c r="FB132" s="119"/>
      <c r="FC132" s="119"/>
      <c r="FD132" s="119"/>
      <c r="FE132" s="119"/>
      <c r="FF132" s="119"/>
      <c r="FG132" s="119"/>
      <c r="FH132" s="119"/>
      <c r="FI132" s="119"/>
      <c r="FJ132" s="119"/>
      <c r="FK132" s="119"/>
      <c r="FL132" s="119"/>
      <c r="FM132" s="119"/>
      <c r="FN132" s="119"/>
      <c r="FO132" s="119"/>
      <c r="FP132" s="119"/>
      <c r="FQ132" s="119"/>
      <c r="FR132" s="119"/>
      <c r="FS132" s="119"/>
      <c r="FT132" s="119"/>
      <c r="FU132" s="119"/>
      <c r="FV132" s="119"/>
      <c r="FW132" s="119"/>
      <c r="FX132" s="119"/>
      <c r="FY132" s="119"/>
      <c r="FZ132" s="119"/>
      <c r="GA132" s="119"/>
      <c r="GB132" s="119"/>
      <c r="GC132" s="119"/>
      <c r="GD132" s="119"/>
      <c r="GE132" s="119"/>
      <c r="GF132" s="119"/>
      <c r="GG132" s="119"/>
      <c r="GH132" s="119"/>
      <c r="GI132" s="119"/>
      <c r="GJ132" s="119"/>
      <c r="GK132" s="121"/>
      <c r="GL132" s="119"/>
      <c r="GM132" s="119"/>
      <c r="GN132" s="119"/>
      <c r="GO132" s="119"/>
      <c r="GP132" s="119"/>
      <c r="GQ132" s="119"/>
      <c r="GR132" s="119"/>
      <c r="GS132" s="119"/>
      <c r="GT132" s="119"/>
    </row>
    <row r="133" spans="1:202" ht="13.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9"/>
      <c r="EF133" s="119"/>
      <c r="EG133" s="119"/>
      <c r="EH133" s="119"/>
      <c r="EI133" s="119"/>
      <c r="EJ133" s="119"/>
      <c r="EK133" s="119"/>
      <c r="EL133" s="119"/>
      <c r="EM133" s="119"/>
      <c r="EN133" s="119"/>
      <c r="EO133" s="119"/>
      <c r="EP133" s="119"/>
      <c r="EQ133" s="119"/>
      <c r="ER133" s="119"/>
      <c r="ES133" s="119"/>
      <c r="ET133" s="119"/>
      <c r="EU133" s="119"/>
      <c r="EV133" s="119"/>
      <c r="EW133" s="119"/>
      <c r="EX133" s="119"/>
      <c r="EY133" s="119"/>
      <c r="EZ133" s="119"/>
      <c r="FA133" s="119"/>
      <c r="FB133" s="119"/>
      <c r="FC133" s="119"/>
      <c r="FD133" s="119"/>
      <c r="FE133" s="119"/>
      <c r="FF133" s="119"/>
      <c r="FG133" s="119"/>
      <c r="FH133" s="119"/>
      <c r="FI133" s="119"/>
      <c r="FJ133" s="119"/>
      <c r="FK133" s="119"/>
      <c r="FL133" s="119"/>
      <c r="FM133" s="119"/>
      <c r="FN133" s="119"/>
      <c r="FO133" s="119"/>
      <c r="FP133" s="119"/>
      <c r="FQ133" s="119"/>
      <c r="FR133" s="119"/>
      <c r="FS133" s="119"/>
      <c r="FT133" s="119"/>
      <c r="FU133" s="119"/>
      <c r="FV133" s="119"/>
      <c r="FW133" s="119"/>
      <c r="FX133" s="119"/>
      <c r="FY133" s="119"/>
      <c r="FZ133" s="119"/>
      <c r="GA133" s="119"/>
      <c r="GB133" s="119"/>
      <c r="GC133" s="119"/>
      <c r="GD133" s="119"/>
      <c r="GE133" s="119"/>
      <c r="GF133" s="119"/>
      <c r="GG133" s="119"/>
      <c r="GH133" s="119"/>
      <c r="GI133" s="119"/>
      <c r="GJ133" s="119"/>
      <c r="GK133" s="121"/>
      <c r="GL133" s="119"/>
      <c r="GM133" s="119"/>
      <c r="GN133" s="119"/>
      <c r="GO133" s="119"/>
      <c r="GP133" s="119"/>
      <c r="GQ133" s="119"/>
      <c r="GR133" s="119"/>
      <c r="GS133" s="119"/>
      <c r="GT133" s="119"/>
    </row>
    <row r="134" spans="1:202" ht="13.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19"/>
      <c r="EE134" s="119"/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  <c r="EP134" s="119"/>
      <c r="EQ134" s="119"/>
      <c r="ER134" s="119"/>
      <c r="ES134" s="119"/>
      <c r="ET134" s="119"/>
      <c r="EU134" s="119"/>
      <c r="EV134" s="119"/>
      <c r="EW134" s="119"/>
      <c r="EX134" s="119"/>
      <c r="EY134" s="119"/>
      <c r="EZ134" s="119"/>
      <c r="FA134" s="119"/>
      <c r="FB134" s="119"/>
      <c r="FC134" s="119"/>
      <c r="FD134" s="119"/>
      <c r="FE134" s="119"/>
      <c r="FF134" s="119"/>
      <c r="FG134" s="119"/>
      <c r="FH134" s="119"/>
      <c r="FI134" s="119"/>
      <c r="FJ134" s="119"/>
      <c r="FK134" s="119"/>
      <c r="FL134" s="119"/>
      <c r="FM134" s="119"/>
      <c r="FN134" s="119"/>
      <c r="FO134" s="119"/>
      <c r="FP134" s="119"/>
      <c r="FQ134" s="119"/>
      <c r="FR134" s="119"/>
      <c r="FS134" s="119"/>
      <c r="FT134" s="119"/>
      <c r="FU134" s="119"/>
      <c r="FV134" s="119"/>
      <c r="FW134" s="119"/>
      <c r="FX134" s="119"/>
      <c r="FY134" s="119"/>
      <c r="FZ134" s="119"/>
      <c r="GA134" s="119"/>
      <c r="GB134" s="119"/>
      <c r="GC134" s="119"/>
      <c r="GD134" s="119"/>
      <c r="GE134" s="119"/>
      <c r="GF134" s="119"/>
      <c r="GG134" s="119"/>
      <c r="GH134" s="119"/>
      <c r="GI134" s="119"/>
      <c r="GJ134" s="119"/>
      <c r="GK134" s="121"/>
      <c r="GL134" s="119"/>
      <c r="GM134" s="119"/>
      <c r="GN134" s="119"/>
      <c r="GO134" s="119"/>
      <c r="GP134" s="119"/>
      <c r="GQ134" s="119"/>
      <c r="GR134" s="119"/>
      <c r="GS134" s="119"/>
      <c r="GT134" s="119"/>
    </row>
    <row r="135" spans="1:202" ht="13.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  <c r="DT135" s="119"/>
      <c r="DU135" s="119"/>
      <c r="DV135" s="119"/>
      <c r="DW135" s="119"/>
      <c r="DX135" s="119"/>
      <c r="DY135" s="119"/>
      <c r="DZ135" s="119"/>
      <c r="EA135" s="119"/>
      <c r="EB135" s="119"/>
      <c r="EC135" s="119"/>
      <c r="ED135" s="119"/>
      <c r="EE135" s="119"/>
      <c r="EF135" s="119"/>
      <c r="EG135" s="119"/>
      <c r="EH135" s="119"/>
      <c r="EI135" s="119"/>
      <c r="EJ135" s="119"/>
      <c r="EK135" s="119"/>
      <c r="EL135" s="119"/>
      <c r="EM135" s="119"/>
      <c r="EN135" s="119"/>
      <c r="EO135" s="119"/>
      <c r="EP135" s="119"/>
      <c r="EQ135" s="119"/>
      <c r="ER135" s="119"/>
      <c r="ES135" s="119"/>
      <c r="ET135" s="119"/>
      <c r="EU135" s="119"/>
      <c r="EV135" s="119"/>
      <c r="EW135" s="119"/>
      <c r="EX135" s="119"/>
      <c r="EY135" s="119"/>
      <c r="EZ135" s="119"/>
      <c r="FA135" s="119"/>
      <c r="FB135" s="119"/>
      <c r="FC135" s="119"/>
      <c r="FD135" s="119"/>
      <c r="FE135" s="119"/>
      <c r="FF135" s="119"/>
      <c r="FG135" s="119"/>
      <c r="FH135" s="119"/>
      <c r="FI135" s="119"/>
      <c r="FJ135" s="119"/>
      <c r="FK135" s="119"/>
      <c r="FL135" s="119"/>
      <c r="FM135" s="119"/>
      <c r="FN135" s="119"/>
      <c r="FO135" s="119"/>
      <c r="FP135" s="119"/>
      <c r="FQ135" s="119"/>
      <c r="FR135" s="119"/>
      <c r="FS135" s="119"/>
      <c r="FT135" s="119"/>
      <c r="FU135" s="119"/>
      <c r="FV135" s="119"/>
      <c r="FW135" s="119"/>
      <c r="FX135" s="119"/>
      <c r="FY135" s="119"/>
      <c r="FZ135" s="119"/>
      <c r="GA135" s="119"/>
      <c r="GB135" s="119"/>
      <c r="GC135" s="119"/>
      <c r="GD135" s="119"/>
      <c r="GE135" s="119"/>
      <c r="GF135" s="119"/>
      <c r="GG135" s="119"/>
      <c r="GH135" s="119"/>
      <c r="GI135" s="119"/>
      <c r="GJ135" s="119"/>
      <c r="GK135" s="121"/>
      <c r="GL135" s="119"/>
      <c r="GM135" s="119"/>
      <c r="GN135" s="119"/>
      <c r="GO135" s="119"/>
      <c r="GP135" s="119"/>
      <c r="GQ135" s="119"/>
      <c r="GR135" s="119"/>
      <c r="GS135" s="119"/>
      <c r="GT135" s="119"/>
    </row>
    <row r="136" spans="1:202" ht="13.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9"/>
      <c r="EF136" s="119"/>
      <c r="EG136" s="119"/>
      <c r="EH136" s="119"/>
      <c r="EI136" s="119"/>
      <c r="EJ136" s="119"/>
      <c r="EK136" s="119"/>
      <c r="EL136" s="119"/>
      <c r="EM136" s="119"/>
      <c r="EN136" s="119"/>
      <c r="EO136" s="119"/>
      <c r="EP136" s="119"/>
      <c r="EQ136" s="119"/>
      <c r="ER136" s="119"/>
      <c r="ES136" s="119"/>
      <c r="ET136" s="119"/>
      <c r="EU136" s="119"/>
      <c r="EV136" s="119"/>
      <c r="EW136" s="119"/>
      <c r="EX136" s="119"/>
      <c r="EY136" s="119"/>
      <c r="EZ136" s="119"/>
      <c r="FA136" s="119"/>
      <c r="FB136" s="119"/>
      <c r="FC136" s="119"/>
      <c r="FD136" s="119"/>
      <c r="FE136" s="119"/>
      <c r="FF136" s="119"/>
      <c r="FG136" s="119"/>
      <c r="FH136" s="119"/>
      <c r="FI136" s="119"/>
      <c r="FJ136" s="119"/>
      <c r="FK136" s="119"/>
      <c r="FL136" s="119"/>
      <c r="FM136" s="119"/>
      <c r="FN136" s="119"/>
      <c r="FO136" s="119"/>
      <c r="FP136" s="119"/>
      <c r="FQ136" s="119"/>
      <c r="FR136" s="119"/>
      <c r="FS136" s="119"/>
      <c r="FT136" s="119"/>
      <c r="FU136" s="119"/>
      <c r="FV136" s="119"/>
      <c r="FW136" s="119"/>
      <c r="FX136" s="119"/>
      <c r="FY136" s="119"/>
      <c r="FZ136" s="119"/>
      <c r="GA136" s="119"/>
      <c r="GB136" s="119"/>
      <c r="GC136" s="119"/>
      <c r="GD136" s="119"/>
      <c r="GE136" s="119"/>
      <c r="GF136" s="119"/>
      <c r="GG136" s="119"/>
      <c r="GH136" s="119"/>
      <c r="GI136" s="119"/>
      <c r="GJ136" s="119"/>
      <c r="GK136" s="121"/>
      <c r="GL136" s="119"/>
      <c r="GM136" s="119"/>
      <c r="GN136" s="119"/>
      <c r="GO136" s="119"/>
      <c r="GP136" s="119"/>
      <c r="GQ136" s="119"/>
      <c r="GR136" s="119"/>
      <c r="GS136" s="119"/>
      <c r="GT136" s="119"/>
    </row>
    <row r="137" spans="1:202" ht="13.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19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  <c r="EP137" s="119"/>
      <c r="EQ137" s="119"/>
      <c r="ER137" s="119"/>
      <c r="ES137" s="119"/>
      <c r="ET137" s="119"/>
      <c r="EU137" s="119"/>
      <c r="EV137" s="119"/>
      <c r="EW137" s="119"/>
      <c r="EX137" s="119"/>
      <c r="EY137" s="119"/>
      <c r="EZ137" s="119"/>
      <c r="FA137" s="119"/>
      <c r="FB137" s="119"/>
      <c r="FC137" s="119"/>
      <c r="FD137" s="119"/>
      <c r="FE137" s="119"/>
      <c r="FF137" s="119"/>
      <c r="FG137" s="119"/>
      <c r="FH137" s="119"/>
      <c r="FI137" s="119"/>
      <c r="FJ137" s="119"/>
      <c r="FK137" s="119"/>
      <c r="FL137" s="119"/>
      <c r="FM137" s="119"/>
      <c r="FN137" s="119"/>
      <c r="FO137" s="119"/>
      <c r="FP137" s="119"/>
      <c r="FQ137" s="119"/>
      <c r="FR137" s="119"/>
      <c r="FS137" s="119"/>
      <c r="FT137" s="119"/>
      <c r="FU137" s="119"/>
      <c r="FV137" s="119"/>
      <c r="FW137" s="119"/>
      <c r="FX137" s="119"/>
      <c r="FY137" s="119"/>
      <c r="FZ137" s="119"/>
      <c r="GA137" s="119"/>
      <c r="GB137" s="119"/>
      <c r="GC137" s="119"/>
      <c r="GD137" s="119"/>
      <c r="GE137" s="119"/>
      <c r="GF137" s="119"/>
      <c r="GG137" s="119"/>
      <c r="GH137" s="119"/>
      <c r="GI137" s="119"/>
      <c r="GJ137" s="119"/>
      <c r="GK137" s="121"/>
      <c r="GL137" s="119"/>
      <c r="GM137" s="119"/>
      <c r="GN137" s="119"/>
      <c r="GO137" s="119"/>
      <c r="GP137" s="119"/>
      <c r="GQ137" s="119"/>
      <c r="GR137" s="119"/>
      <c r="GS137" s="119"/>
      <c r="GT137" s="119"/>
    </row>
    <row r="138" spans="1:202" ht="13.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  <c r="EP138" s="119"/>
      <c r="EQ138" s="119"/>
      <c r="ER138" s="119"/>
      <c r="ES138" s="119"/>
      <c r="ET138" s="119"/>
      <c r="EU138" s="119"/>
      <c r="EV138" s="119"/>
      <c r="EW138" s="119"/>
      <c r="EX138" s="119"/>
      <c r="EY138" s="119"/>
      <c r="EZ138" s="119"/>
      <c r="FA138" s="119"/>
      <c r="FB138" s="119"/>
      <c r="FC138" s="119"/>
      <c r="FD138" s="119"/>
      <c r="FE138" s="119"/>
      <c r="FF138" s="119"/>
      <c r="FG138" s="119"/>
      <c r="FH138" s="119"/>
      <c r="FI138" s="119"/>
      <c r="FJ138" s="119"/>
      <c r="FK138" s="119"/>
      <c r="FL138" s="119"/>
      <c r="FM138" s="119"/>
      <c r="FN138" s="119"/>
      <c r="FO138" s="119"/>
      <c r="FP138" s="119"/>
      <c r="FQ138" s="119"/>
      <c r="FR138" s="119"/>
      <c r="FS138" s="119"/>
      <c r="FT138" s="119"/>
      <c r="FU138" s="119"/>
      <c r="FV138" s="119"/>
      <c r="FW138" s="119"/>
      <c r="FX138" s="119"/>
      <c r="FY138" s="119"/>
      <c r="FZ138" s="119"/>
      <c r="GA138" s="119"/>
      <c r="GB138" s="119"/>
      <c r="GC138" s="119"/>
      <c r="GD138" s="119"/>
      <c r="GE138" s="119"/>
      <c r="GF138" s="119"/>
      <c r="GG138" s="119"/>
      <c r="GH138" s="119"/>
      <c r="GI138" s="119"/>
      <c r="GJ138" s="119"/>
      <c r="GK138" s="121"/>
      <c r="GL138" s="119"/>
      <c r="GM138" s="119"/>
      <c r="GN138" s="119"/>
      <c r="GO138" s="119"/>
      <c r="GP138" s="119"/>
      <c r="GQ138" s="119"/>
      <c r="GR138" s="119"/>
      <c r="GS138" s="119"/>
      <c r="GT138" s="119"/>
    </row>
    <row r="139" spans="1:202" ht="13.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19"/>
      <c r="DR139" s="119"/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19"/>
      <c r="EC139" s="119"/>
      <c r="ED139" s="119"/>
      <c r="EE139" s="119"/>
      <c r="EF139" s="119"/>
      <c r="EG139" s="119"/>
      <c r="EH139" s="119"/>
      <c r="EI139" s="119"/>
      <c r="EJ139" s="119"/>
      <c r="EK139" s="119"/>
      <c r="EL139" s="119"/>
      <c r="EM139" s="119"/>
      <c r="EN139" s="119"/>
      <c r="EO139" s="119"/>
      <c r="EP139" s="119"/>
      <c r="EQ139" s="119"/>
      <c r="ER139" s="119"/>
      <c r="ES139" s="119"/>
      <c r="ET139" s="119"/>
      <c r="EU139" s="119"/>
      <c r="EV139" s="119"/>
      <c r="EW139" s="119"/>
      <c r="EX139" s="119"/>
      <c r="EY139" s="119"/>
      <c r="EZ139" s="119"/>
      <c r="FA139" s="119"/>
      <c r="FB139" s="119"/>
      <c r="FC139" s="119"/>
      <c r="FD139" s="119"/>
      <c r="FE139" s="119"/>
      <c r="FF139" s="119"/>
      <c r="FG139" s="119"/>
      <c r="FH139" s="119"/>
      <c r="FI139" s="119"/>
      <c r="FJ139" s="119"/>
      <c r="FK139" s="119"/>
      <c r="FL139" s="119"/>
      <c r="FM139" s="119"/>
      <c r="FN139" s="119"/>
      <c r="FO139" s="119"/>
      <c r="FP139" s="119"/>
      <c r="FQ139" s="119"/>
      <c r="FR139" s="119"/>
      <c r="FS139" s="119"/>
      <c r="FT139" s="119"/>
      <c r="FU139" s="119"/>
      <c r="FV139" s="119"/>
      <c r="FW139" s="119"/>
      <c r="FX139" s="119"/>
      <c r="FY139" s="119"/>
      <c r="FZ139" s="119"/>
      <c r="GA139" s="119"/>
      <c r="GB139" s="119"/>
      <c r="GC139" s="119"/>
      <c r="GD139" s="119"/>
      <c r="GE139" s="119"/>
      <c r="GF139" s="119"/>
      <c r="GG139" s="119"/>
      <c r="GH139" s="119"/>
      <c r="GI139" s="119"/>
      <c r="GJ139" s="119"/>
      <c r="GK139" s="121"/>
      <c r="GL139" s="119"/>
      <c r="GM139" s="119"/>
      <c r="GN139" s="119"/>
      <c r="GO139" s="119"/>
      <c r="GP139" s="119"/>
      <c r="GQ139" s="119"/>
      <c r="GR139" s="119"/>
      <c r="GS139" s="119"/>
      <c r="GT139" s="119"/>
    </row>
    <row r="140" spans="1:202" ht="13.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  <c r="EP140" s="119"/>
      <c r="EQ140" s="119"/>
      <c r="ER140" s="119"/>
      <c r="ES140" s="119"/>
      <c r="ET140" s="119"/>
      <c r="EU140" s="119"/>
      <c r="EV140" s="119"/>
      <c r="EW140" s="119"/>
      <c r="EX140" s="119"/>
      <c r="EY140" s="119"/>
      <c r="EZ140" s="119"/>
      <c r="FA140" s="119"/>
      <c r="FB140" s="119"/>
      <c r="FC140" s="119"/>
      <c r="FD140" s="119"/>
      <c r="FE140" s="119"/>
      <c r="FF140" s="119"/>
      <c r="FG140" s="119"/>
      <c r="FH140" s="119"/>
      <c r="FI140" s="119"/>
      <c r="FJ140" s="119"/>
      <c r="FK140" s="119"/>
      <c r="FL140" s="119"/>
      <c r="FM140" s="119"/>
      <c r="FN140" s="119"/>
      <c r="FO140" s="119"/>
      <c r="FP140" s="119"/>
      <c r="FQ140" s="119"/>
      <c r="FR140" s="119"/>
      <c r="FS140" s="119"/>
      <c r="FT140" s="119"/>
      <c r="FU140" s="119"/>
      <c r="FV140" s="119"/>
      <c r="FW140" s="119"/>
      <c r="FX140" s="119"/>
      <c r="FY140" s="119"/>
      <c r="FZ140" s="119"/>
      <c r="GA140" s="119"/>
      <c r="GB140" s="119"/>
      <c r="GC140" s="119"/>
      <c r="GD140" s="119"/>
      <c r="GE140" s="119"/>
      <c r="GF140" s="119"/>
      <c r="GG140" s="119"/>
      <c r="GH140" s="119"/>
      <c r="GI140" s="119"/>
      <c r="GJ140" s="119"/>
      <c r="GK140" s="121"/>
      <c r="GL140" s="119"/>
      <c r="GM140" s="119"/>
      <c r="GN140" s="119"/>
      <c r="GO140" s="119"/>
      <c r="GP140" s="119"/>
      <c r="GQ140" s="119"/>
      <c r="GR140" s="119"/>
      <c r="GS140" s="119"/>
      <c r="GT140" s="119"/>
    </row>
    <row r="141" spans="1:202" ht="13.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9"/>
      <c r="DS141" s="119"/>
      <c r="DT141" s="119"/>
      <c r="DU141" s="119"/>
      <c r="DV141" s="119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19"/>
      <c r="EG141" s="119"/>
      <c r="EH141" s="119"/>
      <c r="EI141" s="119"/>
      <c r="EJ141" s="119"/>
      <c r="EK141" s="119"/>
      <c r="EL141" s="119"/>
      <c r="EM141" s="119"/>
      <c r="EN141" s="119"/>
      <c r="EO141" s="119"/>
      <c r="EP141" s="119"/>
      <c r="EQ141" s="119"/>
      <c r="ER141" s="119"/>
      <c r="ES141" s="119"/>
      <c r="ET141" s="119"/>
      <c r="EU141" s="119"/>
      <c r="EV141" s="119"/>
      <c r="EW141" s="119"/>
      <c r="EX141" s="119"/>
      <c r="EY141" s="119"/>
      <c r="EZ141" s="119"/>
      <c r="FA141" s="119"/>
      <c r="FB141" s="119"/>
      <c r="FC141" s="119"/>
      <c r="FD141" s="119"/>
      <c r="FE141" s="119"/>
      <c r="FF141" s="119"/>
      <c r="FG141" s="119"/>
      <c r="FH141" s="119"/>
      <c r="FI141" s="119"/>
      <c r="FJ141" s="119"/>
      <c r="FK141" s="119"/>
      <c r="FL141" s="119"/>
      <c r="FM141" s="119"/>
      <c r="FN141" s="119"/>
      <c r="FO141" s="119"/>
      <c r="FP141" s="119"/>
      <c r="FQ141" s="119"/>
      <c r="FR141" s="119"/>
      <c r="FS141" s="119"/>
      <c r="FT141" s="119"/>
      <c r="FU141" s="119"/>
      <c r="FV141" s="119"/>
      <c r="FW141" s="119"/>
      <c r="FX141" s="119"/>
      <c r="FY141" s="119"/>
      <c r="FZ141" s="119"/>
      <c r="GA141" s="119"/>
      <c r="GB141" s="119"/>
      <c r="GC141" s="119"/>
      <c r="GD141" s="119"/>
      <c r="GE141" s="119"/>
      <c r="GF141" s="119"/>
      <c r="GG141" s="119"/>
      <c r="GH141" s="119"/>
      <c r="GI141" s="119"/>
      <c r="GJ141" s="119"/>
      <c r="GK141" s="121"/>
      <c r="GL141" s="119"/>
      <c r="GM141" s="119"/>
      <c r="GN141" s="119"/>
      <c r="GO141" s="119"/>
      <c r="GP141" s="119"/>
      <c r="GQ141" s="119"/>
      <c r="GR141" s="119"/>
      <c r="GS141" s="119"/>
      <c r="GT141" s="119"/>
    </row>
    <row r="142" spans="1:202" ht="13.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119"/>
      <c r="DR142" s="119"/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119"/>
      <c r="EC142" s="119"/>
      <c r="ED142" s="119"/>
      <c r="EE142" s="119"/>
      <c r="EF142" s="119"/>
      <c r="EG142" s="119"/>
      <c r="EH142" s="119"/>
      <c r="EI142" s="119"/>
      <c r="EJ142" s="119"/>
      <c r="EK142" s="119"/>
      <c r="EL142" s="119"/>
      <c r="EM142" s="119"/>
      <c r="EN142" s="119"/>
      <c r="EO142" s="119"/>
      <c r="EP142" s="119"/>
      <c r="EQ142" s="119"/>
      <c r="ER142" s="119"/>
      <c r="ES142" s="119"/>
      <c r="ET142" s="119"/>
      <c r="EU142" s="119"/>
      <c r="EV142" s="119"/>
      <c r="EW142" s="119"/>
      <c r="EX142" s="119"/>
      <c r="EY142" s="119"/>
      <c r="EZ142" s="119"/>
      <c r="FA142" s="119"/>
      <c r="FB142" s="119"/>
      <c r="FC142" s="119"/>
      <c r="FD142" s="119"/>
      <c r="FE142" s="119"/>
      <c r="FF142" s="119"/>
      <c r="FG142" s="119"/>
      <c r="FH142" s="119"/>
      <c r="FI142" s="119"/>
      <c r="FJ142" s="119"/>
      <c r="FK142" s="119"/>
      <c r="FL142" s="119"/>
      <c r="FM142" s="119"/>
      <c r="FN142" s="119"/>
      <c r="FO142" s="119"/>
      <c r="FP142" s="119"/>
      <c r="FQ142" s="119"/>
      <c r="FR142" s="119"/>
      <c r="FS142" s="119"/>
      <c r="FT142" s="119"/>
      <c r="FU142" s="119"/>
      <c r="FV142" s="119"/>
      <c r="FW142" s="119"/>
      <c r="FX142" s="119"/>
      <c r="FY142" s="119"/>
      <c r="FZ142" s="119"/>
      <c r="GA142" s="119"/>
      <c r="GB142" s="119"/>
      <c r="GC142" s="119"/>
      <c r="GD142" s="119"/>
      <c r="GE142" s="119"/>
      <c r="GF142" s="119"/>
      <c r="GG142" s="119"/>
      <c r="GH142" s="119"/>
      <c r="GI142" s="119"/>
      <c r="GJ142" s="119"/>
      <c r="GK142" s="121"/>
      <c r="GL142" s="119"/>
      <c r="GM142" s="119"/>
      <c r="GN142" s="119"/>
      <c r="GO142" s="119"/>
      <c r="GP142" s="119"/>
      <c r="GQ142" s="119"/>
      <c r="GR142" s="119"/>
      <c r="GS142" s="119"/>
      <c r="GT142" s="119"/>
    </row>
    <row r="143" spans="1:202" ht="13.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19"/>
      <c r="DQ143" s="119"/>
      <c r="DR143" s="119"/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19"/>
      <c r="EC143" s="119"/>
      <c r="ED143" s="119"/>
      <c r="EE143" s="119"/>
      <c r="EF143" s="119"/>
      <c r="EG143" s="119"/>
      <c r="EH143" s="119"/>
      <c r="EI143" s="119"/>
      <c r="EJ143" s="119"/>
      <c r="EK143" s="119"/>
      <c r="EL143" s="119"/>
      <c r="EM143" s="119"/>
      <c r="EN143" s="119"/>
      <c r="EO143" s="119"/>
      <c r="EP143" s="119"/>
      <c r="EQ143" s="119"/>
      <c r="ER143" s="119"/>
      <c r="ES143" s="119"/>
      <c r="ET143" s="119"/>
      <c r="EU143" s="119"/>
      <c r="EV143" s="119"/>
      <c r="EW143" s="119"/>
      <c r="EX143" s="119"/>
      <c r="EY143" s="119"/>
      <c r="EZ143" s="119"/>
      <c r="FA143" s="119"/>
      <c r="FB143" s="119"/>
      <c r="FC143" s="119"/>
      <c r="FD143" s="119"/>
      <c r="FE143" s="119"/>
      <c r="FF143" s="119"/>
      <c r="FG143" s="119"/>
      <c r="FH143" s="119"/>
      <c r="FI143" s="119"/>
      <c r="FJ143" s="119"/>
      <c r="FK143" s="119"/>
      <c r="FL143" s="119"/>
      <c r="FM143" s="119"/>
      <c r="FN143" s="119"/>
      <c r="FO143" s="119"/>
      <c r="FP143" s="119"/>
      <c r="FQ143" s="119"/>
      <c r="FR143" s="119"/>
      <c r="FS143" s="119"/>
      <c r="FT143" s="119"/>
      <c r="FU143" s="119"/>
      <c r="FV143" s="119"/>
      <c r="FW143" s="119"/>
      <c r="FX143" s="119"/>
      <c r="FY143" s="119"/>
      <c r="FZ143" s="119"/>
      <c r="GA143" s="119"/>
      <c r="GB143" s="119"/>
      <c r="GC143" s="119"/>
      <c r="GD143" s="119"/>
      <c r="GE143" s="119"/>
      <c r="GF143" s="119"/>
      <c r="GG143" s="119"/>
      <c r="GH143" s="119"/>
      <c r="GI143" s="119"/>
      <c r="GJ143" s="119"/>
      <c r="GK143" s="121"/>
      <c r="GL143" s="119"/>
      <c r="GM143" s="119"/>
      <c r="GN143" s="119"/>
      <c r="GO143" s="119"/>
      <c r="GP143" s="119"/>
      <c r="GQ143" s="119"/>
      <c r="GR143" s="119"/>
      <c r="GS143" s="119"/>
      <c r="GT143" s="119"/>
    </row>
    <row r="144" spans="1:202" ht="13.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119"/>
      <c r="EQ144" s="119"/>
      <c r="ER144" s="119"/>
      <c r="ES144" s="119"/>
      <c r="ET144" s="119"/>
      <c r="EU144" s="119"/>
      <c r="EV144" s="119"/>
      <c r="EW144" s="119"/>
      <c r="EX144" s="119"/>
      <c r="EY144" s="119"/>
      <c r="EZ144" s="119"/>
      <c r="FA144" s="119"/>
      <c r="FB144" s="119"/>
      <c r="FC144" s="119"/>
      <c r="FD144" s="119"/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  <c r="FP144" s="119"/>
      <c r="FQ144" s="119"/>
      <c r="FR144" s="119"/>
      <c r="FS144" s="119"/>
      <c r="FT144" s="119"/>
      <c r="FU144" s="119"/>
      <c r="FV144" s="119"/>
      <c r="FW144" s="119"/>
      <c r="FX144" s="119"/>
      <c r="FY144" s="119"/>
      <c r="FZ144" s="119"/>
      <c r="GA144" s="119"/>
      <c r="GB144" s="119"/>
      <c r="GC144" s="119"/>
      <c r="GD144" s="119"/>
      <c r="GE144" s="119"/>
      <c r="GF144" s="119"/>
      <c r="GG144" s="119"/>
      <c r="GH144" s="119"/>
      <c r="GI144" s="119"/>
      <c r="GJ144" s="119"/>
      <c r="GK144" s="121"/>
      <c r="GL144" s="119"/>
      <c r="GM144" s="119"/>
      <c r="GN144" s="119"/>
      <c r="GO144" s="119"/>
      <c r="GP144" s="119"/>
      <c r="GQ144" s="119"/>
      <c r="GR144" s="119"/>
      <c r="GS144" s="119"/>
      <c r="GT144" s="119"/>
    </row>
    <row r="145" spans="1:202" ht="13.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  <c r="EL145" s="119"/>
      <c r="EM145" s="119"/>
      <c r="EN145" s="119"/>
      <c r="EO145" s="119"/>
      <c r="EP145" s="119"/>
      <c r="EQ145" s="119"/>
      <c r="ER145" s="119"/>
      <c r="ES145" s="119"/>
      <c r="ET145" s="119"/>
      <c r="EU145" s="119"/>
      <c r="EV145" s="119"/>
      <c r="EW145" s="119"/>
      <c r="EX145" s="119"/>
      <c r="EY145" s="119"/>
      <c r="EZ145" s="119"/>
      <c r="FA145" s="119"/>
      <c r="FB145" s="119"/>
      <c r="FC145" s="119"/>
      <c r="FD145" s="119"/>
      <c r="FE145" s="119"/>
      <c r="FF145" s="119"/>
      <c r="FG145" s="119"/>
      <c r="FH145" s="119"/>
      <c r="FI145" s="119"/>
      <c r="FJ145" s="119"/>
      <c r="FK145" s="119"/>
      <c r="FL145" s="119"/>
      <c r="FM145" s="119"/>
      <c r="FN145" s="119"/>
      <c r="FO145" s="119"/>
      <c r="FP145" s="119"/>
      <c r="FQ145" s="119"/>
      <c r="FR145" s="119"/>
      <c r="FS145" s="119"/>
      <c r="FT145" s="119"/>
      <c r="FU145" s="119"/>
      <c r="FV145" s="119"/>
      <c r="FW145" s="119"/>
      <c r="FX145" s="119"/>
      <c r="FY145" s="119"/>
      <c r="FZ145" s="119"/>
      <c r="GA145" s="119"/>
      <c r="GB145" s="119"/>
      <c r="GC145" s="119"/>
      <c r="GD145" s="119"/>
      <c r="GE145" s="119"/>
      <c r="GF145" s="119"/>
      <c r="GG145" s="119"/>
      <c r="GH145" s="119"/>
      <c r="GI145" s="119"/>
      <c r="GJ145" s="119"/>
      <c r="GK145" s="121"/>
      <c r="GL145" s="119"/>
      <c r="GM145" s="119"/>
      <c r="GN145" s="119"/>
      <c r="GO145" s="119"/>
      <c r="GP145" s="119"/>
      <c r="GQ145" s="119"/>
      <c r="GR145" s="119"/>
      <c r="GS145" s="119"/>
      <c r="GT145" s="119"/>
    </row>
    <row r="146" spans="1:202" ht="13.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119"/>
      <c r="DQ146" s="119"/>
      <c r="DR146" s="119"/>
      <c r="DS146" s="119"/>
      <c r="DT146" s="119"/>
      <c r="DU146" s="119"/>
      <c r="DV146" s="119"/>
      <c r="DW146" s="119"/>
      <c r="DX146" s="119"/>
      <c r="DY146" s="119"/>
      <c r="DZ146" s="119"/>
      <c r="EA146" s="119"/>
      <c r="EB146" s="119"/>
      <c r="EC146" s="119"/>
      <c r="ED146" s="119"/>
      <c r="EE146" s="119"/>
      <c r="EF146" s="119"/>
      <c r="EG146" s="119"/>
      <c r="EH146" s="119"/>
      <c r="EI146" s="119"/>
      <c r="EJ146" s="119"/>
      <c r="EK146" s="119"/>
      <c r="EL146" s="119"/>
      <c r="EM146" s="119"/>
      <c r="EN146" s="119"/>
      <c r="EO146" s="119"/>
      <c r="EP146" s="119"/>
      <c r="EQ146" s="119"/>
      <c r="ER146" s="119"/>
      <c r="ES146" s="119"/>
      <c r="ET146" s="119"/>
      <c r="EU146" s="119"/>
      <c r="EV146" s="119"/>
      <c r="EW146" s="119"/>
      <c r="EX146" s="119"/>
      <c r="EY146" s="119"/>
      <c r="EZ146" s="119"/>
      <c r="FA146" s="119"/>
      <c r="FB146" s="119"/>
      <c r="FC146" s="119"/>
      <c r="FD146" s="119"/>
      <c r="FE146" s="119"/>
      <c r="FF146" s="119"/>
      <c r="FG146" s="119"/>
      <c r="FH146" s="119"/>
      <c r="FI146" s="119"/>
      <c r="FJ146" s="119"/>
      <c r="FK146" s="119"/>
      <c r="FL146" s="119"/>
      <c r="FM146" s="119"/>
      <c r="FN146" s="119"/>
      <c r="FO146" s="119"/>
      <c r="FP146" s="119"/>
      <c r="FQ146" s="119"/>
      <c r="FR146" s="119"/>
      <c r="FS146" s="119"/>
      <c r="FT146" s="119"/>
      <c r="FU146" s="119"/>
      <c r="FV146" s="119"/>
      <c r="FW146" s="119"/>
      <c r="FX146" s="119"/>
      <c r="FY146" s="119"/>
      <c r="FZ146" s="119"/>
      <c r="GA146" s="119"/>
      <c r="GB146" s="119"/>
      <c r="GC146" s="119"/>
      <c r="GD146" s="119"/>
      <c r="GE146" s="119"/>
      <c r="GF146" s="119"/>
      <c r="GG146" s="119"/>
      <c r="GH146" s="119"/>
      <c r="GI146" s="119"/>
      <c r="GJ146" s="119"/>
      <c r="GK146" s="121"/>
      <c r="GL146" s="119"/>
      <c r="GM146" s="119"/>
      <c r="GN146" s="119"/>
      <c r="GO146" s="119"/>
      <c r="GP146" s="119"/>
      <c r="GQ146" s="119"/>
      <c r="GR146" s="119"/>
      <c r="GS146" s="119"/>
      <c r="GT146" s="119"/>
    </row>
    <row r="147" spans="1:202" ht="13.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119"/>
      <c r="DQ147" s="119"/>
      <c r="DR147" s="119"/>
      <c r="DS147" s="119"/>
      <c r="DT147" s="119"/>
      <c r="DU147" s="119"/>
      <c r="DV147" s="119"/>
      <c r="DW147" s="119"/>
      <c r="DX147" s="119"/>
      <c r="DY147" s="119"/>
      <c r="DZ147" s="119"/>
      <c r="EA147" s="119"/>
      <c r="EB147" s="119"/>
      <c r="EC147" s="119"/>
      <c r="ED147" s="119"/>
      <c r="EE147" s="119"/>
      <c r="EF147" s="119"/>
      <c r="EG147" s="119"/>
      <c r="EH147" s="119"/>
      <c r="EI147" s="119"/>
      <c r="EJ147" s="119"/>
      <c r="EK147" s="119"/>
      <c r="EL147" s="119"/>
      <c r="EM147" s="119"/>
      <c r="EN147" s="119"/>
      <c r="EO147" s="119"/>
      <c r="EP147" s="119"/>
      <c r="EQ147" s="119"/>
      <c r="ER147" s="119"/>
      <c r="ES147" s="119"/>
      <c r="ET147" s="119"/>
      <c r="EU147" s="119"/>
      <c r="EV147" s="119"/>
      <c r="EW147" s="119"/>
      <c r="EX147" s="119"/>
      <c r="EY147" s="119"/>
      <c r="EZ147" s="119"/>
      <c r="FA147" s="119"/>
      <c r="FB147" s="119"/>
      <c r="FC147" s="119"/>
      <c r="FD147" s="119"/>
      <c r="FE147" s="119"/>
      <c r="FF147" s="119"/>
      <c r="FG147" s="119"/>
      <c r="FH147" s="119"/>
      <c r="FI147" s="119"/>
      <c r="FJ147" s="119"/>
      <c r="FK147" s="119"/>
      <c r="FL147" s="119"/>
      <c r="FM147" s="119"/>
      <c r="FN147" s="119"/>
      <c r="FO147" s="119"/>
      <c r="FP147" s="119"/>
      <c r="FQ147" s="119"/>
      <c r="FR147" s="119"/>
      <c r="FS147" s="119"/>
      <c r="FT147" s="119"/>
      <c r="FU147" s="119"/>
      <c r="FV147" s="119"/>
      <c r="FW147" s="119"/>
      <c r="FX147" s="119"/>
      <c r="FY147" s="119"/>
      <c r="FZ147" s="119"/>
      <c r="GA147" s="119"/>
      <c r="GB147" s="119"/>
      <c r="GC147" s="119"/>
      <c r="GD147" s="119"/>
      <c r="GE147" s="119"/>
      <c r="GF147" s="119"/>
      <c r="GG147" s="119"/>
      <c r="GH147" s="119"/>
      <c r="GI147" s="119"/>
      <c r="GJ147" s="119"/>
      <c r="GK147" s="121"/>
      <c r="GL147" s="119"/>
      <c r="GM147" s="119"/>
      <c r="GN147" s="119"/>
      <c r="GO147" s="119"/>
      <c r="GP147" s="119"/>
      <c r="GQ147" s="119"/>
      <c r="GR147" s="119"/>
      <c r="GS147" s="119"/>
      <c r="GT147" s="119"/>
    </row>
    <row r="148" spans="1:202" ht="13.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  <c r="DF148" s="119"/>
      <c r="DG148" s="119"/>
      <c r="DH148" s="119"/>
      <c r="DI148" s="119"/>
      <c r="DJ148" s="119"/>
      <c r="DK148" s="119"/>
      <c r="DL148" s="119"/>
      <c r="DM148" s="119"/>
      <c r="DN148" s="119"/>
      <c r="DO148" s="119"/>
      <c r="DP148" s="119"/>
      <c r="DQ148" s="119"/>
      <c r="DR148" s="119"/>
      <c r="DS148" s="119"/>
      <c r="DT148" s="119"/>
      <c r="DU148" s="119"/>
      <c r="DV148" s="119"/>
      <c r="DW148" s="119"/>
      <c r="DX148" s="119"/>
      <c r="DY148" s="119"/>
      <c r="DZ148" s="119"/>
      <c r="EA148" s="119"/>
      <c r="EB148" s="119"/>
      <c r="EC148" s="119"/>
      <c r="ED148" s="119"/>
      <c r="EE148" s="119"/>
      <c r="EF148" s="119"/>
      <c r="EG148" s="119"/>
      <c r="EH148" s="119"/>
      <c r="EI148" s="119"/>
      <c r="EJ148" s="119"/>
      <c r="EK148" s="119"/>
      <c r="EL148" s="119"/>
      <c r="EM148" s="119"/>
      <c r="EN148" s="119"/>
      <c r="EO148" s="119"/>
      <c r="EP148" s="119"/>
      <c r="EQ148" s="119"/>
      <c r="ER148" s="119"/>
      <c r="ES148" s="119"/>
      <c r="ET148" s="119"/>
      <c r="EU148" s="119"/>
      <c r="EV148" s="119"/>
      <c r="EW148" s="119"/>
      <c r="EX148" s="119"/>
      <c r="EY148" s="119"/>
      <c r="EZ148" s="119"/>
      <c r="FA148" s="119"/>
      <c r="FB148" s="119"/>
      <c r="FC148" s="119"/>
      <c r="FD148" s="119"/>
      <c r="FE148" s="119"/>
      <c r="FF148" s="119"/>
      <c r="FG148" s="119"/>
      <c r="FH148" s="119"/>
      <c r="FI148" s="119"/>
      <c r="FJ148" s="119"/>
      <c r="FK148" s="119"/>
      <c r="FL148" s="119"/>
      <c r="FM148" s="119"/>
      <c r="FN148" s="119"/>
      <c r="FO148" s="119"/>
      <c r="FP148" s="119"/>
      <c r="FQ148" s="119"/>
      <c r="FR148" s="119"/>
      <c r="FS148" s="119"/>
      <c r="FT148" s="119"/>
      <c r="FU148" s="119"/>
      <c r="FV148" s="119"/>
      <c r="FW148" s="119"/>
      <c r="FX148" s="119"/>
      <c r="FY148" s="119"/>
      <c r="FZ148" s="119"/>
      <c r="GA148" s="119"/>
      <c r="GB148" s="119"/>
      <c r="GC148" s="119"/>
      <c r="GD148" s="119"/>
      <c r="GE148" s="119"/>
      <c r="GF148" s="119"/>
      <c r="GG148" s="119"/>
      <c r="GH148" s="119"/>
      <c r="GI148" s="119"/>
      <c r="GJ148" s="119"/>
      <c r="GK148" s="121"/>
      <c r="GL148" s="119"/>
      <c r="GM148" s="119"/>
      <c r="GN148" s="119"/>
      <c r="GO148" s="119"/>
      <c r="GP148" s="119"/>
      <c r="GQ148" s="119"/>
      <c r="GR148" s="119"/>
      <c r="GS148" s="119"/>
      <c r="GT148" s="119"/>
    </row>
    <row r="149" spans="1:202" ht="13.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119"/>
      <c r="DQ149" s="119"/>
      <c r="DR149" s="119"/>
      <c r="DS149" s="119"/>
      <c r="DT149" s="119"/>
      <c r="DU149" s="119"/>
      <c r="DV149" s="119"/>
      <c r="DW149" s="119"/>
      <c r="DX149" s="119"/>
      <c r="DY149" s="119"/>
      <c r="DZ149" s="119"/>
      <c r="EA149" s="119"/>
      <c r="EB149" s="119"/>
      <c r="EC149" s="119"/>
      <c r="ED149" s="119"/>
      <c r="EE149" s="119"/>
      <c r="EF149" s="119"/>
      <c r="EG149" s="119"/>
      <c r="EH149" s="119"/>
      <c r="EI149" s="119"/>
      <c r="EJ149" s="119"/>
      <c r="EK149" s="119"/>
      <c r="EL149" s="119"/>
      <c r="EM149" s="119"/>
      <c r="EN149" s="119"/>
      <c r="EO149" s="119"/>
      <c r="EP149" s="119"/>
      <c r="EQ149" s="119"/>
      <c r="ER149" s="119"/>
      <c r="ES149" s="119"/>
      <c r="ET149" s="119"/>
      <c r="EU149" s="119"/>
      <c r="EV149" s="119"/>
      <c r="EW149" s="119"/>
      <c r="EX149" s="119"/>
      <c r="EY149" s="119"/>
      <c r="EZ149" s="119"/>
      <c r="FA149" s="119"/>
      <c r="FB149" s="119"/>
      <c r="FC149" s="119"/>
      <c r="FD149" s="119"/>
      <c r="FE149" s="119"/>
      <c r="FF149" s="119"/>
      <c r="FG149" s="119"/>
      <c r="FH149" s="119"/>
      <c r="FI149" s="119"/>
      <c r="FJ149" s="119"/>
      <c r="FK149" s="119"/>
      <c r="FL149" s="119"/>
      <c r="FM149" s="119"/>
      <c r="FN149" s="119"/>
      <c r="FO149" s="119"/>
      <c r="FP149" s="119"/>
      <c r="FQ149" s="119"/>
      <c r="FR149" s="119"/>
      <c r="FS149" s="119"/>
      <c r="FT149" s="119"/>
      <c r="FU149" s="119"/>
      <c r="FV149" s="119"/>
      <c r="FW149" s="119"/>
      <c r="FX149" s="119"/>
      <c r="FY149" s="119"/>
      <c r="FZ149" s="119"/>
      <c r="GA149" s="119"/>
      <c r="GB149" s="119"/>
      <c r="GC149" s="119"/>
      <c r="GD149" s="119"/>
      <c r="GE149" s="119"/>
      <c r="GF149" s="119"/>
      <c r="GG149" s="119"/>
      <c r="GH149" s="119"/>
      <c r="GI149" s="119"/>
      <c r="GJ149" s="119"/>
      <c r="GK149" s="121"/>
      <c r="GL149" s="119"/>
      <c r="GM149" s="119"/>
      <c r="GN149" s="119"/>
      <c r="GO149" s="119"/>
      <c r="GP149" s="119"/>
      <c r="GQ149" s="119"/>
      <c r="GR149" s="119"/>
      <c r="GS149" s="119"/>
      <c r="GT149" s="119"/>
    </row>
    <row r="150" spans="1:202" ht="13.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  <c r="DF150" s="119"/>
      <c r="DG150" s="119"/>
      <c r="DH150" s="119"/>
      <c r="DI150" s="119"/>
      <c r="DJ150" s="119"/>
      <c r="DK150" s="119"/>
      <c r="DL150" s="119"/>
      <c r="DM150" s="119"/>
      <c r="DN150" s="119"/>
      <c r="DO150" s="119"/>
      <c r="DP150" s="119"/>
      <c r="DQ150" s="119"/>
      <c r="DR150" s="119"/>
      <c r="DS150" s="119"/>
      <c r="DT150" s="119"/>
      <c r="DU150" s="119"/>
      <c r="DV150" s="119"/>
      <c r="DW150" s="119"/>
      <c r="DX150" s="119"/>
      <c r="DY150" s="119"/>
      <c r="DZ150" s="119"/>
      <c r="EA150" s="119"/>
      <c r="EB150" s="119"/>
      <c r="EC150" s="119"/>
      <c r="ED150" s="119"/>
      <c r="EE150" s="119"/>
      <c r="EF150" s="119"/>
      <c r="EG150" s="119"/>
      <c r="EH150" s="119"/>
      <c r="EI150" s="119"/>
      <c r="EJ150" s="119"/>
      <c r="EK150" s="119"/>
      <c r="EL150" s="119"/>
      <c r="EM150" s="119"/>
      <c r="EN150" s="119"/>
      <c r="EO150" s="119"/>
      <c r="EP150" s="119"/>
      <c r="EQ150" s="119"/>
      <c r="ER150" s="119"/>
      <c r="ES150" s="119"/>
      <c r="ET150" s="119"/>
      <c r="EU150" s="119"/>
      <c r="EV150" s="119"/>
      <c r="EW150" s="119"/>
      <c r="EX150" s="119"/>
      <c r="EY150" s="119"/>
      <c r="EZ150" s="119"/>
      <c r="FA150" s="119"/>
      <c r="FB150" s="119"/>
      <c r="FC150" s="119"/>
      <c r="FD150" s="119"/>
      <c r="FE150" s="119"/>
      <c r="FF150" s="119"/>
      <c r="FG150" s="119"/>
      <c r="FH150" s="119"/>
      <c r="FI150" s="119"/>
      <c r="FJ150" s="119"/>
      <c r="FK150" s="119"/>
      <c r="FL150" s="119"/>
      <c r="FM150" s="119"/>
      <c r="FN150" s="119"/>
      <c r="FO150" s="119"/>
      <c r="FP150" s="119"/>
      <c r="FQ150" s="119"/>
      <c r="FR150" s="119"/>
      <c r="FS150" s="119"/>
      <c r="FT150" s="119"/>
      <c r="FU150" s="119"/>
      <c r="FV150" s="119"/>
      <c r="FW150" s="119"/>
      <c r="FX150" s="119"/>
      <c r="FY150" s="119"/>
      <c r="FZ150" s="119"/>
      <c r="GA150" s="119"/>
      <c r="GB150" s="119"/>
      <c r="GC150" s="119"/>
      <c r="GD150" s="119"/>
      <c r="GE150" s="119"/>
      <c r="GF150" s="119"/>
      <c r="GG150" s="119"/>
      <c r="GH150" s="119"/>
      <c r="GI150" s="119"/>
      <c r="GJ150" s="119"/>
      <c r="GK150" s="119"/>
      <c r="GL150" s="119"/>
      <c r="GM150" s="119"/>
      <c r="GN150" s="119"/>
      <c r="GO150" s="119"/>
      <c r="GP150" s="119"/>
      <c r="GQ150" s="119"/>
      <c r="GR150" s="119"/>
      <c r="GS150" s="119"/>
      <c r="GT150" s="119"/>
    </row>
    <row r="151" spans="1:202" ht="13.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19"/>
      <c r="DQ151" s="119"/>
      <c r="DR151" s="119"/>
      <c r="DS151" s="119"/>
      <c r="DT151" s="119"/>
      <c r="DU151" s="119"/>
      <c r="DV151" s="119"/>
      <c r="DW151" s="119"/>
      <c r="DX151" s="119"/>
      <c r="DY151" s="119"/>
      <c r="DZ151" s="119"/>
      <c r="EA151" s="119"/>
      <c r="EB151" s="119"/>
      <c r="EC151" s="119"/>
      <c r="ED151" s="119"/>
      <c r="EE151" s="119"/>
      <c r="EF151" s="119"/>
      <c r="EG151" s="119"/>
      <c r="EH151" s="119"/>
      <c r="EI151" s="119"/>
      <c r="EJ151" s="119"/>
      <c r="EK151" s="119"/>
      <c r="EL151" s="119"/>
      <c r="EM151" s="119"/>
      <c r="EN151" s="119"/>
      <c r="EO151" s="119"/>
      <c r="EP151" s="119"/>
      <c r="EQ151" s="119"/>
      <c r="ER151" s="119"/>
      <c r="ES151" s="119"/>
      <c r="ET151" s="119"/>
      <c r="EU151" s="119"/>
      <c r="EV151" s="119"/>
      <c r="EW151" s="119"/>
      <c r="EX151" s="119"/>
      <c r="EY151" s="119"/>
      <c r="EZ151" s="119"/>
      <c r="FA151" s="119"/>
      <c r="FB151" s="119"/>
      <c r="FC151" s="119"/>
      <c r="FD151" s="119"/>
      <c r="FE151" s="119"/>
      <c r="FF151" s="119"/>
      <c r="FG151" s="119"/>
      <c r="FH151" s="119"/>
      <c r="FI151" s="119"/>
      <c r="FJ151" s="119"/>
      <c r="FK151" s="119"/>
      <c r="FL151" s="119"/>
      <c r="FM151" s="119"/>
      <c r="FN151" s="119"/>
      <c r="FO151" s="119"/>
      <c r="FP151" s="119"/>
      <c r="FQ151" s="119"/>
      <c r="FR151" s="119"/>
      <c r="FS151" s="119"/>
      <c r="FT151" s="119"/>
      <c r="FU151" s="119"/>
      <c r="FV151" s="119"/>
      <c r="FW151" s="119"/>
      <c r="FX151" s="119"/>
      <c r="FY151" s="119"/>
      <c r="FZ151" s="119"/>
      <c r="GA151" s="119"/>
      <c r="GB151" s="119"/>
      <c r="GC151" s="119"/>
      <c r="GD151" s="119"/>
      <c r="GE151" s="119"/>
      <c r="GF151" s="119"/>
      <c r="GG151" s="119"/>
      <c r="GH151" s="119"/>
      <c r="GI151" s="119"/>
      <c r="GJ151" s="119"/>
      <c r="GK151" s="119"/>
      <c r="GL151" s="119"/>
      <c r="GM151" s="119"/>
      <c r="GN151" s="119"/>
      <c r="GO151" s="119"/>
      <c r="GP151" s="119"/>
      <c r="GQ151" s="119"/>
      <c r="GR151" s="119"/>
      <c r="GS151" s="119"/>
      <c r="GT151" s="119"/>
    </row>
    <row r="152" spans="1:202" ht="13.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19"/>
      <c r="DE152" s="119"/>
      <c r="DF152" s="119"/>
      <c r="DG152" s="119"/>
      <c r="DH152" s="119"/>
      <c r="DI152" s="119"/>
      <c r="DJ152" s="119"/>
      <c r="DK152" s="119"/>
      <c r="DL152" s="119"/>
      <c r="DM152" s="119"/>
      <c r="DN152" s="119"/>
      <c r="DO152" s="119"/>
      <c r="DP152" s="119"/>
      <c r="DQ152" s="119"/>
      <c r="DR152" s="119"/>
      <c r="DS152" s="119"/>
      <c r="DT152" s="119"/>
      <c r="DU152" s="119"/>
      <c r="DV152" s="119"/>
      <c r="DW152" s="119"/>
      <c r="DX152" s="119"/>
      <c r="DY152" s="119"/>
      <c r="DZ152" s="119"/>
      <c r="EA152" s="119"/>
      <c r="EB152" s="119"/>
      <c r="EC152" s="119"/>
      <c r="ED152" s="119"/>
      <c r="EE152" s="119"/>
      <c r="EF152" s="119"/>
      <c r="EG152" s="119"/>
      <c r="EH152" s="119"/>
      <c r="EI152" s="119"/>
      <c r="EJ152" s="119"/>
      <c r="EK152" s="119"/>
      <c r="EL152" s="119"/>
      <c r="EM152" s="119"/>
      <c r="EN152" s="119"/>
      <c r="EO152" s="119"/>
      <c r="EP152" s="119"/>
      <c r="EQ152" s="119"/>
      <c r="ER152" s="119"/>
      <c r="ES152" s="119"/>
      <c r="ET152" s="119"/>
      <c r="EU152" s="119"/>
      <c r="EV152" s="119"/>
      <c r="EW152" s="119"/>
      <c r="EX152" s="119"/>
      <c r="EY152" s="119"/>
      <c r="EZ152" s="119"/>
      <c r="FA152" s="119"/>
      <c r="FB152" s="119"/>
      <c r="FC152" s="119"/>
      <c r="FD152" s="119"/>
      <c r="FE152" s="119"/>
      <c r="FF152" s="119"/>
      <c r="FG152" s="119"/>
      <c r="FH152" s="119"/>
      <c r="FI152" s="119"/>
      <c r="FJ152" s="119"/>
      <c r="FK152" s="119"/>
      <c r="FL152" s="119"/>
      <c r="FM152" s="119"/>
      <c r="FN152" s="119"/>
      <c r="FO152" s="119"/>
      <c r="FP152" s="119"/>
      <c r="FQ152" s="119"/>
      <c r="FR152" s="119"/>
      <c r="FS152" s="119"/>
      <c r="FT152" s="119"/>
      <c r="FU152" s="119"/>
      <c r="FV152" s="119"/>
      <c r="FW152" s="119"/>
      <c r="FX152" s="119"/>
      <c r="FY152" s="119"/>
      <c r="FZ152" s="119"/>
      <c r="GA152" s="119"/>
      <c r="GB152" s="119"/>
      <c r="GC152" s="119"/>
      <c r="GD152" s="119"/>
      <c r="GE152" s="119"/>
      <c r="GF152" s="119"/>
      <c r="GG152" s="119"/>
      <c r="GH152" s="119"/>
      <c r="GI152" s="119"/>
      <c r="GJ152" s="119"/>
      <c r="GK152" s="119"/>
      <c r="GL152" s="119"/>
      <c r="GM152" s="119"/>
      <c r="GN152" s="119"/>
      <c r="GO152" s="119"/>
      <c r="GP152" s="119"/>
      <c r="GQ152" s="119"/>
      <c r="GR152" s="119"/>
      <c r="GS152" s="119"/>
      <c r="GT152" s="119"/>
    </row>
    <row r="153" spans="1:202" ht="13.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19"/>
      <c r="DE153" s="119"/>
      <c r="DF153" s="119"/>
      <c r="DG153" s="119"/>
      <c r="DH153" s="119"/>
      <c r="DI153" s="119"/>
      <c r="DJ153" s="119"/>
      <c r="DK153" s="119"/>
      <c r="DL153" s="119"/>
      <c r="DM153" s="119"/>
      <c r="DN153" s="119"/>
      <c r="DO153" s="119"/>
      <c r="DP153" s="119"/>
      <c r="DQ153" s="119"/>
      <c r="DR153" s="119"/>
      <c r="DS153" s="119"/>
      <c r="DT153" s="119"/>
      <c r="DU153" s="119"/>
      <c r="DV153" s="119"/>
      <c r="DW153" s="119"/>
      <c r="DX153" s="119"/>
      <c r="DY153" s="119"/>
      <c r="DZ153" s="119"/>
      <c r="EA153" s="119"/>
      <c r="EB153" s="119"/>
      <c r="EC153" s="119"/>
      <c r="ED153" s="119"/>
      <c r="EE153" s="119"/>
      <c r="EF153" s="119"/>
      <c r="EG153" s="119"/>
      <c r="EH153" s="119"/>
      <c r="EI153" s="119"/>
      <c r="EJ153" s="119"/>
      <c r="EK153" s="119"/>
      <c r="EL153" s="119"/>
      <c r="EM153" s="119"/>
      <c r="EN153" s="119"/>
      <c r="EO153" s="119"/>
      <c r="EP153" s="119"/>
      <c r="EQ153" s="119"/>
      <c r="ER153" s="119"/>
      <c r="ES153" s="119"/>
      <c r="ET153" s="119"/>
      <c r="EU153" s="119"/>
      <c r="EV153" s="119"/>
      <c r="EW153" s="119"/>
      <c r="EX153" s="119"/>
      <c r="EY153" s="119"/>
      <c r="EZ153" s="119"/>
      <c r="FA153" s="119"/>
      <c r="FB153" s="119"/>
      <c r="FC153" s="119"/>
      <c r="FD153" s="119"/>
      <c r="FE153" s="119"/>
      <c r="FF153" s="119"/>
      <c r="FG153" s="119"/>
      <c r="FH153" s="119"/>
      <c r="FI153" s="119"/>
      <c r="FJ153" s="119"/>
      <c r="FK153" s="119"/>
      <c r="FL153" s="119"/>
      <c r="FM153" s="119"/>
      <c r="FN153" s="119"/>
      <c r="FO153" s="119"/>
      <c r="FP153" s="119"/>
      <c r="FQ153" s="119"/>
      <c r="FR153" s="119"/>
      <c r="FS153" s="119"/>
      <c r="FT153" s="119"/>
      <c r="FU153" s="119"/>
      <c r="FV153" s="119"/>
      <c r="FW153" s="119"/>
      <c r="FX153" s="119"/>
      <c r="FY153" s="119"/>
      <c r="FZ153" s="119"/>
      <c r="GA153" s="119"/>
      <c r="GB153" s="119"/>
      <c r="GC153" s="119"/>
      <c r="GD153" s="119"/>
      <c r="GE153" s="119"/>
      <c r="GF153" s="119"/>
      <c r="GG153" s="119"/>
      <c r="GH153" s="119"/>
      <c r="GI153" s="119"/>
      <c r="GJ153" s="119"/>
      <c r="GK153" s="119"/>
      <c r="GL153" s="119"/>
      <c r="GM153" s="119"/>
      <c r="GN153" s="119"/>
      <c r="GO153" s="119"/>
      <c r="GP153" s="119"/>
      <c r="GQ153" s="119"/>
      <c r="GR153" s="119"/>
      <c r="GS153" s="119"/>
      <c r="GT153" s="119"/>
    </row>
    <row r="154" spans="1:202" ht="13.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  <c r="DU154" s="119"/>
      <c r="DV154" s="119"/>
      <c r="DW154" s="119"/>
      <c r="DX154" s="119"/>
      <c r="DY154" s="119"/>
      <c r="DZ154" s="119"/>
      <c r="EA154" s="119"/>
      <c r="EB154" s="119"/>
      <c r="EC154" s="119"/>
      <c r="ED154" s="119"/>
      <c r="EE154" s="119"/>
      <c r="EF154" s="119"/>
      <c r="EG154" s="119"/>
      <c r="EH154" s="119"/>
      <c r="EI154" s="119"/>
      <c r="EJ154" s="119"/>
      <c r="EK154" s="119"/>
      <c r="EL154" s="119"/>
      <c r="EM154" s="119"/>
      <c r="EN154" s="119"/>
      <c r="EO154" s="119"/>
      <c r="EP154" s="119"/>
      <c r="EQ154" s="119"/>
      <c r="ER154" s="119"/>
      <c r="ES154" s="119"/>
      <c r="ET154" s="119"/>
      <c r="EU154" s="119"/>
      <c r="EV154" s="119"/>
      <c r="EW154" s="119"/>
      <c r="EX154" s="119"/>
      <c r="EY154" s="119"/>
      <c r="EZ154" s="119"/>
      <c r="FA154" s="119"/>
      <c r="FB154" s="119"/>
      <c r="FC154" s="119"/>
      <c r="FD154" s="119"/>
      <c r="FE154" s="119"/>
      <c r="FF154" s="119"/>
      <c r="FG154" s="119"/>
      <c r="FH154" s="119"/>
      <c r="FI154" s="119"/>
      <c r="FJ154" s="119"/>
      <c r="FK154" s="119"/>
      <c r="FL154" s="119"/>
      <c r="FM154" s="119"/>
      <c r="FN154" s="119"/>
      <c r="FO154" s="119"/>
      <c r="FP154" s="119"/>
      <c r="FQ154" s="119"/>
      <c r="FR154" s="119"/>
      <c r="FS154" s="119"/>
      <c r="FT154" s="119"/>
      <c r="FU154" s="119"/>
      <c r="FV154" s="119"/>
      <c r="FW154" s="119"/>
      <c r="FX154" s="119"/>
      <c r="FY154" s="119"/>
      <c r="FZ154" s="119"/>
      <c r="GA154" s="119"/>
      <c r="GB154" s="119"/>
      <c r="GC154" s="119"/>
      <c r="GD154" s="119"/>
      <c r="GE154" s="119"/>
      <c r="GF154" s="119"/>
      <c r="GG154" s="119"/>
      <c r="GH154" s="119"/>
      <c r="GI154" s="119"/>
      <c r="GJ154" s="119"/>
      <c r="GK154" s="119"/>
      <c r="GL154" s="119"/>
      <c r="GM154" s="119"/>
      <c r="GN154" s="119"/>
      <c r="GO154" s="119"/>
      <c r="GP154" s="119"/>
      <c r="GQ154" s="119"/>
      <c r="GR154" s="119"/>
      <c r="GS154" s="119"/>
      <c r="GT154" s="119"/>
    </row>
    <row r="155" spans="1:202" ht="13.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119"/>
      <c r="DQ155" s="119"/>
      <c r="DR155" s="119"/>
      <c r="DS155" s="119"/>
      <c r="DT155" s="119"/>
      <c r="DU155" s="119"/>
      <c r="DV155" s="119"/>
      <c r="DW155" s="119"/>
      <c r="DX155" s="119"/>
      <c r="DY155" s="119"/>
      <c r="DZ155" s="119"/>
      <c r="EA155" s="119"/>
      <c r="EB155" s="119"/>
      <c r="EC155" s="119"/>
      <c r="ED155" s="119"/>
      <c r="EE155" s="119"/>
      <c r="EF155" s="119"/>
      <c r="EG155" s="119"/>
      <c r="EH155" s="119"/>
      <c r="EI155" s="119"/>
      <c r="EJ155" s="119"/>
      <c r="EK155" s="119"/>
      <c r="EL155" s="119"/>
      <c r="EM155" s="119"/>
      <c r="EN155" s="119"/>
      <c r="EO155" s="119"/>
      <c r="EP155" s="119"/>
      <c r="EQ155" s="119"/>
      <c r="ER155" s="119"/>
      <c r="ES155" s="119"/>
      <c r="ET155" s="119"/>
      <c r="EU155" s="119"/>
      <c r="EV155" s="119"/>
      <c r="EW155" s="119"/>
      <c r="EX155" s="119"/>
      <c r="EY155" s="119"/>
      <c r="EZ155" s="119"/>
      <c r="FA155" s="119"/>
      <c r="FB155" s="119"/>
      <c r="FC155" s="119"/>
      <c r="FD155" s="119"/>
      <c r="FE155" s="119"/>
      <c r="FF155" s="119"/>
      <c r="FG155" s="119"/>
      <c r="FH155" s="119"/>
      <c r="FI155" s="119"/>
      <c r="FJ155" s="119"/>
      <c r="FK155" s="119"/>
      <c r="FL155" s="119"/>
      <c r="FM155" s="119"/>
      <c r="FN155" s="119"/>
      <c r="FO155" s="119"/>
      <c r="FP155" s="119"/>
      <c r="FQ155" s="119"/>
      <c r="FR155" s="119"/>
      <c r="FS155" s="119"/>
      <c r="FT155" s="119"/>
      <c r="FU155" s="119"/>
      <c r="FV155" s="119"/>
      <c r="FW155" s="119"/>
      <c r="FX155" s="119"/>
      <c r="FY155" s="119"/>
      <c r="FZ155" s="119"/>
      <c r="GA155" s="119"/>
      <c r="GB155" s="119"/>
      <c r="GC155" s="119"/>
      <c r="GD155" s="119"/>
      <c r="GE155" s="119"/>
      <c r="GF155" s="119"/>
      <c r="GG155" s="119"/>
      <c r="GH155" s="119"/>
      <c r="GI155" s="119"/>
      <c r="GJ155" s="119"/>
      <c r="GK155" s="119"/>
      <c r="GL155" s="119"/>
      <c r="GM155" s="119"/>
      <c r="GN155" s="119"/>
      <c r="GO155" s="119"/>
      <c r="GP155" s="119"/>
      <c r="GQ155" s="119"/>
      <c r="GR155" s="119"/>
      <c r="GS155" s="119"/>
      <c r="GT155" s="119"/>
    </row>
    <row r="156" spans="1:202" ht="13.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119"/>
      <c r="DQ156" s="119"/>
      <c r="DR156" s="119"/>
      <c r="DS156" s="119"/>
      <c r="DT156" s="119"/>
      <c r="DU156" s="119"/>
      <c r="DV156" s="119"/>
      <c r="DW156" s="119"/>
      <c r="DX156" s="119"/>
      <c r="DY156" s="119"/>
      <c r="DZ156" s="119"/>
      <c r="EA156" s="119"/>
      <c r="EB156" s="119"/>
      <c r="EC156" s="119"/>
      <c r="ED156" s="119"/>
      <c r="EE156" s="119"/>
      <c r="EF156" s="119"/>
      <c r="EG156" s="119"/>
      <c r="EH156" s="119"/>
      <c r="EI156" s="119"/>
      <c r="EJ156" s="119"/>
      <c r="EK156" s="119"/>
      <c r="EL156" s="119"/>
      <c r="EM156" s="119"/>
      <c r="EN156" s="119"/>
      <c r="EO156" s="119"/>
      <c r="EP156" s="119"/>
      <c r="EQ156" s="119"/>
      <c r="ER156" s="119"/>
      <c r="ES156" s="119"/>
      <c r="ET156" s="119"/>
      <c r="EU156" s="119"/>
      <c r="EV156" s="119"/>
      <c r="EW156" s="119"/>
      <c r="EX156" s="119"/>
      <c r="EY156" s="119"/>
      <c r="EZ156" s="119"/>
      <c r="FA156" s="119"/>
      <c r="FB156" s="119"/>
      <c r="FC156" s="119"/>
      <c r="FD156" s="119"/>
      <c r="FE156" s="119"/>
      <c r="FF156" s="119"/>
      <c r="FG156" s="119"/>
      <c r="FH156" s="119"/>
      <c r="FI156" s="119"/>
      <c r="FJ156" s="119"/>
      <c r="FK156" s="119"/>
      <c r="FL156" s="119"/>
      <c r="FM156" s="119"/>
      <c r="FN156" s="119"/>
      <c r="FO156" s="119"/>
      <c r="FP156" s="119"/>
      <c r="FQ156" s="119"/>
      <c r="FR156" s="119"/>
      <c r="FS156" s="119"/>
      <c r="FT156" s="119"/>
      <c r="FU156" s="119"/>
      <c r="FV156" s="119"/>
      <c r="FW156" s="119"/>
      <c r="FX156" s="119"/>
      <c r="FY156" s="119"/>
      <c r="FZ156" s="119"/>
      <c r="GA156" s="119"/>
      <c r="GB156" s="119"/>
      <c r="GC156" s="119"/>
      <c r="GD156" s="119"/>
      <c r="GE156" s="119"/>
      <c r="GF156" s="119"/>
      <c r="GG156" s="119"/>
      <c r="GH156" s="119"/>
      <c r="GI156" s="119"/>
      <c r="GJ156" s="119"/>
      <c r="GK156" s="119"/>
      <c r="GL156" s="119"/>
      <c r="GM156" s="119"/>
      <c r="GN156" s="119"/>
      <c r="GO156" s="119"/>
      <c r="GP156" s="119"/>
      <c r="GQ156" s="119"/>
      <c r="GR156" s="119"/>
      <c r="GS156" s="119"/>
      <c r="GT156" s="119"/>
    </row>
    <row r="157" spans="1:202" ht="13.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119"/>
      <c r="DQ157" s="119"/>
      <c r="DR157" s="119"/>
      <c r="DS157" s="119"/>
      <c r="DT157" s="119"/>
      <c r="DU157" s="119"/>
      <c r="DV157" s="119"/>
      <c r="DW157" s="119"/>
      <c r="DX157" s="119"/>
      <c r="DY157" s="119"/>
      <c r="DZ157" s="119"/>
      <c r="EA157" s="119"/>
      <c r="EB157" s="119"/>
      <c r="EC157" s="119"/>
      <c r="ED157" s="119"/>
      <c r="EE157" s="119"/>
      <c r="EF157" s="119"/>
      <c r="EG157" s="119"/>
      <c r="EH157" s="119"/>
      <c r="EI157" s="119"/>
      <c r="EJ157" s="119"/>
      <c r="EK157" s="119"/>
      <c r="EL157" s="119"/>
      <c r="EM157" s="119"/>
      <c r="EN157" s="119"/>
      <c r="EO157" s="119"/>
      <c r="EP157" s="119"/>
      <c r="EQ157" s="119"/>
      <c r="ER157" s="119"/>
      <c r="ES157" s="119"/>
      <c r="ET157" s="119"/>
      <c r="EU157" s="119"/>
      <c r="EV157" s="119"/>
      <c r="EW157" s="119"/>
      <c r="EX157" s="119"/>
      <c r="EY157" s="119"/>
      <c r="EZ157" s="119"/>
      <c r="FA157" s="119"/>
      <c r="FB157" s="119"/>
      <c r="FC157" s="119"/>
      <c r="FD157" s="119"/>
      <c r="FE157" s="119"/>
      <c r="FF157" s="119"/>
      <c r="FG157" s="119"/>
      <c r="FH157" s="119"/>
      <c r="FI157" s="119"/>
      <c r="FJ157" s="119"/>
      <c r="FK157" s="119"/>
      <c r="FL157" s="119"/>
      <c r="FM157" s="119"/>
      <c r="FN157" s="119"/>
      <c r="FO157" s="119"/>
      <c r="FP157" s="119"/>
      <c r="FQ157" s="119"/>
      <c r="FR157" s="119"/>
      <c r="FS157" s="119"/>
      <c r="FT157" s="119"/>
      <c r="FU157" s="119"/>
      <c r="FV157" s="119"/>
      <c r="FW157" s="119"/>
      <c r="FX157" s="119"/>
      <c r="FY157" s="119"/>
      <c r="FZ157" s="119"/>
      <c r="GA157" s="119"/>
      <c r="GB157" s="119"/>
      <c r="GC157" s="119"/>
      <c r="GD157" s="119"/>
      <c r="GE157" s="119"/>
      <c r="GF157" s="119"/>
      <c r="GG157" s="119"/>
      <c r="GH157" s="119"/>
      <c r="GI157" s="119"/>
      <c r="GJ157" s="119"/>
      <c r="GK157" s="119"/>
      <c r="GL157" s="119"/>
      <c r="GM157" s="119"/>
      <c r="GN157" s="119"/>
      <c r="GO157" s="119"/>
      <c r="GP157" s="119"/>
      <c r="GQ157" s="119"/>
      <c r="GR157" s="119"/>
      <c r="GS157" s="119"/>
      <c r="GT157" s="119"/>
    </row>
    <row r="158" spans="1:202" ht="13.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119"/>
      <c r="DQ158" s="119"/>
      <c r="DR158" s="119"/>
      <c r="DS158" s="119"/>
      <c r="DT158" s="119"/>
      <c r="DU158" s="119"/>
      <c r="DV158" s="119"/>
      <c r="DW158" s="119"/>
      <c r="DX158" s="119"/>
      <c r="DY158" s="119"/>
      <c r="DZ158" s="119"/>
      <c r="EA158" s="119"/>
      <c r="EB158" s="119"/>
      <c r="EC158" s="119"/>
      <c r="ED158" s="119"/>
      <c r="EE158" s="119"/>
      <c r="EF158" s="119"/>
      <c r="EG158" s="119"/>
      <c r="EH158" s="119"/>
      <c r="EI158" s="119"/>
      <c r="EJ158" s="119"/>
      <c r="EK158" s="119"/>
      <c r="EL158" s="119"/>
      <c r="EM158" s="119"/>
      <c r="EN158" s="119"/>
      <c r="EO158" s="119"/>
      <c r="EP158" s="119"/>
      <c r="EQ158" s="119"/>
      <c r="ER158" s="119"/>
      <c r="ES158" s="119"/>
      <c r="ET158" s="119"/>
      <c r="EU158" s="119"/>
      <c r="EV158" s="119"/>
      <c r="EW158" s="119"/>
      <c r="EX158" s="119"/>
      <c r="EY158" s="119"/>
      <c r="EZ158" s="119"/>
      <c r="FA158" s="119"/>
      <c r="FB158" s="119"/>
      <c r="FC158" s="119"/>
      <c r="FD158" s="119"/>
      <c r="FE158" s="119"/>
      <c r="FF158" s="119"/>
      <c r="FG158" s="119"/>
      <c r="FH158" s="119"/>
      <c r="FI158" s="119"/>
      <c r="FJ158" s="119"/>
      <c r="FK158" s="119"/>
      <c r="FL158" s="119"/>
      <c r="FM158" s="119"/>
      <c r="FN158" s="119"/>
      <c r="FO158" s="119"/>
      <c r="FP158" s="119"/>
      <c r="FQ158" s="119"/>
      <c r="FR158" s="119"/>
      <c r="FS158" s="119"/>
      <c r="FT158" s="119"/>
      <c r="FU158" s="119"/>
      <c r="FV158" s="119"/>
      <c r="FW158" s="119"/>
      <c r="FX158" s="119"/>
      <c r="FY158" s="119"/>
      <c r="FZ158" s="119"/>
      <c r="GA158" s="119"/>
      <c r="GB158" s="119"/>
      <c r="GC158" s="119"/>
      <c r="GD158" s="119"/>
      <c r="GE158" s="119"/>
      <c r="GF158" s="119"/>
      <c r="GG158" s="119"/>
      <c r="GH158" s="119"/>
      <c r="GI158" s="119"/>
      <c r="GJ158" s="119"/>
      <c r="GK158" s="119"/>
      <c r="GL158" s="119"/>
      <c r="GM158" s="119"/>
      <c r="GN158" s="119"/>
      <c r="GO158" s="119"/>
      <c r="GP158" s="119"/>
      <c r="GQ158" s="119"/>
      <c r="GR158" s="119"/>
      <c r="GS158" s="119"/>
      <c r="GT158" s="119"/>
    </row>
    <row r="159" spans="1:202" ht="13.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  <c r="DE159" s="119"/>
      <c r="DF159" s="119"/>
      <c r="DG159" s="119"/>
      <c r="DH159" s="119"/>
      <c r="DI159" s="119"/>
      <c r="DJ159" s="119"/>
      <c r="DK159" s="119"/>
      <c r="DL159" s="119"/>
      <c r="DM159" s="119"/>
      <c r="DN159" s="119"/>
      <c r="DO159" s="119"/>
      <c r="DP159" s="119"/>
      <c r="DQ159" s="119"/>
      <c r="DR159" s="119"/>
      <c r="DS159" s="119"/>
      <c r="DT159" s="119"/>
      <c r="DU159" s="119"/>
      <c r="DV159" s="119"/>
      <c r="DW159" s="119"/>
      <c r="DX159" s="119"/>
      <c r="DY159" s="119"/>
      <c r="DZ159" s="119"/>
      <c r="EA159" s="119"/>
      <c r="EB159" s="119"/>
      <c r="EC159" s="119"/>
      <c r="ED159" s="119"/>
      <c r="EE159" s="119"/>
      <c r="EF159" s="119"/>
      <c r="EG159" s="119"/>
      <c r="EH159" s="119"/>
      <c r="EI159" s="119"/>
      <c r="EJ159" s="119"/>
      <c r="EK159" s="119"/>
      <c r="EL159" s="119"/>
      <c r="EM159" s="119"/>
      <c r="EN159" s="119"/>
      <c r="EO159" s="119"/>
      <c r="EP159" s="119"/>
      <c r="EQ159" s="119"/>
      <c r="ER159" s="119"/>
      <c r="ES159" s="119"/>
      <c r="ET159" s="119"/>
      <c r="EU159" s="119"/>
      <c r="EV159" s="119"/>
      <c r="EW159" s="119"/>
      <c r="EX159" s="119"/>
      <c r="EY159" s="119"/>
      <c r="EZ159" s="119"/>
      <c r="FA159" s="119"/>
      <c r="FB159" s="119"/>
      <c r="FC159" s="119"/>
      <c r="FD159" s="119"/>
      <c r="FE159" s="119"/>
      <c r="FF159" s="119"/>
      <c r="FG159" s="119"/>
      <c r="FH159" s="119"/>
      <c r="FI159" s="119"/>
      <c r="FJ159" s="119"/>
      <c r="FK159" s="119"/>
      <c r="FL159" s="119"/>
      <c r="FM159" s="119"/>
      <c r="FN159" s="119"/>
      <c r="FO159" s="119"/>
      <c r="FP159" s="119"/>
      <c r="FQ159" s="119"/>
      <c r="FR159" s="119"/>
      <c r="FS159" s="119"/>
      <c r="FT159" s="119"/>
      <c r="FU159" s="119"/>
      <c r="FV159" s="119"/>
      <c r="FW159" s="119"/>
      <c r="FX159" s="119"/>
      <c r="FY159" s="119"/>
      <c r="FZ159" s="119"/>
      <c r="GA159" s="119"/>
      <c r="GB159" s="119"/>
      <c r="GC159" s="119"/>
      <c r="GD159" s="119"/>
      <c r="GE159" s="119"/>
      <c r="GF159" s="119"/>
      <c r="GG159" s="119"/>
      <c r="GH159" s="119"/>
      <c r="GI159" s="119"/>
      <c r="GJ159" s="119"/>
      <c r="GK159" s="119"/>
      <c r="GL159" s="119"/>
      <c r="GM159" s="119"/>
      <c r="GN159" s="119"/>
      <c r="GO159" s="119"/>
      <c r="GP159" s="119"/>
      <c r="GQ159" s="119"/>
      <c r="GR159" s="119"/>
      <c r="GS159" s="119"/>
      <c r="GT159" s="119"/>
    </row>
    <row r="160" spans="1:202" ht="13.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119"/>
      <c r="DF160" s="119"/>
      <c r="DG160" s="119"/>
      <c r="DH160" s="119"/>
      <c r="DI160" s="119"/>
      <c r="DJ160" s="119"/>
      <c r="DK160" s="119"/>
      <c r="DL160" s="119"/>
      <c r="DM160" s="119"/>
      <c r="DN160" s="119"/>
      <c r="DO160" s="119"/>
      <c r="DP160" s="119"/>
      <c r="DQ160" s="119"/>
      <c r="DR160" s="119"/>
      <c r="DS160" s="119"/>
      <c r="DT160" s="119"/>
      <c r="DU160" s="119"/>
      <c r="DV160" s="119"/>
      <c r="DW160" s="119"/>
      <c r="DX160" s="119"/>
      <c r="DY160" s="119"/>
      <c r="DZ160" s="119"/>
      <c r="EA160" s="119"/>
      <c r="EB160" s="119"/>
      <c r="EC160" s="119"/>
      <c r="ED160" s="119"/>
      <c r="EE160" s="119"/>
      <c r="EF160" s="119"/>
      <c r="EG160" s="119"/>
      <c r="EH160" s="119"/>
      <c r="EI160" s="119"/>
      <c r="EJ160" s="119"/>
      <c r="EK160" s="119"/>
      <c r="EL160" s="119"/>
      <c r="EM160" s="119"/>
      <c r="EN160" s="119"/>
      <c r="EO160" s="119"/>
      <c r="EP160" s="119"/>
      <c r="EQ160" s="119"/>
      <c r="ER160" s="119"/>
      <c r="ES160" s="119"/>
      <c r="ET160" s="119"/>
      <c r="EU160" s="119"/>
      <c r="EV160" s="119"/>
      <c r="EW160" s="119"/>
      <c r="EX160" s="119"/>
      <c r="EY160" s="119"/>
      <c r="EZ160" s="119"/>
      <c r="FA160" s="119"/>
      <c r="FB160" s="119"/>
      <c r="FC160" s="119"/>
      <c r="FD160" s="119"/>
      <c r="FE160" s="119"/>
      <c r="FF160" s="119"/>
      <c r="FG160" s="119"/>
      <c r="FH160" s="119"/>
      <c r="FI160" s="119"/>
      <c r="FJ160" s="119"/>
      <c r="FK160" s="119"/>
      <c r="FL160" s="119"/>
      <c r="FM160" s="119"/>
      <c r="FN160" s="119"/>
      <c r="FO160" s="119"/>
      <c r="FP160" s="119"/>
      <c r="FQ160" s="119"/>
      <c r="FR160" s="119"/>
      <c r="FS160" s="119"/>
      <c r="FT160" s="119"/>
      <c r="FU160" s="119"/>
      <c r="FV160" s="119"/>
      <c r="FW160" s="119"/>
      <c r="FX160" s="119"/>
      <c r="FY160" s="119"/>
      <c r="FZ160" s="119"/>
      <c r="GA160" s="119"/>
      <c r="GB160" s="119"/>
      <c r="GC160" s="119"/>
      <c r="GD160" s="119"/>
      <c r="GE160" s="119"/>
      <c r="GF160" s="119"/>
      <c r="GG160" s="119"/>
      <c r="GH160" s="119"/>
      <c r="GI160" s="119"/>
      <c r="GJ160" s="119"/>
      <c r="GK160" s="119"/>
      <c r="GL160" s="119"/>
      <c r="GM160" s="119"/>
      <c r="GN160" s="119"/>
      <c r="GO160" s="119"/>
      <c r="GP160" s="119"/>
      <c r="GQ160" s="119"/>
      <c r="GR160" s="119"/>
      <c r="GS160" s="119"/>
      <c r="GT160" s="119"/>
    </row>
    <row r="161" spans="1:202" ht="13.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19"/>
      <c r="DF161" s="119"/>
      <c r="DG161" s="119"/>
      <c r="DH161" s="119"/>
      <c r="DI161" s="119"/>
      <c r="DJ161" s="119"/>
      <c r="DK161" s="119"/>
      <c r="DL161" s="119"/>
      <c r="DM161" s="119"/>
      <c r="DN161" s="119"/>
      <c r="DO161" s="119"/>
      <c r="DP161" s="119"/>
      <c r="DQ161" s="119"/>
      <c r="DR161" s="119"/>
      <c r="DS161" s="119"/>
      <c r="DT161" s="119"/>
      <c r="DU161" s="119"/>
      <c r="DV161" s="119"/>
      <c r="DW161" s="119"/>
      <c r="DX161" s="119"/>
      <c r="DY161" s="119"/>
      <c r="DZ161" s="119"/>
      <c r="EA161" s="119"/>
      <c r="EB161" s="119"/>
      <c r="EC161" s="119"/>
      <c r="ED161" s="119"/>
      <c r="EE161" s="119"/>
      <c r="EF161" s="119"/>
      <c r="EG161" s="119"/>
      <c r="EH161" s="119"/>
      <c r="EI161" s="119"/>
      <c r="EJ161" s="119"/>
      <c r="EK161" s="119"/>
      <c r="EL161" s="119"/>
      <c r="EM161" s="119"/>
      <c r="EN161" s="119"/>
      <c r="EO161" s="119"/>
      <c r="EP161" s="119"/>
      <c r="EQ161" s="119"/>
      <c r="ER161" s="119"/>
      <c r="ES161" s="119"/>
      <c r="ET161" s="119"/>
      <c r="EU161" s="119"/>
      <c r="EV161" s="119"/>
      <c r="EW161" s="119"/>
      <c r="EX161" s="119"/>
      <c r="EY161" s="119"/>
      <c r="EZ161" s="119"/>
      <c r="FA161" s="119"/>
      <c r="FB161" s="119"/>
      <c r="FC161" s="119"/>
      <c r="FD161" s="119"/>
      <c r="FE161" s="119"/>
      <c r="FF161" s="119"/>
      <c r="FG161" s="119"/>
      <c r="FH161" s="119"/>
      <c r="FI161" s="119"/>
      <c r="FJ161" s="119"/>
      <c r="FK161" s="119"/>
      <c r="FL161" s="119"/>
      <c r="FM161" s="119"/>
      <c r="FN161" s="119"/>
      <c r="FO161" s="119"/>
      <c r="FP161" s="119"/>
      <c r="FQ161" s="119"/>
      <c r="FR161" s="119"/>
      <c r="FS161" s="119"/>
      <c r="FT161" s="119"/>
      <c r="FU161" s="119"/>
      <c r="FV161" s="119"/>
      <c r="FW161" s="119"/>
      <c r="FX161" s="119"/>
      <c r="FY161" s="119"/>
      <c r="FZ161" s="119"/>
      <c r="GA161" s="119"/>
      <c r="GB161" s="119"/>
      <c r="GC161" s="119"/>
      <c r="GD161" s="119"/>
      <c r="GE161" s="119"/>
      <c r="GF161" s="119"/>
      <c r="GG161" s="119"/>
      <c r="GH161" s="119"/>
      <c r="GI161" s="119"/>
      <c r="GJ161" s="119"/>
      <c r="GK161" s="119"/>
      <c r="GL161" s="119"/>
      <c r="GM161" s="119"/>
      <c r="GN161" s="119"/>
      <c r="GO161" s="119"/>
      <c r="GP161" s="119"/>
      <c r="GQ161" s="119"/>
      <c r="GR161" s="119"/>
      <c r="GS161" s="119"/>
      <c r="GT161" s="119"/>
    </row>
    <row r="162" spans="1:202" ht="13.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19"/>
      <c r="DF162" s="119"/>
      <c r="DG162" s="119"/>
      <c r="DH162" s="119"/>
      <c r="DI162" s="119"/>
      <c r="DJ162" s="119"/>
      <c r="DK162" s="119"/>
      <c r="DL162" s="119"/>
      <c r="DM162" s="119"/>
      <c r="DN162" s="119"/>
      <c r="DO162" s="119"/>
      <c r="DP162" s="119"/>
      <c r="DQ162" s="119"/>
      <c r="DR162" s="119"/>
      <c r="DS162" s="119"/>
      <c r="DT162" s="119"/>
      <c r="DU162" s="119"/>
      <c r="DV162" s="119"/>
      <c r="DW162" s="119"/>
      <c r="DX162" s="119"/>
      <c r="DY162" s="119"/>
      <c r="DZ162" s="119"/>
      <c r="EA162" s="119"/>
      <c r="EB162" s="119"/>
      <c r="EC162" s="119"/>
      <c r="ED162" s="119"/>
      <c r="EE162" s="119"/>
      <c r="EF162" s="119"/>
      <c r="EG162" s="119"/>
      <c r="EH162" s="119"/>
      <c r="EI162" s="119"/>
      <c r="EJ162" s="119"/>
      <c r="EK162" s="119"/>
      <c r="EL162" s="119"/>
      <c r="EM162" s="119"/>
      <c r="EN162" s="119"/>
      <c r="EO162" s="119"/>
      <c r="EP162" s="119"/>
      <c r="EQ162" s="119"/>
      <c r="ER162" s="119"/>
      <c r="ES162" s="119"/>
      <c r="ET162" s="119"/>
      <c r="EU162" s="119"/>
      <c r="EV162" s="119"/>
      <c r="EW162" s="119"/>
      <c r="EX162" s="119"/>
      <c r="EY162" s="119"/>
      <c r="EZ162" s="119"/>
      <c r="FA162" s="119"/>
      <c r="FB162" s="119"/>
      <c r="FC162" s="119"/>
      <c r="FD162" s="119"/>
      <c r="FE162" s="119"/>
      <c r="FF162" s="119"/>
      <c r="FG162" s="119"/>
      <c r="FH162" s="119"/>
      <c r="FI162" s="119"/>
      <c r="FJ162" s="119"/>
      <c r="FK162" s="119"/>
      <c r="FL162" s="119"/>
      <c r="FM162" s="119"/>
      <c r="FN162" s="119"/>
      <c r="FO162" s="119"/>
      <c r="FP162" s="119"/>
      <c r="FQ162" s="119"/>
      <c r="FR162" s="119"/>
      <c r="FS162" s="119"/>
      <c r="FT162" s="119"/>
      <c r="FU162" s="119"/>
      <c r="FV162" s="119"/>
      <c r="FW162" s="119"/>
      <c r="FX162" s="119"/>
      <c r="FY162" s="119"/>
      <c r="FZ162" s="119"/>
      <c r="GA162" s="119"/>
      <c r="GB162" s="119"/>
      <c r="GC162" s="119"/>
      <c r="GD162" s="119"/>
      <c r="GE162" s="119"/>
      <c r="GF162" s="119"/>
      <c r="GG162" s="119"/>
      <c r="GH162" s="119"/>
      <c r="GI162" s="119"/>
      <c r="GJ162" s="119"/>
      <c r="GK162" s="119"/>
      <c r="GL162" s="119"/>
      <c r="GM162" s="119"/>
      <c r="GN162" s="119"/>
      <c r="GO162" s="119"/>
      <c r="GP162" s="119"/>
      <c r="GQ162" s="119"/>
      <c r="GR162" s="119"/>
      <c r="GS162" s="119"/>
      <c r="GT162" s="119"/>
    </row>
    <row r="163" spans="1:202" ht="13.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119"/>
      <c r="DF163" s="119"/>
      <c r="DG163" s="119"/>
      <c r="DH163" s="119"/>
      <c r="DI163" s="119"/>
      <c r="DJ163" s="119"/>
      <c r="DK163" s="119"/>
      <c r="DL163" s="119"/>
      <c r="DM163" s="119"/>
      <c r="DN163" s="119"/>
      <c r="DO163" s="119"/>
      <c r="DP163" s="119"/>
      <c r="DQ163" s="119"/>
      <c r="DR163" s="119"/>
      <c r="DS163" s="119"/>
      <c r="DT163" s="119"/>
      <c r="DU163" s="119"/>
      <c r="DV163" s="119"/>
      <c r="DW163" s="119"/>
      <c r="DX163" s="119"/>
      <c r="DY163" s="119"/>
      <c r="DZ163" s="119"/>
      <c r="EA163" s="119"/>
      <c r="EB163" s="119"/>
      <c r="EC163" s="119"/>
      <c r="ED163" s="119"/>
      <c r="EE163" s="119"/>
      <c r="EF163" s="119"/>
      <c r="EG163" s="119"/>
      <c r="EH163" s="119"/>
      <c r="EI163" s="119"/>
      <c r="EJ163" s="119"/>
      <c r="EK163" s="119"/>
      <c r="EL163" s="119"/>
      <c r="EM163" s="119"/>
      <c r="EN163" s="119"/>
      <c r="EO163" s="119"/>
      <c r="EP163" s="119"/>
      <c r="EQ163" s="119"/>
      <c r="ER163" s="119"/>
      <c r="ES163" s="119"/>
      <c r="ET163" s="119"/>
      <c r="EU163" s="119"/>
      <c r="EV163" s="119"/>
      <c r="EW163" s="119"/>
      <c r="EX163" s="119"/>
      <c r="EY163" s="119"/>
      <c r="EZ163" s="119"/>
      <c r="FA163" s="119"/>
      <c r="FB163" s="119"/>
      <c r="FC163" s="119"/>
      <c r="FD163" s="119"/>
      <c r="FE163" s="119"/>
      <c r="FF163" s="119"/>
      <c r="FG163" s="119"/>
      <c r="FH163" s="119"/>
      <c r="FI163" s="119"/>
      <c r="FJ163" s="119"/>
      <c r="FK163" s="119"/>
      <c r="FL163" s="119"/>
      <c r="FM163" s="119"/>
      <c r="FN163" s="119"/>
      <c r="FO163" s="119"/>
      <c r="FP163" s="119"/>
      <c r="FQ163" s="119"/>
      <c r="FR163" s="119"/>
      <c r="FS163" s="119"/>
      <c r="FT163" s="119"/>
      <c r="FU163" s="119"/>
      <c r="FV163" s="119"/>
      <c r="FW163" s="119"/>
      <c r="FX163" s="119"/>
      <c r="FY163" s="119"/>
      <c r="FZ163" s="119"/>
      <c r="GA163" s="119"/>
      <c r="GB163" s="119"/>
      <c r="GC163" s="119"/>
      <c r="GD163" s="119"/>
      <c r="GE163" s="119"/>
      <c r="GF163" s="119"/>
      <c r="GG163" s="119"/>
      <c r="GH163" s="119"/>
      <c r="GI163" s="119"/>
      <c r="GJ163" s="119"/>
      <c r="GK163" s="119"/>
      <c r="GL163" s="119"/>
      <c r="GM163" s="119"/>
      <c r="GN163" s="119"/>
      <c r="GO163" s="119"/>
      <c r="GP163" s="119"/>
      <c r="GQ163" s="119"/>
      <c r="GR163" s="119"/>
      <c r="GS163" s="119"/>
      <c r="GT163" s="119"/>
    </row>
    <row r="164" spans="1:202" ht="13.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19"/>
      <c r="DN164" s="119"/>
      <c r="DO164" s="119"/>
      <c r="DP164" s="119"/>
      <c r="DQ164" s="119"/>
      <c r="DR164" s="119"/>
      <c r="DS164" s="119"/>
      <c r="DT164" s="119"/>
      <c r="DU164" s="119"/>
      <c r="DV164" s="119"/>
      <c r="DW164" s="119"/>
      <c r="DX164" s="119"/>
      <c r="DY164" s="119"/>
      <c r="DZ164" s="119"/>
      <c r="EA164" s="119"/>
      <c r="EB164" s="119"/>
      <c r="EC164" s="119"/>
      <c r="ED164" s="119"/>
      <c r="EE164" s="119"/>
      <c r="EF164" s="119"/>
      <c r="EG164" s="119"/>
      <c r="EH164" s="119"/>
      <c r="EI164" s="119"/>
      <c r="EJ164" s="119"/>
      <c r="EK164" s="119"/>
      <c r="EL164" s="119"/>
      <c r="EM164" s="119"/>
      <c r="EN164" s="119"/>
      <c r="EO164" s="119"/>
      <c r="EP164" s="119"/>
      <c r="EQ164" s="119"/>
      <c r="ER164" s="119"/>
      <c r="ES164" s="119"/>
      <c r="ET164" s="119"/>
      <c r="EU164" s="119"/>
      <c r="EV164" s="119"/>
      <c r="EW164" s="119"/>
      <c r="EX164" s="119"/>
      <c r="EY164" s="119"/>
      <c r="EZ164" s="119"/>
      <c r="FA164" s="119"/>
      <c r="FB164" s="119"/>
      <c r="FC164" s="119"/>
      <c r="FD164" s="119"/>
      <c r="FE164" s="119"/>
      <c r="FF164" s="119"/>
      <c r="FG164" s="119"/>
      <c r="FH164" s="119"/>
      <c r="FI164" s="119"/>
      <c r="FJ164" s="119"/>
      <c r="FK164" s="119"/>
      <c r="FL164" s="119"/>
      <c r="FM164" s="119"/>
      <c r="FN164" s="119"/>
      <c r="FO164" s="119"/>
      <c r="FP164" s="119"/>
      <c r="FQ164" s="119"/>
      <c r="FR164" s="119"/>
      <c r="FS164" s="119"/>
      <c r="FT164" s="119"/>
      <c r="FU164" s="119"/>
      <c r="FV164" s="119"/>
      <c r="FW164" s="119"/>
      <c r="FX164" s="119"/>
      <c r="FY164" s="119"/>
      <c r="FZ164" s="119"/>
      <c r="GA164" s="119"/>
      <c r="GB164" s="119"/>
      <c r="GC164" s="119"/>
      <c r="GD164" s="119"/>
      <c r="GE164" s="119"/>
      <c r="GF164" s="119"/>
      <c r="GG164" s="119"/>
      <c r="GH164" s="119"/>
      <c r="GI164" s="119"/>
      <c r="GJ164" s="119"/>
      <c r="GK164" s="119"/>
      <c r="GL164" s="119"/>
      <c r="GM164" s="119"/>
      <c r="GN164" s="119"/>
      <c r="GO164" s="119"/>
      <c r="GP164" s="119"/>
      <c r="GQ164" s="119"/>
      <c r="GR164" s="119"/>
      <c r="GS164" s="119"/>
      <c r="GT164" s="119"/>
    </row>
    <row r="165" spans="1:202" ht="13.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119"/>
      <c r="DQ165" s="119"/>
      <c r="DR165" s="119"/>
      <c r="DS165" s="119"/>
      <c r="DT165" s="119"/>
      <c r="DU165" s="119"/>
      <c r="DV165" s="119"/>
      <c r="DW165" s="119"/>
      <c r="DX165" s="119"/>
      <c r="DY165" s="119"/>
      <c r="DZ165" s="119"/>
      <c r="EA165" s="119"/>
      <c r="EB165" s="119"/>
      <c r="EC165" s="119"/>
      <c r="ED165" s="119"/>
      <c r="EE165" s="119"/>
      <c r="EF165" s="119"/>
      <c r="EG165" s="119"/>
      <c r="EH165" s="119"/>
      <c r="EI165" s="119"/>
      <c r="EJ165" s="119"/>
      <c r="EK165" s="119"/>
      <c r="EL165" s="119"/>
      <c r="EM165" s="119"/>
      <c r="EN165" s="119"/>
      <c r="EO165" s="119"/>
      <c r="EP165" s="119"/>
      <c r="EQ165" s="119"/>
      <c r="ER165" s="119"/>
      <c r="ES165" s="119"/>
      <c r="ET165" s="119"/>
      <c r="EU165" s="119"/>
      <c r="EV165" s="119"/>
      <c r="EW165" s="119"/>
      <c r="EX165" s="119"/>
      <c r="EY165" s="119"/>
      <c r="EZ165" s="119"/>
      <c r="FA165" s="119"/>
      <c r="FB165" s="119"/>
      <c r="FC165" s="119"/>
      <c r="FD165" s="119"/>
      <c r="FE165" s="119"/>
      <c r="FF165" s="119"/>
      <c r="FG165" s="119"/>
      <c r="FH165" s="119"/>
      <c r="FI165" s="119"/>
      <c r="FJ165" s="119"/>
      <c r="FK165" s="119"/>
      <c r="FL165" s="119"/>
      <c r="FM165" s="119"/>
      <c r="FN165" s="119"/>
      <c r="FO165" s="119"/>
      <c r="FP165" s="119"/>
      <c r="FQ165" s="119"/>
      <c r="FR165" s="119"/>
      <c r="FS165" s="119"/>
      <c r="FT165" s="119"/>
      <c r="FU165" s="119"/>
      <c r="FV165" s="119"/>
      <c r="FW165" s="119"/>
      <c r="FX165" s="119"/>
      <c r="FY165" s="119"/>
      <c r="FZ165" s="119"/>
      <c r="GA165" s="119"/>
      <c r="GB165" s="119"/>
      <c r="GC165" s="119"/>
      <c r="GD165" s="119"/>
      <c r="GE165" s="119"/>
      <c r="GF165" s="119"/>
      <c r="GG165" s="119"/>
      <c r="GH165" s="119"/>
      <c r="GI165" s="119"/>
      <c r="GJ165" s="119"/>
      <c r="GK165" s="119"/>
      <c r="GL165" s="119"/>
      <c r="GM165" s="119"/>
      <c r="GN165" s="119"/>
      <c r="GO165" s="119"/>
      <c r="GP165" s="119"/>
      <c r="GQ165" s="119"/>
      <c r="GR165" s="119"/>
      <c r="GS165" s="119"/>
      <c r="GT165" s="119"/>
    </row>
    <row r="166" spans="1:202" ht="13.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19"/>
      <c r="DQ166" s="119"/>
      <c r="DR166" s="119"/>
      <c r="DS166" s="119"/>
      <c r="DT166" s="119"/>
      <c r="DU166" s="119"/>
      <c r="DV166" s="119"/>
      <c r="DW166" s="119"/>
      <c r="DX166" s="119"/>
      <c r="DY166" s="119"/>
      <c r="DZ166" s="119"/>
      <c r="EA166" s="119"/>
      <c r="EB166" s="119"/>
      <c r="EC166" s="119"/>
      <c r="ED166" s="119"/>
      <c r="EE166" s="119"/>
      <c r="EF166" s="119"/>
      <c r="EG166" s="119"/>
      <c r="EH166" s="119"/>
      <c r="EI166" s="119"/>
      <c r="EJ166" s="119"/>
      <c r="EK166" s="119"/>
      <c r="EL166" s="119"/>
      <c r="EM166" s="119"/>
      <c r="EN166" s="119"/>
      <c r="EO166" s="119"/>
      <c r="EP166" s="119"/>
      <c r="EQ166" s="119"/>
      <c r="ER166" s="119"/>
      <c r="ES166" s="119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  <c r="FE166" s="119"/>
      <c r="FF166" s="119"/>
      <c r="FG166" s="119"/>
      <c r="FH166" s="119"/>
      <c r="FI166" s="119"/>
      <c r="FJ166" s="119"/>
      <c r="FK166" s="119"/>
      <c r="FL166" s="119"/>
      <c r="FM166" s="119"/>
      <c r="FN166" s="119"/>
      <c r="FO166" s="119"/>
      <c r="FP166" s="119"/>
      <c r="FQ166" s="119"/>
      <c r="FR166" s="119"/>
      <c r="FS166" s="119"/>
      <c r="FT166" s="119"/>
      <c r="FU166" s="119"/>
      <c r="FV166" s="119"/>
      <c r="FW166" s="119"/>
      <c r="FX166" s="119"/>
      <c r="FY166" s="119"/>
      <c r="FZ166" s="119"/>
      <c r="GA166" s="119"/>
      <c r="GB166" s="119"/>
      <c r="GC166" s="119"/>
      <c r="GD166" s="119"/>
      <c r="GE166" s="119"/>
      <c r="GF166" s="119"/>
      <c r="GG166" s="119"/>
      <c r="GH166" s="119"/>
      <c r="GI166" s="119"/>
      <c r="GJ166" s="119"/>
      <c r="GK166" s="119"/>
      <c r="GL166" s="119"/>
      <c r="GM166" s="119"/>
      <c r="GN166" s="119"/>
      <c r="GO166" s="119"/>
      <c r="GP166" s="119"/>
      <c r="GQ166" s="119"/>
      <c r="GR166" s="119"/>
      <c r="GS166" s="119"/>
      <c r="GT166" s="119"/>
    </row>
    <row r="167" spans="1:202" ht="13.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19"/>
      <c r="DN167" s="119"/>
      <c r="DO167" s="119"/>
      <c r="DP167" s="119"/>
      <c r="DQ167" s="119"/>
      <c r="DR167" s="119"/>
      <c r="DS167" s="119"/>
      <c r="DT167" s="119"/>
      <c r="DU167" s="119"/>
      <c r="DV167" s="119"/>
      <c r="DW167" s="119"/>
      <c r="DX167" s="119"/>
      <c r="DY167" s="119"/>
      <c r="DZ167" s="119"/>
      <c r="EA167" s="119"/>
      <c r="EB167" s="119"/>
      <c r="EC167" s="119"/>
      <c r="ED167" s="119"/>
      <c r="EE167" s="119"/>
      <c r="EF167" s="119"/>
      <c r="EG167" s="119"/>
      <c r="EH167" s="119"/>
      <c r="EI167" s="119"/>
      <c r="EJ167" s="119"/>
      <c r="EK167" s="119"/>
      <c r="EL167" s="119"/>
      <c r="EM167" s="119"/>
      <c r="EN167" s="119"/>
      <c r="EO167" s="119"/>
      <c r="EP167" s="119"/>
      <c r="EQ167" s="119"/>
      <c r="ER167" s="119"/>
      <c r="ES167" s="119"/>
      <c r="ET167" s="119"/>
      <c r="EU167" s="119"/>
      <c r="EV167" s="119"/>
      <c r="EW167" s="119"/>
      <c r="EX167" s="119"/>
      <c r="EY167" s="119"/>
      <c r="EZ167" s="119"/>
      <c r="FA167" s="119"/>
      <c r="FB167" s="119"/>
      <c r="FC167" s="119"/>
      <c r="FD167" s="119"/>
      <c r="FE167" s="119"/>
      <c r="FF167" s="119"/>
      <c r="FG167" s="119"/>
      <c r="FH167" s="119"/>
      <c r="FI167" s="119"/>
      <c r="FJ167" s="119"/>
      <c r="FK167" s="119"/>
      <c r="FL167" s="119"/>
      <c r="FM167" s="119"/>
      <c r="FN167" s="119"/>
      <c r="FO167" s="119"/>
      <c r="FP167" s="119"/>
      <c r="FQ167" s="119"/>
      <c r="FR167" s="119"/>
      <c r="FS167" s="119"/>
      <c r="FT167" s="119"/>
      <c r="FU167" s="119"/>
      <c r="FV167" s="119"/>
      <c r="FW167" s="119"/>
      <c r="FX167" s="119"/>
      <c r="FY167" s="119"/>
      <c r="FZ167" s="119"/>
      <c r="GA167" s="119"/>
      <c r="GB167" s="119"/>
      <c r="GC167" s="119"/>
      <c r="GD167" s="119"/>
      <c r="GE167" s="119"/>
      <c r="GF167" s="119"/>
      <c r="GG167" s="119"/>
      <c r="GH167" s="119"/>
      <c r="GI167" s="119"/>
      <c r="GJ167" s="119"/>
      <c r="GK167" s="119"/>
      <c r="GL167" s="119"/>
      <c r="GM167" s="119"/>
      <c r="GN167" s="119"/>
      <c r="GO167" s="119"/>
      <c r="GP167" s="119"/>
      <c r="GQ167" s="119"/>
      <c r="GR167" s="119"/>
      <c r="GS167" s="119"/>
      <c r="GT167" s="119"/>
    </row>
    <row r="168" spans="1:202" ht="13.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19"/>
      <c r="DQ168" s="119"/>
      <c r="DR168" s="119"/>
      <c r="DS168" s="119"/>
      <c r="DT168" s="119"/>
      <c r="DU168" s="119"/>
      <c r="DV168" s="119"/>
      <c r="DW168" s="119"/>
      <c r="DX168" s="119"/>
      <c r="DY168" s="119"/>
      <c r="DZ168" s="119"/>
      <c r="EA168" s="119"/>
      <c r="EB168" s="119"/>
      <c r="EC168" s="119"/>
      <c r="ED168" s="119"/>
      <c r="EE168" s="119"/>
      <c r="EF168" s="119"/>
      <c r="EG168" s="119"/>
      <c r="EH168" s="119"/>
      <c r="EI168" s="119"/>
      <c r="EJ168" s="119"/>
      <c r="EK168" s="119"/>
      <c r="EL168" s="119"/>
      <c r="EM168" s="119"/>
      <c r="EN168" s="119"/>
      <c r="EO168" s="119"/>
      <c r="EP168" s="119"/>
      <c r="EQ168" s="119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119"/>
      <c r="FB168" s="119"/>
      <c r="FC168" s="119"/>
      <c r="FD168" s="119"/>
      <c r="FE168" s="119"/>
      <c r="FF168" s="119"/>
      <c r="FG168" s="119"/>
      <c r="FH168" s="119"/>
      <c r="FI168" s="119"/>
      <c r="FJ168" s="119"/>
      <c r="FK168" s="119"/>
      <c r="FL168" s="119"/>
      <c r="FM168" s="119"/>
      <c r="FN168" s="119"/>
      <c r="FO168" s="119"/>
      <c r="FP168" s="119"/>
      <c r="FQ168" s="119"/>
      <c r="FR168" s="119"/>
      <c r="FS168" s="119"/>
      <c r="FT168" s="119"/>
      <c r="FU168" s="119"/>
      <c r="FV168" s="119"/>
      <c r="FW168" s="119"/>
      <c r="FX168" s="119"/>
      <c r="FY168" s="119"/>
      <c r="FZ168" s="119"/>
      <c r="GA168" s="119"/>
      <c r="GB168" s="119"/>
      <c r="GC168" s="119"/>
      <c r="GD168" s="119"/>
      <c r="GE168" s="119"/>
      <c r="GF168" s="119"/>
      <c r="GG168" s="119"/>
      <c r="GH168" s="119"/>
      <c r="GI168" s="119"/>
      <c r="GJ168" s="119"/>
      <c r="GK168" s="119"/>
      <c r="GL168" s="119"/>
      <c r="GM168" s="119"/>
      <c r="GN168" s="119"/>
      <c r="GO168" s="119"/>
      <c r="GP168" s="119"/>
      <c r="GQ168" s="119"/>
      <c r="GR168" s="119"/>
      <c r="GS168" s="119"/>
      <c r="GT168" s="119"/>
    </row>
    <row r="169" spans="1:202" ht="13.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</row>
    <row r="170" spans="1:202" ht="13.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119"/>
      <c r="DQ170" s="119"/>
      <c r="DR170" s="119"/>
      <c r="DS170" s="119"/>
      <c r="DT170" s="119"/>
      <c r="DU170" s="119"/>
      <c r="DV170" s="119"/>
      <c r="DW170" s="119"/>
      <c r="DX170" s="119"/>
      <c r="DY170" s="119"/>
      <c r="DZ170" s="119"/>
      <c r="EA170" s="119"/>
      <c r="EB170" s="119"/>
      <c r="EC170" s="119"/>
      <c r="ED170" s="119"/>
      <c r="EE170" s="119"/>
      <c r="EF170" s="119"/>
      <c r="EG170" s="119"/>
      <c r="EH170" s="119"/>
      <c r="EI170" s="119"/>
      <c r="EJ170" s="119"/>
      <c r="EK170" s="119"/>
      <c r="EL170" s="119"/>
      <c r="EM170" s="119"/>
      <c r="EN170" s="119"/>
      <c r="EO170" s="119"/>
      <c r="EP170" s="119"/>
      <c r="EQ170" s="119"/>
      <c r="ER170" s="119"/>
      <c r="ES170" s="119"/>
      <c r="ET170" s="119"/>
      <c r="EU170" s="119"/>
      <c r="EV170" s="119"/>
      <c r="EW170" s="119"/>
      <c r="EX170" s="119"/>
      <c r="EY170" s="119"/>
      <c r="EZ170" s="119"/>
      <c r="FA170" s="119"/>
      <c r="FB170" s="119"/>
      <c r="FC170" s="119"/>
      <c r="FD170" s="119"/>
      <c r="FE170" s="119"/>
      <c r="FF170" s="119"/>
      <c r="FG170" s="119"/>
      <c r="FH170" s="119"/>
      <c r="FI170" s="119"/>
      <c r="FJ170" s="119"/>
      <c r="FK170" s="119"/>
      <c r="FL170" s="119"/>
      <c r="FM170" s="119"/>
      <c r="FN170" s="119"/>
      <c r="FO170" s="119"/>
      <c r="FP170" s="119"/>
      <c r="FQ170" s="119"/>
      <c r="FR170" s="119"/>
      <c r="FS170" s="119"/>
      <c r="FT170" s="119"/>
      <c r="FU170" s="119"/>
      <c r="FV170" s="119"/>
      <c r="FW170" s="119"/>
      <c r="FX170" s="119"/>
      <c r="FY170" s="119"/>
      <c r="FZ170" s="119"/>
      <c r="GA170" s="119"/>
      <c r="GB170" s="119"/>
      <c r="GC170" s="119"/>
      <c r="GD170" s="119"/>
      <c r="GE170" s="119"/>
      <c r="GF170" s="119"/>
      <c r="GG170" s="119"/>
      <c r="GH170" s="119"/>
      <c r="GI170" s="119"/>
      <c r="GJ170" s="119"/>
      <c r="GK170" s="119"/>
      <c r="GL170" s="119"/>
      <c r="GM170" s="119"/>
      <c r="GN170" s="119"/>
      <c r="GO170" s="119"/>
      <c r="GP170" s="119"/>
      <c r="GQ170" s="119"/>
      <c r="GR170" s="119"/>
      <c r="GS170" s="119"/>
      <c r="GT170" s="119"/>
    </row>
    <row r="171" spans="1:202" ht="13.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  <c r="DU171" s="119"/>
      <c r="DV171" s="119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19"/>
      <c r="EG171" s="119"/>
      <c r="EH171" s="119"/>
      <c r="EI171" s="119"/>
      <c r="EJ171" s="119"/>
      <c r="EK171" s="119"/>
      <c r="EL171" s="119"/>
      <c r="EM171" s="119"/>
      <c r="EN171" s="119"/>
      <c r="EO171" s="119"/>
      <c r="EP171" s="119"/>
      <c r="EQ171" s="119"/>
      <c r="ER171" s="119"/>
      <c r="ES171" s="119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  <c r="FP171" s="119"/>
      <c r="FQ171" s="119"/>
      <c r="FR171" s="119"/>
      <c r="FS171" s="119"/>
      <c r="FT171" s="119"/>
      <c r="FU171" s="119"/>
      <c r="FV171" s="119"/>
      <c r="FW171" s="119"/>
      <c r="FX171" s="119"/>
      <c r="FY171" s="119"/>
      <c r="FZ171" s="119"/>
      <c r="GA171" s="119"/>
      <c r="GB171" s="119"/>
      <c r="GC171" s="119"/>
      <c r="GD171" s="119"/>
      <c r="GE171" s="119"/>
      <c r="GF171" s="119"/>
      <c r="GG171" s="119"/>
      <c r="GH171" s="119"/>
      <c r="GI171" s="119"/>
      <c r="GJ171" s="119"/>
      <c r="GK171" s="119"/>
      <c r="GL171" s="119"/>
      <c r="GM171" s="119"/>
      <c r="GN171" s="119"/>
      <c r="GO171" s="119"/>
      <c r="GP171" s="119"/>
      <c r="GQ171" s="119"/>
      <c r="GR171" s="119"/>
      <c r="GS171" s="119"/>
      <c r="GT171" s="119"/>
    </row>
    <row r="172" spans="1:202" ht="13.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  <c r="DE172" s="119"/>
      <c r="DF172" s="119"/>
      <c r="DG172" s="119"/>
      <c r="DH172" s="119"/>
      <c r="DI172" s="119"/>
      <c r="DJ172" s="119"/>
      <c r="DK172" s="119"/>
      <c r="DL172" s="119"/>
      <c r="DM172" s="119"/>
      <c r="DN172" s="119"/>
      <c r="DO172" s="119"/>
      <c r="DP172" s="119"/>
      <c r="DQ172" s="119"/>
      <c r="DR172" s="119"/>
      <c r="DS172" s="119"/>
      <c r="DT172" s="119"/>
      <c r="DU172" s="119"/>
      <c r="DV172" s="119"/>
      <c r="DW172" s="119"/>
      <c r="DX172" s="119"/>
      <c r="DY172" s="119"/>
      <c r="DZ172" s="119"/>
      <c r="EA172" s="119"/>
      <c r="EB172" s="119"/>
      <c r="EC172" s="119"/>
      <c r="ED172" s="119"/>
      <c r="EE172" s="119"/>
      <c r="EF172" s="119"/>
      <c r="EG172" s="119"/>
      <c r="EH172" s="119"/>
      <c r="EI172" s="119"/>
      <c r="EJ172" s="119"/>
      <c r="EK172" s="119"/>
      <c r="EL172" s="119"/>
      <c r="EM172" s="119"/>
      <c r="EN172" s="119"/>
      <c r="EO172" s="119"/>
      <c r="EP172" s="119"/>
      <c r="EQ172" s="119"/>
      <c r="ER172" s="119"/>
      <c r="ES172" s="119"/>
      <c r="ET172" s="119"/>
      <c r="EU172" s="119"/>
      <c r="EV172" s="119"/>
      <c r="EW172" s="119"/>
      <c r="EX172" s="119"/>
      <c r="EY172" s="119"/>
      <c r="EZ172" s="119"/>
      <c r="FA172" s="119"/>
      <c r="FB172" s="119"/>
      <c r="FC172" s="119"/>
      <c r="FD172" s="119"/>
      <c r="FE172" s="119"/>
      <c r="FF172" s="119"/>
      <c r="FG172" s="119"/>
      <c r="FH172" s="119"/>
      <c r="FI172" s="119"/>
      <c r="FJ172" s="119"/>
      <c r="FK172" s="119"/>
      <c r="FL172" s="119"/>
      <c r="FM172" s="119"/>
      <c r="FN172" s="119"/>
      <c r="FO172" s="119"/>
      <c r="FP172" s="119"/>
      <c r="FQ172" s="119"/>
      <c r="FR172" s="119"/>
      <c r="FS172" s="119"/>
      <c r="FT172" s="119"/>
      <c r="FU172" s="119"/>
      <c r="FV172" s="119"/>
      <c r="FW172" s="119"/>
      <c r="FX172" s="119"/>
      <c r="FY172" s="119"/>
      <c r="FZ172" s="119"/>
      <c r="GA172" s="119"/>
      <c r="GB172" s="119"/>
      <c r="GC172" s="119"/>
      <c r="GD172" s="119"/>
      <c r="GE172" s="119"/>
      <c r="GF172" s="119"/>
      <c r="GG172" s="119"/>
      <c r="GH172" s="119"/>
      <c r="GI172" s="119"/>
      <c r="GJ172" s="119"/>
      <c r="GK172" s="119"/>
      <c r="GL172" s="119"/>
      <c r="GM172" s="119"/>
      <c r="GN172" s="119"/>
      <c r="GO172" s="119"/>
      <c r="GP172" s="119"/>
      <c r="GQ172" s="119"/>
      <c r="GR172" s="119"/>
      <c r="GS172" s="119"/>
      <c r="GT172" s="119"/>
    </row>
    <row r="173" spans="1:202" ht="13.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19"/>
      <c r="DQ173" s="119"/>
      <c r="DR173" s="119"/>
      <c r="DS173" s="119"/>
      <c r="DT173" s="119"/>
      <c r="DU173" s="119"/>
      <c r="DV173" s="119"/>
      <c r="DW173" s="119"/>
      <c r="DX173" s="119"/>
      <c r="DY173" s="119"/>
      <c r="DZ173" s="119"/>
      <c r="EA173" s="119"/>
      <c r="EB173" s="119"/>
      <c r="EC173" s="119"/>
      <c r="ED173" s="119"/>
      <c r="EE173" s="119"/>
      <c r="EF173" s="119"/>
      <c r="EG173" s="119"/>
      <c r="EH173" s="119"/>
      <c r="EI173" s="119"/>
      <c r="EJ173" s="119"/>
      <c r="EK173" s="119"/>
      <c r="EL173" s="119"/>
      <c r="EM173" s="119"/>
      <c r="EN173" s="119"/>
      <c r="EO173" s="119"/>
      <c r="EP173" s="119"/>
      <c r="EQ173" s="119"/>
      <c r="ER173" s="119"/>
      <c r="ES173" s="119"/>
      <c r="ET173" s="119"/>
      <c r="EU173" s="119"/>
      <c r="EV173" s="119"/>
      <c r="EW173" s="119"/>
      <c r="EX173" s="119"/>
      <c r="EY173" s="119"/>
      <c r="EZ173" s="119"/>
      <c r="FA173" s="119"/>
      <c r="FB173" s="119"/>
      <c r="FC173" s="119"/>
      <c r="FD173" s="119"/>
      <c r="FE173" s="119"/>
      <c r="FF173" s="119"/>
      <c r="FG173" s="119"/>
      <c r="FH173" s="119"/>
      <c r="FI173" s="119"/>
      <c r="FJ173" s="119"/>
      <c r="FK173" s="119"/>
      <c r="FL173" s="119"/>
      <c r="FM173" s="119"/>
      <c r="FN173" s="119"/>
      <c r="FO173" s="119"/>
      <c r="FP173" s="119"/>
      <c r="FQ173" s="119"/>
      <c r="FR173" s="119"/>
      <c r="FS173" s="119"/>
      <c r="FT173" s="119"/>
      <c r="FU173" s="119"/>
      <c r="FV173" s="119"/>
      <c r="FW173" s="119"/>
      <c r="FX173" s="119"/>
      <c r="FY173" s="119"/>
      <c r="FZ173" s="119"/>
      <c r="GA173" s="119"/>
      <c r="GB173" s="119"/>
      <c r="GC173" s="119"/>
      <c r="GD173" s="119"/>
      <c r="GE173" s="119"/>
      <c r="GF173" s="119"/>
      <c r="GG173" s="119"/>
      <c r="GH173" s="119"/>
      <c r="GI173" s="119"/>
      <c r="GJ173" s="119"/>
      <c r="GK173" s="119"/>
      <c r="GL173" s="119"/>
      <c r="GM173" s="119"/>
      <c r="GN173" s="119"/>
      <c r="GO173" s="119"/>
      <c r="GP173" s="119"/>
      <c r="GQ173" s="119"/>
      <c r="GR173" s="119"/>
      <c r="GS173" s="119"/>
      <c r="GT173" s="119"/>
    </row>
    <row r="174" spans="1:202" ht="13.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19"/>
      <c r="DE174" s="119"/>
      <c r="DF174" s="119"/>
      <c r="DG174" s="119"/>
      <c r="DH174" s="119"/>
      <c r="DI174" s="119"/>
      <c r="DJ174" s="119"/>
      <c r="DK174" s="119"/>
      <c r="DL174" s="119"/>
      <c r="DM174" s="119"/>
      <c r="DN174" s="119"/>
      <c r="DO174" s="119"/>
      <c r="DP174" s="119"/>
      <c r="DQ174" s="119"/>
      <c r="DR174" s="119"/>
      <c r="DS174" s="119"/>
      <c r="DT174" s="119"/>
      <c r="DU174" s="119"/>
      <c r="DV174" s="119"/>
      <c r="DW174" s="119"/>
      <c r="DX174" s="119"/>
      <c r="DY174" s="119"/>
      <c r="DZ174" s="119"/>
      <c r="EA174" s="119"/>
      <c r="EB174" s="119"/>
      <c r="EC174" s="119"/>
      <c r="ED174" s="119"/>
      <c r="EE174" s="119"/>
      <c r="EF174" s="119"/>
      <c r="EG174" s="119"/>
      <c r="EH174" s="119"/>
      <c r="EI174" s="119"/>
      <c r="EJ174" s="119"/>
      <c r="EK174" s="119"/>
      <c r="EL174" s="119"/>
      <c r="EM174" s="119"/>
      <c r="EN174" s="119"/>
      <c r="EO174" s="119"/>
      <c r="EP174" s="119"/>
      <c r="EQ174" s="119"/>
      <c r="ER174" s="119"/>
      <c r="ES174" s="119"/>
      <c r="ET174" s="119"/>
      <c r="EU174" s="119"/>
      <c r="EV174" s="119"/>
      <c r="EW174" s="119"/>
      <c r="EX174" s="119"/>
      <c r="EY174" s="119"/>
      <c r="EZ174" s="119"/>
      <c r="FA174" s="119"/>
      <c r="FB174" s="119"/>
      <c r="FC174" s="119"/>
      <c r="FD174" s="119"/>
      <c r="FE174" s="119"/>
      <c r="FF174" s="119"/>
      <c r="FG174" s="119"/>
      <c r="FH174" s="119"/>
      <c r="FI174" s="119"/>
      <c r="FJ174" s="119"/>
      <c r="FK174" s="119"/>
      <c r="FL174" s="119"/>
      <c r="FM174" s="119"/>
      <c r="FN174" s="119"/>
      <c r="FO174" s="119"/>
      <c r="FP174" s="119"/>
      <c r="FQ174" s="119"/>
      <c r="FR174" s="119"/>
      <c r="FS174" s="119"/>
      <c r="FT174" s="119"/>
      <c r="FU174" s="119"/>
      <c r="FV174" s="119"/>
      <c r="FW174" s="119"/>
      <c r="FX174" s="119"/>
      <c r="FY174" s="119"/>
      <c r="FZ174" s="119"/>
      <c r="GA174" s="119"/>
      <c r="GB174" s="119"/>
      <c r="GC174" s="119"/>
      <c r="GD174" s="119"/>
      <c r="GE174" s="119"/>
      <c r="GF174" s="119"/>
      <c r="GG174" s="119"/>
      <c r="GH174" s="119"/>
      <c r="GI174" s="119"/>
      <c r="GJ174" s="119"/>
      <c r="GK174" s="119"/>
      <c r="GL174" s="119"/>
      <c r="GM174" s="119"/>
      <c r="GN174" s="119"/>
      <c r="GO174" s="119"/>
      <c r="GP174" s="119"/>
      <c r="GQ174" s="119"/>
      <c r="GR174" s="119"/>
      <c r="GS174" s="119"/>
      <c r="GT174" s="119"/>
    </row>
    <row r="175" spans="1:202" ht="13.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19"/>
      <c r="DE175" s="119"/>
      <c r="DF175" s="119"/>
      <c r="DG175" s="119"/>
      <c r="DH175" s="119"/>
      <c r="DI175" s="119"/>
      <c r="DJ175" s="119"/>
      <c r="DK175" s="119"/>
      <c r="DL175" s="119"/>
      <c r="DM175" s="119"/>
      <c r="DN175" s="119"/>
      <c r="DO175" s="119"/>
      <c r="DP175" s="119"/>
      <c r="DQ175" s="119"/>
      <c r="DR175" s="119"/>
      <c r="DS175" s="119"/>
      <c r="DT175" s="119"/>
      <c r="DU175" s="119"/>
      <c r="DV175" s="119"/>
      <c r="DW175" s="119"/>
      <c r="DX175" s="119"/>
      <c r="DY175" s="119"/>
      <c r="DZ175" s="119"/>
      <c r="EA175" s="119"/>
      <c r="EB175" s="119"/>
      <c r="EC175" s="119"/>
      <c r="ED175" s="119"/>
      <c r="EE175" s="119"/>
      <c r="EF175" s="119"/>
      <c r="EG175" s="119"/>
      <c r="EH175" s="119"/>
      <c r="EI175" s="119"/>
      <c r="EJ175" s="119"/>
      <c r="EK175" s="119"/>
      <c r="EL175" s="119"/>
      <c r="EM175" s="119"/>
      <c r="EN175" s="119"/>
      <c r="EO175" s="119"/>
      <c r="EP175" s="119"/>
      <c r="EQ175" s="119"/>
      <c r="ER175" s="119"/>
      <c r="ES175" s="119"/>
      <c r="ET175" s="119"/>
      <c r="EU175" s="119"/>
      <c r="EV175" s="119"/>
      <c r="EW175" s="119"/>
      <c r="EX175" s="119"/>
      <c r="EY175" s="119"/>
      <c r="EZ175" s="119"/>
      <c r="FA175" s="119"/>
      <c r="FB175" s="119"/>
      <c r="FC175" s="119"/>
      <c r="FD175" s="119"/>
      <c r="FE175" s="119"/>
      <c r="FF175" s="119"/>
      <c r="FG175" s="119"/>
      <c r="FH175" s="119"/>
      <c r="FI175" s="119"/>
      <c r="FJ175" s="119"/>
      <c r="FK175" s="119"/>
      <c r="FL175" s="119"/>
      <c r="FM175" s="119"/>
      <c r="FN175" s="119"/>
      <c r="FO175" s="119"/>
      <c r="FP175" s="119"/>
      <c r="FQ175" s="119"/>
      <c r="FR175" s="119"/>
      <c r="FS175" s="119"/>
      <c r="FT175" s="119"/>
      <c r="FU175" s="119"/>
      <c r="FV175" s="119"/>
      <c r="FW175" s="119"/>
      <c r="FX175" s="119"/>
      <c r="FY175" s="119"/>
      <c r="FZ175" s="119"/>
      <c r="GA175" s="119"/>
      <c r="GB175" s="119"/>
      <c r="GC175" s="119"/>
      <c r="GD175" s="119"/>
      <c r="GE175" s="119"/>
      <c r="GF175" s="119"/>
      <c r="GG175" s="119"/>
      <c r="GH175" s="119"/>
      <c r="GI175" s="119"/>
      <c r="GJ175" s="119"/>
      <c r="GK175" s="119"/>
      <c r="GL175" s="119"/>
      <c r="GM175" s="119"/>
      <c r="GN175" s="119"/>
      <c r="GO175" s="119"/>
      <c r="GP175" s="119"/>
      <c r="GQ175" s="119"/>
      <c r="GR175" s="119"/>
      <c r="GS175" s="119"/>
      <c r="GT175" s="119"/>
    </row>
    <row r="176" spans="1:202" ht="13.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  <c r="DE176" s="119"/>
      <c r="DF176" s="119"/>
      <c r="DG176" s="119"/>
      <c r="DH176" s="119"/>
      <c r="DI176" s="119"/>
      <c r="DJ176" s="119"/>
      <c r="DK176" s="119"/>
      <c r="DL176" s="119"/>
      <c r="DM176" s="119"/>
      <c r="DN176" s="119"/>
      <c r="DO176" s="119"/>
      <c r="DP176" s="119"/>
      <c r="DQ176" s="119"/>
      <c r="DR176" s="119"/>
      <c r="DS176" s="119"/>
      <c r="DT176" s="119"/>
      <c r="DU176" s="119"/>
      <c r="DV176" s="119"/>
      <c r="DW176" s="119"/>
      <c r="DX176" s="119"/>
      <c r="DY176" s="119"/>
      <c r="DZ176" s="119"/>
      <c r="EA176" s="119"/>
      <c r="EB176" s="119"/>
      <c r="EC176" s="119"/>
      <c r="ED176" s="119"/>
      <c r="EE176" s="119"/>
      <c r="EF176" s="119"/>
      <c r="EG176" s="119"/>
      <c r="EH176" s="119"/>
      <c r="EI176" s="119"/>
      <c r="EJ176" s="119"/>
      <c r="EK176" s="119"/>
      <c r="EL176" s="119"/>
      <c r="EM176" s="119"/>
      <c r="EN176" s="119"/>
      <c r="EO176" s="119"/>
      <c r="EP176" s="119"/>
      <c r="EQ176" s="119"/>
      <c r="ER176" s="119"/>
      <c r="ES176" s="119"/>
      <c r="ET176" s="119"/>
      <c r="EU176" s="119"/>
      <c r="EV176" s="119"/>
      <c r="EW176" s="119"/>
      <c r="EX176" s="119"/>
      <c r="EY176" s="119"/>
      <c r="EZ176" s="119"/>
      <c r="FA176" s="119"/>
      <c r="FB176" s="119"/>
      <c r="FC176" s="119"/>
      <c r="FD176" s="119"/>
      <c r="FE176" s="119"/>
      <c r="FF176" s="119"/>
      <c r="FG176" s="119"/>
      <c r="FH176" s="119"/>
      <c r="FI176" s="119"/>
      <c r="FJ176" s="119"/>
      <c r="FK176" s="119"/>
      <c r="FL176" s="119"/>
      <c r="FM176" s="119"/>
      <c r="FN176" s="119"/>
      <c r="FO176" s="119"/>
      <c r="FP176" s="119"/>
      <c r="FQ176" s="119"/>
      <c r="FR176" s="119"/>
      <c r="FS176" s="119"/>
      <c r="FT176" s="119"/>
      <c r="FU176" s="119"/>
      <c r="FV176" s="119"/>
      <c r="FW176" s="119"/>
      <c r="FX176" s="119"/>
      <c r="FY176" s="119"/>
      <c r="FZ176" s="119"/>
      <c r="GA176" s="119"/>
      <c r="GB176" s="119"/>
      <c r="GC176" s="119"/>
      <c r="GD176" s="119"/>
      <c r="GE176" s="119"/>
      <c r="GF176" s="119"/>
      <c r="GG176" s="119"/>
      <c r="GH176" s="119"/>
      <c r="GI176" s="119"/>
      <c r="GJ176" s="119"/>
      <c r="GK176" s="119"/>
      <c r="GL176" s="119"/>
      <c r="GM176" s="119"/>
      <c r="GN176" s="119"/>
      <c r="GO176" s="119"/>
      <c r="GP176" s="119"/>
      <c r="GQ176" s="119"/>
      <c r="GR176" s="119"/>
      <c r="GS176" s="119"/>
      <c r="GT176" s="119"/>
    </row>
    <row r="177" spans="1:202" ht="13.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  <c r="DE177" s="119"/>
      <c r="DF177" s="119"/>
      <c r="DG177" s="119"/>
      <c r="DH177" s="119"/>
      <c r="DI177" s="119"/>
      <c r="DJ177" s="119"/>
      <c r="DK177" s="119"/>
      <c r="DL177" s="119"/>
      <c r="DM177" s="119"/>
      <c r="DN177" s="119"/>
      <c r="DO177" s="119"/>
      <c r="DP177" s="119"/>
      <c r="DQ177" s="119"/>
      <c r="DR177" s="119"/>
      <c r="DS177" s="119"/>
      <c r="DT177" s="119"/>
      <c r="DU177" s="119"/>
      <c r="DV177" s="119"/>
      <c r="DW177" s="119"/>
      <c r="DX177" s="119"/>
      <c r="DY177" s="119"/>
      <c r="DZ177" s="119"/>
      <c r="EA177" s="119"/>
      <c r="EB177" s="119"/>
      <c r="EC177" s="119"/>
      <c r="ED177" s="119"/>
      <c r="EE177" s="119"/>
      <c r="EF177" s="119"/>
      <c r="EG177" s="119"/>
      <c r="EH177" s="119"/>
      <c r="EI177" s="119"/>
      <c r="EJ177" s="119"/>
      <c r="EK177" s="119"/>
      <c r="EL177" s="119"/>
      <c r="EM177" s="119"/>
      <c r="EN177" s="119"/>
      <c r="EO177" s="119"/>
      <c r="EP177" s="119"/>
      <c r="EQ177" s="119"/>
      <c r="ER177" s="119"/>
      <c r="ES177" s="119"/>
      <c r="ET177" s="119"/>
      <c r="EU177" s="119"/>
      <c r="EV177" s="119"/>
      <c r="EW177" s="119"/>
      <c r="EX177" s="119"/>
      <c r="EY177" s="119"/>
      <c r="EZ177" s="119"/>
      <c r="FA177" s="119"/>
      <c r="FB177" s="119"/>
      <c r="FC177" s="119"/>
      <c r="FD177" s="119"/>
      <c r="FE177" s="119"/>
      <c r="FF177" s="119"/>
      <c r="FG177" s="119"/>
      <c r="FH177" s="119"/>
      <c r="FI177" s="119"/>
      <c r="FJ177" s="119"/>
      <c r="FK177" s="119"/>
      <c r="FL177" s="119"/>
      <c r="FM177" s="119"/>
      <c r="FN177" s="119"/>
      <c r="FO177" s="119"/>
      <c r="FP177" s="119"/>
      <c r="FQ177" s="119"/>
      <c r="FR177" s="119"/>
      <c r="FS177" s="119"/>
      <c r="FT177" s="119"/>
      <c r="FU177" s="119"/>
      <c r="FV177" s="119"/>
      <c r="FW177" s="119"/>
      <c r="FX177" s="119"/>
      <c r="FY177" s="119"/>
      <c r="FZ177" s="119"/>
      <c r="GA177" s="119"/>
      <c r="GB177" s="119"/>
      <c r="GC177" s="119"/>
      <c r="GD177" s="119"/>
      <c r="GE177" s="119"/>
      <c r="GF177" s="119"/>
      <c r="GG177" s="119"/>
      <c r="GH177" s="119"/>
      <c r="GI177" s="119"/>
      <c r="GJ177" s="119"/>
      <c r="GK177" s="119"/>
      <c r="GL177" s="119"/>
      <c r="GM177" s="119"/>
      <c r="GN177" s="119"/>
      <c r="GO177" s="119"/>
      <c r="GP177" s="119"/>
      <c r="GQ177" s="119"/>
      <c r="GR177" s="119"/>
      <c r="GS177" s="119"/>
      <c r="GT177" s="119"/>
    </row>
    <row r="178" spans="1:202" ht="13.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19"/>
      <c r="DO178" s="119"/>
      <c r="DP178" s="119"/>
      <c r="DQ178" s="119"/>
      <c r="DR178" s="119"/>
      <c r="DS178" s="119"/>
      <c r="DT178" s="119"/>
      <c r="DU178" s="119"/>
      <c r="DV178" s="119"/>
      <c r="DW178" s="119"/>
      <c r="DX178" s="119"/>
      <c r="DY178" s="119"/>
      <c r="DZ178" s="119"/>
      <c r="EA178" s="119"/>
      <c r="EB178" s="119"/>
      <c r="EC178" s="119"/>
      <c r="ED178" s="119"/>
      <c r="EE178" s="119"/>
      <c r="EF178" s="119"/>
      <c r="EG178" s="119"/>
      <c r="EH178" s="119"/>
      <c r="EI178" s="119"/>
      <c r="EJ178" s="119"/>
      <c r="EK178" s="119"/>
      <c r="EL178" s="119"/>
      <c r="EM178" s="119"/>
      <c r="EN178" s="119"/>
      <c r="EO178" s="119"/>
      <c r="EP178" s="119"/>
      <c r="EQ178" s="119"/>
      <c r="ER178" s="119"/>
      <c r="ES178" s="119"/>
      <c r="ET178" s="119"/>
      <c r="EU178" s="119"/>
      <c r="EV178" s="119"/>
      <c r="EW178" s="119"/>
      <c r="EX178" s="119"/>
      <c r="EY178" s="119"/>
      <c r="EZ178" s="119"/>
      <c r="FA178" s="119"/>
      <c r="FB178" s="119"/>
      <c r="FC178" s="119"/>
      <c r="FD178" s="119"/>
      <c r="FE178" s="119"/>
      <c r="FF178" s="119"/>
      <c r="FG178" s="119"/>
      <c r="FH178" s="119"/>
      <c r="FI178" s="119"/>
      <c r="FJ178" s="119"/>
      <c r="FK178" s="119"/>
      <c r="FL178" s="119"/>
      <c r="FM178" s="119"/>
      <c r="FN178" s="119"/>
      <c r="FO178" s="119"/>
      <c r="FP178" s="119"/>
      <c r="FQ178" s="119"/>
      <c r="FR178" s="119"/>
      <c r="FS178" s="119"/>
      <c r="FT178" s="119"/>
      <c r="FU178" s="119"/>
      <c r="FV178" s="119"/>
      <c r="FW178" s="119"/>
      <c r="FX178" s="119"/>
      <c r="FY178" s="119"/>
      <c r="FZ178" s="119"/>
      <c r="GA178" s="119"/>
      <c r="GB178" s="119"/>
      <c r="GC178" s="119"/>
      <c r="GD178" s="119"/>
      <c r="GE178" s="119"/>
      <c r="GF178" s="119"/>
      <c r="GG178" s="119"/>
      <c r="GH178" s="119"/>
      <c r="GI178" s="119"/>
      <c r="GJ178" s="119"/>
      <c r="GK178" s="119"/>
      <c r="GL178" s="119"/>
      <c r="GM178" s="119"/>
      <c r="GN178" s="119"/>
      <c r="GO178" s="119"/>
      <c r="GP178" s="119"/>
      <c r="GQ178" s="119"/>
      <c r="GR178" s="119"/>
      <c r="GS178" s="119"/>
      <c r="GT178" s="119"/>
    </row>
    <row r="179" spans="1:202" ht="13.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  <c r="DE179" s="119"/>
      <c r="DF179" s="119"/>
      <c r="DG179" s="119"/>
      <c r="DH179" s="119"/>
      <c r="DI179" s="119"/>
      <c r="DJ179" s="119"/>
      <c r="DK179" s="119"/>
      <c r="DL179" s="119"/>
      <c r="DM179" s="119"/>
      <c r="DN179" s="119"/>
      <c r="DO179" s="119"/>
      <c r="DP179" s="119"/>
      <c r="DQ179" s="119"/>
      <c r="DR179" s="119"/>
      <c r="DS179" s="119"/>
      <c r="DT179" s="119"/>
      <c r="DU179" s="119"/>
      <c r="DV179" s="119"/>
      <c r="DW179" s="119"/>
      <c r="DX179" s="119"/>
      <c r="DY179" s="119"/>
      <c r="DZ179" s="119"/>
      <c r="EA179" s="119"/>
      <c r="EB179" s="119"/>
      <c r="EC179" s="119"/>
      <c r="ED179" s="119"/>
      <c r="EE179" s="119"/>
      <c r="EF179" s="119"/>
      <c r="EG179" s="119"/>
      <c r="EH179" s="119"/>
      <c r="EI179" s="119"/>
      <c r="EJ179" s="119"/>
      <c r="EK179" s="119"/>
      <c r="EL179" s="119"/>
      <c r="EM179" s="119"/>
      <c r="EN179" s="119"/>
      <c r="EO179" s="119"/>
      <c r="EP179" s="119"/>
      <c r="EQ179" s="119"/>
      <c r="ER179" s="119"/>
      <c r="ES179" s="119"/>
      <c r="ET179" s="119"/>
      <c r="EU179" s="119"/>
      <c r="EV179" s="119"/>
      <c r="EW179" s="119"/>
      <c r="EX179" s="119"/>
      <c r="EY179" s="119"/>
      <c r="EZ179" s="119"/>
      <c r="FA179" s="119"/>
      <c r="FB179" s="119"/>
      <c r="FC179" s="119"/>
      <c r="FD179" s="119"/>
      <c r="FE179" s="119"/>
      <c r="FF179" s="119"/>
      <c r="FG179" s="119"/>
      <c r="FH179" s="119"/>
      <c r="FI179" s="119"/>
      <c r="FJ179" s="119"/>
      <c r="FK179" s="119"/>
      <c r="FL179" s="119"/>
      <c r="FM179" s="119"/>
      <c r="FN179" s="119"/>
      <c r="FO179" s="119"/>
      <c r="FP179" s="119"/>
      <c r="FQ179" s="119"/>
      <c r="FR179" s="119"/>
      <c r="FS179" s="119"/>
      <c r="FT179" s="119"/>
      <c r="FU179" s="119"/>
      <c r="FV179" s="119"/>
      <c r="FW179" s="119"/>
      <c r="FX179" s="119"/>
      <c r="FY179" s="119"/>
      <c r="FZ179" s="119"/>
      <c r="GA179" s="119"/>
      <c r="GB179" s="119"/>
      <c r="GC179" s="119"/>
      <c r="GD179" s="119"/>
      <c r="GE179" s="119"/>
      <c r="GF179" s="119"/>
      <c r="GG179" s="119"/>
      <c r="GH179" s="119"/>
      <c r="GI179" s="119"/>
      <c r="GJ179" s="119"/>
      <c r="GK179" s="119"/>
      <c r="GL179" s="119"/>
      <c r="GM179" s="119"/>
      <c r="GN179" s="119"/>
      <c r="GO179" s="119"/>
      <c r="GP179" s="119"/>
      <c r="GQ179" s="119"/>
      <c r="GR179" s="119"/>
      <c r="GS179" s="119"/>
      <c r="GT179" s="119"/>
    </row>
    <row r="180" spans="1:202" ht="13.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  <c r="DE180" s="119"/>
      <c r="DF180" s="119"/>
      <c r="DG180" s="119"/>
      <c r="DH180" s="119"/>
      <c r="DI180" s="119"/>
      <c r="DJ180" s="119"/>
      <c r="DK180" s="119"/>
      <c r="DL180" s="119"/>
      <c r="DM180" s="119"/>
      <c r="DN180" s="119"/>
      <c r="DO180" s="119"/>
      <c r="DP180" s="119"/>
      <c r="DQ180" s="119"/>
      <c r="DR180" s="119"/>
      <c r="DS180" s="119"/>
      <c r="DT180" s="119"/>
      <c r="DU180" s="119"/>
      <c r="DV180" s="119"/>
      <c r="DW180" s="119"/>
      <c r="DX180" s="119"/>
      <c r="DY180" s="119"/>
      <c r="DZ180" s="119"/>
      <c r="EA180" s="119"/>
      <c r="EB180" s="119"/>
      <c r="EC180" s="119"/>
      <c r="ED180" s="119"/>
      <c r="EE180" s="119"/>
      <c r="EF180" s="119"/>
      <c r="EG180" s="119"/>
      <c r="EH180" s="119"/>
      <c r="EI180" s="119"/>
      <c r="EJ180" s="119"/>
      <c r="EK180" s="119"/>
      <c r="EL180" s="119"/>
      <c r="EM180" s="119"/>
      <c r="EN180" s="119"/>
      <c r="EO180" s="119"/>
      <c r="EP180" s="119"/>
      <c r="EQ180" s="119"/>
      <c r="ER180" s="119"/>
      <c r="ES180" s="119"/>
      <c r="ET180" s="119"/>
      <c r="EU180" s="119"/>
      <c r="EV180" s="119"/>
      <c r="EW180" s="119"/>
      <c r="EX180" s="119"/>
      <c r="EY180" s="119"/>
      <c r="EZ180" s="119"/>
      <c r="FA180" s="119"/>
      <c r="FB180" s="119"/>
      <c r="FC180" s="119"/>
      <c r="FD180" s="119"/>
      <c r="FE180" s="119"/>
      <c r="FF180" s="119"/>
      <c r="FG180" s="119"/>
      <c r="FH180" s="119"/>
      <c r="FI180" s="119"/>
      <c r="FJ180" s="119"/>
      <c r="FK180" s="119"/>
      <c r="FL180" s="119"/>
      <c r="FM180" s="119"/>
      <c r="FN180" s="119"/>
      <c r="FO180" s="119"/>
      <c r="FP180" s="119"/>
      <c r="FQ180" s="119"/>
      <c r="FR180" s="119"/>
      <c r="FS180" s="119"/>
      <c r="FT180" s="119"/>
      <c r="FU180" s="119"/>
      <c r="FV180" s="119"/>
      <c r="FW180" s="119"/>
      <c r="FX180" s="119"/>
      <c r="FY180" s="119"/>
      <c r="FZ180" s="119"/>
      <c r="GA180" s="119"/>
      <c r="GB180" s="119"/>
      <c r="GC180" s="119"/>
      <c r="GD180" s="119"/>
      <c r="GE180" s="119"/>
      <c r="GF180" s="119"/>
      <c r="GG180" s="119"/>
      <c r="GH180" s="119"/>
      <c r="GI180" s="119"/>
      <c r="GJ180" s="119"/>
      <c r="GK180" s="119"/>
      <c r="GL180" s="119"/>
      <c r="GM180" s="119"/>
      <c r="GN180" s="119"/>
      <c r="GO180" s="119"/>
      <c r="GP180" s="119"/>
      <c r="GQ180" s="119"/>
      <c r="GR180" s="119"/>
      <c r="GS180" s="119"/>
      <c r="GT180" s="119"/>
    </row>
    <row r="181" spans="1:202" ht="13.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19"/>
      <c r="DF181" s="119"/>
      <c r="DG181" s="119"/>
      <c r="DH181" s="119"/>
      <c r="DI181" s="119"/>
      <c r="DJ181" s="119"/>
      <c r="DK181" s="119"/>
      <c r="DL181" s="119"/>
      <c r="DM181" s="119"/>
      <c r="DN181" s="119"/>
      <c r="DO181" s="119"/>
      <c r="DP181" s="119"/>
      <c r="DQ181" s="119"/>
      <c r="DR181" s="119"/>
      <c r="DS181" s="119"/>
      <c r="DT181" s="119"/>
      <c r="DU181" s="119"/>
      <c r="DV181" s="119"/>
      <c r="DW181" s="119"/>
      <c r="DX181" s="119"/>
      <c r="DY181" s="119"/>
      <c r="DZ181" s="119"/>
      <c r="EA181" s="119"/>
      <c r="EB181" s="119"/>
      <c r="EC181" s="119"/>
      <c r="ED181" s="119"/>
      <c r="EE181" s="119"/>
      <c r="EF181" s="119"/>
      <c r="EG181" s="119"/>
      <c r="EH181" s="119"/>
      <c r="EI181" s="119"/>
      <c r="EJ181" s="119"/>
      <c r="EK181" s="119"/>
      <c r="EL181" s="119"/>
      <c r="EM181" s="119"/>
      <c r="EN181" s="119"/>
      <c r="EO181" s="119"/>
      <c r="EP181" s="119"/>
      <c r="EQ181" s="119"/>
      <c r="ER181" s="119"/>
      <c r="ES181" s="119"/>
      <c r="ET181" s="119"/>
      <c r="EU181" s="119"/>
      <c r="EV181" s="119"/>
      <c r="EW181" s="119"/>
      <c r="EX181" s="119"/>
      <c r="EY181" s="119"/>
      <c r="EZ181" s="119"/>
      <c r="FA181" s="119"/>
      <c r="FB181" s="119"/>
      <c r="FC181" s="119"/>
      <c r="FD181" s="119"/>
      <c r="FE181" s="119"/>
      <c r="FF181" s="119"/>
      <c r="FG181" s="119"/>
      <c r="FH181" s="119"/>
      <c r="FI181" s="119"/>
      <c r="FJ181" s="119"/>
      <c r="FK181" s="119"/>
      <c r="FL181" s="119"/>
      <c r="FM181" s="119"/>
      <c r="FN181" s="119"/>
      <c r="FO181" s="119"/>
      <c r="FP181" s="119"/>
      <c r="FQ181" s="119"/>
      <c r="FR181" s="119"/>
      <c r="FS181" s="119"/>
      <c r="FT181" s="119"/>
      <c r="FU181" s="119"/>
      <c r="FV181" s="119"/>
      <c r="FW181" s="119"/>
      <c r="FX181" s="119"/>
      <c r="FY181" s="119"/>
      <c r="FZ181" s="119"/>
      <c r="GA181" s="119"/>
      <c r="GB181" s="119"/>
      <c r="GC181" s="119"/>
      <c r="GD181" s="119"/>
      <c r="GE181" s="119"/>
      <c r="GF181" s="119"/>
      <c r="GG181" s="119"/>
      <c r="GH181" s="119"/>
      <c r="GI181" s="119"/>
      <c r="GJ181" s="119"/>
      <c r="GK181" s="119"/>
      <c r="GL181" s="119"/>
      <c r="GM181" s="119"/>
      <c r="GN181" s="119"/>
      <c r="GO181" s="119"/>
      <c r="GP181" s="119"/>
      <c r="GQ181" s="119"/>
      <c r="GR181" s="119"/>
      <c r="GS181" s="119"/>
      <c r="GT181" s="119"/>
    </row>
    <row r="182" spans="1:202" ht="13.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19"/>
      <c r="DF182" s="119"/>
      <c r="DG182" s="119"/>
      <c r="DH182" s="119"/>
      <c r="DI182" s="119"/>
      <c r="DJ182" s="119"/>
      <c r="DK182" s="119"/>
      <c r="DL182" s="119"/>
      <c r="DM182" s="119"/>
      <c r="DN182" s="119"/>
      <c r="DO182" s="119"/>
      <c r="DP182" s="119"/>
      <c r="DQ182" s="119"/>
      <c r="DR182" s="119"/>
      <c r="DS182" s="119"/>
      <c r="DT182" s="119"/>
      <c r="DU182" s="119"/>
      <c r="DV182" s="119"/>
      <c r="DW182" s="119"/>
      <c r="DX182" s="119"/>
      <c r="DY182" s="119"/>
      <c r="DZ182" s="119"/>
      <c r="EA182" s="119"/>
      <c r="EB182" s="119"/>
      <c r="EC182" s="119"/>
      <c r="ED182" s="119"/>
      <c r="EE182" s="119"/>
      <c r="EF182" s="119"/>
      <c r="EG182" s="119"/>
      <c r="EH182" s="119"/>
      <c r="EI182" s="119"/>
      <c r="EJ182" s="119"/>
      <c r="EK182" s="119"/>
      <c r="EL182" s="119"/>
      <c r="EM182" s="119"/>
      <c r="EN182" s="119"/>
      <c r="EO182" s="119"/>
      <c r="EP182" s="119"/>
      <c r="EQ182" s="119"/>
      <c r="ER182" s="119"/>
      <c r="ES182" s="119"/>
      <c r="ET182" s="119"/>
      <c r="EU182" s="119"/>
      <c r="EV182" s="119"/>
      <c r="EW182" s="119"/>
      <c r="EX182" s="119"/>
      <c r="EY182" s="119"/>
      <c r="EZ182" s="119"/>
      <c r="FA182" s="119"/>
      <c r="FB182" s="119"/>
      <c r="FC182" s="119"/>
      <c r="FD182" s="119"/>
      <c r="FE182" s="119"/>
      <c r="FF182" s="119"/>
      <c r="FG182" s="119"/>
      <c r="FH182" s="119"/>
      <c r="FI182" s="119"/>
      <c r="FJ182" s="119"/>
      <c r="FK182" s="119"/>
      <c r="FL182" s="119"/>
      <c r="FM182" s="119"/>
      <c r="FN182" s="119"/>
      <c r="FO182" s="119"/>
      <c r="FP182" s="119"/>
      <c r="FQ182" s="119"/>
      <c r="FR182" s="119"/>
      <c r="FS182" s="119"/>
      <c r="FT182" s="119"/>
      <c r="FU182" s="119"/>
      <c r="FV182" s="119"/>
      <c r="FW182" s="119"/>
      <c r="FX182" s="119"/>
      <c r="FY182" s="119"/>
      <c r="FZ182" s="119"/>
      <c r="GA182" s="119"/>
      <c r="GB182" s="119"/>
      <c r="GC182" s="119"/>
      <c r="GD182" s="119"/>
      <c r="GE182" s="119"/>
      <c r="GF182" s="119"/>
      <c r="GG182" s="119"/>
      <c r="GH182" s="119"/>
      <c r="GI182" s="119"/>
      <c r="GJ182" s="119"/>
      <c r="GK182" s="119"/>
      <c r="GL182" s="119"/>
      <c r="GM182" s="119"/>
      <c r="GN182" s="119"/>
      <c r="GO182" s="119"/>
      <c r="GP182" s="119"/>
      <c r="GQ182" s="119"/>
      <c r="GR182" s="119"/>
      <c r="GS182" s="119"/>
      <c r="GT182" s="119"/>
    </row>
    <row r="183" spans="1:202" ht="13.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  <c r="DE183" s="119"/>
      <c r="DF183" s="119"/>
      <c r="DG183" s="119"/>
      <c r="DH183" s="119"/>
      <c r="DI183" s="119"/>
      <c r="DJ183" s="119"/>
      <c r="DK183" s="119"/>
      <c r="DL183" s="119"/>
      <c r="DM183" s="119"/>
      <c r="DN183" s="119"/>
      <c r="DO183" s="119"/>
      <c r="DP183" s="119"/>
      <c r="DQ183" s="119"/>
      <c r="DR183" s="119"/>
      <c r="DS183" s="119"/>
      <c r="DT183" s="119"/>
      <c r="DU183" s="119"/>
      <c r="DV183" s="119"/>
      <c r="DW183" s="119"/>
      <c r="DX183" s="119"/>
      <c r="DY183" s="119"/>
      <c r="DZ183" s="119"/>
      <c r="EA183" s="119"/>
      <c r="EB183" s="119"/>
      <c r="EC183" s="119"/>
      <c r="ED183" s="119"/>
      <c r="EE183" s="119"/>
      <c r="EF183" s="119"/>
      <c r="EG183" s="119"/>
      <c r="EH183" s="119"/>
      <c r="EI183" s="119"/>
      <c r="EJ183" s="119"/>
      <c r="EK183" s="119"/>
      <c r="EL183" s="119"/>
      <c r="EM183" s="119"/>
      <c r="EN183" s="119"/>
      <c r="EO183" s="119"/>
      <c r="EP183" s="119"/>
      <c r="EQ183" s="119"/>
      <c r="ER183" s="119"/>
      <c r="ES183" s="119"/>
      <c r="ET183" s="119"/>
      <c r="EU183" s="119"/>
      <c r="EV183" s="119"/>
      <c r="EW183" s="119"/>
      <c r="EX183" s="119"/>
      <c r="EY183" s="119"/>
      <c r="EZ183" s="119"/>
      <c r="FA183" s="119"/>
      <c r="FB183" s="119"/>
      <c r="FC183" s="119"/>
      <c r="FD183" s="119"/>
      <c r="FE183" s="119"/>
      <c r="FF183" s="119"/>
      <c r="FG183" s="119"/>
      <c r="FH183" s="119"/>
      <c r="FI183" s="119"/>
      <c r="FJ183" s="119"/>
      <c r="FK183" s="119"/>
      <c r="FL183" s="119"/>
      <c r="FM183" s="119"/>
      <c r="FN183" s="119"/>
      <c r="FO183" s="119"/>
      <c r="FP183" s="119"/>
      <c r="FQ183" s="119"/>
      <c r="FR183" s="119"/>
      <c r="FS183" s="119"/>
      <c r="FT183" s="119"/>
      <c r="FU183" s="119"/>
      <c r="FV183" s="119"/>
      <c r="FW183" s="119"/>
      <c r="FX183" s="119"/>
      <c r="FY183" s="119"/>
      <c r="FZ183" s="119"/>
      <c r="GA183" s="119"/>
      <c r="GB183" s="119"/>
      <c r="GC183" s="119"/>
      <c r="GD183" s="119"/>
      <c r="GE183" s="119"/>
      <c r="GF183" s="119"/>
      <c r="GG183" s="119"/>
      <c r="GH183" s="119"/>
      <c r="GI183" s="119"/>
      <c r="GJ183" s="119"/>
      <c r="GK183" s="119"/>
      <c r="GL183" s="119"/>
      <c r="GM183" s="119"/>
      <c r="GN183" s="119"/>
      <c r="GO183" s="119"/>
      <c r="GP183" s="119"/>
      <c r="GQ183" s="119"/>
      <c r="GR183" s="119"/>
      <c r="GS183" s="119"/>
      <c r="GT183" s="119"/>
    </row>
    <row r="184" spans="1:202" ht="13.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119"/>
      <c r="DQ184" s="119"/>
      <c r="DR184" s="119"/>
      <c r="DS184" s="119"/>
      <c r="DT184" s="119"/>
      <c r="DU184" s="119"/>
      <c r="DV184" s="119"/>
      <c r="DW184" s="119"/>
      <c r="DX184" s="119"/>
      <c r="DY184" s="119"/>
      <c r="DZ184" s="119"/>
      <c r="EA184" s="119"/>
      <c r="EB184" s="119"/>
      <c r="EC184" s="119"/>
      <c r="ED184" s="119"/>
      <c r="EE184" s="119"/>
      <c r="EF184" s="119"/>
      <c r="EG184" s="119"/>
      <c r="EH184" s="119"/>
      <c r="EI184" s="119"/>
      <c r="EJ184" s="119"/>
      <c r="EK184" s="119"/>
      <c r="EL184" s="119"/>
      <c r="EM184" s="119"/>
      <c r="EN184" s="119"/>
      <c r="EO184" s="119"/>
      <c r="EP184" s="119"/>
      <c r="EQ184" s="119"/>
      <c r="ER184" s="119"/>
      <c r="ES184" s="119"/>
      <c r="ET184" s="119"/>
      <c r="EU184" s="119"/>
      <c r="EV184" s="119"/>
      <c r="EW184" s="119"/>
      <c r="EX184" s="119"/>
      <c r="EY184" s="119"/>
      <c r="EZ184" s="119"/>
      <c r="FA184" s="119"/>
      <c r="FB184" s="119"/>
      <c r="FC184" s="119"/>
      <c r="FD184" s="119"/>
      <c r="FE184" s="119"/>
      <c r="FF184" s="119"/>
      <c r="FG184" s="119"/>
      <c r="FH184" s="119"/>
      <c r="FI184" s="119"/>
      <c r="FJ184" s="119"/>
      <c r="FK184" s="119"/>
      <c r="FL184" s="119"/>
      <c r="FM184" s="119"/>
      <c r="FN184" s="119"/>
      <c r="FO184" s="119"/>
      <c r="FP184" s="119"/>
      <c r="FQ184" s="119"/>
      <c r="FR184" s="119"/>
      <c r="FS184" s="119"/>
      <c r="FT184" s="119"/>
      <c r="FU184" s="119"/>
      <c r="FV184" s="119"/>
      <c r="FW184" s="119"/>
      <c r="FX184" s="119"/>
      <c r="FY184" s="119"/>
      <c r="FZ184" s="119"/>
      <c r="GA184" s="119"/>
      <c r="GB184" s="119"/>
      <c r="GC184" s="119"/>
      <c r="GD184" s="119"/>
      <c r="GE184" s="119"/>
      <c r="GF184" s="119"/>
      <c r="GG184" s="119"/>
      <c r="GH184" s="119"/>
      <c r="GI184" s="119"/>
      <c r="GJ184" s="119"/>
      <c r="GK184" s="119"/>
      <c r="GL184" s="119"/>
      <c r="GM184" s="119"/>
      <c r="GN184" s="119"/>
      <c r="GO184" s="119"/>
      <c r="GP184" s="119"/>
      <c r="GQ184" s="119"/>
      <c r="GR184" s="119"/>
      <c r="GS184" s="119"/>
      <c r="GT184" s="119"/>
    </row>
    <row r="185" spans="1:202" ht="13.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</row>
    <row r="186" spans="1:202" ht="13.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9"/>
      <c r="EC186" s="119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  <c r="ES186" s="119"/>
      <c r="ET186" s="119"/>
      <c r="EU186" s="119"/>
      <c r="EV186" s="119"/>
      <c r="EW186" s="119"/>
      <c r="EX186" s="119"/>
      <c r="EY186" s="119"/>
      <c r="EZ186" s="119"/>
      <c r="FA186" s="119"/>
      <c r="FB186" s="119"/>
      <c r="FC186" s="119"/>
      <c r="FD186" s="119"/>
      <c r="FE186" s="119"/>
      <c r="FF186" s="119"/>
      <c r="FG186" s="119"/>
      <c r="FH186" s="119"/>
      <c r="FI186" s="119"/>
      <c r="FJ186" s="119"/>
      <c r="FK186" s="119"/>
      <c r="FL186" s="119"/>
      <c r="FM186" s="119"/>
      <c r="FN186" s="119"/>
      <c r="FO186" s="119"/>
      <c r="FP186" s="119"/>
      <c r="FQ186" s="119"/>
      <c r="FR186" s="119"/>
      <c r="FS186" s="119"/>
      <c r="FT186" s="119"/>
      <c r="FU186" s="119"/>
      <c r="FV186" s="119"/>
      <c r="FW186" s="119"/>
      <c r="FX186" s="119"/>
      <c r="FY186" s="119"/>
      <c r="FZ186" s="119"/>
      <c r="GA186" s="119"/>
      <c r="GB186" s="119"/>
      <c r="GC186" s="119"/>
      <c r="GD186" s="119"/>
      <c r="GE186" s="119"/>
      <c r="GF186" s="119"/>
      <c r="GG186" s="119"/>
      <c r="GH186" s="119"/>
      <c r="GI186" s="119"/>
      <c r="GJ186" s="119"/>
      <c r="GK186" s="119"/>
      <c r="GL186" s="119"/>
      <c r="GM186" s="119"/>
      <c r="GN186" s="119"/>
      <c r="GO186" s="119"/>
      <c r="GP186" s="119"/>
      <c r="GQ186" s="119"/>
      <c r="GR186" s="119"/>
      <c r="GS186" s="119"/>
      <c r="GT186" s="119"/>
    </row>
    <row r="187" spans="1:202" ht="13.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19"/>
      <c r="EC187" s="119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  <c r="ES187" s="119"/>
      <c r="ET187" s="119"/>
      <c r="EU187" s="119"/>
      <c r="EV187" s="119"/>
      <c r="EW187" s="119"/>
      <c r="EX187" s="119"/>
      <c r="EY187" s="119"/>
      <c r="EZ187" s="119"/>
      <c r="FA187" s="119"/>
      <c r="FB187" s="119"/>
      <c r="FC187" s="119"/>
      <c r="FD187" s="119"/>
      <c r="FE187" s="119"/>
      <c r="FF187" s="119"/>
      <c r="FG187" s="119"/>
      <c r="FH187" s="119"/>
      <c r="FI187" s="119"/>
      <c r="FJ187" s="119"/>
      <c r="FK187" s="119"/>
      <c r="FL187" s="119"/>
      <c r="FM187" s="119"/>
      <c r="FN187" s="119"/>
      <c r="FO187" s="119"/>
      <c r="FP187" s="119"/>
      <c r="FQ187" s="119"/>
      <c r="FR187" s="119"/>
      <c r="FS187" s="119"/>
      <c r="FT187" s="119"/>
      <c r="FU187" s="119"/>
      <c r="FV187" s="119"/>
      <c r="FW187" s="119"/>
      <c r="FX187" s="119"/>
      <c r="FY187" s="119"/>
      <c r="FZ187" s="119"/>
      <c r="GA187" s="119"/>
      <c r="GB187" s="119"/>
      <c r="GC187" s="119"/>
      <c r="GD187" s="119"/>
      <c r="GE187" s="119"/>
      <c r="GF187" s="119"/>
      <c r="GG187" s="119"/>
      <c r="GH187" s="119"/>
      <c r="GI187" s="119"/>
      <c r="GJ187" s="119"/>
      <c r="GK187" s="119"/>
      <c r="GL187" s="119"/>
      <c r="GM187" s="119"/>
      <c r="GN187" s="119"/>
      <c r="GO187" s="119"/>
      <c r="GP187" s="119"/>
      <c r="GQ187" s="119"/>
      <c r="GR187" s="119"/>
      <c r="GS187" s="119"/>
      <c r="GT187" s="119"/>
    </row>
    <row r="188" spans="1:202" ht="13.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19"/>
      <c r="EC188" s="119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  <c r="ES188" s="119"/>
      <c r="ET188" s="119"/>
      <c r="EU188" s="119"/>
      <c r="EV188" s="119"/>
      <c r="EW188" s="119"/>
      <c r="EX188" s="119"/>
      <c r="EY188" s="119"/>
      <c r="EZ188" s="119"/>
      <c r="FA188" s="119"/>
      <c r="FB188" s="119"/>
      <c r="FC188" s="119"/>
      <c r="FD188" s="119"/>
      <c r="FE188" s="119"/>
      <c r="FF188" s="119"/>
      <c r="FG188" s="119"/>
      <c r="FH188" s="119"/>
      <c r="FI188" s="119"/>
      <c r="FJ188" s="119"/>
      <c r="FK188" s="119"/>
      <c r="FL188" s="119"/>
      <c r="FM188" s="119"/>
      <c r="FN188" s="119"/>
      <c r="FO188" s="119"/>
      <c r="FP188" s="119"/>
      <c r="FQ188" s="119"/>
      <c r="FR188" s="119"/>
      <c r="FS188" s="119"/>
      <c r="FT188" s="119"/>
      <c r="FU188" s="119"/>
      <c r="FV188" s="119"/>
      <c r="FW188" s="119"/>
      <c r="FX188" s="119"/>
      <c r="FY188" s="119"/>
      <c r="FZ188" s="119"/>
      <c r="GA188" s="119"/>
      <c r="GB188" s="119"/>
      <c r="GC188" s="119"/>
      <c r="GD188" s="119"/>
      <c r="GE188" s="119"/>
      <c r="GF188" s="119"/>
      <c r="GG188" s="119"/>
      <c r="GH188" s="119"/>
      <c r="GI188" s="119"/>
      <c r="GJ188" s="119"/>
      <c r="GK188" s="119"/>
      <c r="GL188" s="119"/>
      <c r="GM188" s="119"/>
      <c r="GN188" s="119"/>
      <c r="GO188" s="119"/>
      <c r="GP188" s="119"/>
      <c r="GQ188" s="119"/>
      <c r="GR188" s="119"/>
      <c r="GS188" s="119"/>
      <c r="GT188" s="119"/>
    </row>
    <row r="189" spans="1:202" ht="13.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</row>
    <row r="190" spans="1:202" ht="13.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</row>
    <row r="191" spans="1:202" ht="13.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</row>
    <row r="192" spans="1:202" ht="13.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19"/>
      <c r="DE192" s="119"/>
      <c r="DF192" s="119"/>
      <c r="DG192" s="119"/>
      <c r="DH192" s="119"/>
      <c r="DI192" s="119"/>
      <c r="DJ192" s="119"/>
      <c r="DK192" s="119"/>
      <c r="DL192" s="119"/>
      <c r="DM192" s="119"/>
      <c r="DN192" s="119"/>
      <c r="DO192" s="119"/>
      <c r="DP192" s="119"/>
      <c r="DQ192" s="119"/>
      <c r="DR192" s="119"/>
      <c r="DS192" s="119"/>
      <c r="DT192" s="119"/>
      <c r="DU192" s="119"/>
      <c r="DV192" s="119"/>
      <c r="DW192" s="119"/>
      <c r="DX192" s="119"/>
      <c r="DY192" s="119"/>
      <c r="DZ192" s="119"/>
      <c r="EA192" s="119"/>
      <c r="EB192" s="119"/>
      <c r="EC192" s="119"/>
      <c r="ED192" s="119"/>
      <c r="EE192" s="119"/>
      <c r="EF192" s="119"/>
      <c r="EG192" s="119"/>
      <c r="EH192" s="119"/>
      <c r="EI192" s="119"/>
      <c r="EJ192" s="119"/>
      <c r="EK192" s="119"/>
      <c r="EL192" s="119"/>
      <c r="EM192" s="119"/>
      <c r="EN192" s="119"/>
      <c r="EO192" s="119"/>
      <c r="EP192" s="119"/>
      <c r="EQ192" s="119"/>
      <c r="ER192" s="119"/>
      <c r="ES192" s="119"/>
      <c r="ET192" s="119"/>
      <c r="EU192" s="119"/>
      <c r="EV192" s="119"/>
      <c r="EW192" s="119"/>
      <c r="EX192" s="119"/>
      <c r="EY192" s="119"/>
      <c r="EZ192" s="119"/>
      <c r="FA192" s="119"/>
      <c r="FB192" s="119"/>
      <c r="FC192" s="119"/>
      <c r="FD192" s="119"/>
      <c r="FE192" s="119"/>
      <c r="FF192" s="119"/>
      <c r="FG192" s="119"/>
      <c r="FH192" s="119"/>
      <c r="FI192" s="119"/>
      <c r="FJ192" s="119"/>
      <c r="FK192" s="119"/>
      <c r="FL192" s="119"/>
      <c r="FM192" s="119"/>
      <c r="FN192" s="119"/>
      <c r="FO192" s="119"/>
      <c r="FP192" s="119"/>
      <c r="FQ192" s="119"/>
      <c r="FR192" s="119"/>
      <c r="FS192" s="119"/>
      <c r="FT192" s="119"/>
      <c r="FU192" s="119"/>
      <c r="FV192" s="119"/>
      <c r="FW192" s="119"/>
      <c r="FX192" s="119"/>
      <c r="FY192" s="119"/>
      <c r="FZ192" s="119"/>
      <c r="GA192" s="119"/>
      <c r="GB192" s="119"/>
      <c r="GC192" s="119"/>
      <c r="GD192" s="119"/>
      <c r="GE192" s="119"/>
      <c r="GF192" s="119"/>
      <c r="GG192" s="119"/>
      <c r="GH192" s="119"/>
      <c r="GI192" s="119"/>
      <c r="GJ192" s="119"/>
      <c r="GK192" s="119"/>
      <c r="GL192" s="119"/>
      <c r="GM192" s="119"/>
      <c r="GN192" s="119"/>
      <c r="GO192" s="119"/>
      <c r="GP192" s="119"/>
      <c r="GQ192" s="119"/>
      <c r="GR192" s="119"/>
      <c r="GS192" s="119"/>
      <c r="GT192" s="119"/>
    </row>
    <row r="193" spans="1:202" ht="13.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  <c r="CZ193" s="119"/>
      <c r="DA193" s="119"/>
      <c r="DB193" s="119"/>
      <c r="DC193" s="119"/>
      <c r="DD193" s="119"/>
      <c r="DE193" s="119"/>
      <c r="DF193" s="119"/>
      <c r="DG193" s="119"/>
      <c r="DH193" s="119"/>
      <c r="DI193" s="119"/>
      <c r="DJ193" s="119"/>
      <c r="DK193" s="119"/>
      <c r="DL193" s="119"/>
      <c r="DM193" s="119"/>
      <c r="DN193" s="119"/>
      <c r="DO193" s="119"/>
      <c r="DP193" s="119"/>
      <c r="DQ193" s="119"/>
      <c r="DR193" s="119"/>
      <c r="DS193" s="119"/>
      <c r="DT193" s="119"/>
      <c r="DU193" s="119"/>
      <c r="DV193" s="119"/>
      <c r="DW193" s="119"/>
      <c r="DX193" s="119"/>
      <c r="DY193" s="119"/>
      <c r="DZ193" s="119"/>
      <c r="EA193" s="119"/>
      <c r="EB193" s="119"/>
      <c r="EC193" s="119"/>
      <c r="ED193" s="119"/>
      <c r="EE193" s="119"/>
      <c r="EF193" s="119"/>
      <c r="EG193" s="119"/>
      <c r="EH193" s="119"/>
      <c r="EI193" s="119"/>
      <c r="EJ193" s="119"/>
      <c r="EK193" s="119"/>
      <c r="EL193" s="119"/>
      <c r="EM193" s="119"/>
      <c r="EN193" s="119"/>
      <c r="EO193" s="119"/>
      <c r="EP193" s="119"/>
      <c r="EQ193" s="119"/>
      <c r="ER193" s="119"/>
      <c r="ES193" s="119"/>
      <c r="ET193" s="119"/>
      <c r="EU193" s="119"/>
      <c r="EV193" s="119"/>
      <c r="EW193" s="119"/>
      <c r="EX193" s="119"/>
      <c r="EY193" s="119"/>
      <c r="EZ193" s="119"/>
      <c r="FA193" s="119"/>
      <c r="FB193" s="119"/>
      <c r="FC193" s="119"/>
      <c r="FD193" s="119"/>
      <c r="FE193" s="119"/>
      <c r="FF193" s="119"/>
      <c r="FG193" s="119"/>
      <c r="FH193" s="119"/>
      <c r="FI193" s="119"/>
      <c r="FJ193" s="119"/>
      <c r="FK193" s="119"/>
      <c r="FL193" s="119"/>
      <c r="FM193" s="119"/>
      <c r="FN193" s="119"/>
      <c r="FO193" s="119"/>
      <c r="FP193" s="119"/>
      <c r="FQ193" s="119"/>
      <c r="FR193" s="119"/>
      <c r="FS193" s="119"/>
      <c r="FT193" s="119"/>
      <c r="FU193" s="119"/>
      <c r="FV193" s="119"/>
      <c r="FW193" s="119"/>
      <c r="FX193" s="119"/>
      <c r="FY193" s="119"/>
      <c r="FZ193" s="119"/>
      <c r="GA193" s="119"/>
      <c r="GB193" s="119"/>
      <c r="GC193" s="119"/>
      <c r="GD193" s="119"/>
      <c r="GE193" s="119"/>
      <c r="GF193" s="119"/>
      <c r="GG193" s="119"/>
      <c r="GH193" s="119"/>
      <c r="GI193" s="119"/>
      <c r="GJ193" s="119"/>
      <c r="GK193" s="119"/>
      <c r="GL193" s="119"/>
      <c r="GM193" s="119"/>
      <c r="GN193" s="119"/>
      <c r="GO193" s="119"/>
      <c r="GP193" s="119"/>
      <c r="GQ193" s="119"/>
      <c r="GR193" s="119"/>
      <c r="GS193" s="119"/>
      <c r="GT193" s="119"/>
    </row>
    <row r="194" spans="1:202" ht="13.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119"/>
      <c r="DQ194" s="119"/>
      <c r="DR194" s="119"/>
      <c r="DS194" s="119"/>
      <c r="DT194" s="119"/>
      <c r="DU194" s="119"/>
      <c r="DV194" s="119"/>
      <c r="DW194" s="119"/>
      <c r="DX194" s="119"/>
      <c r="DY194" s="119"/>
      <c r="DZ194" s="119"/>
      <c r="EA194" s="119"/>
      <c r="EB194" s="119"/>
      <c r="EC194" s="119"/>
      <c r="ED194" s="119"/>
      <c r="EE194" s="119"/>
      <c r="EF194" s="119"/>
      <c r="EG194" s="119"/>
      <c r="EH194" s="119"/>
      <c r="EI194" s="119"/>
      <c r="EJ194" s="119"/>
      <c r="EK194" s="119"/>
      <c r="EL194" s="119"/>
      <c r="EM194" s="119"/>
      <c r="EN194" s="119"/>
      <c r="EO194" s="119"/>
      <c r="EP194" s="119"/>
      <c r="EQ194" s="119"/>
      <c r="ER194" s="119"/>
      <c r="ES194" s="119"/>
      <c r="ET194" s="119"/>
      <c r="EU194" s="119"/>
      <c r="EV194" s="119"/>
      <c r="EW194" s="119"/>
      <c r="EX194" s="119"/>
      <c r="EY194" s="119"/>
      <c r="EZ194" s="119"/>
      <c r="FA194" s="119"/>
      <c r="FB194" s="119"/>
      <c r="FC194" s="119"/>
      <c r="FD194" s="119"/>
      <c r="FE194" s="119"/>
      <c r="FF194" s="119"/>
      <c r="FG194" s="119"/>
      <c r="FH194" s="119"/>
      <c r="FI194" s="119"/>
      <c r="FJ194" s="119"/>
      <c r="FK194" s="119"/>
      <c r="FL194" s="119"/>
      <c r="FM194" s="119"/>
      <c r="FN194" s="119"/>
      <c r="FO194" s="119"/>
      <c r="FP194" s="119"/>
      <c r="FQ194" s="119"/>
      <c r="FR194" s="119"/>
      <c r="FS194" s="119"/>
      <c r="FT194" s="119"/>
      <c r="FU194" s="119"/>
      <c r="FV194" s="119"/>
      <c r="FW194" s="119"/>
      <c r="FX194" s="119"/>
      <c r="FY194" s="119"/>
      <c r="FZ194" s="119"/>
      <c r="GA194" s="119"/>
      <c r="GB194" s="119"/>
      <c r="GC194" s="119"/>
      <c r="GD194" s="119"/>
      <c r="GE194" s="119"/>
      <c r="GF194" s="119"/>
      <c r="GG194" s="119"/>
      <c r="GH194" s="119"/>
      <c r="GI194" s="119"/>
      <c r="GJ194" s="119"/>
      <c r="GK194" s="119"/>
      <c r="GL194" s="119"/>
      <c r="GM194" s="119"/>
      <c r="GN194" s="119"/>
      <c r="GO194" s="119"/>
      <c r="GP194" s="119"/>
      <c r="GQ194" s="119"/>
      <c r="GR194" s="119"/>
      <c r="GS194" s="119"/>
      <c r="GT194" s="119"/>
    </row>
    <row r="195" spans="1:202" ht="13.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  <c r="DE195" s="119"/>
      <c r="DF195" s="119"/>
      <c r="DG195" s="119"/>
      <c r="DH195" s="119"/>
      <c r="DI195" s="119"/>
      <c r="DJ195" s="119"/>
      <c r="DK195" s="119"/>
      <c r="DL195" s="119"/>
      <c r="DM195" s="119"/>
      <c r="DN195" s="119"/>
      <c r="DO195" s="119"/>
      <c r="DP195" s="119"/>
      <c r="DQ195" s="119"/>
      <c r="DR195" s="119"/>
      <c r="DS195" s="119"/>
      <c r="DT195" s="119"/>
      <c r="DU195" s="119"/>
      <c r="DV195" s="119"/>
      <c r="DW195" s="119"/>
      <c r="DX195" s="119"/>
      <c r="DY195" s="119"/>
      <c r="DZ195" s="119"/>
      <c r="EA195" s="119"/>
      <c r="EB195" s="119"/>
      <c r="EC195" s="119"/>
      <c r="ED195" s="119"/>
      <c r="EE195" s="119"/>
      <c r="EF195" s="119"/>
      <c r="EG195" s="119"/>
      <c r="EH195" s="119"/>
      <c r="EI195" s="119"/>
      <c r="EJ195" s="119"/>
      <c r="EK195" s="119"/>
      <c r="EL195" s="119"/>
      <c r="EM195" s="119"/>
      <c r="EN195" s="119"/>
      <c r="EO195" s="119"/>
      <c r="EP195" s="119"/>
      <c r="EQ195" s="119"/>
      <c r="ER195" s="119"/>
      <c r="ES195" s="119"/>
      <c r="ET195" s="119"/>
      <c r="EU195" s="119"/>
      <c r="EV195" s="119"/>
      <c r="EW195" s="119"/>
      <c r="EX195" s="119"/>
      <c r="EY195" s="119"/>
      <c r="EZ195" s="119"/>
      <c r="FA195" s="119"/>
      <c r="FB195" s="119"/>
      <c r="FC195" s="119"/>
      <c r="FD195" s="119"/>
      <c r="FE195" s="119"/>
      <c r="FF195" s="119"/>
      <c r="FG195" s="119"/>
      <c r="FH195" s="119"/>
      <c r="FI195" s="119"/>
      <c r="FJ195" s="119"/>
      <c r="FK195" s="119"/>
      <c r="FL195" s="119"/>
      <c r="FM195" s="119"/>
      <c r="FN195" s="119"/>
      <c r="FO195" s="119"/>
      <c r="FP195" s="119"/>
      <c r="FQ195" s="119"/>
      <c r="FR195" s="119"/>
      <c r="FS195" s="119"/>
      <c r="FT195" s="119"/>
      <c r="FU195" s="119"/>
      <c r="FV195" s="119"/>
      <c r="FW195" s="119"/>
      <c r="FX195" s="119"/>
      <c r="FY195" s="119"/>
      <c r="FZ195" s="119"/>
      <c r="GA195" s="119"/>
      <c r="GB195" s="119"/>
      <c r="GC195" s="119"/>
      <c r="GD195" s="119"/>
      <c r="GE195" s="119"/>
      <c r="GF195" s="119"/>
      <c r="GG195" s="119"/>
      <c r="GH195" s="119"/>
      <c r="GI195" s="119"/>
      <c r="GJ195" s="119"/>
      <c r="GK195" s="119"/>
      <c r="GL195" s="119"/>
      <c r="GM195" s="119"/>
      <c r="GN195" s="119"/>
      <c r="GO195" s="119"/>
      <c r="GP195" s="119"/>
      <c r="GQ195" s="119"/>
      <c r="GR195" s="119"/>
      <c r="GS195" s="119"/>
      <c r="GT195" s="119"/>
    </row>
    <row r="196" spans="1:202" ht="13.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119"/>
      <c r="DQ196" s="119"/>
      <c r="DR196" s="119"/>
      <c r="DS196" s="119"/>
      <c r="DT196" s="119"/>
      <c r="DU196" s="119"/>
      <c r="DV196" s="119"/>
      <c r="DW196" s="119"/>
      <c r="DX196" s="119"/>
      <c r="DY196" s="119"/>
      <c r="DZ196" s="119"/>
      <c r="EA196" s="119"/>
      <c r="EB196" s="119"/>
      <c r="EC196" s="119"/>
      <c r="ED196" s="119"/>
      <c r="EE196" s="119"/>
      <c r="EF196" s="119"/>
      <c r="EG196" s="119"/>
      <c r="EH196" s="119"/>
      <c r="EI196" s="119"/>
      <c r="EJ196" s="119"/>
      <c r="EK196" s="119"/>
      <c r="EL196" s="119"/>
      <c r="EM196" s="119"/>
      <c r="EN196" s="119"/>
      <c r="EO196" s="119"/>
      <c r="EP196" s="119"/>
      <c r="EQ196" s="119"/>
      <c r="ER196" s="119"/>
      <c r="ES196" s="119"/>
      <c r="ET196" s="119"/>
      <c r="EU196" s="119"/>
      <c r="EV196" s="119"/>
      <c r="EW196" s="119"/>
      <c r="EX196" s="119"/>
      <c r="EY196" s="119"/>
      <c r="EZ196" s="119"/>
      <c r="FA196" s="119"/>
      <c r="FB196" s="119"/>
      <c r="FC196" s="119"/>
      <c r="FD196" s="119"/>
      <c r="FE196" s="119"/>
      <c r="FF196" s="119"/>
      <c r="FG196" s="119"/>
      <c r="FH196" s="119"/>
      <c r="FI196" s="119"/>
      <c r="FJ196" s="119"/>
      <c r="FK196" s="119"/>
      <c r="FL196" s="119"/>
      <c r="FM196" s="119"/>
      <c r="FN196" s="119"/>
      <c r="FO196" s="119"/>
      <c r="FP196" s="119"/>
      <c r="FQ196" s="119"/>
      <c r="FR196" s="119"/>
      <c r="FS196" s="119"/>
      <c r="FT196" s="119"/>
      <c r="FU196" s="119"/>
      <c r="FV196" s="119"/>
      <c r="FW196" s="119"/>
      <c r="FX196" s="119"/>
      <c r="FY196" s="119"/>
      <c r="FZ196" s="119"/>
      <c r="GA196" s="119"/>
      <c r="GB196" s="119"/>
      <c r="GC196" s="119"/>
      <c r="GD196" s="119"/>
      <c r="GE196" s="119"/>
      <c r="GF196" s="119"/>
      <c r="GG196" s="119"/>
      <c r="GH196" s="119"/>
      <c r="GI196" s="119"/>
      <c r="GJ196" s="119"/>
      <c r="GK196" s="119"/>
      <c r="GL196" s="119"/>
      <c r="GM196" s="119"/>
      <c r="GN196" s="119"/>
      <c r="GO196" s="119"/>
      <c r="GP196" s="119"/>
      <c r="GQ196" s="119"/>
      <c r="GR196" s="119"/>
      <c r="GS196" s="119"/>
      <c r="GT196" s="119"/>
    </row>
    <row r="197" spans="1:202" ht="13.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119"/>
      <c r="DQ197" s="119"/>
      <c r="DR197" s="119"/>
      <c r="DS197" s="119"/>
      <c r="DT197" s="119"/>
      <c r="DU197" s="119"/>
      <c r="DV197" s="119"/>
      <c r="DW197" s="119"/>
      <c r="DX197" s="119"/>
      <c r="DY197" s="119"/>
      <c r="DZ197" s="119"/>
      <c r="EA197" s="119"/>
      <c r="EB197" s="119"/>
      <c r="EC197" s="119"/>
      <c r="ED197" s="119"/>
      <c r="EE197" s="119"/>
      <c r="EF197" s="119"/>
      <c r="EG197" s="119"/>
      <c r="EH197" s="119"/>
      <c r="EI197" s="119"/>
      <c r="EJ197" s="119"/>
      <c r="EK197" s="119"/>
      <c r="EL197" s="119"/>
      <c r="EM197" s="119"/>
      <c r="EN197" s="119"/>
      <c r="EO197" s="119"/>
      <c r="EP197" s="119"/>
      <c r="EQ197" s="119"/>
      <c r="ER197" s="119"/>
      <c r="ES197" s="119"/>
      <c r="ET197" s="119"/>
      <c r="EU197" s="119"/>
      <c r="EV197" s="119"/>
      <c r="EW197" s="119"/>
      <c r="EX197" s="119"/>
      <c r="EY197" s="119"/>
      <c r="EZ197" s="119"/>
      <c r="FA197" s="119"/>
      <c r="FB197" s="119"/>
      <c r="FC197" s="119"/>
      <c r="FD197" s="119"/>
      <c r="FE197" s="119"/>
      <c r="FF197" s="119"/>
      <c r="FG197" s="119"/>
      <c r="FH197" s="119"/>
      <c r="FI197" s="119"/>
      <c r="FJ197" s="119"/>
      <c r="FK197" s="119"/>
      <c r="FL197" s="119"/>
      <c r="FM197" s="119"/>
      <c r="FN197" s="119"/>
      <c r="FO197" s="119"/>
      <c r="FP197" s="119"/>
      <c r="FQ197" s="119"/>
      <c r="FR197" s="119"/>
      <c r="FS197" s="119"/>
      <c r="FT197" s="119"/>
      <c r="FU197" s="119"/>
      <c r="FV197" s="119"/>
      <c r="FW197" s="119"/>
      <c r="FX197" s="119"/>
      <c r="FY197" s="119"/>
      <c r="FZ197" s="119"/>
      <c r="GA197" s="119"/>
      <c r="GB197" s="119"/>
      <c r="GC197" s="119"/>
      <c r="GD197" s="119"/>
      <c r="GE197" s="119"/>
      <c r="GF197" s="119"/>
      <c r="GG197" s="119"/>
      <c r="GH197" s="119"/>
      <c r="GI197" s="119"/>
      <c r="GJ197" s="119"/>
      <c r="GK197" s="119"/>
      <c r="GL197" s="119"/>
      <c r="GM197" s="119"/>
      <c r="GN197" s="119"/>
      <c r="GO197" s="119"/>
      <c r="GP197" s="119"/>
      <c r="GQ197" s="119"/>
      <c r="GR197" s="119"/>
      <c r="GS197" s="119"/>
      <c r="GT197" s="119"/>
    </row>
    <row r="198" spans="1:202" ht="13.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19"/>
      <c r="DQ198" s="119"/>
      <c r="DR198" s="119"/>
      <c r="DS198" s="119"/>
      <c r="DT198" s="119"/>
      <c r="DU198" s="119"/>
      <c r="DV198" s="119"/>
      <c r="DW198" s="119"/>
      <c r="DX198" s="119"/>
      <c r="DY198" s="119"/>
      <c r="DZ198" s="119"/>
      <c r="EA198" s="119"/>
      <c r="EB198" s="119"/>
      <c r="EC198" s="119"/>
      <c r="ED198" s="119"/>
      <c r="EE198" s="119"/>
      <c r="EF198" s="119"/>
      <c r="EG198" s="119"/>
      <c r="EH198" s="119"/>
      <c r="EI198" s="119"/>
      <c r="EJ198" s="119"/>
      <c r="EK198" s="119"/>
      <c r="EL198" s="119"/>
      <c r="EM198" s="119"/>
      <c r="EN198" s="119"/>
      <c r="EO198" s="119"/>
      <c r="EP198" s="119"/>
      <c r="EQ198" s="119"/>
      <c r="ER198" s="119"/>
      <c r="ES198" s="119"/>
      <c r="ET198" s="119"/>
      <c r="EU198" s="119"/>
      <c r="EV198" s="119"/>
      <c r="EW198" s="119"/>
      <c r="EX198" s="119"/>
      <c r="EY198" s="119"/>
      <c r="EZ198" s="119"/>
      <c r="FA198" s="119"/>
      <c r="FB198" s="119"/>
      <c r="FC198" s="119"/>
      <c r="FD198" s="119"/>
      <c r="FE198" s="119"/>
      <c r="FF198" s="119"/>
      <c r="FG198" s="119"/>
      <c r="FH198" s="119"/>
      <c r="FI198" s="119"/>
      <c r="FJ198" s="119"/>
      <c r="FK198" s="119"/>
      <c r="FL198" s="119"/>
      <c r="FM198" s="119"/>
      <c r="FN198" s="119"/>
      <c r="FO198" s="119"/>
      <c r="FP198" s="119"/>
      <c r="FQ198" s="119"/>
      <c r="FR198" s="119"/>
      <c r="FS198" s="119"/>
      <c r="FT198" s="119"/>
      <c r="FU198" s="119"/>
      <c r="FV198" s="119"/>
      <c r="FW198" s="119"/>
      <c r="FX198" s="119"/>
      <c r="FY198" s="119"/>
      <c r="FZ198" s="119"/>
      <c r="GA198" s="119"/>
      <c r="GB198" s="119"/>
      <c r="GC198" s="119"/>
      <c r="GD198" s="119"/>
      <c r="GE198" s="119"/>
      <c r="GF198" s="119"/>
      <c r="GG198" s="119"/>
      <c r="GH198" s="119"/>
      <c r="GI198" s="119"/>
      <c r="GJ198" s="119"/>
      <c r="GK198" s="119"/>
      <c r="GL198" s="119"/>
      <c r="GM198" s="119"/>
      <c r="GN198" s="119"/>
      <c r="GO198" s="119"/>
      <c r="GP198" s="119"/>
      <c r="GQ198" s="119"/>
      <c r="GR198" s="119"/>
      <c r="GS198" s="119"/>
      <c r="GT198" s="119"/>
    </row>
    <row r="199" spans="1:202" ht="13.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19"/>
      <c r="DQ199" s="119"/>
      <c r="DR199" s="119"/>
      <c r="DS199" s="119"/>
      <c r="DT199" s="119"/>
      <c r="DU199" s="119"/>
      <c r="DV199" s="119"/>
      <c r="DW199" s="119"/>
      <c r="DX199" s="119"/>
      <c r="DY199" s="119"/>
      <c r="DZ199" s="119"/>
      <c r="EA199" s="119"/>
      <c r="EB199" s="119"/>
      <c r="EC199" s="119"/>
      <c r="ED199" s="119"/>
      <c r="EE199" s="119"/>
      <c r="EF199" s="119"/>
      <c r="EG199" s="119"/>
      <c r="EH199" s="119"/>
      <c r="EI199" s="119"/>
      <c r="EJ199" s="119"/>
      <c r="EK199" s="119"/>
      <c r="EL199" s="119"/>
      <c r="EM199" s="119"/>
      <c r="EN199" s="119"/>
      <c r="EO199" s="119"/>
      <c r="EP199" s="119"/>
      <c r="EQ199" s="119"/>
      <c r="ER199" s="119"/>
      <c r="ES199" s="119"/>
      <c r="ET199" s="119"/>
      <c r="EU199" s="119"/>
      <c r="EV199" s="119"/>
      <c r="EW199" s="119"/>
      <c r="EX199" s="119"/>
      <c r="EY199" s="119"/>
      <c r="EZ199" s="119"/>
      <c r="FA199" s="119"/>
      <c r="FB199" s="119"/>
      <c r="FC199" s="119"/>
      <c r="FD199" s="119"/>
      <c r="FE199" s="119"/>
      <c r="FF199" s="119"/>
      <c r="FG199" s="119"/>
      <c r="FH199" s="119"/>
      <c r="FI199" s="119"/>
      <c r="FJ199" s="119"/>
      <c r="FK199" s="119"/>
      <c r="FL199" s="119"/>
      <c r="FM199" s="119"/>
      <c r="FN199" s="119"/>
      <c r="FO199" s="119"/>
      <c r="FP199" s="119"/>
      <c r="FQ199" s="119"/>
      <c r="FR199" s="119"/>
      <c r="FS199" s="119"/>
      <c r="FT199" s="119"/>
      <c r="FU199" s="119"/>
      <c r="FV199" s="119"/>
      <c r="FW199" s="119"/>
      <c r="FX199" s="119"/>
      <c r="FY199" s="119"/>
      <c r="FZ199" s="119"/>
      <c r="GA199" s="119"/>
      <c r="GB199" s="119"/>
      <c r="GC199" s="119"/>
      <c r="GD199" s="119"/>
      <c r="GE199" s="119"/>
      <c r="GF199" s="119"/>
      <c r="GG199" s="119"/>
      <c r="GH199" s="119"/>
      <c r="GI199" s="119"/>
      <c r="GJ199" s="119"/>
      <c r="GK199" s="119"/>
      <c r="GL199" s="119"/>
      <c r="GM199" s="119"/>
      <c r="GN199" s="119"/>
      <c r="GO199" s="119"/>
      <c r="GP199" s="119"/>
      <c r="GQ199" s="119"/>
      <c r="GR199" s="119"/>
      <c r="GS199" s="119"/>
      <c r="GT199" s="119"/>
    </row>
    <row r="200" spans="1:202" ht="13.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19"/>
      <c r="DS200" s="119"/>
      <c r="DT200" s="119"/>
      <c r="DU200" s="119"/>
      <c r="DV200" s="119"/>
      <c r="DW200" s="119"/>
      <c r="DX200" s="119"/>
      <c r="DY200" s="119"/>
      <c r="DZ200" s="119"/>
      <c r="EA200" s="119"/>
      <c r="EB200" s="119"/>
      <c r="EC200" s="119"/>
      <c r="ED200" s="119"/>
      <c r="EE200" s="119"/>
      <c r="EF200" s="119"/>
      <c r="EG200" s="119"/>
      <c r="EH200" s="119"/>
      <c r="EI200" s="119"/>
      <c r="EJ200" s="119"/>
      <c r="EK200" s="119"/>
      <c r="EL200" s="119"/>
      <c r="EM200" s="119"/>
      <c r="EN200" s="119"/>
      <c r="EO200" s="119"/>
      <c r="EP200" s="119"/>
      <c r="EQ200" s="119"/>
      <c r="ER200" s="119"/>
      <c r="ES200" s="119"/>
      <c r="ET200" s="119"/>
      <c r="EU200" s="119"/>
      <c r="EV200" s="119"/>
      <c r="EW200" s="119"/>
      <c r="EX200" s="119"/>
      <c r="EY200" s="119"/>
      <c r="EZ200" s="119"/>
      <c r="FA200" s="119"/>
      <c r="FB200" s="119"/>
      <c r="FC200" s="119"/>
      <c r="FD200" s="119"/>
      <c r="FE200" s="119"/>
      <c r="FF200" s="119"/>
      <c r="FG200" s="119"/>
      <c r="FH200" s="119"/>
      <c r="FI200" s="119"/>
      <c r="FJ200" s="119"/>
      <c r="FK200" s="119"/>
      <c r="FL200" s="119"/>
      <c r="FM200" s="119"/>
      <c r="FN200" s="119"/>
      <c r="FO200" s="119"/>
      <c r="FP200" s="119"/>
      <c r="FQ200" s="119"/>
      <c r="FR200" s="119"/>
      <c r="FS200" s="119"/>
      <c r="FT200" s="119"/>
      <c r="FU200" s="119"/>
      <c r="FV200" s="119"/>
      <c r="FW200" s="119"/>
      <c r="FX200" s="119"/>
      <c r="FY200" s="119"/>
      <c r="FZ200" s="119"/>
      <c r="GA200" s="119"/>
      <c r="GB200" s="119"/>
      <c r="GC200" s="119"/>
      <c r="GD200" s="119"/>
      <c r="GE200" s="119"/>
      <c r="GF200" s="119"/>
      <c r="GG200" s="119"/>
      <c r="GH200" s="119"/>
      <c r="GI200" s="119"/>
      <c r="GJ200" s="119"/>
      <c r="GK200" s="119"/>
      <c r="GL200" s="119"/>
      <c r="GM200" s="119"/>
      <c r="GN200" s="119"/>
      <c r="GO200" s="119"/>
      <c r="GP200" s="119"/>
      <c r="GQ200" s="119"/>
      <c r="GR200" s="119"/>
      <c r="GS200" s="119"/>
      <c r="GT200" s="119"/>
    </row>
    <row r="201" spans="1:202" ht="13.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19"/>
      <c r="DQ201" s="119"/>
      <c r="DR201" s="119"/>
      <c r="DS201" s="119"/>
      <c r="DT201" s="119"/>
      <c r="DU201" s="119"/>
      <c r="DV201" s="119"/>
      <c r="DW201" s="119"/>
      <c r="DX201" s="119"/>
      <c r="DY201" s="119"/>
      <c r="DZ201" s="119"/>
      <c r="EA201" s="119"/>
      <c r="EB201" s="119"/>
      <c r="EC201" s="119"/>
      <c r="ED201" s="119"/>
      <c r="EE201" s="119"/>
      <c r="EF201" s="119"/>
      <c r="EG201" s="119"/>
      <c r="EH201" s="119"/>
      <c r="EI201" s="119"/>
      <c r="EJ201" s="119"/>
      <c r="EK201" s="119"/>
      <c r="EL201" s="119"/>
      <c r="EM201" s="119"/>
      <c r="EN201" s="119"/>
      <c r="EO201" s="119"/>
      <c r="EP201" s="119"/>
      <c r="EQ201" s="119"/>
      <c r="ER201" s="119"/>
      <c r="ES201" s="119"/>
      <c r="ET201" s="119"/>
      <c r="EU201" s="119"/>
      <c r="EV201" s="119"/>
      <c r="EW201" s="119"/>
      <c r="EX201" s="119"/>
      <c r="EY201" s="119"/>
      <c r="EZ201" s="119"/>
      <c r="FA201" s="119"/>
      <c r="FB201" s="119"/>
      <c r="FC201" s="119"/>
      <c r="FD201" s="119"/>
      <c r="FE201" s="119"/>
      <c r="FF201" s="119"/>
      <c r="FG201" s="119"/>
      <c r="FH201" s="119"/>
      <c r="FI201" s="119"/>
      <c r="FJ201" s="119"/>
      <c r="FK201" s="119"/>
      <c r="FL201" s="119"/>
      <c r="FM201" s="119"/>
      <c r="FN201" s="119"/>
      <c r="FO201" s="119"/>
      <c r="FP201" s="119"/>
      <c r="FQ201" s="119"/>
      <c r="FR201" s="119"/>
      <c r="FS201" s="119"/>
      <c r="FT201" s="119"/>
      <c r="FU201" s="119"/>
      <c r="FV201" s="119"/>
      <c r="FW201" s="119"/>
      <c r="FX201" s="119"/>
      <c r="FY201" s="119"/>
      <c r="FZ201" s="119"/>
      <c r="GA201" s="119"/>
      <c r="GB201" s="119"/>
      <c r="GC201" s="119"/>
      <c r="GD201" s="119"/>
      <c r="GE201" s="119"/>
      <c r="GF201" s="119"/>
      <c r="GG201" s="119"/>
      <c r="GH201" s="119"/>
      <c r="GI201" s="119"/>
      <c r="GJ201" s="119"/>
      <c r="GK201" s="119"/>
      <c r="GL201" s="119"/>
      <c r="GM201" s="119"/>
      <c r="GN201" s="119"/>
      <c r="GO201" s="119"/>
      <c r="GP201" s="119"/>
      <c r="GQ201" s="119"/>
      <c r="GR201" s="119"/>
      <c r="GS201" s="119"/>
      <c r="GT201" s="119"/>
    </row>
    <row r="202" spans="1:202" ht="13.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19"/>
      <c r="DQ202" s="119"/>
      <c r="DR202" s="119"/>
      <c r="DS202" s="119"/>
      <c r="DT202" s="119"/>
      <c r="DU202" s="119"/>
      <c r="DV202" s="119"/>
      <c r="DW202" s="119"/>
      <c r="DX202" s="119"/>
      <c r="DY202" s="119"/>
      <c r="DZ202" s="119"/>
      <c r="EA202" s="119"/>
      <c r="EB202" s="119"/>
      <c r="EC202" s="119"/>
      <c r="ED202" s="119"/>
      <c r="EE202" s="119"/>
      <c r="EF202" s="119"/>
      <c r="EG202" s="119"/>
      <c r="EH202" s="119"/>
      <c r="EI202" s="119"/>
      <c r="EJ202" s="119"/>
      <c r="EK202" s="119"/>
      <c r="EL202" s="119"/>
      <c r="EM202" s="119"/>
      <c r="EN202" s="119"/>
      <c r="EO202" s="119"/>
      <c r="EP202" s="119"/>
      <c r="EQ202" s="119"/>
      <c r="ER202" s="119"/>
      <c r="ES202" s="119"/>
      <c r="ET202" s="119"/>
      <c r="EU202" s="119"/>
      <c r="EV202" s="119"/>
      <c r="EW202" s="119"/>
      <c r="EX202" s="119"/>
      <c r="EY202" s="119"/>
      <c r="EZ202" s="119"/>
      <c r="FA202" s="119"/>
      <c r="FB202" s="119"/>
      <c r="FC202" s="119"/>
      <c r="FD202" s="119"/>
      <c r="FE202" s="119"/>
      <c r="FF202" s="119"/>
      <c r="FG202" s="119"/>
      <c r="FH202" s="119"/>
      <c r="FI202" s="119"/>
      <c r="FJ202" s="119"/>
      <c r="FK202" s="119"/>
      <c r="FL202" s="119"/>
      <c r="FM202" s="119"/>
      <c r="FN202" s="119"/>
      <c r="FO202" s="119"/>
      <c r="FP202" s="119"/>
      <c r="FQ202" s="119"/>
      <c r="FR202" s="119"/>
      <c r="FS202" s="119"/>
      <c r="FT202" s="119"/>
      <c r="FU202" s="119"/>
      <c r="FV202" s="119"/>
      <c r="FW202" s="119"/>
      <c r="FX202" s="119"/>
      <c r="FY202" s="119"/>
      <c r="FZ202" s="119"/>
      <c r="GA202" s="119"/>
      <c r="GB202" s="119"/>
      <c r="GC202" s="119"/>
      <c r="GD202" s="119"/>
      <c r="GE202" s="119"/>
      <c r="GF202" s="119"/>
      <c r="GG202" s="119"/>
      <c r="GH202" s="119"/>
      <c r="GI202" s="119"/>
      <c r="GJ202" s="119"/>
      <c r="GK202" s="119"/>
      <c r="GL202" s="119"/>
      <c r="GM202" s="119"/>
      <c r="GN202" s="119"/>
      <c r="GO202" s="119"/>
      <c r="GP202" s="119"/>
      <c r="GQ202" s="119"/>
      <c r="GR202" s="119"/>
      <c r="GS202" s="119"/>
      <c r="GT202" s="119"/>
    </row>
    <row r="203" spans="1:202" ht="13.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  <c r="DE203" s="119"/>
      <c r="DF203" s="119"/>
      <c r="DG203" s="119"/>
      <c r="DH203" s="119"/>
      <c r="DI203" s="119"/>
      <c r="DJ203" s="119"/>
      <c r="DK203" s="119"/>
      <c r="DL203" s="119"/>
      <c r="DM203" s="119"/>
      <c r="DN203" s="119"/>
      <c r="DO203" s="119"/>
      <c r="DP203" s="119"/>
      <c r="DQ203" s="119"/>
      <c r="DR203" s="119"/>
      <c r="DS203" s="119"/>
      <c r="DT203" s="119"/>
      <c r="DU203" s="119"/>
      <c r="DV203" s="119"/>
      <c r="DW203" s="119"/>
      <c r="DX203" s="119"/>
      <c r="DY203" s="119"/>
      <c r="DZ203" s="119"/>
      <c r="EA203" s="119"/>
      <c r="EB203" s="119"/>
      <c r="EC203" s="119"/>
      <c r="ED203" s="119"/>
      <c r="EE203" s="119"/>
      <c r="EF203" s="119"/>
      <c r="EG203" s="119"/>
      <c r="EH203" s="119"/>
      <c r="EI203" s="119"/>
      <c r="EJ203" s="119"/>
      <c r="EK203" s="119"/>
      <c r="EL203" s="119"/>
      <c r="EM203" s="119"/>
      <c r="EN203" s="119"/>
      <c r="EO203" s="119"/>
      <c r="EP203" s="119"/>
      <c r="EQ203" s="119"/>
      <c r="ER203" s="119"/>
      <c r="ES203" s="119"/>
      <c r="ET203" s="119"/>
      <c r="EU203" s="119"/>
      <c r="EV203" s="119"/>
      <c r="EW203" s="119"/>
      <c r="EX203" s="119"/>
      <c r="EY203" s="119"/>
      <c r="EZ203" s="119"/>
      <c r="FA203" s="119"/>
      <c r="FB203" s="119"/>
      <c r="FC203" s="119"/>
      <c r="FD203" s="119"/>
      <c r="FE203" s="119"/>
      <c r="FF203" s="119"/>
      <c r="FG203" s="119"/>
      <c r="FH203" s="119"/>
      <c r="FI203" s="119"/>
      <c r="FJ203" s="119"/>
      <c r="FK203" s="119"/>
      <c r="FL203" s="119"/>
      <c r="FM203" s="119"/>
      <c r="FN203" s="119"/>
      <c r="FO203" s="119"/>
      <c r="FP203" s="119"/>
      <c r="FQ203" s="119"/>
      <c r="FR203" s="119"/>
      <c r="FS203" s="119"/>
      <c r="FT203" s="119"/>
      <c r="FU203" s="119"/>
      <c r="FV203" s="119"/>
      <c r="FW203" s="119"/>
      <c r="FX203" s="119"/>
      <c r="FY203" s="119"/>
      <c r="FZ203" s="119"/>
      <c r="GA203" s="119"/>
      <c r="GB203" s="119"/>
      <c r="GC203" s="119"/>
      <c r="GD203" s="119"/>
      <c r="GE203" s="119"/>
      <c r="GF203" s="119"/>
      <c r="GG203" s="119"/>
      <c r="GH203" s="119"/>
      <c r="GI203" s="119"/>
      <c r="GJ203" s="119"/>
      <c r="GK203" s="119"/>
      <c r="GL203" s="119"/>
      <c r="GM203" s="119"/>
      <c r="GN203" s="119"/>
      <c r="GO203" s="119"/>
      <c r="GP203" s="119"/>
      <c r="GQ203" s="119"/>
      <c r="GR203" s="119"/>
      <c r="GS203" s="119"/>
      <c r="GT203" s="119"/>
    </row>
    <row r="204" spans="1:202" ht="13.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119"/>
      <c r="DL204" s="119"/>
      <c r="DM204" s="119"/>
      <c r="DN204" s="119"/>
      <c r="DO204" s="119"/>
      <c r="DP204" s="119"/>
      <c r="DQ204" s="119"/>
      <c r="DR204" s="119"/>
      <c r="DS204" s="119"/>
      <c r="DT204" s="119"/>
      <c r="DU204" s="119"/>
      <c r="DV204" s="119"/>
      <c r="DW204" s="119"/>
      <c r="DX204" s="119"/>
      <c r="DY204" s="119"/>
      <c r="DZ204" s="119"/>
      <c r="EA204" s="119"/>
      <c r="EB204" s="119"/>
      <c r="EC204" s="119"/>
      <c r="ED204" s="119"/>
      <c r="EE204" s="119"/>
      <c r="EF204" s="119"/>
      <c r="EG204" s="119"/>
      <c r="EH204" s="119"/>
      <c r="EI204" s="119"/>
      <c r="EJ204" s="119"/>
      <c r="EK204" s="119"/>
      <c r="EL204" s="119"/>
      <c r="EM204" s="119"/>
      <c r="EN204" s="119"/>
      <c r="EO204" s="119"/>
      <c r="EP204" s="119"/>
      <c r="EQ204" s="119"/>
      <c r="ER204" s="119"/>
      <c r="ES204" s="119"/>
      <c r="ET204" s="119"/>
      <c r="EU204" s="119"/>
      <c r="EV204" s="119"/>
      <c r="EW204" s="119"/>
      <c r="EX204" s="119"/>
      <c r="EY204" s="119"/>
      <c r="EZ204" s="119"/>
      <c r="FA204" s="119"/>
      <c r="FB204" s="119"/>
      <c r="FC204" s="119"/>
      <c r="FD204" s="119"/>
      <c r="FE204" s="119"/>
      <c r="FF204" s="119"/>
      <c r="FG204" s="119"/>
      <c r="FH204" s="119"/>
      <c r="FI204" s="119"/>
      <c r="FJ204" s="119"/>
      <c r="FK204" s="119"/>
      <c r="FL204" s="119"/>
      <c r="FM204" s="119"/>
      <c r="FN204" s="119"/>
      <c r="FO204" s="119"/>
      <c r="FP204" s="119"/>
      <c r="FQ204" s="119"/>
      <c r="FR204" s="119"/>
      <c r="FS204" s="119"/>
      <c r="FT204" s="119"/>
      <c r="FU204" s="119"/>
      <c r="FV204" s="119"/>
      <c r="FW204" s="119"/>
      <c r="FX204" s="119"/>
      <c r="FY204" s="119"/>
      <c r="FZ204" s="119"/>
      <c r="GA204" s="119"/>
      <c r="GB204" s="119"/>
      <c r="GC204" s="119"/>
      <c r="GD204" s="119"/>
      <c r="GE204" s="119"/>
      <c r="GF204" s="119"/>
      <c r="GG204" s="119"/>
      <c r="GH204" s="119"/>
      <c r="GI204" s="119"/>
      <c r="GJ204" s="119"/>
      <c r="GK204" s="119"/>
      <c r="GL204" s="119"/>
      <c r="GM204" s="119"/>
      <c r="GN204" s="119"/>
      <c r="GO204" s="119"/>
      <c r="GP204" s="119"/>
      <c r="GQ204" s="119"/>
      <c r="GR204" s="119"/>
      <c r="GS204" s="119"/>
      <c r="GT204" s="119"/>
    </row>
    <row r="205" spans="1:202" ht="13.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119"/>
      <c r="DQ205" s="119"/>
      <c r="DR205" s="119"/>
      <c r="DS205" s="119"/>
      <c r="DT205" s="119"/>
      <c r="DU205" s="119"/>
      <c r="DV205" s="119"/>
      <c r="DW205" s="119"/>
      <c r="DX205" s="119"/>
      <c r="DY205" s="119"/>
      <c r="DZ205" s="119"/>
      <c r="EA205" s="119"/>
      <c r="EB205" s="119"/>
      <c r="EC205" s="119"/>
      <c r="ED205" s="119"/>
      <c r="EE205" s="119"/>
      <c r="EF205" s="119"/>
      <c r="EG205" s="119"/>
      <c r="EH205" s="119"/>
      <c r="EI205" s="119"/>
      <c r="EJ205" s="119"/>
      <c r="EK205" s="119"/>
      <c r="EL205" s="119"/>
      <c r="EM205" s="119"/>
      <c r="EN205" s="119"/>
      <c r="EO205" s="119"/>
      <c r="EP205" s="119"/>
      <c r="EQ205" s="119"/>
      <c r="ER205" s="119"/>
      <c r="ES205" s="119"/>
      <c r="ET205" s="119"/>
      <c r="EU205" s="119"/>
      <c r="EV205" s="119"/>
      <c r="EW205" s="119"/>
      <c r="EX205" s="119"/>
      <c r="EY205" s="119"/>
      <c r="EZ205" s="119"/>
      <c r="FA205" s="119"/>
      <c r="FB205" s="119"/>
      <c r="FC205" s="119"/>
      <c r="FD205" s="119"/>
      <c r="FE205" s="119"/>
      <c r="FF205" s="119"/>
      <c r="FG205" s="119"/>
      <c r="FH205" s="119"/>
      <c r="FI205" s="119"/>
      <c r="FJ205" s="119"/>
      <c r="FK205" s="119"/>
      <c r="FL205" s="119"/>
      <c r="FM205" s="119"/>
      <c r="FN205" s="119"/>
      <c r="FO205" s="119"/>
      <c r="FP205" s="119"/>
      <c r="FQ205" s="119"/>
      <c r="FR205" s="119"/>
      <c r="FS205" s="119"/>
      <c r="FT205" s="119"/>
      <c r="FU205" s="119"/>
      <c r="FV205" s="119"/>
      <c r="FW205" s="119"/>
      <c r="FX205" s="119"/>
      <c r="FY205" s="119"/>
      <c r="FZ205" s="119"/>
      <c r="GA205" s="119"/>
      <c r="GB205" s="119"/>
      <c r="GC205" s="119"/>
      <c r="GD205" s="119"/>
      <c r="GE205" s="119"/>
      <c r="GF205" s="119"/>
      <c r="GG205" s="119"/>
      <c r="GH205" s="119"/>
      <c r="GI205" s="119"/>
      <c r="GJ205" s="119"/>
      <c r="GK205" s="119"/>
      <c r="GL205" s="119"/>
      <c r="GM205" s="119"/>
      <c r="GN205" s="119"/>
      <c r="GO205" s="119"/>
      <c r="GP205" s="119"/>
      <c r="GQ205" s="119"/>
      <c r="GR205" s="119"/>
      <c r="GS205" s="119"/>
      <c r="GT205" s="119"/>
    </row>
    <row r="206" spans="1:202" ht="13.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19"/>
      <c r="DQ206" s="119"/>
      <c r="DR206" s="119"/>
      <c r="DS206" s="119"/>
      <c r="DT206" s="119"/>
      <c r="DU206" s="119"/>
      <c r="DV206" s="119"/>
      <c r="DW206" s="119"/>
      <c r="DX206" s="119"/>
      <c r="DY206" s="119"/>
      <c r="DZ206" s="119"/>
      <c r="EA206" s="119"/>
      <c r="EB206" s="119"/>
      <c r="EC206" s="119"/>
      <c r="ED206" s="119"/>
      <c r="EE206" s="119"/>
      <c r="EF206" s="119"/>
      <c r="EG206" s="119"/>
      <c r="EH206" s="119"/>
      <c r="EI206" s="119"/>
      <c r="EJ206" s="119"/>
      <c r="EK206" s="119"/>
      <c r="EL206" s="119"/>
      <c r="EM206" s="119"/>
      <c r="EN206" s="119"/>
      <c r="EO206" s="119"/>
      <c r="EP206" s="119"/>
      <c r="EQ206" s="119"/>
      <c r="ER206" s="119"/>
      <c r="ES206" s="119"/>
      <c r="ET206" s="119"/>
      <c r="EU206" s="119"/>
      <c r="EV206" s="119"/>
      <c r="EW206" s="119"/>
      <c r="EX206" s="119"/>
      <c r="EY206" s="119"/>
      <c r="EZ206" s="119"/>
      <c r="FA206" s="119"/>
      <c r="FB206" s="119"/>
      <c r="FC206" s="119"/>
      <c r="FD206" s="119"/>
      <c r="FE206" s="119"/>
      <c r="FF206" s="119"/>
      <c r="FG206" s="119"/>
      <c r="FH206" s="119"/>
      <c r="FI206" s="119"/>
      <c r="FJ206" s="119"/>
      <c r="FK206" s="119"/>
      <c r="FL206" s="119"/>
      <c r="FM206" s="119"/>
      <c r="FN206" s="119"/>
      <c r="FO206" s="119"/>
      <c r="FP206" s="119"/>
      <c r="FQ206" s="119"/>
      <c r="FR206" s="119"/>
      <c r="FS206" s="119"/>
      <c r="FT206" s="119"/>
      <c r="FU206" s="119"/>
      <c r="FV206" s="119"/>
      <c r="FW206" s="119"/>
      <c r="FX206" s="119"/>
      <c r="FY206" s="119"/>
      <c r="FZ206" s="119"/>
      <c r="GA206" s="119"/>
      <c r="GB206" s="119"/>
      <c r="GC206" s="119"/>
      <c r="GD206" s="119"/>
      <c r="GE206" s="119"/>
      <c r="GF206" s="119"/>
      <c r="GG206" s="119"/>
      <c r="GH206" s="119"/>
      <c r="GI206" s="119"/>
      <c r="GJ206" s="119"/>
      <c r="GK206" s="119"/>
      <c r="GL206" s="119"/>
      <c r="GM206" s="119"/>
      <c r="GN206" s="119"/>
      <c r="GO206" s="119"/>
      <c r="GP206" s="119"/>
      <c r="GQ206" s="119"/>
      <c r="GR206" s="119"/>
      <c r="GS206" s="119"/>
      <c r="GT206" s="119"/>
    </row>
    <row r="207" spans="1:202" ht="13.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19"/>
      <c r="DQ207" s="119"/>
      <c r="DR207" s="119"/>
      <c r="DS207" s="119"/>
      <c r="DT207" s="119"/>
      <c r="DU207" s="119"/>
      <c r="DV207" s="119"/>
      <c r="DW207" s="119"/>
      <c r="DX207" s="119"/>
      <c r="DY207" s="119"/>
      <c r="DZ207" s="119"/>
      <c r="EA207" s="119"/>
      <c r="EB207" s="119"/>
      <c r="EC207" s="119"/>
      <c r="ED207" s="119"/>
      <c r="EE207" s="119"/>
      <c r="EF207" s="119"/>
      <c r="EG207" s="119"/>
      <c r="EH207" s="119"/>
      <c r="EI207" s="119"/>
      <c r="EJ207" s="119"/>
      <c r="EK207" s="119"/>
      <c r="EL207" s="119"/>
      <c r="EM207" s="119"/>
      <c r="EN207" s="119"/>
      <c r="EO207" s="119"/>
      <c r="EP207" s="119"/>
      <c r="EQ207" s="119"/>
      <c r="ER207" s="119"/>
      <c r="ES207" s="119"/>
      <c r="ET207" s="119"/>
      <c r="EU207" s="119"/>
      <c r="EV207" s="119"/>
      <c r="EW207" s="119"/>
      <c r="EX207" s="119"/>
      <c r="EY207" s="119"/>
      <c r="EZ207" s="119"/>
      <c r="FA207" s="119"/>
      <c r="FB207" s="119"/>
      <c r="FC207" s="119"/>
      <c r="FD207" s="119"/>
      <c r="FE207" s="119"/>
      <c r="FF207" s="119"/>
      <c r="FG207" s="119"/>
      <c r="FH207" s="119"/>
      <c r="FI207" s="119"/>
      <c r="FJ207" s="119"/>
      <c r="FK207" s="119"/>
      <c r="FL207" s="119"/>
      <c r="FM207" s="119"/>
      <c r="FN207" s="119"/>
      <c r="FO207" s="119"/>
      <c r="FP207" s="119"/>
      <c r="FQ207" s="119"/>
      <c r="FR207" s="119"/>
      <c r="FS207" s="119"/>
      <c r="FT207" s="119"/>
      <c r="FU207" s="119"/>
      <c r="FV207" s="119"/>
      <c r="FW207" s="119"/>
      <c r="FX207" s="119"/>
      <c r="FY207" s="119"/>
      <c r="FZ207" s="119"/>
      <c r="GA207" s="119"/>
      <c r="GB207" s="119"/>
      <c r="GC207" s="119"/>
      <c r="GD207" s="119"/>
      <c r="GE207" s="119"/>
      <c r="GF207" s="119"/>
      <c r="GG207" s="119"/>
      <c r="GH207" s="119"/>
      <c r="GI207" s="119"/>
      <c r="GJ207" s="119"/>
      <c r="GK207" s="119"/>
      <c r="GL207" s="119"/>
      <c r="GM207" s="119"/>
      <c r="GN207" s="119"/>
      <c r="GO207" s="119"/>
      <c r="GP207" s="119"/>
      <c r="GQ207" s="119"/>
      <c r="GR207" s="119"/>
      <c r="GS207" s="119"/>
      <c r="GT207" s="119"/>
    </row>
    <row r="208" spans="1:202" ht="13.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119"/>
      <c r="DQ208" s="119"/>
      <c r="DR208" s="119"/>
      <c r="DS208" s="119"/>
      <c r="DT208" s="119"/>
      <c r="DU208" s="119"/>
      <c r="DV208" s="119"/>
      <c r="DW208" s="119"/>
      <c r="DX208" s="119"/>
      <c r="DY208" s="119"/>
      <c r="DZ208" s="119"/>
      <c r="EA208" s="119"/>
      <c r="EB208" s="119"/>
      <c r="EC208" s="119"/>
      <c r="ED208" s="119"/>
      <c r="EE208" s="119"/>
      <c r="EF208" s="119"/>
      <c r="EG208" s="119"/>
      <c r="EH208" s="119"/>
      <c r="EI208" s="119"/>
      <c r="EJ208" s="119"/>
      <c r="EK208" s="119"/>
      <c r="EL208" s="119"/>
      <c r="EM208" s="119"/>
      <c r="EN208" s="119"/>
      <c r="EO208" s="119"/>
      <c r="EP208" s="119"/>
      <c r="EQ208" s="119"/>
      <c r="ER208" s="119"/>
      <c r="ES208" s="119"/>
      <c r="ET208" s="119"/>
      <c r="EU208" s="119"/>
      <c r="EV208" s="119"/>
      <c r="EW208" s="119"/>
      <c r="EX208" s="119"/>
      <c r="EY208" s="119"/>
      <c r="EZ208" s="119"/>
      <c r="FA208" s="119"/>
      <c r="FB208" s="119"/>
      <c r="FC208" s="119"/>
      <c r="FD208" s="119"/>
      <c r="FE208" s="119"/>
      <c r="FF208" s="119"/>
      <c r="FG208" s="119"/>
      <c r="FH208" s="119"/>
      <c r="FI208" s="119"/>
      <c r="FJ208" s="119"/>
      <c r="FK208" s="119"/>
      <c r="FL208" s="119"/>
      <c r="FM208" s="119"/>
      <c r="FN208" s="119"/>
      <c r="FO208" s="119"/>
      <c r="FP208" s="119"/>
      <c r="FQ208" s="119"/>
      <c r="FR208" s="119"/>
      <c r="FS208" s="119"/>
      <c r="FT208" s="119"/>
      <c r="FU208" s="119"/>
      <c r="FV208" s="119"/>
      <c r="FW208" s="119"/>
      <c r="FX208" s="119"/>
      <c r="FY208" s="119"/>
      <c r="FZ208" s="119"/>
      <c r="GA208" s="119"/>
      <c r="GB208" s="119"/>
      <c r="GC208" s="119"/>
      <c r="GD208" s="119"/>
      <c r="GE208" s="119"/>
      <c r="GF208" s="119"/>
      <c r="GG208" s="119"/>
      <c r="GH208" s="119"/>
      <c r="GI208" s="119"/>
      <c r="GJ208" s="119"/>
      <c r="GK208" s="119"/>
      <c r="GL208" s="119"/>
      <c r="GM208" s="119"/>
      <c r="GN208" s="119"/>
      <c r="GO208" s="119"/>
      <c r="GP208" s="119"/>
      <c r="GQ208" s="119"/>
      <c r="GR208" s="119"/>
      <c r="GS208" s="119"/>
      <c r="GT208" s="119"/>
    </row>
    <row r="209" spans="1:202" ht="13.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119"/>
      <c r="DQ209" s="119"/>
      <c r="DR209" s="119"/>
      <c r="DS209" s="119"/>
      <c r="DT209" s="119"/>
      <c r="DU209" s="119"/>
      <c r="DV209" s="119"/>
      <c r="DW209" s="119"/>
      <c r="DX209" s="119"/>
      <c r="DY209" s="119"/>
      <c r="DZ209" s="119"/>
      <c r="EA209" s="119"/>
      <c r="EB209" s="119"/>
      <c r="EC209" s="119"/>
      <c r="ED209" s="119"/>
      <c r="EE209" s="119"/>
      <c r="EF209" s="119"/>
      <c r="EG209" s="119"/>
      <c r="EH209" s="119"/>
      <c r="EI209" s="119"/>
      <c r="EJ209" s="119"/>
      <c r="EK209" s="119"/>
      <c r="EL209" s="119"/>
      <c r="EM209" s="119"/>
      <c r="EN209" s="119"/>
      <c r="EO209" s="119"/>
      <c r="EP209" s="119"/>
      <c r="EQ209" s="119"/>
      <c r="ER209" s="119"/>
      <c r="ES209" s="119"/>
      <c r="ET209" s="119"/>
      <c r="EU209" s="119"/>
      <c r="EV209" s="119"/>
      <c r="EW209" s="119"/>
      <c r="EX209" s="119"/>
      <c r="EY209" s="119"/>
      <c r="EZ209" s="119"/>
      <c r="FA209" s="119"/>
      <c r="FB209" s="119"/>
      <c r="FC209" s="119"/>
      <c r="FD209" s="119"/>
      <c r="FE209" s="119"/>
      <c r="FF209" s="119"/>
      <c r="FG209" s="119"/>
      <c r="FH209" s="119"/>
      <c r="FI209" s="119"/>
      <c r="FJ209" s="119"/>
      <c r="FK209" s="119"/>
      <c r="FL209" s="119"/>
      <c r="FM209" s="119"/>
      <c r="FN209" s="119"/>
      <c r="FO209" s="119"/>
      <c r="FP209" s="119"/>
      <c r="FQ209" s="119"/>
      <c r="FR209" s="119"/>
      <c r="FS209" s="119"/>
      <c r="FT209" s="119"/>
      <c r="FU209" s="119"/>
      <c r="FV209" s="119"/>
      <c r="FW209" s="119"/>
      <c r="FX209" s="119"/>
      <c r="FY209" s="119"/>
      <c r="FZ209" s="119"/>
      <c r="GA209" s="119"/>
      <c r="GB209" s="119"/>
      <c r="GC209" s="119"/>
      <c r="GD209" s="119"/>
      <c r="GE209" s="119"/>
      <c r="GF209" s="119"/>
      <c r="GG209" s="119"/>
      <c r="GH209" s="119"/>
      <c r="GI209" s="119"/>
      <c r="GJ209" s="119"/>
      <c r="GK209" s="119"/>
      <c r="GL209" s="119"/>
      <c r="GM209" s="119"/>
      <c r="GN209" s="119"/>
      <c r="GO209" s="119"/>
      <c r="GP209" s="119"/>
      <c r="GQ209" s="119"/>
      <c r="GR209" s="119"/>
      <c r="GS209" s="119"/>
      <c r="GT209" s="119"/>
    </row>
    <row r="210" spans="1:202" ht="13.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119"/>
      <c r="DQ210" s="119"/>
      <c r="DR210" s="119"/>
      <c r="DS210" s="119"/>
      <c r="DT210" s="119"/>
      <c r="DU210" s="119"/>
      <c r="DV210" s="119"/>
      <c r="DW210" s="119"/>
      <c r="DX210" s="119"/>
      <c r="DY210" s="119"/>
      <c r="DZ210" s="119"/>
      <c r="EA210" s="119"/>
      <c r="EB210" s="119"/>
      <c r="EC210" s="119"/>
      <c r="ED210" s="119"/>
      <c r="EE210" s="119"/>
      <c r="EF210" s="119"/>
      <c r="EG210" s="119"/>
      <c r="EH210" s="119"/>
      <c r="EI210" s="119"/>
      <c r="EJ210" s="119"/>
      <c r="EK210" s="119"/>
      <c r="EL210" s="119"/>
      <c r="EM210" s="119"/>
      <c r="EN210" s="119"/>
      <c r="EO210" s="119"/>
      <c r="EP210" s="119"/>
      <c r="EQ210" s="119"/>
      <c r="ER210" s="119"/>
      <c r="ES210" s="119"/>
      <c r="ET210" s="119"/>
      <c r="EU210" s="119"/>
      <c r="EV210" s="119"/>
      <c r="EW210" s="119"/>
      <c r="EX210" s="119"/>
      <c r="EY210" s="119"/>
      <c r="EZ210" s="119"/>
      <c r="FA210" s="119"/>
      <c r="FB210" s="119"/>
      <c r="FC210" s="119"/>
      <c r="FD210" s="119"/>
      <c r="FE210" s="119"/>
      <c r="FF210" s="119"/>
      <c r="FG210" s="119"/>
      <c r="FH210" s="119"/>
      <c r="FI210" s="119"/>
      <c r="FJ210" s="119"/>
      <c r="FK210" s="119"/>
      <c r="FL210" s="119"/>
      <c r="FM210" s="119"/>
      <c r="FN210" s="119"/>
      <c r="FO210" s="119"/>
      <c r="FP210" s="119"/>
      <c r="FQ210" s="119"/>
      <c r="FR210" s="119"/>
      <c r="FS210" s="119"/>
      <c r="FT210" s="119"/>
      <c r="FU210" s="119"/>
      <c r="FV210" s="119"/>
      <c r="FW210" s="119"/>
      <c r="FX210" s="119"/>
      <c r="FY210" s="119"/>
      <c r="FZ210" s="119"/>
      <c r="GA210" s="119"/>
      <c r="GB210" s="119"/>
      <c r="GC210" s="119"/>
      <c r="GD210" s="119"/>
      <c r="GE210" s="119"/>
      <c r="GF210" s="119"/>
      <c r="GG210" s="119"/>
      <c r="GH210" s="119"/>
      <c r="GI210" s="119"/>
      <c r="GJ210" s="119"/>
      <c r="GK210" s="119"/>
      <c r="GL210" s="119"/>
      <c r="GM210" s="119"/>
      <c r="GN210" s="119"/>
      <c r="GO210" s="119"/>
      <c r="GP210" s="119"/>
      <c r="GQ210" s="119"/>
      <c r="GR210" s="119"/>
      <c r="GS210" s="119"/>
      <c r="GT210" s="119"/>
    </row>
    <row r="211" spans="1:202" ht="13.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119"/>
      <c r="DL211" s="119"/>
      <c r="DM211" s="119"/>
      <c r="DN211" s="119"/>
      <c r="DO211" s="119"/>
      <c r="DP211" s="119"/>
      <c r="DQ211" s="119"/>
      <c r="DR211" s="119"/>
      <c r="DS211" s="119"/>
      <c r="DT211" s="119"/>
      <c r="DU211" s="119"/>
      <c r="DV211" s="119"/>
      <c r="DW211" s="119"/>
      <c r="DX211" s="119"/>
      <c r="DY211" s="119"/>
      <c r="DZ211" s="119"/>
      <c r="EA211" s="119"/>
      <c r="EB211" s="119"/>
      <c r="EC211" s="119"/>
      <c r="ED211" s="119"/>
      <c r="EE211" s="119"/>
      <c r="EF211" s="119"/>
      <c r="EG211" s="119"/>
      <c r="EH211" s="119"/>
      <c r="EI211" s="119"/>
      <c r="EJ211" s="119"/>
      <c r="EK211" s="119"/>
      <c r="EL211" s="119"/>
      <c r="EM211" s="119"/>
      <c r="EN211" s="119"/>
      <c r="EO211" s="119"/>
      <c r="EP211" s="119"/>
      <c r="EQ211" s="119"/>
      <c r="ER211" s="119"/>
      <c r="ES211" s="119"/>
      <c r="ET211" s="119"/>
      <c r="EU211" s="119"/>
      <c r="EV211" s="119"/>
      <c r="EW211" s="119"/>
      <c r="EX211" s="119"/>
      <c r="EY211" s="119"/>
      <c r="EZ211" s="119"/>
      <c r="FA211" s="119"/>
      <c r="FB211" s="119"/>
      <c r="FC211" s="119"/>
      <c r="FD211" s="119"/>
      <c r="FE211" s="119"/>
      <c r="FF211" s="119"/>
      <c r="FG211" s="119"/>
      <c r="FH211" s="119"/>
      <c r="FI211" s="119"/>
      <c r="FJ211" s="119"/>
      <c r="FK211" s="119"/>
      <c r="FL211" s="119"/>
      <c r="FM211" s="119"/>
      <c r="FN211" s="119"/>
      <c r="FO211" s="119"/>
      <c r="FP211" s="119"/>
      <c r="FQ211" s="119"/>
      <c r="FR211" s="119"/>
      <c r="FS211" s="119"/>
      <c r="FT211" s="119"/>
      <c r="FU211" s="119"/>
      <c r="FV211" s="119"/>
      <c r="FW211" s="119"/>
      <c r="FX211" s="119"/>
      <c r="FY211" s="119"/>
      <c r="FZ211" s="119"/>
      <c r="GA211" s="119"/>
      <c r="GB211" s="119"/>
      <c r="GC211" s="119"/>
      <c r="GD211" s="119"/>
      <c r="GE211" s="119"/>
      <c r="GF211" s="119"/>
      <c r="GG211" s="119"/>
      <c r="GH211" s="119"/>
      <c r="GI211" s="119"/>
      <c r="GJ211" s="119"/>
      <c r="GK211" s="119"/>
      <c r="GL211" s="119"/>
      <c r="GM211" s="119"/>
      <c r="GN211" s="119"/>
      <c r="GO211" s="119"/>
      <c r="GP211" s="119"/>
      <c r="GQ211" s="119"/>
      <c r="GR211" s="119"/>
      <c r="GS211" s="119"/>
      <c r="GT211" s="119"/>
    </row>
    <row r="212" spans="1:202" ht="13.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119"/>
      <c r="DQ212" s="119"/>
      <c r="DR212" s="119"/>
      <c r="DS212" s="119"/>
      <c r="DT212" s="119"/>
      <c r="DU212" s="119"/>
      <c r="DV212" s="119"/>
      <c r="DW212" s="119"/>
      <c r="DX212" s="119"/>
      <c r="DY212" s="119"/>
      <c r="DZ212" s="119"/>
      <c r="EA212" s="119"/>
      <c r="EB212" s="119"/>
      <c r="EC212" s="119"/>
      <c r="ED212" s="119"/>
      <c r="EE212" s="119"/>
      <c r="EF212" s="119"/>
      <c r="EG212" s="119"/>
      <c r="EH212" s="119"/>
      <c r="EI212" s="119"/>
      <c r="EJ212" s="119"/>
      <c r="EK212" s="119"/>
      <c r="EL212" s="119"/>
      <c r="EM212" s="119"/>
      <c r="EN212" s="119"/>
      <c r="EO212" s="119"/>
      <c r="EP212" s="119"/>
      <c r="EQ212" s="119"/>
      <c r="ER212" s="119"/>
      <c r="ES212" s="119"/>
      <c r="ET212" s="119"/>
      <c r="EU212" s="119"/>
      <c r="EV212" s="119"/>
      <c r="EW212" s="119"/>
      <c r="EX212" s="119"/>
      <c r="EY212" s="119"/>
      <c r="EZ212" s="119"/>
      <c r="FA212" s="119"/>
      <c r="FB212" s="119"/>
      <c r="FC212" s="119"/>
      <c r="FD212" s="119"/>
      <c r="FE212" s="119"/>
      <c r="FF212" s="119"/>
      <c r="FG212" s="119"/>
      <c r="FH212" s="119"/>
      <c r="FI212" s="119"/>
      <c r="FJ212" s="119"/>
      <c r="FK212" s="119"/>
      <c r="FL212" s="119"/>
      <c r="FM212" s="119"/>
      <c r="FN212" s="119"/>
      <c r="FO212" s="119"/>
      <c r="FP212" s="119"/>
      <c r="FQ212" s="119"/>
      <c r="FR212" s="119"/>
      <c r="FS212" s="119"/>
      <c r="FT212" s="119"/>
      <c r="FU212" s="119"/>
      <c r="FV212" s="119"/>
      <c r="FW212" s="119"/>
      <c r="FX212" s="119"/>
      <c r="FY212" s="119"/>
      <c r="FZ212" s="119"/>
      <c r="GA212" s="119"/>
      <c r="GB212" s="119"/>
      <c r="GC212" s="119"/>
      <c r="GD212" s="119"/>
      <c r="GE212" s="119"/>
      <c r="GF212" s="119"/>
      <c r="GG212" s="119"/>
      <c r="GH212" s="119"/>
      <c r="GI212" s="119"/>
      <c r="GJ212" s="119"/>
      <c r="GK212" s="119"/>
      <c r="GL212" s="119"/>
      <c r="GM212" s="119"/>
      <c r="GN212" s="119"/>
      <c r="GO212" s="119"/>
      <c r="GP212" s="119"/>
      <c r="GQ212" s="119"/>
      <c r="GR212" s="119"/>
      <c r="GS212" s="119"/>
      <c r="GT212" s="119"/>
    </row>
    <row r="213" spans="1:202" ht="13.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  <c r="DL213" s="119"/>
      <c r="DM213" s="119"/>
      <c r="DN213" s="119"/>
      <c r="DO213" s="119"/>
      <c r="DP213" s="119"/>
      <c r="DQ213" s="119"/>
      <c r="DR213" s="119"/>
      <c r="DS213" s="119"/>
      <c r="DT213" s="119"/>
      <c r="DU213" s="119"/>
      <c r="DV213" s="119"/>
      <c r="DW213" s="119"/>
      <c r="DX213" s="119"/>
      <c r="DY213" s="119"/>
      <c r="DZ213" s="119"/>
      <c r="EA213" s="119"/>
      <c r="EB213" s="119"/>
      <c r="EC213" s="119"/>
      <c r="ED213" s="119"/>
      <c r="EE213" s="119"/>
      <c r="EF213" s="119"/>
      <c r="EG213" s="119"/>
      <c r="EH213" s="119"/>
      <c r="EI213" s="119"/>
      <c r="EJ213" s="119"/>
      <c r="EK213" s="119"/>
      <c r="EL213" s="119"/>
      <c r="EM213" s="119"/>
      <c r="EN213" s="119"/>
      <c r="EO213" s="119"/>
      <c r="EP213" s="119"/>
      <c r="EQ213" s="119"/>
      <c r="ER213" s="119"/>
      <c r="ES213" s="119"/>
      <c r="ET213" s="119"/>
      <c r="EU213" s="119"/>
      <c r="EV213" s="119"/>
      <c r="EW213" s="119"/>
      <c r="EX213" s="119"/>
      <c r="EY213" s="119"/>
      <c r="EZ213" s="119"/>
      <c r="FA213" s="119"/>
      <c r="FB213" s="119"/>
      <c r="FC213" s="119"/>
      <c r="FD213" s="119"/>
      <c r="FE213" s="119"/>
      <c r="FF213" s="119"/>
      <c r="FG213" s="119"/>
      <c r="FH213" s="119"/>
      <c r="FI213" s="119"/>
      <c r="FJ213" s="119"/>
      <c r="FK213" s="119"/>
      <c r="FL213" s="119"/>
      <c r="FM213" s="119"/>
      <c r="FN213" s="119"/>
      <c r="FO213" s="119"/>
      <c r="FP213" s="119"/>
      <c r="FQ213" s="119"/>
      <c r="FR213" s="119"/>
      <c r="FS213" s="119"/>
      <c r="FT213" s="119"/>
      <c r="FU213" s="119"/>
      <c r="FV213" s="119"/>
      <c r="FW213" s="119"/>
      <c r="FX213" s="119"/>
      <c r="FY213" s="119"/>
      <c r="FZ213" s="119"/>
      <c r="GA213" s="119"/>
      <c r="GB213" s="119"/>
      <c r="GC213" s="119"/>
      <c r="GD213" s="119"/>
      <c r="GE213" s="119"/>
      <c r="GF213" s="119"/>
      <c r="GG213" s="119"/>
      <c r="GH213" s="119"/>
      <c r="GI213" s="119"/>
      <c r="GJ213" s="119"/>
      <c r="GK213" s="119"/>
      <c r="GL213" s="119"/>
      <c r="GM213" s="119"/>
      <c r="GN213" s="119"/>
      <c r="GO213" s="119"/>
      <c r="GP213" s="119"/>
      <c r="GQ213" s="119"/>
      <c r="GR213" s="119"/>
      <c r="GS213" s="119"/>
      <c r="GT213" s="119"/>
    </row>
    <row r="214" spans="1:202" ht="13.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  <c r="DO214" s="119"/>
      <c r="DP214" s="119"/>
      <c r="DQ214" s="119"/>
      <c r="DR214" s="119"/>
      <c r="DS214" s="119"/>
      <c r="DT214" s="119"/>
      <c r="DU214" s="119"/>
      <c r="DV214" s="119"/>
      <c r="DW214" s="119"/>
      <c r="DX214" s="119"/>
      <c r="DY214" s="119"/>
      <c r="DZ214" s="119"/>
      <c r="EA214" s="119"/>
      <c r="EB214" s="119"/>
      <c r="EC214" s="119"/>
      <c r="ED214" s="119"/>
      <c r="EE214" s="119"/>
      <c r="EF214" s="119"/>
      <c r="EG214" s="119"/>
      <c r="EH214" s="119"/>
      <c r="EI214" s="119"/>
      <c r="EJ214" s="119"/>
      <c r="EK214" s="119"/>
      <c r="EL214" s="119"/>
      <c r="EM214" s="119"/>
      <c r="EN214" s="119"/>
      <c r="EO214" s="119"/>
      <c r="EP214" s="119"/>
      <c r="EQ214" s="119"/>
      <c r="ER214" s="119"/>
      <c r="ES214" s="119"/>
      <c r="ET214" s="119"/>
      <c r="EU214" s="119"/>
      <c r="EV214" s="119"/>
      <c r="EW214" s="119"/>
      <c r="EX214" s="119"/>
      <c r="EY214" s="119"/>
      <c r="EZ214" s="119"/>
      <c r="FA214" s="119"/>
      <c r="FB214" s="119"/>
      <c r="FC214" s="119"/>
      <c r="FD214" s="119"/>
      <c r="FE214" s="119"/>
      <c r="FF214" s="119"/>
      <c r="FG214" s="119"/>
      <c r="FH214" s="119"/>
      <c r="FI214" s="119"/>
      <c r="FJ214" s="119"/>
      <c r="FK214" s="119"/>
      <c r="FL214" s="119"/>
      <c r="FM214" s="119"/>
      <c r="FN214" s="119"/>
      <c r="FO214" s="119"/>
      <c r="FP214" s="119"/>
      <c r="FQ214" s="119"/>
      <c r="FR214" s="119"/>
      <c r="FS214" s="119"/>
      <c r="FT214" s="119"/>
      <c r="FU214" s="119"/>
      <c r="FV214" s="119"/>
      <c r="FW214" s="119"/>
      <c r="FX214" s="119"/>
      <c r="FY214" s="119"/>
      <c r="FZ214" s="119"/>
      <c r="GA214" s="119"/>
      <c r="GB214" s="119"/>
      <c r="GC214" s="119"/>
      <c r="GD214" s="119"/>
      <c r="GE214" s="119"/>
      <c r="GF214" s="119"/>
      <c r="GG214" s="119"/>
      <c r="GH214" s="119"/>
      <c r="GI214" s="119"/>
      <c r="GJ214" s="119"/>
      <c r="GK214" s="119"/>
      <c r="GL214" s="119"/>
      <c r="GM214" s="119"/>
      <c r="GN214" s="119"/>
      <c r="GO214" s="119"/>
      <c r="GP214" s="119"/>
      <c r="GQ214" s="119"/>
      <c r="GR214" s="119"/>
      <c r="GS214" s="119"/>
      <c r="GT214" s="119"/>
    </row>
    <row r="215" spans="1:202" ht="13.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  <c r="DO215" s="119"/>
      <c r="DP215" s="119"/>
      <c r="DQ215" s="119"/>
      <c r="DR215" s="119"/>
      <c r="DS215" s="119"/>
      <c r="DT215" s="119"/>
      <c r="DU215" s="119"/>
      <c r="DV215" s="119"/>
      <c r="DW215" s="119"/>
      <c r="DX215" s="119"/>
      <c r="DY215" s="119"/>
      <c r="DZ215" s="119"/>
      <c r="EA215" s="119"/>
      <c r="EB215" s="119"/>
      <c r="EC215" s="119"/>
      <c r="ED215" s="119"/>
      <c r="EE215" s="119"/>
      <c r="EF215" s="119"/>
      <c r="EG215" s="119"/>
      <c r="EH215" s="119"/>
      <c r="EI215" s="119"/>
      <c r="EJ215" s="119"/>
      <c r="EK215" s="119"/>
      <c r="EL215" s="119"/>
      <c r="EM215" s="119"/>
      <c r="EN215" s="119"/>
      <c r="EO215" s="119"/>
      <c r="EP215" s="119"/>
      <c r="EQ215" s="119"/>
      <c r="ER215" s="119"/>
      <c r="ES215" s="119"/>
      <c r="ET215" s="119"/>
      <c r="EU215" s="119"/>
      <c r="EV215" s="119"/>
      <c r="EW215" s="119"/>
      <c r="EX215" s="119"/>
      <c r="EY215" s="119"/>
      <c r="EZ215" s="119"/>
      <c r="FA215" s="119"/>
      <c r="FB215" s="119"/>
      <c r="FC215" s="119"/>
      <c r="FD215" s="119"/>
      <c r="FE215" s="119"/>
      <c r="FF215" s="119"/>
      <c r="FG215" s="119"/>
      <c r="FH215" s="119"/>
      <c r="FI215" s="119"/>
      <c r="FJ215" s="119"/>
      <c r="FK215" s="119"/>
      <c r="FL215" s="119"/>
      <c r="FM215" s="119"/>
      <c r="FN215" s="119"/>
      <c r="FO215" s="119"/>
      <c r="FP215" s="119"/>
      <c r="FQ215" s="119"/>
      <c r="FR215" s="119"/>
      <c r="FS215" s="119"/>
      <c r="FT215" s="119"/>
      <c r="FU215" s="119"/>
      <c r="FV215" s="119"/>
      <c r="FW215" s="119"/>
      <c r="FX215" s="119"/>
      <c r="FY215" s="119"/>
      <c r="FZ215" s="119"/>
      <c r="GA215" s="119"/>
      <c r="GB215" s="119"/>
      <c r="GC215" s="119"/>
      <c r="GD215" s="119"/>
      <c r="GE215" s="119"/>
      <c r="GF215" s="119"/>
      <c r="GG215" s="119"/>
      <c r="GH215" s="119"/>
      <c r="GI215" s="119"/>
      <c r="GJ215" s="119"/>
      <c r="GK215" s="119"/>
      <c r="GL215" s="119"/>
      <c r="GM215" s="119"/>
      <c r="GN215" s="119"/>
      <c r="GO215" s="119"/>
      <c r="GP215" s="119"/>
      <c r="GQ215" s="119"/>
      <c r="GR215" s="119"/>
      <c r="GS215" s="119"/>
      <c r="GT215" s="119"/>
    </row>
    <row r="216" spans="1:202" ht="13.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19"/>
      <c r="DB216" s="119"/>
      <c r="DC216" s="119"/>
      <c r="DD216" s="119"/>
      <c r="DE216" s="119"/>
      <c r="DF216" s="119"/>
      <c r="DG216" s="119"/>
      <c r="DH216" s="119"/>
      <c r="DI216" s="119"/>
      <c r="DJ216" s="119"/>
      <c r="DK216" s="119"/>
      <c r="DL216" s="119"/>
      <c r="DM216" s="119"/>
      <c r="DN216" s="119"/>
      <c r="DO216" s="119"/>
      <c r="DP216" s="119"/>
      <c r="DQ216" s="119"/>
      <c r="DR216" s="119"/>
      <c r="DS216" s="119"/>
      <c r="DT216" s="119"/>
      <c r="DU216" s="119"/>
      <c r="DV216" s="119"/>
      <c r="DW216" s="119"/>
      <c r="DX216" s="119"/>
      <c r="DY216" s="119"/>
      <c r="DZ216" s="119"/>
      <c r="EA216" s="119"/>
      <c r="EB216" s="119"/>
      <c r="EC216" s="119"/>
      <c r="ED216" s="119"/>
      <c r="EE216" s="119"/>
      <c r="EF216" s="119"/>
      <c r="EG216" s="119"/>
      <c r="EH216" s="119"/>
      <c r="EI216" s="119"/>
      <c r="EJ216" s="119"/>
      <c r="EK216" s="119"/>
      <c r="EL216" s="119"/>
      <c r="EM216" s="119"/>
      <c r="EN216" s="119"/>
      <c r="EO216" s="119"/>
      <c r="EP216" s="119"/>
      <c r="EQ216" s="119"/>
      <c r="ER216" s="119"/>
      <c r="ES216" s="119"/>
      <c r="ET216" s="119"/>
      <c r="EU216" s="119"/>
      <c r="EV216" s="119"/>
      <c r="EW216" s="119"/>
      <c r="EX216" s="119"/>
      <c r="EY216" s="119"/>
      <c r="EZ216" s="119"/>
      <c r="FA216" s="119"/>
      <c r="FB216" s="119"/>
      <c r="FC216" s="119"/>
      <c r="FD216" s="119"/>
      <c r="FE216" s="119"/>
      <c r="FF216" s="119"/>
      <c r="FG216" s="119"/>
      <c r="FH216" s="119"/>
      <c r="FI216" s="119"/>
      <c r="FJ216" s="119"/>
      <c r="FK216" s="119"/>
      <c r="FL216" s="119"/>
      <c r="FM216" s="119"/>
      <c r="FN216" s="119"/>
      <c r="FO216" s="119"/>
      <c r="FP216" s="119"/>
      <c r="FQ216" s="119"/>
      <c r="FR216" s="119"/>
      <c r="FS216" s="119"/>
      <c r="FT216" s="119"/>
      <c r="FU216" s="119"/>
      <c r="FV216" s="119"/>
      <c r="FW216" s="119"/>
      <c r="FX216" s="119"/>
      <c r="FY216" s="119"/>
      <c r="FZ216" s="119"/>
      <c r="GA216" s="119"/>
      <c r="GB216" s="119"/>
      <c r="GC216" s="119"/>
      <c r="GD216" s="119"/>
      <c r="GE216" s="119"/>
      <c r="GF216" s="119"/>
      <c r="GG216" s="119"/>
      <c r="GH216" s="119"/>
      <c r="GI216" s="119"/>
      <c r="GJ216" s="119"/>
      <c r="GK216" s="119"/>
      <c r="GL216" s="119"/>
      <c r="GM216" s="119"/>
      <c r="GN216" s="119"/>
      <c r="GO216" s="119"/>
      <c r="GP216" s="119"/>
      <c r="GQ216" s="119"/>
      <c r="GR216" s="119"/>
      <c r="GS216" s="119"/>
      <c r="GT216" s="119"/>
    </row>
    <row r="217" spans="1:202" ht="13.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  <c r="DE217" s="119"/>
      <c r="DF217" s="119"/>
      <c r="DG217" s="119"/>
      <c r="DH217" s="119"/>
      <c r="DI217" s="119"/>
      <c r="DJ217" s="119"/>
      <c r="DK217" s="119"/>
      <c r="DL217" s="119"/>
      <c r="DM217" s="119"/>
      <c r="DN217" s="119"/>
      <c r="DO217" s="119"/>
      <c r="DP217" s="119"/>
      <c r="DQ217" s="119"/>
      <c r="DR217" s="119"/>
      <c r="DS217" s="119"/>
      <c r="DT217" s="119"/>
      <c r="DU217" s="119"/>
      <c r="DV217" s="119"/>
      <c r="DW217" s="119"/>
      <c r="DX217" s="119"/>
      <c r="DY217" s="119"/>
      <c r="DZ217" s="119"/>
      <c r="EA217" s="119"/>
      <c r="EB217" s="119"/>
      <c r="EC217" s="119"/>
      <c r="ED217" s="119"/>
      <c r="EE217" s="119"/>
      <c r="EF217" s="119"/>
      <c r="EG217" s="119"/>
      <c r="EH217" s="119"/>
      <c r="EI217" s="119"/>
      <c r="EJ217" s="119"/>
      <c r="EK217" s="119"/>
      <c r="EL217" s="119"/>
      <c r="EM217" s="119"/>
      <c r="EN217" s="119"/>
      <c r="EO217" s="119"/>
      <c r="EP217" s="119"/>
      <c r="EQ217" s="119"/>
      <c r="ER217" s="119"/>
      <c r="ES217" s="119"/>
      <c r="ET217" s="119"/>
      <c r="EU217" s="119"/>
      <c r="EV217" s="119"/>
      <c r="EW217" s="119"/>
      <c r="EX217" s="119"/>
      <c r="EY217" s="119"/>
      <c r="EZ217" s="119"/>
      <c r="FA217" s="119"/>
      <c r="FB217" s="119"/>
      <c r="FC217" s="119"/>
      <c r="FD217" s="119"/>
      <c r="FE217" s="119"/>
      <c r="FF217" s="119"/>
      <c r="FG217" s="119"/>
      <c r="FH217" s="119"/>
      <c r="FI217" s="119"/>
      <c r="FJ217" s="119"/>
      <c r="FK217" s="119"/>
      <c r="FL217" s="119"/>
      <c r="FM217" s="119"/>
      <c r="FN217" s="119"/>
      <c r="FO217" s="119"/>
      <c r="FP217" s="119"/>
      <c r="FQ217" s="119"/>
      <c r="FR217" s="119"/>
      <c r="FS217" s="119"/>
      <c r="FT217" s="119"/>
      <c r="FU217" s="119"/>
      <c r="FV217" s="119"/>
      <c r="FW217" s="119"/>
      <c r="FX217" s="119"/>
      <c r="FY217" s="119"/>
      <c r="FZ217" s="119"/>
      <c r="GA217" s="119"/>
      <c r="GB217" s="119"/>
      <c r="GC217" s="119"/>
      <c r="GD217" s="119"/>
      <c r="GE217" s="119"/>
      <c r="GF217" s="119"/>
      <c r="GG217" s="119"/>
      <c r="GH217" s="119"/>
      <c r="GI217" s="119"/>
      <c r="GJ217" s="119"/>
      <c r="GK217" s="119"/>
      <c r="GL217" s="119"/>
      <c r="GM217" s="119"/>
      <c r="GN217" s="119"/>
      <c r="GO217" s="119"/>
      <c r="GP217" s="119"/>
      <c r="GQ217" s="119"/>
      <c r="GR217" s="119"/>
      <c r="GS217" s="119"/>
      <c r="GT217" s="119"/>
    </row>
    <row r="218" spans="1:202" ht="13.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119"/>
      <c r="DL218" s="119"/>
      <c r="DM218" s="119"/>
      <c r="DN218" s="119"/>
      <c r="DO218" s="119"/>
      <c r="DP218" s="119"/>
      <c r="DQ218" s="119"/>
      <c r="DR218" s="119"/>
      <c r="DS218" s="119"/>
      <c r="DT218" s="119"/>
      <c r="DU218" s="119"/>
      <c r="DV218" s="119"/>
      <c r="DW218" s="119"/>
      <c r="DX218" s="119"/>
      <c r="DY218" s="119"/>
      <c r="DZ218" s="119"/>
      <c r="EA218" s="119"/>
      <c r="EB218" s="119"/>
      <c r="EC218" s="119"/>
      <c r="ED218" s="119"/>
      <c r="EE218" s="119"/>
      <c r="EF218" s="119"/>
      <c r="EG218" s="119"/>
      <c r="EH218" s="119"/>
      <c r="EI218" s="119"/>
      <c r="EJ218" s="119"/>
      <c r="EK218" s="119"/>
      <c r="EL218" s="119"/>
      <c r="EM218" s="119"/>
      <c r="EN218" s="119"/>
      <c r="EO218" s="119"/>
      <c r="EP218" s="119"/>
      <c r="EQ218" s="119"/>
      <c r="ER218" s="119"/>
      <c r="ES218" s="119"/>
      <c r="ET218" s="119"/>
      <c r="EU218" s="119"/>
      <c r="EV218" s="119"/>
      <c r="EW218" s="119"/>
      <c r="EX218" s="119"/>
      <c r="EY218" s="119"/>
      <c r="EZ218" s="119"/>
      <c r="FA218" s="119"/>
      <c r="FB218" s="119"/>
      <c r="FC218" s="119"/>
      <c r="FD218" s="119"/>
      <c r="FE218" s="119"/>
      <c r="FF218" s="119"/>
      <c r="FG218" s="119"/>
      <c r="FH218" s="119"/>
      <c r="FI218" s="119"/>
      <c r="FJ218" s="119"/>
      <c r="FK218" s="119"/>
      <c r="FL218" s="119"/>
      <c r="FM218" s="119"/>
      <c r="FN218" s="119"/>
      <c r="FO218" s="119"/>
      <c r="FP218" s="119"/>
      <c r="FQ218" s="119"/>
      <c r="FR218" s="119"/>
      <c r="FS218" s="119"/>
      <c r="FT218" s="119"/>
      <c r="FU218" s="119"/>
      <c r="FV218" s="119"/>
      <c r="FW218" s="119"/>
      <c r="FX218" s="119"/>
      <c r="FY218" s="119"/>
      <c r="FZ218" s="119"/>
      <c r="GA218" s="119"/>
      <c r="GB218" s="119"/>
      <c r="GC218" s="119"/>
      <c r="GD218" s="119"/>
      <c r="GE218" s="119"/>
      <c r="GF218" s="119"/>
      <c r="GG218" s="119"/>
      <c r="GH218" s="119"/>
      <c r="GI218" s="119"/>
      <c r="GJ218" s="119"/>
      <c r="GK218" s="119"/>
      <c r="GL218" s="119"/>
      <c r="GM218" s="119"/>
      <c r="GN218" s="119"/>
      <c r="GO218" s="119"/>
      <c r="GP218" s="119"/>
      <c r="GQ218" s="119"/>
      <c r="GR218" s="119"/>
      <c r="GS218" s="119"/>
      <c r="GT218" s="119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zoomScale="80" zoomScaleNormal="80" workbookViewId="0" topLeftCell="A1">
      <pane xSplit="1" ySplit="6" topLeftCell="FN5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S75" sqref="FS75"/>
    </sheetView>
  </sheetViews>
  <sheetFormatPr defaultColWidth="8.796875" defaultRowHeight="14.25"/>
  <cols>
    <col min="1" max="1" width="10.59765625" style="128" customWidth="1"/>
    <col min="2" max="2" width="13.59765625" style="91" customWidth="1"/>
    <col min="3" max="14" width="14.59765625" style="91" customWidth="1"/>
    <col min="15" max="15" width="14" style="91" customWidth="1"/>
    <col min="16" max="22" width="14.59765625" style="91" customWidth="1"/>
    <col min="23" max="27" width="14.59765625" style="128" customWidth="1"/>
    <col min="28" max="28" width="15.19921875" style="128" customWidth="1"/>
    <col min="29" max="29" width="15.8984375" style="128" customWidth="1"/>
    <col min="30" max="36" width="15.59765625" style="128" customWidth="1"/>
    <col min="37" max="42" width="14.59765625" style="128" customWidth="1"/>
    <col min="43" max="43" width="15.3984375" style="128" customWidth="1"/>
    <col min="44" max="44" width="13.69921875" style="128" customWidth="1"/>
    <col min="45" max="45" width="14.69921875" style="128" customWidth="1"/>
    <col min="46" max="49" width="15.59765625" style="128" customWidth="1"/>
    <col min="50" max="50" width="15.3984375" style="128" customWidth="1"/>
    <col min="51" max="51" width="13.09765625" style="128" customWidth="1"/>
    <col min="52" max="52" width="14.3984375" style="128" customWidth="1"/>
    <col min="53" max="56" width="15.59765625" style="128" customWidth="1"/>
    <col min="57" max="57" width="15.3984375" style="128" customWidth="1"/>
    <col min="58" max="58" width="13.69921875" style="128" customWidth="1"/>
    <col min="59" max="59" width="14.59765625" style="128" customWidth="1"/>
    <col min="60" max="63" width="15.59765625" style="128" customWidth="1"/>
    <col min="64" max="64" width="15.3984375" style="128" customWidth="1"/>
    <col min="65" max="71" width="15.59765625" style="128" customWidth="1"/>
    <col min="72" max="84" width="14.59765625" style="128" customWidth="1"/>
    <col min="85" max="85" width="14.19921875" style="128" customWidth="1"/>
    <col min="86" max="92" width="14.59765625" style="128" customWidth="1"/>
    <col min="93" max="99" width="15.59765625" style="128" customWidth="1"/>
    <col min="100" max="106" width="14.59765625" style="128" customWidth="1"/>
    <col min="107" max="119" width="15.59765625" style="128" customWidth="1"/>
    <col min="120" max="120" width="15.59765625" style="139" customWidth="1"/>
    <col min="121" max="125" width="16.59765625" style="139" customWidth="1"/>
    <col min="126" max="126" width="16.59765625" style="128" customWidth="1"/>
    <col min="127" max="132" width="13.59765625" style="139" customWidth="1"/>
    <col min="133" max="133" width="14.59765625" style="128" customWidth="1"/>
    <col min="134" max="139" width="13.59765625" style="139" customWidth="1"/>
    <col min="140" max="140" width="13.59765625" style="128" customWidth="1"/>
    <col min="141" max="147" width="15.59765625" style="139" customWidth="1"/>
    <col min="148" max="148" width="15.59765625" style="128" customWidth="1"/>
    <col min="149" max="155" width="15.59765625" style="139" customWidth="1"/>
    <col min="156" max="156" width="15.59765625" style="128" customWidth="1"/>
    <col min="157" max="161" width="15.59765625" style="141" customWidth="1"/>
    <col min="162" max="162" width="15.59765625" style="128" customWidth="1"/>
    <col min="163" max="167" width="15.59765625" style="139" customWidth="1"/>
    <col min="168" max="168" width="15.59765625" style="128" customWidth="1"/>
    <col min="169" max="175" width="17.59765625" style="139" customWidth="1"/>
    <col min="176" max="176" width="17.59765625" style="128" customWidth="1"/>
    <col min="177" max="177" width="9.8984375" style="128" customWidth="1"/>
    <col min="178" max="187" width="9.59765625" style="128" customWidth="1"/>
    <col min="188" max="16384" width="9" style="128" customWidth="1"/>
  </cols>
  <sheetData>
    <row r="1" spans="1:177" ht="17.25">
      <c r="A1" s="55" t="s">
        <v>142</v>
      </c>
      <c r="B1" s="1"/>
      <c r="C1" s="1"/>
      <c r="D1" s="1"/>
      <c r="E1" s="1"/>
      <c r="F1" s="1"/>
      <c r="G1" s="1"/>
      <c r="H1" s="1"/>
      <c r="I1" s="1"/>
      <c r="EC1" s="129"/>
      <c r="EK1" s="140"/>
      <c r="FF1" s="129"/>
      <c r="FM1" s="92" t="s">
        <v>160</v>
      </c>
      <c r="FU1" s="131"/>
    </row>
    <row r="2" spans="1:176" ht="15" customHeight="1" thickBot="1">
      <c r="A2" s="132"/>
      <c r="B2" s="93"/>
      <c r="C2" s="93"/>
      <c r="D2" s="93"/>
      <c r="E2" s="93"/>
      <c r="F2" s="93"/>
      <c r="G2" s="93"/>
      <c r="H2" s="93"/>
      <c r="I2" s="39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40"/>
      <c r="DQ2" s="140"/>
      <c r="DR2" s="140"/>
      <c r="DS2" s="140"/>
      <c r="DT2" s="140"/>
      <c r="DU2" s="140"/>
      <c r="DV2" s="130"/>
      <c r="DW2" s="140"/>
      <c r="DX2" s="140"/>
      <c r="DY2" s="140"/>
      <c r="DZ2" s="140"/>
      <c r="EA2" s="140"/>
      <c r="EB2" s="140"/>
      <c r="EC2" s="130"/>
      <c r="ED2" s="142"/>
      <c r="EE2" s="142"/>
      <c r="EF2" s="142"/>
      <c r="EG2" s="142"/>
      <c r="EH2" s="142"/>
      <c r="EI2" s="142"/>
      <c r="EJ2" s="132"/>
      <c r="EK2" s="142"/>
      <c r="EL2" s="142"/>
      <c r="EM2" s="142"/>
      <c r="EN2" s="142"/>
      <c r="EO2" s="142"/>
      <c r="EP2" s="142"/>
      <c r="EQ2" s="142"/>
      <c r="ER2" s="132"/>
      <c r="ES2" s="142"/>
      <c r="ET2" s="142"/>
      <c r="EU2" s="142"/>
      <c r="EV2" s="142"/>
      <c r="EW2" s="142"/>
      <c r="EX2" s="142"/>
      <c r="EY2" s="142"/>
      <c r="EZ2" s="132"/>
      <c r="FA2" s="143"/>
      <c r="FB2" s="143"/>
      <c r="FC2" s="143"/>
      <c r="FD2" s="143"/>
      <c r="FE2" s="143"/>
      <c r="FF2" s="132"/>
      <c r="FG2" s="140"/>
      <c r="FH2" s="140"/>
      <c r="FI2" s="140"/>
      <c r="FJ2" s="140"/>
      <c r="FK2" s="140"/>
      <c r="FL2" s="130"/>
      <c r="FM2" s="140"/>
      <c r="FN2" s="140"/>
      <c r="FO2" s="140"/>
      <c r="FP2" s="140"/>
      <c r="FQ2" s="140"/>
      <c r="FR2" s="140"/>
      <c r="FS2" s="140"/>
      <c r="FT2" s="130"/>
    </row>
    <row r="3" spans="1:176" ht="18" customHeight="1">
      <c r="A3" s="294" t="s">
        <v>0</v>
      </c>
      <c r="B3" s="239" t="s">
        <v>143</v>
      </c>
      <c r="C3" s="239"/>
      <c r="D3" s="239"/>
      <c r="E3" s="239"/>
      <c r="F3" s="239"/>
      <c r="G3" s="239"/>
      <c r="H3" s="239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233" t="s">
        <v>111</v>
      </c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40" t="s">
        <v>120</v>
      </c>
      <c r="BG3" s="40"/>
      <c r="BH3" s="40"/>
      <c r="BI3" s="40"/>
      <c r="BJ3" s="40"/>
      <c r="BK3" s="40"/>
      <c r="BL3" s="40"/>
      <c r="BM3" s="232" t="s">
        <v>111</v>
      </c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 t="s">
        <v>111</v>
      </c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 t="s">
        <v>144</v>
      </c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 t="s">
        <v>111</v>
      </c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4"/>
      <c r="EK3" s="289" t="s">
        <v>145</v>
      </c>
      <c r="EL3" s="290"/>
      <c r="EM3" s="290"/>
      <c r="EN3" s="290"/>
      <c r="EO3" s="290"/>
      <c r="EP3" s="290"/>
      <c r="EQ3" s="290"/>
      <c r="ER3" s="290"/>
      <c r="ES3" s="281" t="s">
        <v>112</v>
      </c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2"/>
      <c r="FM3" s="281" t="s">
        <v>15</v>
      </c>
      <c r="FN3" s="239"/>
      <c r="FO3" s="239"/>
      <c r="FP3" s="239"/>
      <c r="FQ3" s="239"/>
      <c r="FR3" s="239"/>
      <c r="FS3" s="239"/>
      <c r="FT3" s="240"/>
    </row>
    <row r="4" spans="1:176" ht="18" customHeight="1">
      <c r="A4" s="295"/>
      <c r="B4" s="242"/>
      <c r="C4" s="242"/>
      <c r="D4" s="242"/>
      <c r="E4" s="242"/>
      <c r="F4" s="242"/>
      <c r="G4" s="242"/>
      <c r="H4" s="242"/>
      <c r="I4" s="285" t="s">
        <v>121</v>
      </c>
      <c r="J4" s="286"/>
      <c r="K4" s="286"/>
      <c r="L4" s="286"/>
      <c r="M4" s="286"/>
      <c r="N4" s="286"/>
      <c r="O4" s="286"/>
      <c r="P4" s="95"/>
      <c r="Q4" s="95"/>
      <c r="R4" s="95"/>
      <c r="S4" s="95"/>
      <c r="T4" s="95"/>
      <c r="U4" s="95"/>
      <c r="V4" s="95"/>
      <c r="W4" s="229" t="s">
        <v>146</v>
      </c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 t="s">
        <v>122</v>
      </c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30"/>
      <c r="BM4" s="287" t="s">
        <v>123</v>
      </c>
      <c r="BN4" s="287"/>
      <c r="BO4" s="287"/>
      <c r="BP4" s="287"/>
      <c r="BQ4" s="287"/>
      <c r="BR4" s="287"/>
      <c r="BS4" s="287"/>
      <c r="BT4" s="134"/>
      <c r="BU4" s="134"/>
      <c r="BV4" s="134"/>
      <c r="BW4" s="134"/>
      <c r="BX4" s="134"/>
      <c r="BY4" s="134"/>
      <c r="BZ4" s="134"/>
      <c r="CA4" s="135"/>
      <c r="CB4" s="135"/>
      <c r="CC4" s="135"/>
      <c r="CD4" s="135"/>
      <c r="CE4" s="135"/>
      <c r="CF4" s="135"/>
      <c r="CG4" s="135"/>
      <c r="CH4" s="268" t="s">
        <v>147</v>
      </c>
      <c r="CI4" s="268"/>
      <c r="CJ4" s="268"/>
      <c r="CK4" s="268"/>
      <c r="CL4" s="268"/>
      <c r="CM4" s="268"/>
      <c r="CN4" s="276"/>
      <c r="CO4" s="248" t="s">
        <v>125</v>
      </c>
      <c r="CP4" s="248"/>
      <c r="CQ4" s="248"/>
      <c r="CR4" s="248"/>
      <c r="CS4" s="248"/>
      <c r="CT4" s="248"/>
      <c r="CU4" s="248"/>
      <c r="CV4" s="135"/>
      <c r="CW4" s="135"/>
      <c r="CX4" s="135"/>
      <c r="CY4" s="135"/>
      <c r="CZ4" s="135"/>
      <c r="DA4" s="134"/>
      <c r="DB4" s="134"/>
      <c r="DC4" s="135"/>
      <c r="DD4" s="135"/>
      <c r="DE4" s="135"/>
      <c r="DF4" s="135"/>
      <c r="DG4" s="135"/>
      <c r="DH4" s="135"/>
      <c r="DI4" s="226" t="s">
        <v>126</v>
      </c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8"/>
      <c r="DW4" s="248" t="s">
        <v>114</v>
      </c>
      <c r="DX4" s="248"/>
      <c r="DY4" s="248"/>
      <c r="DZ4" s="248"/>
      <c r="EA4" s="248"/>
      <c r="EB4" s="248"/>
      <c r="EC4" s="249"/>
      <c r="ED4" s="242" t="s">
        <v>10</v>
      </c>
      <c r="EE4" s="242"/>
      <c r="EF4" s="242"/>
      <c r="EG4" s="242"/>
      <c r="EH4" s="242"/>
      <c r="EI4" s="242"/>
      <c r="EJ4" s="252"/>
      <c r="EK4" s="291"/>
      <c r="EL4" s="204"/>
      <c r="EM4" s="204"/>
      <c r="EN4" s="204"/>
      <c r="EO4" s="204"/>
      <c r="EP4" s="204"/>
      <c r="EQ4" s="204"/>
      <c r="ER4" s="204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3"/>
      <c r="FK4" s="283"/>
      <c r="FL4" s="284"/>
      <c r="FM4" s="251"/>
      <c r="FN4" s="242"/>
      <c r="FO4" s="242"/>
      <c r="FP4" s="242"/>
      <c r="FQ4" s="242"/>
      <c r="FR4" s="242"/>
      <c r="FS4" s="242"/>
      <c r="FT4" s="243"/>
    </row>
    <row r="5" spans="1:185" ht="18" customHeight="1">
      <c r="A5" s="259"/>
      <c r="B5" s="245"/>
      <c r="C5" s="245"/>
      <c r="D5" s="245"/>
      <c r="E5" s="245"/>
      <c r="F5" s="245"/>
      <c r="G5" s="245"/>
      <c r="H5" s="245"/>
      <c r="I5" s="266"/>
      <c r="J5" s="245"/>
      <c r="K5" s="245"/>
      <c r="L5" s="245"/>
      <c r="M5" s="245"/>
      <c r="N5" s="245"/>
      <c r="O5" s="245"/>
      <c r="P5" s="277" t="s">
        <v>127</v>
      </c>
      <c r="Q5" s="268"/>
      <c r="R5" s="268"/>
      <c r="S5" s="268"/>
      <c r="T5" s="268"/>
      <c r="U5" s="268"/>
      <c r="V5" s="269"/>
      <c r="W5" s="268" t="s">
        <v>128</v>
      </c>
      <c r="X5" s="268"/>
      <c r="Y5" s="268"/>
      <c r="Z5" s="268"/>
      <c r="AA5" s="268"/>
      <c r="AB5" s="268"/>
      <c r="AC5" s="269"/>
      <c r="AD5" s="229" t="s">
        <v>129</v>
      </c>
      <c r="AE5" s="229"/>
      <c r="AF5" s="229"/>
      <c r="AG5" s="229"/>
      <c r="AH5" s="229"/>
      <c r="AI5" s="229"/>
      <c r="AJ5" s="231"/>
      <c r="AK5" s="229" t="s">
        <v>130</v>
      </c>
      <c r="AL5" s="229"/>
      <c r="AM5" s="229"/>
      <c r="AN5" s="229"/>
      <c r="AO5" s="229"/>
      <c r="AP5" s="229"/>
      <c r="AQ5" s="231"/>
      <c r="AR5" s="229" t="s">
        <v>131</v>
      </c>
      <c r="AS5" s="229"/>
      <c r="AT5" s="229"/>
      <c r="AU5" s="229"/>
      <c r="AV5" s="229"/>
      <c r="AW5" s="229"/>
      <c r="AX5" s="231"/>
      <c r="AY5" s="229" t="s">
        <v>132</v>
      </c>
      <c r="AZ5" s="229"/>
      <c r="BA5" s="229"/>
      <c r="BB5" s="229"/>
      <c r="BC5" s="229"/>
      <c r="BD5" s="229"/>
      <c r="BE5" s="231"/>
      <c r="BF5" s="229" t="s">
        <v>133</v>
      </c>
      <c r="BG5" s="229"/>
      <c r="BH5" s="229"/>
      <c r="BI5" s="229"/>
      <c r="BJ5" s="229"/>
      <c r="BK5" s="229"/>
      <c r="BL5" s="230"/>
      <c r="BM5" s="288"/>
      <c r="BN5" s="288"/>
      <c r="BO5" s="288"/>
      <c r="BP5" s="288"/>
      <c r="BQ5" s="288"/>
      <c r="BR5" s="288"/>
      <c r="BS5" s="288"/>
      <c r="BT5" s="277" t="s">
        <v>134</v>
      </c>
      <c r="BU5" s="226"/>
      <c r="BV5" s="226"/>
      <c r="BW5" s="226"/>
      <c r="BX5" s="226"/>
      <c r="BY5" s="226"/>
      <c r="BZ5" s="227"/>
      <c r="CA5" s="268" t="s">
        <v>135</v>
      </c>
      <c r="CB5" s="268"/>
      <c r="CC5" s="268"/>
      <c r="CD5" s="268"/>
      <c r="CE5" s="268"/>
      <c r="CF5" s="268"/>
      <c r="CG5" s="269"/>
      <c r="CH5" s="268" t="s">
        <v>136</v>
      </c>
      <c r="CI5" s="268"/>
      <c r="CJ5" s="268"/>
      <c r="CK5" s="268"/>
      <c r="CL5" s="268"/>
      <c r="CM5" s="268"/>
      <c r="CN5" s="276"/>
      <c r="CO5" s="245"/>
      <c r="CP5" s="245"/>
      <c r="CQ5" s="245"/>
      <c r="CR5" s="245"/>
      <c r="CS5" s="245"/>
      <c r="CT5" s="245"/>
      <c r="CU5" s="245"/>
      <c r="CV5" s="277" t="s">
        <v>137</v>
      </c>
      <c r="CW5" s="268"/>
      <c r="CX5" s="268"/>
      <c r="CY5" s="268"/>
      <c r="CZ5" s="268"/>
      <c r="DA5" s="268"/>
      <c r="DB5" s="269"/>
      <c r="DC5" s="268" t="s">
        <v>148</v>
      </c>
      <c r="DD5" s="268"/>
      <c r="DE5" s="268"/>
      <c r="DF5" s="268"/>
      <c r="DG5" s="268"/>
      <c r="DH5" s="269"/>
      <c r="DI5" s="268" t="s">
        <v>139</v>
      </c>
      <c r="DJ5" s="268"/>
      <c r="DK5" s="268"/>
      <c r="DL5" s="268"/>
      <c r="DM5" s="268"/>
      <c r="DN5" s="268"/>
      <c r="DO5" s="269"/>
      <c r="DP5" s="268" t="s">
        <v>140</v>
      </c>
      <c r="DQ5" s="268"/>
      <c r="DR5" s="268"/>
      <c r="DS5" s="268"/>
      <c r="DT5" s="268"/>
      <c r="DU5" s="268"/>
      <c r="DV5" s="276"/>
      <c r="DW5" s="245"/>
      <c r="DX5" s="245"/>
      <c r="DY5" s="245"/>
      <c r="DZ5" s="245"/>
      <c r="EA5" s="245"/>
      <c r="EB5" s="245"/>
      <c r="EC5" s="246"/>
      <c r="ED5" s="245"/>
      <c r="EE5" s="245"/>
      <c r="EF5" s="245"/>
      <c r="EG5" s="245"/>
      <c r="EH5" s="245"/>
      <c r="EI5" s="245"/>
      <c r="EJ5" s="253"/>
      <c r="EK5" s="292"/>
      <c r="EL5" s="293"/>
      <c r="EM5" s="293"/>
      <c r="EN5" s="293"/>
      <c r="EO5" s="293"/>
      <c r="EP5" s="293"/>
      <c r="EQ5" s="293"/>
      <c r="ER5" s="293"/>
      <c r="ES5" s="278" t="s">
        <v>12</v>
      </c>
      <c r="ET5" s="274"/>
      <c r="EU5" s="274"/>
      <c r="EV5" s="274"/>
      <c r="EW5" s="274"/>
      <c r="EX5" s="274"/>
      <c r="EY5" s="274"/>
      <c r="EZ5" s="279"/>
      <c r="FA5" s="280" t="s">
        <v>113</v>
      </c>
      <c r="FB5" s="274"/>
      <c r="FC5" s="274"/>
      <c r="FD5" s="274"/>
      <c r="FE5" s="274"/>
      <c r="FF5" s="279"/>
      <c r="FG5" s="273" t="s">
        <v>13</v>
      </c>
      <c r="FH5" s="274"/>
      <c r="FI5" s="274"/>
      <c r="FJ5" s="274"/>
      <c r="FK5" s="274"/>
      <c r="FL5" s="275"/>
      <c r="FM5" s="245"/>
      <c r="FN5" s="245"/>
      <c r="FO5" s="245"/>
      <c r="FP5" s="245"/>
      <c r="FQ5" s="245"/>
      <c r="FR5" s="245"/>
      <c r="FS5" s="245"/>
      <c r="FT5" s="246"/>
      <c r="FU5" s="12"/>
      <c r="FV5" s="12"/>
      <c r="FW5" s="12"/>
      <c r="FX5" s="12"/>
      <c r="FY5" s="12"/>
      <c r="FZ5" s="12"/>
      <c r="GA5" s="12"/>
      <c r="GB5" s="12"/>
      <c r="GC5" s="12"/>
    </row>
    <row r="6" spans="1:185" ht="18" customHeight="1" thickBot="1">
      <c r="A6" s="260"/>
      <c r="B6" s="96" t="s">
        <v>2</v>
      </c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2</v>
      </c>
      <c r="J6" s="96" t="s">
        <v>3</v>
      </c>
      <c r="K6" s="96" t="s">
        <v>4</v>
      </c>
      <c r="L6" s="96" t="s">
        <v>5</v>
      </c>
      <c r="M6" s="96" t="s">
        <v>6</v>
      </c>
      <c r="N6" s="96" t="s">
        <v>7</v>
      </c>
      <c r="O6" s="96" t="s">
        <v>8</v>
      </c>
      <c r="P6" s="96" t="s">
        <v>2</v>
      </c>
      <c r="Q6" s="96" t="s">
        <v>3</v>
      </c>
      <c r="R6" s="96" t="s">
        <v>4</v>
      </c>
      <c r="S6" s="96" t="s">
        <v>5</v>
      </c>
      <c r="T6" s="96" t="s">
        <v>6</v>
      </c>
      <c r="U6" s="96" t="s">
        <v>7</v>
      </c>
      <c r="V6" s="96" t="s">
        <v>8</v>
      </c>
      <c r="W6" s="144" t="s">
        <v>2</v>
      </c>
      <c r="X6" s="144" t="s">
        <v>3</v>
      </c>
      <c r="Y6" s="144" t="s">
        <v>4</v>
      </c>
      <c r="Z6" s="144" t="s">
        <v>5</v>
      </c>
      <c r="AA6" s="144" t="s">
        <v>6</v>
      </c>
      <c r="AB6" s="144" t="s">
        <v>7</v>
      </c>
      <c r="AC6" s="144" t="s">
        <v>8</v>
      </c>
      <c r="AD6" s="144" t="s">
        <v>2</v>
      </c>
      <c r="AE6" s="144" t="s">
        <v>3</v>
      </c>
      <c r="AF6" s="144" t="s">
        <v>4</v>
      </c>
      <c r="AG6" s="144" t="s">
        <v>5</v>
      </c>
      <c r="AH6" s="144" t="s">
        <v>6</v>
      </c>
      <c r="AI6" s="144" t="s">
        <v>7</v>
      </c>
      <c r="AJ6" s="144" t="s">
        <v>8</v>
      </c>
      <c r="AK6" s="144" t="s">
        <v>2</v>
      </c>
      <c r="AL6" s="144" t="s">
        <v>3</v>
      </c>
      <c r="AM6" s="144" t="s">
        <v>4</v>
      </c>
      <c r="AN6" s="144" t="s">
        <v>5</v>
      </c>
      <c r="AO6" s="144" t="s">
        <v>6</v>
      </c>
      <c r="AP6" s="144" t="s">
        <v>7</v>
      </c>
      <c r="AQ6" s="144" t="s">
        <v>8</v>
      </c>
      <c r="AR6" s="144" t="s">
        <v>2</v>
      </c>
      <c r="AS6" s="144" t="s">
        <v>3</v>
      </c>
      <c r="AT6" s="144" t="s">
        <v>4</v>
      </c>
      <c r="AU6" s="144" t="s">
        <v>5</v>
      </c>
      <c r="AV6" s="144" t="s">
        <v>6</v>
      </c>
      <c r="AW6" s="144" t="s">
        <v>7</v>
      </c>
      <c r="AX6" s="144" t="s">
        <v>8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144" t="s">
        <v>8</v>
      </c>
      <c r="BF6" s="29" t="s">
        <v>2</v>
      </c>
      <c r="BG6" s="29" t="s">
        <v>3</v>
      </c>
      <c r="BH6" s="29" t="s">
        <v>4</v>
      </c>
      <c r="BI6" s="29" t="s">
        <v>5</v>
      </c>
      <c r="BJ6" s="29" t="s">
        <v>6</v>
      </c>
      <c r="BK6" s="29" t="s">
        <v>7</v>
      </c>
      <c r="BL6" s="144" t="s">
        <v>8</v>
      </c>
      <c r="BM6" s="145" t="s">
        <v>2</v>
      </c>
      <c r="BN6" s="144" t="s">
        <v>3</v>
      </c>
      <c r="BO6" s="144" t="s">
        <v>4</v>
      </c>
      <c r="BP6" s="144" t="s">
        <v>5</v>
      </c>
      <c r="BQ6" s="144" t="s">
        <v>6</v>
      </c>
      <c r="BR6" s="144" t="s">
        <v>7</v>
      </c>
      <c r="BS6" s="144" t="s">
        <v>8</v>
      </c>
      <c r="BT6" s="144" t="s">
        <v>2</v>
      </c>
      <c r="BU6" s="144" t="s">
        <v>3</v>
      </c>
      <c r="BV6" s="144" t="s">
        <v>4</v>
      </c>
      <c r="BW6" s="144" t="s">
        <v>5</v>
      </c>
      <c r="BX6" s="144" t="s">
        <v>6</v>
      </c>
      <c r="BY6" s="144" t="s">
        <v>7</v>
      </c>
      <c r="BZ6" s="144" t="s">
        <v>8</v>
      </c>
      <c r="CA6" s="144" t="s">
        <v>2</v>
      </c>
      <c r="CB6" s="144" t="s">
        <v>3</v>
      </c>
      <c r="CC6" s="144" t="s">
        <v>4</v>
      </c>
      <c r="CD6" s="144" t="s">
        <v>5</v>
      </c>
      <c r="CE6" s="144" t="s">
        <v>6</v>
      </c>
      <c r="CF6" s="144" t="s">
        <v>7</v>
      </c>
      <c r="CG6" s="144" t="s">
        <v>8</v>
      </c>
      <c r="CH6" s="144" t="s">
        <v>2</v>
      </c>
      <c r="CI6" s="144" t="s">
        <v>3</v>
      </c>
      <c r="CJ6" s="144" t="s">
        <v>4</v>
      </c>
      <c r="CK6" s="144" t="s">
        <v>5</v>
      </c>
      <c r="CL6" s="144" t="s">
        <v>6</v>
      </c>
      <c r="CM6" s="144" t="s">
        <v>7</v>
      </c>
      <c r="CN6" s="146" t="s">
        <v>8</v>
      </c>
      <c r="CO6" s="34" t="s">
        <v>2</v>
      </c>
      <c r="CP6" s="29" t="s">
        <v>3</v>
      </c>
      <c r="CQ6" s="29" t="s">
        <v>4</v>
      </c>
      <c r="CR6" s="29" t="s">
        <v>5</v>
      </c>
      <c r="CS6" s="29" t="s">
        <v>6</v>
      </c>
      <c r="CT6" s="29" t="s">
        <v>7</v>
      </c>
      <c r="CU6" s="29" t="s">
        <v>8</v>
      </c>
      <c r="CV6" s="144" t="s">
        <v>2</v>
      </c>
      <c r="CW6" s="144" t="s">
        <v>3</v>
      </c>
      <c r="CX6" s="144" t="s">
        <v>4</v>
      </c>
      <c r="CY6" s="144" t="s">
        <v>5</v>
      </c>
      <c r="CZ6" s="144" t="s">
        <v>6</v>
      </c>
      <c r="DA6" s="144" t="s">
        <v>7</v>
      </c>
      <c r="DB6" s="144" t="s">
        <v>8</v>
      </c>
      <c r="DC6" s="144" t="s">
        <v>3</v>
      </c>
      <c r="DD6" s="144" t="s">
        <v>4</v>
      </c>
      <c r="DE6" s="144" t="s">
        <v>5</v>
      </c>
      <c r="DF6" s="144" t="s">
        <v>6</v>
      </c>
      <c r="DG6" s="144" t="s">
        <v>7</v>
      </c>
      <c r="DH6" s="144" t="s">
        <v>8</v>
      </c>
      <c r="DI6" s="144" t="s">
        <v>2</v>
      </c>
      <c r="DJ6" s="144" t="s">
        <v>3</v>
      </c>
      <c r="DK6" s="144" t="s">
        <v>4</v>
      </c>
      <c r="DL6" s="144" t="s">
        <v>5</v>
      </c>
      <c r="DM6" s="144" t="s">
        <v>6</v>
      </c>
      <c r="DN6" s="144" t="s">
        <v>7</v>
      </c>
      <c r="DO6" s="144" t="s">
        <v>8</v>
      </c>
      <c r="DP6" s="147" t="s">
        <v>2</v>
      </c>
      <c r="DQ6" s="147" t="s">
        <v>3</v>
      </c>
      <c r="DR6" s="147" t="s">
        <v>4</v>
      </c>
      <c r="DS6" s="147" t="s">
        <v>5</v>
      </c>
      <c r="DT6" s="147" t="s">
        <v>6</v>
      </c>
      <c r="DU6" s="147" t="s">
        <v>7</v>
      </c>
      <c r="DV6" s="146" t="s">
        <v>8</v>
      </c>
      <c r="DW6" s="148" t="s">
        <v>2</v>
      </c>
      <c r="DX6" s="147" t="s">
        <v>3</v>
      </c>
      <c r="DY6" s="147" t="s">
        <v>4</v>
      </c>
      <c r="DZ6" s="147" t="s">
        <v>5</v>
      </c>
      <c r="EA6" s="147" t="s">
        <v>6</v>
      </c>
      <c r="EB6" s="147" t="s">
        <v>7</v>
      </c>
      <c r="EC6" s="146" t="s">
        <v>8</v>
      </c>
      <c r="ED6" s="148" t="s">
        <v>2</v>
      </c>
      <c r="EE6" s="147" t="s">
        <v>3</v>
      </c>
      <c r="EF6" s="147" t="s">
        <v>4</v>
      </c>
      <c r="EG6" s="147" t="s">
        <v>5</v>
      </c>
      <c r="EH6" s="147" t="s">
        <v>6</v>
      </c>
      <c r="EI6" s="147" t="s">
        <v>7</v>
      </c>
      <c r="EJ6" s="149" t="s">
        <v>8</v>
      </c>
      <c r="EK6" s="148" t="s">
        <v>1</v>
      </c>
      <c r="EL6" s="147" t="s">
        <v>2</v>
      </c>
      <c r="EM6" s="147" t="s">
        <v>3</v>
      </c>
      <c r="EN6" s="147" t="s">
        <v>4</v>
      </c>
      <c r="EO6" s="147" t="s">
        <v>5</v>
      </c>
      <c r="EP6" s="147" t="s">
        <v>6</v>
      </c>
      <c r="EQ6" s="147" t="s">
        <v>7</v>
      </c>
      <c r="ER6" s="150" t="s">
        <v>8</v>
      </c>
      <c r="ES6" s="151" t="s">
        <v>1</v>
      </c>
      <c r="ET6" s="147" t="s">
        <v>149</v>
      </c>
      <c r="EU6" s="147" t="s">
        <v>3</v>
      </c>
      <c r="EV6" s="147" t="s">
        <v>4</v>
      </c>
      <c r="EW6" s="147" t="s">
        <v>5</v>
      </c>
      <c r="EX6" s="147" t="s">
        <v>6</v>
      </c>
      <c r="EY6" s="147" t="s">
        <v>7</v>
      </c>
      <c r="EZ6" s="144" t="s">
        <v>8</v>
      </c>
      <c r="FA6" s="152" t="s">
        <v>3</v>
      </c>
      <c r="FB6" s="152" t="s">
        <v>4</v>
      </c>
      <c r="FC6" s="152" t="s">
        <v>5</v>
      </c>
      <c r="FD6" s="152" t="s">
        <v>6</v>
      </c>
      <c r="FE6" s="152" t="s">
        <v>7</v>
      </c>
      <c r="FF6" s="144" t="s">
        <v>8</v>
      </c>
      <c r="FG6" s="147" t="s">
        <v>3</v>
      </c>
      <c r="FH6" s="147" t="s">
        <v>4</v>
      </c>
      <c r="FI6" s="147" t="s">
        <v>5</v>
      </c>
      <c r="FJ6" s="147" t="s">
        <v>6</v>
      </c>
      <c r="FK6" s="147" t="s">
        <v>7</v>
      </c>
      <c r="FL6" s="149" t="s">
        <v>8</v>
      </c>
      <c r="FM6" s="98" t="s">
        <v>1</v>
      </c>
      <c r="FN6" s="99" t="s">
        <v>2</v>
      </c>
      <c r="FO6" s="99" t="s">
        <v>3</v>
      </c>
      <c r="FP6" s="99" t="s">
        <v>4</v>
      </c>
      <c r="FQ6" s="99" t="s">
        <v>5</v>
      </c>
      <c r="FR6" s="99" t="s">
        <v>6</v>
      </c>
      <c r="FS6" s="98" t="s">
        <v>7</v>
      </c>
      <c r="FT6" s="35" t="s">
        <v>8</v>
      </c>
      <c r="FU6" s="12"/>
      <c r="FV6" s="12"/>
      <c r="FW6" s="12"/>
      <c r="FX6" s="12"/>
      <c r="FY6" s="12"/>
      <c r="FZ6" s="12"/>
      <c r="GA6" s="12"/>
      <c r="GB6" s="12"/>
      <c r="GC6" s="12"/>
    </row>
    <row r="7" spans="1:176" s="12" customFormat="1" ht="18" customHeight="1" thickTop="1">
      <c r="A7" s="153" t="s">
        <v>16</v>
      </c>
      <c r="B7" s="100">
        <f aca="true" t="shared" si="0" ref="B7:G7">SUM(,B31,B58,B63,B73)</f>
        <v>1121442208</v>
      </c>
      <c r="C7" s="100">
        <f t="shared" si="0"/>
        <v>5140036856</v>
      </c>
      <c r="D7" s="100">
        <f t="shared" si="0"/>
        <v>3887634402</v>
      </c>
      <c r="E7" s="100">
        <f t="shared" si="0"/>
        <v>4165116895</v>
      </c>
      <c r="F7" s="100">
        <f t="shared" si="0"/>
        <v>3830348911</v>
      </c>
      <c r="G7" s="100">
        <f t="shared" si="0"/>
        <v>3607765874</v>
      </c>
      <c r="H7" s="101">
        <f aca="true" t="shared" si="1" ref="H7:H70">SUM(B7:G7)</f>
        <v>21752345146</v>
      </c>
      <c r="I7" s="102">
        <f aca="true" t="shared" si="2" ref="I7:N7">SUM(,I31,I58,I63,I73)</f>
        <v>759620526</v>
      </c>
      <c r="J7" s="103">
        <f t="shared" si="2"/>
        <v>3838982219</v>
      </c>
      <c r="K7" s="103">
        <f t="shared" si="2"/>
        <v>2863775186</v>
      </c>
      <c r="L7" s="103">
        <f t="shared" si="2"/>
        <v>3043325388</v>
      </c>
      <c r="M7" s="103">
        <f t="shared" si="2"/>
        <v>2773575840</v>
      </c>
      <c r="N7" s="103">
        <f t="shared" si="2"/>
        <v>2785967232</v>
      </c>
      <c r="O7" s="100">
        <f aca="true" t="shared" si="3" ref="O7:O70">SUM(I7:N7)</f>
        <v>16065246391</v>
      </c>
      <c r="P7" s="103">
        <f aca="true" t="shared" si="4" ref="P7:U7">SUM(,P31,P58,P63,P73)</f>
        <v>519687404</v>
      </c>
      <c r="Q7" s="103">
        <f t="shared" si="4"/>
        <v>2152163234</v>
      </c>
      <c r="R7" s="103">
        <f t="shared" si="4"/>
        <v>1425439884</v>
      </c>
      <c r="S7" s="103">
        <f t="shared" si="4"/>
        <v>1384766314</v>
      </c>
      <c r="T7" s="103">
        <f t="shared" si="4"/>
        <v>1347601821</v>
      </c>
      <c r="U7" s="103">
        <f t="shared" si="4"/>
        <v>1472169668</v>
      </c>
      <c r="V7" s="100">
        <f aca="true" t="shared" si="5" ref="V7:V70">SUM(P7:U7)</f>
        <v>8301828325</v>
      </c>
      <c r="W7" s="154">
        <f aca="true" t="shared" si="6" ref="W7:AB7">SUM(,W31,W58,W63,W73)</f>
        <v>687478</v>
      </c>
      <c r="X7" s="154">
        <f t="shared" si="6"/>
        <v>16740276</v>
      </c>
      <c r="Y7" s="154">
        <f t="shared" si="6"/>
        <v>38090419</v>
      </c>
      <c r="Z7" s="154">
        <f t="shared" si="6"/>
        <v>81697204</v>
      </c>
      <c r="AA7" s="154">
        <f t="shared" si="6"/>
        <v>177670622</v>
      </c>
      <c r="AB7" s="154">
        <f t="shared" si="6"/>
        <v>344519266</v>
      </c>
      <c r="AC7" s="155">
        <f aca="true" t="shared" si="7" ref="AC7:AC70">SUM(W7:AB7)</f>
        <v>659405265</v>
      </c>
      <c r="AD7" s="154">
        <f aca="true" t="shared" si="8" ref="AD7:AI7">SUM(,AD31,AD58,AD63,AD73)</f>
        <v>15435122</v>
      </c>
      <c r="AE7" s="154">
        <f t="shared" si="8"/>
        <v>141544108</v>
      </c>
      <c r="AF7" s="154">
        <f t="shared" si="8"/>
        <v>142201950</v>
      </c>
      <c r="AG7" s="154">
        <f t="shared" si="8"/>
        <v>169698974</v>
      </c>
      <c r="AH7" s="154">
        <f t="shared" si="8"/>
        <v>196448874</v>
      </c>
      <c r="AI7" s="154">
        <f t="shared" si="8"/>
        <v>336375272</v>
      </c>
      <c r="AJ7" s="155">
        <f aca="true" t="shared" si="9" ref="AJ7:AJ70">SUM(AD7:AI7)</f>
        <v>1001704300</v>
      </c>
      <c r="AK7" s="154">
        <f aca="true" t="shared" si="10" ref="AK7:AP7">SUM(,AK31,AK58,AK63,AK73)</f>
        <v>306483</v>
      </c>
      <c r="AL7" s="154">
        <f t="shared" si="10"/>
        <v>4789827</v>
      </c>
      <c r="AM7" s="154">
        <f t="shared" si="10"/>
        <v>3796421</v>
      </c>
      <c r="AN7" s="154">
        <f t="shared" si="10"/>
        <v>6102597</v>
      </c>
      <c r="AO7" s="154">
        <f t="shared" si="10"/>
        <v>6785166</v>
      </c>
      <c r="AP7" s="154">
        <f t="shared" si="10"/>
        <v>8567417</v>
      </c>
      <c r="AQ7" s="155">
        <f aca="true" t="shared" si="11" ref="AQ7:AQ70">SUM(AK7:AP7)</f>
        <v>30347911</v>
      </c>
      <c r="AR7" s="154">
        <f aca="true" t="shared" si="12" ref="AR7:AW7">SUM(,AR31,AR58,AR63,AR73)</f>
        <v>137350681</v>
      </c>
      <c r="AS7" s="154">
        <f t="shared" si="12"/>
        <v>983517449</v>
      </c>
      <c r="AT7" s="154">
        <f t="shared" si="12"/>
        <v>795090686</v>
      </c>
      <c r="AU7" s="154">
        <f t="shared" si="12"/>
        <v>913891879</v>
      </c>
      <c r="AV7" s="154">
        <f t="shared" si="12"/>
        <v>639862447</v>
      </c>
      <c r="AW7" s="154">
        <f t="shared" si="12"/>
        <v>308983325</v>
      </c>
      <c r="AX7" s="155">
        <f aca="true" t="shared" si="13" ref="AX7:AX70">SUM(AR7:AW7)</f>
        <v>3778696467</v>
      </c>
      <c r="AY7" s="69">
        <f aca="true" t="shared" si="14" ref="AY7:BD7">SUM(,AY31,AY58,AY63,AY73)</f>
        <v>17989904</v>
      </c>
      <c r="AZ7" s="69">
        <f t="shared" si="14"/>
        <v>221558397</v>
      </c>
      <c r="BA7" s="69">
        <f t="shared" si="14"/>
        <v>220264388</v>
      </c>
      <c r="BB7" s="69">
        <f t="shared" si="14"/>
        <v>247115901</v>
      </c>
      <c r="BC7" s="69">
        <f t="shared" si="14"/>
        <v>162558452</v>
      </c>
      <c r="BD7" s="69">
        <f t="shared" si="14"/>
        <v>72230464</v>
      </c>
      <c r="BE7" s="155">
        <f aca="true" t="shared" si="15" ref="BE7:BE70">SUM(AY7:BD7)</f>
        <v>941717506</v>
      </c>
      <c r="BF7" s="69">
        <f aca="true" t="shared" si="16" ref="BF7:BK7">SUM(,BF31,BF58,BF63,BF73)</f>
        <v>68163454</v>
      </c>
      <c r="BG7" s="69">
        <f t="shared" si="16"/>
        <v>318668928</v>
      </c>
      <c r="BH7" s="69">
        <f t="shared" si="16"/>
        <v>238891438</v>
      </c>
      <c r="BI7" s="69">
        <f t="shared" si="16"/>
        <v>240052519</v>
      </c>
      <c r="BJ7" s="69">
        <f t="shared" si="16"/>
        <v>242648458</v>
      </c>
      <c r="BK7" s="69">
        <f t="shared" si="16"/>
        <v>243121820</v>
      </c>
      <c r="BL7" s="155">
        <f aca="true" t="shared" si="17" ref="BL7:BL70">SUM(BF7:BK7)</f>
        <v>1351546617</v>
      </c>
      <c r="BM7" s="156">
        <f aca="true" t="shared" si="18" ref="BM7:BR7">SUM(,BM31,BM58,BM63,BM73)</f>
        <v>3464575</v>
      </c>
      <c r="BN7" s="155">
        <f t="shared" si="18"/>
        <v>94707599</v>
      </c>
      <c r="BO7" s="155">
        <f t="shared" si="18"/>
        <v>165566969</v>
      </c>
      <c r="BP7" s="155">
        <f t="shared" si="18"/>
        <v>284310662</v>
      </c>
      <c r="BQ7" s="155">
        <f t="shared" si="18"/>
        <v>332919345</v>
      </c>
      <c r="BR7" s="155">
        <f t="shared" si="18"/>
        <v>296247843</v>
      </c>
      <c r="BS7" s="155">
        <f aca="true" t="shared" si="19" ref="BS7:BS70">SUM(BM7:BR7)</f>
        <v>1177216993</v>
      </c>
      <c r="BT7" s="154">
        <f aca="true" t="shared" si="20" ref="BT7:BY7">SUM(,BT31,BT58,BT63,BT73)</f>
        <v>2961921</v>
      </c>
      <c r="BU7" s="154">
        <f t="shared" si="20"/>
        <v>74694486</v>
      </c>
      <c r="BV7" s="154">
        <f t="shared" si="20"/>
        <v>128960963</v>
      </c>
      <c r="BW7" s="154">
        <f t="shared" si="20"/>
        <v>218584395</v>
      </c>
      <c r="BX7" s="154">
        <f t="shared" si="20"/>
        <v>258497760</v>
      </c>
      <c r="BY7" s="154">
        <f t="shared" si="20"/>
        <v>226189185</v>
      </c>
      <c r="BZ7" s="155">
        <f aca="true" t="shared" si="21" ref="BZ7:BZ70">SUM(BT7:BY7)</f>
        <v>909888710</v>
      </c>
      <c r="CA7" s="157">
        <f aca="true" t="shared" si="22" ref="CA7:CF7">SUM(,CA31,CA58,CA63,CA73)</f>
        <v>398057</v>
      </c>
      <c r="CB7" s="157">
        <f t="shared" si="22"/>
        <v>19153148</v>
      </c>
      <c r="CC7" s="157">
        <f t="shared" si="22"/>
        <v>35514605</v>
      </c>
      <c r="CD7" s="157">
        <f t="shared" si="22"/>
        <v>61663321</v>
      </c>
      <c r="CE7" s="157">
        <f t="shared" si="22"/>
        <v>69051379</v>
      </c>
      <c r="CF7" s="157">
        <f t="shared" si="22"/>
        <v>60078210</v>
      </c>
      <c r="CG7" s="158">
        <f aca="true" t="shared" si="23" ref="CG7:CG70">SUM(CA7:CF7)</f>
        <v>245858720</v>
      </c>
      <c r="CH7" s="154">
        <f aca="true" t="shared" si="24" ref="CH7:CM7">SUM(,CH31,CH58,CH63,CH73)</f>
        <v>104597</v>
      </c>
      <c r="CI7" s="154">
        <f t="shared" si="24"/>
        <v>859965</v>
      </c>
      <c r="CJ7" s="154">
        <f t="shared" si="24"/>
        <v>1091401</v>
      </c>
      <c r="CK7" s="154">
        <f t="shared" si="24"/>
        <v>4062946</v>
      </c>
      <c r="CL7" s="154">
        <f t="shared" si="24"/>
        <v>5370206</v>
      </c>
      <c r="CM7" s="154">
        <f t="shared" si="24"/>
        <v>9980448</v>
      </c>
      <c r="CN7" s="159">
        <f aca="true" t="shared" si="25" ref="CN7:CN70">SUM(CH7:CM7)</f>
        <v>21469563</v>
      </c>
      <c r="CO7" s="24">
        <f aca="true" t="shared" si="26" ref="CO7:CT7">SUM(,CO31,CO58,CO63,CO73)</f>
        <v>301511175</v>
      </c>
      <c r="CP7" s="15">
        <f t="shared" si="26"/>
        <v>1082359034</v>
      </c>
      <c r="CQ7" s="15">
        <f t="shared" si="26"/>
        <v>787509017</v>
      </c>
      <c r="CR7" s="15">
        <f t="shared" si="26"/>
        <v>772202186</v>
      </c>
      <c r="CS7" s="15">
        <f t="shared" si="26"/>
        <v>678989878</v>
      </c>
      <c r="CT7" s="15">
        <f t="shared" si="26"/>
        <v>506165776</v>
      </c>
      <c r="CU7" s="15">
        <f aca="true" t="shared" si="27" ref="CU7:CU70">SUM(CO7:CT7)</f>
        <v>4128737066</v>
      </c>
      <c r="CV7" s="154">
        <f aca="true" t="shared" si="28" ref="CV7:DA7">SUM(,CV31,CV58,CV63,CV73)</f>
        <v>6844430</v>
      </c>
      <c r="CW7" s="154">
        <f t="shared" si="28"/>
        <v>49940955</v>
      </c>
      <c r="CX7" s="154">
        <f t="shared" si="28"/>
        <v>47719285</v>
      </c>
      <c r="CY7" s="154">
        <f t="shared" si="28"/>
        <v>54175120</v>
      </c>
      <c r="CZ7" s="154">
        <f t="shared" si="28"/>
        <v>57423820</v>
      </c>
      <c r="DA7" s="154">
        <f t="shared" si="28"/>
        <v>71589580</v>
      </c>
      <c r="DB7" s="155">
        <f aca="true" t="shared" si="29" ref="DB7:DB70">SUM(CV7:DA7)</f>
        <v>287693190</v>
      </c>
      <c r="DC7" s="154">
        <f>SUM(,DC31,DC58,DC63,DC73)</f>
        <v>118613309</v>
      </c>
      <c r="DD7" s="154">
        <f>SUM(,DD31,DD58,DD63,DD73)</f>
        <v>175900256</v>
      </c>
      <c r="DE7" s="154">
        <f>SUM(,DE31,DE58,DE63,DE73)</f>
        <v>166318757</v>
      </c>
      <c r="DF7" s="154">
        <f>SUM(,DF31,DF58,DF63,DF73)</f>
        <v>86553688</v>
      </c>
      <c r="DG7" s="154">
        <f>SUM(,DG31,DG58,DG63,DG73)</f>
        <v>20293583</v>
      </c>
      <c r="DH7" s="155">
        <f aca="true" t="shared" si="30" ref="DH7:DH70">SUM(DC7:DG7)</f>
        <v>567679593</v>
      </c>
      <c r="DI7" s="154">
        <f aca="true" t="shared" si="31" ref="DI7:DN7">SUM(,DI31,DI58,DI63,DI73)</f>
        <v>31542576</v>
      </c>
      <c r="DJ7" s="154">
        <f t="shared" si="31"/>
        <v>265706344</v>
      </c>
      <c r="DK7" s="154">
        <f t="shared" si="31"/>
        <v>245445960</v>
      </c>
      <c r="DL7" s="154">
        <f t="shared" si="31"/>
        <v>315683190</v>
      </c>
      <c r="DM7" s="154">
        <f t="shared" si="31"/>
        <v>358242425</v>
      </c>
      <c r="DN7" s="154">
        <f t="shared" si="31"/>
        <v>276262234</v>
      </c>
      <c r="DO7" s="155">
        <f aca="true" t="shared" si="32" ref="DO7:DO63">SUM(DI7:DN7)</f>
        <v>1492882729</v>
      </c>
      <c r="DP7" s="160">
        <f aca="true" t="shared" si="33" ref="DP7:DU7">SUM(,DP31,DP58,DP63,DP73)</f>
        <v>263124169</v>
      </c>
      <c r="DQ7" s="160">
        <f t="shared" si="33"/>
        <v>648098426</v>
      </c>
      <c r="DR7" s="160">
        <f t="shared" si="33"/>
        <v>318443516</v>
      </c>
      <c r="DS7" s="160">
        <f t="shared" si="33"/>
        <v>236025119</v>
      </c>
      <c r="DT7" s="160">
        <f t="shared" si="33"/>
        <v>176769945</v>
      </c>
      <c r="DU7" s="160">
        <f t="shared" si="33"/>
        <v>138020379</v>
      </c>
      <c r="DV7" s="159">
        <f aca="true" t="shared" si="34" ref="DV7:DV70">SUM(DP7:DU7)</f>
        <v>1780481554</v>
      </c>
      <c r="DW7" s="161">
        <f aca="true" t="shared" si="35" ref="DW7:EB7">SUM(,DW31,DW58,DW63,DW73)</f>
        <v>7380900</v>
      </c>
      <c r="DX7" s="162">
        <f t="shared" si="35"/>
        <v>24713789</v>
      </c>
      <c r="DY7" s="162">
        <f t="shared" si="35"/>
        <v>18549643</v>
      </c>
      <c r="DZ7" s="162">
        <f t="shared" si="35"/>
        <v>19362192</v>
      </c>
      <c r="EA7" s="162">
        <f t="shared" si="35"/>
        <v>14700816</v>
      </c>
      <c r="EB7" s="162">
        <f t="shared" si="35"/>
        <v>7643123</v>
      </c>
      <c r="EC7" s="159">
        <f>SUM(DW7:EB7)</f>
        <v>92350463</v>
      </c>
      <c r="ED7" s="161">
        <f aca="true" t="shared" si="36" ref="ED7:EI7">SUM(,ED31,ED58,ED63,ED73)</f>
        <v>49465032</v>
      </c>
      <c r="EE7" s="162">
        <f t="shared" si="36"/>
        <v>99274215</v>
      </c>
      <c r="EF7" s="162">
        <f t="shared" si="36"/>
        <v>52233587</v>
      </c>
      <c r="EG7" s="162">
        <f t="shared" si="36"/>
        <v>45916467</v>
      </c>
      <c r="EH7" s="162">
        <f t="shared" si="36"/>
        <v>30163032</v>
      </c>
      <c r="EI7" s="162">
        <f t="shared" si="36"/>
        <v>11741900</v>
      </c>
      <c r="EJ7" s="163">
        <f>SUM(ED7:EI7)</f>
        <v>288794233</v>
      </c>
      <c r="EK7" s="161">
        <f aca="true" t="shared" si="37" ref="EK7:EY7">SUM(,EK31,EK58,EK63,EK73)</f>
        <v>718257</v>
      </c>
      <c r="EL7" s="162">
        <f t="shared" si="37"/>
        <v>12648050</v>
      </c>
      <c r="EM7" s="162">
        <f t="shared" si="37"/>
        <v>949565981</v>
      </c>
      <c r="EN7" s="162">
        <f t="shared" si="37"/>
        <v>1761205052</v>
      </c>
      <c r="EO7" s="162">
        <f t="shared" si="37"/>
        <v>3031645807</v>
      </c>
      <c r="EP7" s="162">
        <f t="shared" si="37"/>
        <v>5244188177</v>
      </c>
      <c r="EQ7" s="162">
        <f t="shared" si="37"/>
        <v>5928100196</v>
      </c>
      <c r="ER7" s="164">
        <f>SUM(EK7:EQ7)</f>
        <v>16928071520</v>
      </c>
      <c r="ES7" s="165">
        <f t="shared" si="37"/>
        <v>718257</v>
      </c>
      <c r="ET7" s="162">
        <f t="shared" si="37"/>
        <v>12648050</v>
      </c>
      <c r="EU7" s="162">
        <f t="shared" si="37"/>
        <v>526278338</v>
      </c>
      <c r="EV7" s="162">
        <f t="shared" si="37"/>
        <v>925838167</v>
      </c>
      <c r="EW7" s="162">
        <f t="shared" si="37"/>
        <v>1601126325</v>
      </c>
      <c r="EX7" s="162">
        <f t="shared" si="37"/>
        <v>2890134610</v>
      </c>
      <c r="EY7" s="162">
        <f t="shared" si="37"/>
        <v>2998547432</v>
      </c>
      <c r="EZ7" s="155">
        <f>SUM(ES7:EY7)</f>
        <v>8955291179</v>
      </c>
      <c r="FA7" s="158">
        <f>SUM(,FA31,FA58,FA63,FA73)</f>
        <v>379589344</v>
      </c>
      <c r="FB7" s="158">
        <f>SUM(,FB31,FB58,FB63,FB73)</f>
        <v>715027486</v>
      </c>
      <c r="FC7" s="158">
        <f>SUM(,FC31,FC58,FC63,FC73)</f>
        <v>1088785275</v>
      </c>
      <c r="FD7" s="158">
        <f>SUM(,FD31,FD58,FD63,FD73)</f>
        <v>1226133177</v>
      </c>
      <c r="FE7" s="158">
        <f>SUM(,FE31,FE58,FE63,FE73)</f>
        <v>618951199</v>
      </c>
      <c r="FF7" s="155">
        <f>SUM(FA7:FE7)</f>
        <v>4028486481</v>
      </c>
      <c r="FG7" s="162">
        <f>SUM(,FG31,FG58,FG63,FG73)</f>
        <v>43698299</v>
      </c>
      <c r="FH7" s="162">
        <f>SUM(,FH31,FH58,FH63,FH73)</f>
        <v>120339399</v>
      </c>
      <c r="FI7" s="162">
        <f>SUM(,FI31,FI58,FI63,FI73)</f>
        <v>341734207</v>
      </c>
      <c r="FJ7" s="162">
        <f>SUM(,FJ31,FJ58,FJ63,FJ73)</f>
        <v>1127920390</v>
      </c>
      <c r="FK7" s="162">
        <f>SUM(,FK31,FK58,FK63,FK73)</f>
        <v>2310601565</v>
      </c>
      <c r="FL7" s="166">
        <f>SUM(FG7:FK7)</f>
        <v>3944293860</v>
      </c>
      <c r="FM7" s="104">
        <f aca="true" t="shared" si="38" ref="FM7:FS7">SUM(,FM31,FM58,FM63,FM73)</f>
        <v>718257</v>
      </c>
      <c r="FN7" s="43">
        <f t="shared" si="38"/>
        <v>1134090258</v>
      </c>
      <c r="FO7" s="43">
        <f t="shared" si="38"/>
        <v>6089602837</v>
      </c>
      <c r="FP7" s="43">
        <f t="shared" si="38"/>
        <v>5648839454</v>
      </c>
      <c r="FQ7" s="43">
        <f t="shared" si="38"/>
        <v>7196762702</v>
      </c>
      <c r="FR7" s="43">
        <f t="shared" si="38"/>
        <v>9074537088</v>
      </c>
      <c r="FS7" s="43">
        <f t="shared" si="38"/>
        <v>9535866070</v>
      </c>
      <c r="FT7" s="16">
        <f>SUM(FM7:FS7)</f>
        <v>38680416666</v>
      </c>
    </row>
    <row r="8" spans="1:176" ht="18" customHeight="1">
      <c r="A8" s="167" t="s">
        <v>17</v>
      </c>
      <c r="B8" s="105">
        <f aca="true" t="shared" si="39" ref="B8:G8">I8+BM8+CO8+DW8+ED8</f>
        <v>6407977</v>
      </c>
      <c r="C8" s="105">
        <f t="shared" si="39"/>
        <v>21438743</v>
      </c>
      <c r="D8" s="105">
        <f t="shared" si="39"/>
        <v>21558484</v>
      </c>
      <c r="E8" s="105">
        <f t="shared" si="39"/>
        <v>20651479</v>
      </c>
      <c r="F8" s="105">
        <f t="shared" si="39"/>
        <v>22890990</v>
      </c>
      <c r="G8" s="105">
        <f t="shared" si="39"/>
        <v>29998618</v>
      </c>
      <c r="H8" s="117">
        <f t="shared" si="1"/>
        <v>122946291</v>
      </c>
      <c r="I8" s="105">
        <v>4024254</v>
      </c>
      <c r="J8" s="105">
        <v>16106586</v>
      </c>
      <c r="K8" s="105">
        <v>16160887</v>
      </c>
      <c r="L8" s="105">
        <v>13847315</v>
      </c>
      <c r="M8" s="105">
        <v>15795974</v>
      </c>
      <c r="N8" s="105">
        <v>24171888</v>
      </c>
      <c r="O8" s="106">
        <f t="shared" si="3"/>
        <v>90106904</v>
      </c>
      <c r="P8" s="105">
        <v>2936738</v>
      </c>
      <c r="Q8" s="105">
        <v>10324006</v>
      </c>
      <c r="R8" s="105">
        <v>9082017</v>
      </c>
      <c r="S8" s="105">
        <v>7452021</v>
      </c>
      <c r="T8" s="105">
        <v>8934611</v>
      </c>
      <c r="U8" s="105">
        <v>14413775</v>
      </c>
      <c r="V8" s="106">
        <f t="shared" si="5"/>
        <v>53143168</v>
      </c>
      <c r="W8" s="105">
        <v>0</v>
      </c>
      <c r="X8" s="105">
        <v>84420</v>
      </c>
      <c r="Y8" s="105">
        <v>217080</v>
      </c>
      <c r="Z8" s="105">
        <v>361800</v>
      </c>
      <c r="AA8" s="105">
        <v>832140</v>
      </c>
      <c r="AB8" s="105">
        <v>2790741</v>
      </c>
      <c r="AC8" s="168">
        <f t="shared" si="7"/>
        <v>4286181</v>
      </c>
      <c r="AD8" s="105">
        <v>60079</v>
      </c>
      <c r="AE8" s="105">
        <v>838755</v>
      </c>
      <c r="AF8" s="105">
        <v>925374</v>
      </c>
      <c r="AG8" s="105">
        <v>1332629</v>
      </c>
      <c r="AH8" s="105">
        <v>1063958</v>
      </c>
      <c r="AI8" s="105">
        <v>2938208</v>
      </c>
      <c r="AJ8" s="168">
        <f t="shared" si="9"/>
        <v>7159003</v>
      </c>
      <c r="AK8" s="105">
        <v>10375</v>
      </c>
      <c r="AL8" s="105">
        <v>31125</v>
      </c>
      <c r="AM8" s="105">
        <v>67908</v>
      </c>
      <c r="AN8" s="105">
        <v>83000</v>
      </c>
      <c r="AO8" s="105">
        <v>181246</v>
      </c>
      <c r="AP8" s="105">
        <v>124027</v>
      </c>
      <c r="AQ8" s="168">
        <f t="shared" si="11"/>
        <v>497681</v>
      </c>
      <c r="AR8" s="105">
        <v>578447</v>
      </c>
      <c r="AS8" s="105">
        <v>3592054</v>
      </c>
      <c r="AT8" s="105">
        <v>4574609</v>
      </c>
      <c r="AU8" s="105">
        <v>3188751</v>
      </c>
      <c r="AV8" s="105">
        <v>3502794</v>
      </c>
      <c r="AW8" s="105">
        <v>2001850</v>
      </c>
      <c r="AX8" s="168">
        <f t="shared" si="13"/>
        <v>17438505</v>
      </c>
      <c r="AY8" s="105">
        <v>0</v>
      </c>
      <c r="AZ8" s="105">
        <v>23881</v>
      </c>
      <c r="BA8" s="105">
        <v>18410</v>
      </c>
      <c r="BB8" s="105">
        <v>139423</v>
      </c>
      <c r="BC8" s="105">
        <v>33105</v>
      </c>
      <c r="BD8" s="105">
        <v>80076</v>
      </c>
      <c r="BE8" s="168">
        <f t="shared" si="15"/>
        <v>294895</v>
      </c>
      <c r="BF8" s="105">
        <v>438615</v>
      </c>
      <c r="BG8" s="105">
        <v>1212345</v>
      </c>
      <c r="BH8" s="105">
        <v>1275489</v>
      </c>
      <c r="BI8" s="105">
        <v>1289691</v>
      </c>
      <c r="BJ8" s="105">
        <v>1248120</v>
      </c>
      <c r="BK8" s="105">
        <v>1823211</v>
      </c>
      <c r="BL8" s="168">
        <f t="shared" si="17"/>
        <v>7287471</v>
      </c>
      <c r="BM8" s="105">
        <v>35934</v>
      </c>
      <c r="BN8" s="105">
        <v>732270</v>
      </c>
      <c r="BO8" s="105">
        <v>1747374</v>
      </c>
      <c r="BP8" s="105">
        <v>1332839</v>
      </c>
      <c r="BQ8" s="105">
        <v>2188064</v>
      </c>
      <c r="BR8" s="105">
        <v>1829339</v>
      </c>
      <c r="BS8" s="169">
        <f t="shared" si="19"/>
        <v>7865820</v>
      </c>
      <c r="BT8" s="105">
        <v>35934</v>
      </c>
      <c r="BU8" s="105">
        <v>732270</v>
      </c>
      <c r="BV8" s="105">
        <v>1683409</v>
      </c>
      <c r="BW8" s="105">
        <v>1115566</v>
      </c>
      <c r="BX8" s="105">
        <v>1865435</v>
      </c>
      <c r="BY8" s="105">
        <v>1518142</v>
      </c>
      <c r="BZ8" s="169">
        <f t="shared" si="21"/>
        <v>6950756</v>
      </c>
      <c r="CA8" s="105">
        <v>0</v>
      </c>
      <c r="CB8" s="105">
        <v>0</v>
      </c>
      <c r="CC8" s="105">
        <v>63965</v>
      </c>
      <c r="CD8" s="105">
        <v>217273</v>
      </c>
      <c r="CE8" s="105">
        <v>322629</v>
      </c>
      <c r="CF8" s="105">
        <v>311197</v>
      </c>
      <c r="CG8" s="170">
        <f t="shared" si="23"/>
        <v>915064</v>
      </c>
      <c r="CH8" s="171">
        <v>0</v>
      </c>
      <c r="CI8" s="105">
        <v>0</v>
      </c>
      <c r="CJ8" s="105">
        <v>0</v>
      </c>
      <c r="CK8" s="105">
        <v>0</v>
      </c>
      <c r="CL8" s="105">
        <v>0</v>
      </c>
      <c r="CM8" s="105">
        <v>0</v>
      </c>
      <c r="CN8" s="172">
        <f t="shared" si="25"/>
        <v>0</v>
      </c>
      <c r="CO8" s="105">
        <v>1566769</v>
      </c>
      <c r="CP8" s="105">
        <v>3860791</v>
      </c>
      <c r="CQ8" s="105">
        <v>3248902</v>
      </c>
      <c r="CR8" s="105">
        <v>4957785</v>
      </c>
      <c r="CS8" s="105">
        <v>4735568</v>
      </c>
      <c r="CT8" s="105">
        <v>3982082</v>
      </c>
      <c r="CU8" s="169">
        <f t="shared" si="27"/>
        <v>22351897</v>
      </c>
      <c r="CV8" s="105">
        <v>28170</v>
      </c>
      <c r="CW8" s="105">
        <v>175680</v>
      </c>
      <c r="CX8" s="105">
        <v>227250</v>
      </c>
      <c r="CY8" s="105">
        <v>323820</v>
      </c>
      <c r="CZ8" s="105">
        <v>247050</v>
      </c>
      <c r="DA8" s="105">
        <v>439560</v>
      </c>
      <c r="DB8" s="169">
        <f t="shared" si="29"/>
        <v>1441530</v>
      </c>
      <c r="DC8" s="105">
        <v>233451</v>
      </c>
      <c r="DD8" s="105">
        <v>511148</v>
      </c>
      <c r="DE8" s="105">
        <v>1760921</v>
      </c>
      <c r="DF8" s="105">
        <v>517807</v>
      </c>
      <c r="DG8" s="105">
        <v>251640</v>
      </c>
      <c r="DH8" s="169">
        <f t="shared" si="30"/>
        <v>3274967</v>
      </c>
      <c r="DI8" s="105">
        <v>133531</v>
      </c>
      <c r="DJ8" s="105">
        <v>938401</v>
      </c>
      <c r="DK8" s="105">
        <v>888879</v>
      </c>
      <c r="DL8" s="105">
        <v>1762753</v>
      </c>
      <c r="DM8" s="105">
        <v>3027623</v>
      </c>
      <c r="DN8" s="105">
        <v>2329418</v>
      </c>
      <c r="DO8" s="169">
        <f t="shared" si="32"/>
        <v>9080605</v>
      </c>
      <c r="DP8" s="105">
        <v>1405068</v>
      </c>
      <c r="DQ8" s="105">
        <v>2513259</v>
      </c>
      <c r="DR8" s="105">
        <v>1621625</v>
      </c>
      <c r="DS8" s="105">
        <v>1110291</v>
      </c>
      <c r="DT8" s="105">
        <v>943088</v>
      </c>
      <c r="DU8" s="105">
        <v>961464</v>
      </c>
      <c r="DV8" s="172">
        <f t="shared" si="34"/>
        <v>8554795</v>
      </c>
      <c r="DW8" s="105">
        <v>197145</v>
      </c>
      <c r="DX8" s="105">
        <v>83727</v>
      </c>
      <c r="DY8" s="105">
        <v>59156</v>
      </c>
      <c r="DZ8" s="105">
        <v>101340</v>
      </c>
      <c r="EA8" s="105">
        <v>70156</v>
      </c>
      <c r="EB8" s="105">
        <v>15309</v>
      </c>
      <c r="EC8" s="172">
        <f>SUM(DW8:EB8)</f>
        <v>526833</v>
      </c>
      <c r="ED8" s="105">
        <v>583875</v>
      </c>
      <c r="EE8" s="105">
        <v>655369</v>
      </c>
      <c r="EF8" s="105">
        <v>342165</v>
      </c>
      <c r="EG8" s="105">
        <v>412200</v>
      </c>
      <c r="EH8" s="105">
        <v>101228</v>
      </c>
      <c r="EI8" s="105">
        <v>0</v>
      </c>
      <c r="EJ8" s="172">
        <f>SUM(ED8:EI8)</f>
        <v>2094837</v>
      </c>
      <c r="EK8" s="105">
        <v>0</v>
      </c>
      <c r="EL8" s="105">
        <v>0</v>
      </c>
      <c r="EM8" s="105">
        <v>1068589</v>
      </c>
      <c r="EN8" s="105">
        <v>5923047</v>
      </c>
      <c r="EO8" s="105">
        <v>11075841</v>
      </c>
      <c r="EP8" s="105">
        <v>23908464</v>
      </c>
      <c r="EQ8" s="105">
        <v>22761872</v>
      </c>
      <c r="ER8" s="172">
        <f>SUM(EK8:EQ8)</f>
        <v>64737813</v>
      </c>
      <c r="ES8" s="105">
        <v>0</v>
      </c>
      <c r="ET8" s="105">
        <v>0</v>
      </c>
      <c r="EU8" s="105">
        <v>235075</v>
      </c>
      <c r="EV8" s="105">
        <v>4154114</v>
      </c>
      <c r="EW8" s="105">
        <v>5363272</v>
      </c>
      <c r="EX8" s="105">
        <v>12787251</v>
      </c>
      <c r="EY8" s="105">
        <v>14357880</v>
      </c>
      <c r="EZ8" s="169">
        <f>SUM(ES8:EY8)</f>
        <v>36897592</v>
      </c>
      <c r="FA8" s="105">
        <v>833514</v>
      </c>
      <c r="FB8" s="105">
        <v>1466221</v>
      </c>
      <c r="FC8" s="105">
        <v>4246138</v>
      </c>
      <c r="FD8" s="105">
        <v>6327064</v>
      </c>
      <c r="FE8" s="105">
        <v>2404931</v>
      </c>
      <c r="FF8" s="169">
        <f>SUM(FA8:FE8)</f>
        <v>15277868</v>
      </c>
      <c r="FG8" s="105">
        <v>0</v>
      </c>
      <c r="FH8" s="105">
        <v>302712</v>
      </c>
      <c r="FI8" s="105">
        <v>1466431</v>
      </c>
      <c r="FJ8" s="105">
        <v>4794149</v>
      </c>
      <c r="FK8" s="105">
        <v>5999061</v>
      </c>
      <c r="FL8" s="172">
        <f>SUM(FG8:FK8)</f>
        <v>12562353</v>
      </c>
      <c r="FM8" s="105">
        <f>EK8</f>
        <v>0</v>
      </c>
      <c r="FN8" s="118">
        <f aca="true" t="shared" si="40" ref="FN8:FS8">B8+EL8</f>
        <v>6407977</v>
      </c>
      <c r="FO8" s="118">
        <f t="shared" si="40"/>
        <v>22507332</v>
      </c>
      <c r="FP8" s="118">
        <f t="shared" si="40"/>
        <v>27481531</v>
      </c>
      <c r="FQ8" s="118">
        <f t="shared" si="40"/>
        <v>31727320</v>
      </c>
      <c r="FR8" s="118">
        <f t="shared" si="40"/>
        <v>46799454</v>
      </c>
      <c r="FS8" s="118">
        <f t="shared" si="40"/>
        <v>52760490</v>
      </c>
      <c r="FT8" s="173">
        <f>SUM(FM8:FS8)</f>
        <v>187684104</v>
      </c>
    </row>
    <row r="9" spans="1:188" ht="18" customHeight="1">
      <c r="A9" s="174" t="s">
        <v>18</v>
      </c>
      <c r="B9" s="105">
        <f aca="true" t="shared" si="41" ref="B9:B30">I9+BM9+CO9+DW9+ED9</f>
        <v>13544431</v>
      </c>
      <c r="C9" s="105">
        <f aca="true" t="shared" si="42" ref="C9:C30">J9+BN9+CP9+DX9+EE9</f>
        <v>40535923</v>
      </c>
      <c r="D9" s="105">
        <f aca="true" t="shared" si="43" ref="D9:D30">K9+BO9+CQ9+DY9+EF9</f>
        <v>32201803</v>
      </c>
      <c r="E9" s="105">
        <f aca="true" t="shared" si="44" ref="E9:E30">L9+BP9+CR9+DZ9+EG9</f>
        <v>39468232</v>
      </c>
      <c r="F9" s="105">
        <f aca="true" t="shared" si="45" ref="F9:F30">M9+BQ9+CS9+EA9+EH9</f>
        <v>34815219</v>
      </c>
      <c r="G9" s="105">
        <f aca="true" t="shared" si="46" ref="G9:G30">N9+BR9+CT9+EB9+EI9</f>
        <v>26167491</v>
      </c>
      <c r="H9" s="117">
        <f t="shared" si="1"/>
        <v>186733099</v>
      </c>
      <c r="I9" s="105">
        <v>9408366</v>
      </c>
      <c r="J9" s="105">
        <v>30114134</v>
      </c>
      <c r="K9" s="105">
        <v>22429573</v>
      </c>
      <c r="L9" s="105">
        <v>28711079</v>
      </c>
      <c r="M9" s="105">
        <v>25614458</v>
      </c>
      <c r="N9" s="105">
        <v>22089752</v>
      </c>
      <c r="O9" s="106">
        <f t="shared" si="3"/>
        <v>138367362</v>
      </c>
      <c r="P9" s="105">
        <v>6451719</v>
      </c>
      <c r="Q9" s="105">
        <v>18527897</v>
      </c>
      <c r="R9" s="105">
        <v>11385271</v>
      </c>
      <c r="S9" s="105">
        <v>14493220</v>
      </c>
      <c r="T9" s="105">
        <v>14695479</v>
      </c>
      <c r="U9" s="105">
        <v>14075435</v>
      </c>
      <c r="V9" s="106">
        <f t="shared" si="5"/>
        <v>79629021</v>
      </c>
      <c r="W9" s="105">
        <v>0</v>
      </c>
      <c r="X9" s="105">
        <v>188136</v>
      </c>
      <c r="Y9" s="105">
        <v>323208</v>
      </c>
      <c r="Z9" s="105">
        <v>1242180</v>
      </c>
      <c r="AA9" s="105">
        <v>2291400</v>
      </c>
      <c r="AB9" s="105">
        <v>1894617</v>
      </c>
      <c r="AC9" s="168">
        <f t="shared" si="7"/>
        <v>5939541</v>
      </c>
      <c r="AD9" s="105">
        <v>347537</v>
      </c>
      <c r="AE9" s="105">
        <v>1877100</v>
      </c>
      <c r="AF9" s="105">
        <v>1935317</v>
      </c>
      <c r="AG9" s="105">
        <v>2490233</v>
      </c>
      <c r="AH9" s="105">
        <v>2963111</v>
      </c>
      <c r="AI9" s="105">
        <v>2955971</v>
      </c>
      <c r="AJ9" s="168">
        <f t="shared" si="9"/>
        <v>12569269</v>
      </c>
      <c r="AK9" s="105">
        <v>0</v>
      </c>
      <c r="AL9" s="105">
        <v>0</v>
      </c>
      <c r="AM9" s="105">
        <v>0</v>
      </c>
      <c r="AN9" s="105">
        <v>15562</v>
      </c>
      <c r="AO9" s="105">
        <v>0</v>
      </c>
      <c r="AP9" s="105">
        <v>0</v>
      </c>
      <c r="AQ9" s="168">
        <f t="shared" si="11"/>
        <v>15562</v>
      </c>
      <c r="AR9" s="105">
        <v>1409133</v>
      </c>
      <c r="AS9" s="105">
        <v>5954262</v>
      </c>
      <c r="AT9" s="105">
        <v>5781224</v>
      </c>
      <c r="AU9" s="105">
        <v>7231441</v>
      </c>
      <c r="AV9" s="105">
        <v>3306945</v>
      </c>
      <c r="AW9" s="105">
        <v>1045005</v>
      </c>
      <c r="AX9" s="168">
        <f t="shared" si="13"/>
        <v>24728010</v>
      </c>
      <c r="AY9" s="105">
        <v>17287</v>
      </c>
      <c r="AZ9" s="105">
        <v>377724</v>
      </c>
      <c r="BA9" s="105">
        <v>397496</v>
      </c>
      <c r="BB9" s="105">
        <v>409536</v>
      </c>
      <c r="BC9" s="105">
        <v>0</v>
      </c>
      <c r="BD9" s="105">
        <v>55177</v>
      </c>
      <c r="BE9" s="168">
        <f t="shared" si="15"/>
        <v>1257220</v>
      </c>
      <c r="BF9" s="105">
        <v>1182690</v>
      </c>
      <c r="BG9" s="105">
        <v>3189015</v>
      </c>
      <c r="BH9" s="105">
        <v>2607057</v>
      </c>
      <c r="BI9" s="105">
        <v>2828907</v>
      </c>
      <c r="BJ9" s="105">
        <v>2357523</v>
      </c>
      <c r="BK9" s="105">
        <v>2063547</v>
      </c>
      <c r="BL9" s="168">
        <f t="shared" si="17"/>
        <v>14228739</v>
      </c>
      <c r="BM9" s="105">
        <v>26361</v>
      </c>
      <c r="BN9" s="105">
        <v>1378815</v>
      </c>
      <c r="BO9" s="105">
        <v>1696337</v>
      </c>
      <c r="BP9" s="105">
        <v>3014549</v>
      </c>
      <c r="BQ9" s="105">
        <v>1958990</v>
      </c>
      <c r="BR9" s="105">
        <v>997318</v>
      </c>
      <c r="BS9" s="169">
        <f t="shared" si="19"/>
        <v>9072370</v>
      </c>
      <c r="BT9" s="105">
        <v>26361</v>
      </c>
      <c r="BU9" s="105">
        <v>976938</v>
      </c>
      <c r="BV9" s="105">
        <v>1153145</v>
      </c>
      <c r="BW9" s="105">
        <v>2666177</v>
      </c>
      <c r="BX9" s="105">
        <v>1654102</v>
      </c>
      <c r="BY9" s="105">
        <v>859008</v>
      </c>
      <c r="BZ9" s="169">
        <f t="shared" si="21"/>
        <v>7335731</v>
      </c>
      <c r="CA9" s="105">
        <v>0</v>
      </c>
      <c r="CB9" s="105">
        <v>401877</v>
      </c>
      <c r="CC9" s="105">
        <v>488309</v>
      </c>
      <c r="CD9" s="105">
        <v>348372</v>
      </c>
      <c r="CE9" s="105">
        <v>304888</v>
      </c>
      <c r="CF9" s="105">
        <v>138310</v>
      </c>
      <c r="CG9" s="170">
        <f t="shared" si="23"/>
        <v>1681756</v>
      </c>
      <c r="CH9" s="171">
        <v>0</v>
      </c>
      <c r="CI9" s="105">
        <v>0</v>
      </c>
      <c r="CJ9" s="105">
        <v>54883</v>
      </c>
      <c r="CK9" s="105">
        <v>0</v>
      </c>
      <c r="CL9" s="105">
        <v>0</v>
      </c>
      <c r="CM9" s="105">
        <v>0</v>
      </c>
      <c r="CN9" s="172">
        <f t="shared" si="25"/>
        <v>54883</v>
      </c>
      <c r="CO9" s="105">
        <v>3514119</v>
      </c>
      <c r="CP9" s="105">
        <v>8384286</v>
      </c>
      <c r="CQ9" s="105">
        <v>7560597</v>
      </c>
      <c r="CR9" s="105">
        <v>7336884</v>
      </c>
      <c r="CS9" s="105">
        <v>6778801</v>
      </c>
      <c r="CT9" s="105">
        <v>3065301</v>
      </c>
      <c r="CU9" s="169">
        <f t="shared" si="27"/>
        <v>36639988</v>
      </c>
      <c r="CV9" s="105">
        <v>283140</v>
      </c>
      <c r="CW9" s="105">
        <v>474120</v>
      </c>
      <c r="CX9" s="105">
        <v>446940</v>
      </c>
      <c r="CY9" s="105">
        <v>487980</v>
      </c>
      <c r="CZ9" s="105">
        <v>581130</v>
      </c>
      <c r="DA9" s="105">
        <v>442170</v>
      </c>
      <c r="DB9" s="169">
        <f t="shared" si="29"/>
        <v>2715480</v>
      </c>
      <c r="DC9" s="105">
        <v>1627467</v>
      </c>
      <c r="DD9" s="105">
        <v>2643193</v>
      </c>
      <c r="DE9" s="105">
        <v>2014117</v>
      </c>
      <c r="DF9" s="105">
        <v>411111</v>
      </c>
      <c r="DG9" s="105">
        <v>0</v>
      </c>
      <c r="DH9" s="169">
        <f t="shared" si="30"/>
        <v>6695888</v>
      </c>
      <c r="DI9" s="105">
        <v>136386</v>
      </c>
      <c r="DJ9" s="105">
        <v>1651829</v>
      </c>
      <c r="DK9" s="105">
        <v>1926877</v>
      </c>
      <c r="DL9" s="105">
        <v>2606502</v>
      </c>
      <c r="DM9" s="105">
        <v>4321018</v>
      </c>
      <c r="DN9" s="105">
        <v>1643126</v>
      </c>
      <c r="DO9" s="169">
        <f t="shared" si="32"/>
        <v>12285738</v>
      </c>
      <c r="DP9" s="105">
        <v>3094593</v>
      </c>
      <c r="DQ9" s="105">
        <v>4630870</v>
      </c>
      <c r="DR9" s="105">
        <v>2543587</v>
      </c>
      <c r="DS9" s="105">
        <v>2228285</v>
      </c>
      <c r="DT9" s="105">
        <v>1465542</v>
      </c>
      <c r="DU9" s="105">
        <v>980005</v>
      </c>
      <c r="DV9" s="172">
        <f t="shared" si="34"/>
        <v>14942882</v>
      </c>
      <c r="DW9" s="105">
        <v>77539</v>
      </c>
      <c r="DX9" s="105">
        <v>320221</v>
      </c>
      <c r="DY9" s="105">
        <v>247366</v>
      </c>
      <c r="DZ9" s="105">
        <v>93780</v>
      </c>
      <c r="EA9" s="105">
        <v>58401</v>
      </c>
      <c r="EB9" s="105">
        <v>15120</v>
      </c>
      <c r="EC9" s="172">
        <f>SUM(DW9:EB9)</f>
        <v>812427</v>
      </c>
      <c r="ED9" s="105">
        <v>518046</v>
      </c>
      <c r="EE9" s="105">
        <v>338467</v>
      </c>
      <c r="EF9" s="105">
        <v>267930</v>
      </c>
      <c r="EG9" s="105">
        <v>311940</v>
      </c>
      <c r="EH9" s="105">
        <v>404569</v>
      </c>
      <c r="EI9" s="105">
        <v>0</v>
      </c>
      <c r="EJ9" s="172">
        <f>SUM(ED9:EI9)</f>
        <v>1840952</v>
      </c>
      <c r="EK9" s="105">
        <v>0</v>
      </c>
      <c r="EL9" s="105">
        <v>0</v>
      </c>
      <c r="EM9" s="105">
        <v>5053301</v>
      </c>
      <c r="EN9" s="105">
        <v>13381830</v>
      </c>
      <c r="EO9" s="105">
        <v>23186321</v>
      </c>
      <c r="EP9" s="105">
        <v>46964403</v>
      </c>
      <c r="EQ9" s="105">
        <v>40033627</v>
      </c>
      <c r="ER9" s="172">
        <f>SUM(EK9:EQ9)</f>
        <v>128619482</v>
      </c>
      <c r="ES9" s="105">
        <v>0</v>
      </c>
      <c r="ET9" s="105">
        <v>0</v>
      </c>
      <c r="EU9" s="105">
        <v>3198067</v>
      </c>
      <c r="EV9" s="105">
        <v>7105088</v>
      </c>
      <c r="EW9" s="105">
        <v>12484353</v>
      </c>
      <c r="EX9" s="105">
        <v>32489948</v>
      </c>
      <c r="EY9" s="105">
        <v>28469193</v>
      </c>
      <c r="EZ9" s="169">
        <f>SUM(ES9:EY9)</f>
        <v>83746649</v>
      </c>
      <c r="FA9" s="105">
        <v>1602010</v>
      </c>
      <c r="FB9" s="105">
        <v>5376488</v>
      </c>
      <c r="FC9" s="105">
        <v>8027683</v>
      </c>
      <c r="FD9" s="105">
        <v>7184186</v>
      </c>
      <c r="FE9" s="105">
        <v>3122824</v>
      </c>
      <c r="FF9" s="169">
        <f>SUM(FA9:FE9)</f>
        <v>25313191</v>
      </c>
      <c r="FG9" s="105">
        <v>253224</v>
      </c>
      <c r="FH9" s="105">
        <v>900254</v>
      </c>
      <c r="FI9" s="105">
        <v>2674285</v>
      </c>
      <c r="FJ9" s="105">
        <v>7290269</v>
      </c>
      <c r="FK9" s="105">
        <v>8441610</v>
      </c>
      <c r="FL9" s="172">
        <f>SUM(FG9:FK9)</f>
        <v>19559642</v>
      </c>
      <c r="FM9" s="105">
        <f aca="true" t="shared" si="47" ref="FM9:FM30">EK9</f>
        <v>0</v>
      </c>
      <c r="FN9" s="105">
        <f aca="true" t="shared" si="48" ref="FN9:FN30">B9+EL9</f>
        <v>13544431</v>
      </c>
      <c r="FO9" s="105">
        <f aca="true" t="shared" si="49" ref="FO9:FO30">C9+EM9</f>
        <v>45589224</v>
      </c>
      <c r="FP9" s="105">
        <f aca="true" t="shared" si="50" ref="FP9:FP30">D9+EN9</f>
        <v>45583633</v>
      </c>
      <c r="FQ9" s="105">
        <f aca="true" t="shared" si="51" ref="FQ9:FQ30">E9+EO9</f>
        <v>62654553</v>
      </c>
      <c r="FR9" s="105">
        <f aca="true" t="shared" si="52" ref="FR9:FR30">F9+EP9</f>
        <v>81779622</v>
      </c>
      <c r="FS9" s="105">
        <f aca="true" t="shared" si="53" ref="FS9:FS30">G9+EQ9</f>
        <v>66201118</v>
      </c>
      <c r="FT9" s="173">
        <f>SUM(FM9:FS9)</f>
        <v>315352581</v>
      </c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</row>
    <row r="10" spans="1:188" ht="18" customHeight="1">
      <c r="A10" s="174" t="s">
        <v>19</v>
      </c>
      <c r="B10" s="105">
        <f t="shared" si="41"/>
        <v>23256586</v>
      </c>
      <c r="C10" s="105">
        <f t="shared" si="42"/>
        <v>80387348</v>
      </c>
      <c r="D10" s="105">
        <f t="shared" si="43"/>
        <v>68025037</v>
      </c>
      <c r="E10" s="105">
        <f t="shared" si="44"/>
        <v>64711031</v>
      </c>
      <c r="F10" s="105">
        <f t="shared" si="45"/>
        <v>67203137</v>
      </c>
      <c r="G10" s="105">
        <f t="shared" si="46"/>
        <v>64447317</v>
      </c>
      <c r="H10" s="117">
        <f t="shared" si="1"/>
        <v>368030456</v>
      </c>
      <c r="I10" s="105">
        <v>16608684</v>
      </c>
      <c r="J10" s="105">
        <v>60564872</v>
      </c>
      <c r="K10" s="105">
        <v>46731070</v>
      </c>
      <c r="L10" s="105">
        <v>44439698</v>
      </c>
      <c r="M10" s="105">
        <v>47077073</v>
      </c>
      <c r="N10" s="105">
        <v>52353305</v>
      </c>
      <c r="O10" s="106">
        <f t="shared" si="3"/>
        <v>267774702</v>
      </c>
      <c r="P10" s="105">
        <v>12519470</v>
      </c>
      <c r="Q10" s="105">
        <v>41380928</v>
      </c>
      <c r="R10" s="105">
        <v>29330319</v>
      </c>
      <c r="S10" s="105">
        <v>26345448</v>
      </c>
      <c r="T10" s="105">
        <v>29912591</v>
      </c>
      <c r="U10" s="105">
        <v>32167784</v>
      </c>
      <c r="V10" s="106">
        <f t="shared" si="5"/>
        <v>171656540</v>
      </c>
      <c r="W10" s="105">
        <v>119634</v>
      </c>
      <c r="X10" s="105">
        <v>681390</v>
      </c>
      <c r="Y10" s="105">
        <v>603000</v>
      </c>
      <c r="Z10" s="105">
        <v>1157760</v>
      </c>
      <c r="AA10" s="105">
        <v>2313743</v>
      </c>
      <c r="AB10" s="105">
        <v>7009587</v>
      </c>
      <c r="AC10" s="168">
        <f t="shared" si="7"/>
        <v>11885114</v>
      </c>
      <c r="AD10" s="105">
        <v>502613</v>
      </c>
      <c r="AE10" s="105">
        <v>2579772</v>
      </c>
      <c r="AF10" s="105">
        <v>2482680</v>
      </c>
      <c r="AG10" s="105">
        <v>2379312</v>
      </c>
      <c r="AH10" s="105">
        <v>3317343</v>
      </c>
      <c r="AI10" s="105">
        <v>7050773</v>
      </c>
      <c r="AJ10" s="168">
        <f t="shared" si="9"/>
        <v>18312493</v>
      </c>
      <c r="AK10" s="105">
        <v>20750</v>
      </c>
      <c r="AL10" s="105">
        <v>57062</v>
      </c>
      <c r="AM10" s="105">
        <v>108937</v>
      </c>
      <c r="AN10" s="105">
        <v>155626</v>
      </c>
      <c r="AO10" s="105">
        <v>84886</v>
      </c>
      <c r="AP10" s="105">
        <v>51874</v>
      </c>
      <c r="AQ10" s="168">
        <f t="shared" si="11"/>
        <v>479135</v>
      </c>
      <c r="AR10" s="105">
        <v>1933220</v>
      </c>
      <c r="AS10" s="105">
        <v>11037466</v>
      </c>
      <c r="AT10" s="105">
        <v>9393812</v>
      </c>
      <c r="AU10" s="105">
        <v>9228881</v>
      </c>
      <c r="AV10" s="105">
        <v>7613116</v>
      </c>
      <c r="AW10" s="105">
        <v>2079785</v>
      </c>
      <c r="AX10" s="168">
        <f t="shared" si="13"/>
        <v>41286280</v>
      </c>
      <c r="AY10" s="105">
        <v>257308</v>
      </c>
      <c r="AZ10" s="105">
        <v>1194549</v>
      </c>
      <c r="BA10" s="105">
        <v>1291657</v>
      </c>
      <c r="BB10" s="105">
        <v>1583813</v>
      </c>
      <c r="BC10" s="105">
        <v>730700</v>
      </c>
      <c r="BD10" s="105">
        <v>420367</v>
      </c>
      <c r="BE10" s="168">
        <f t="shared" si="15"/>
        <v>5478394</v>
      </c>
      <c r="BF10" s="105">
        <v>1255689</v>
      </c>
      <c r="BG10" s="105">
        <v>3633705</v>
      </c>
      <c r="BH10" s="105">
        <v>3520665</v>
      </c>
      <c r="BI10" s="105">
        <v>3588858</v>
      </c>
      <c r="BJ10" s="105">
        <v>3104694</v>
      </c>
      <c r="BK10" s="105">
        <v>3573135</v>
      </c>
      <c r="BL10" s="168">
        <f t="shared" si="17"/>
        <v>18676746</v>
      </c>
      <c r="BM10" s="105">
        <v>98506</v>
      </c>
      <c r="BN10" s="105">
        <v>1330783</v>
      </c>
      <c r="BO10" s="105">
        <v>3721398</v>
      </c>
      <c r="BP10" s="105">
        <v>6115089</v>
      </c>
      <c r="BQ10" s="105">
        <v>5244785</v>
      </c>
      <c r="BR10" s="105">
        <v>3422911</v>
      </c>
      <c r="BS10" s="169">
        <f t="shared" si="19"/>
        <v>19933472</v>
      </c>
      <c r="BT10" s="105">
        <v>98506</v>
      </c>
      <c r="BU10" s="105">
        <v>978067</v>
      </c>
      <c r="BV10" s="105">
        <v>3102836</v>
      </c>
      <c r="BW10" s="105">
        <v>5081693</v>
      </c>
      <c r="BX10" s="105">
        <v>4929121</v>
      </c>
      <c r="BY10" s="105">
        <v>3194169</v>
      </c>
      <c r="BZ10" s="169">
        <f t="shared" si="21"/>
        <v>17384392</v>
      </c>
      <c r="CA10" s="105">
        <v>0</v>
      </c>
      <c r="CB10" s="105">
        <v>352716</v>
      </c>
      <c r="CC10" s="105">
        <v>618562</v>
      </c>
      <c r="CD10" s="105">
        <v>906952</v>
      </c>
      <c r="CE10" s="105">
        <v>315664</v>
      </c>
      <c r="CF10" s="105">
        <v>228742</v>
      </c>
      <c r="CG10" s="170">
        <f t="shared" si="23"/>
        <v>2422636</v>
      </c>
      <c r="CH10" s="171">
        <v>0</v>
      </c>
      <c r="CI10" s="105">
        <v>0</v>
      </c>
      <c r="CJ10" s="105">
        <v>0</v>
      </c>
      <c r="CK10" s="105">
        <v>126444</v>
      </c>
      <c r="CL10" s="105">
        <v>0</v>
      </c>
      <c r="CM10" s="105">
        <v>0</v>
      </c>
      <c r="CN10" s="172">
        <f t="shared" si="25"/>
        <v>126444</v>
      </c>
      <c r="CO10" s="105">
        <v>5595458</v>
      </c>
      <c r="CP10" s="105">
        <v>15411175</v>
      </c>
      <c r="CQ10" s="105">
        <v>16337388</v>
      </c>
      <c r="CR10" s="105">
        <v>12450881</v>
      </c>
      <c r="CS10" s="105">
        <v>13425018</v>
      </c>
      <c r="CT10" s="105">
        <v>8030958</v>
      </c>
      <c r="CU10" s="169">
        <f t="shared" si="27"/>
        <v>71250878</v>
      </c>
      <c r="CV10" s="105">
        <v>245160</v>
      </c>
      <c r="CW10" s="105">
        <v>1101330</v>
      </c>
      <c r="CX10" s="105">
        <v>1185030</v>
      </c>
      <c r="CY10" s="105">
        <v>1032030</v>
      </c>
      <c r="CZ10" s="105">
        <v>1295190</v>
      </c>
      <c r="DA10" s="105">
        <v>1534320</v>
      </c>
      <c r="DB10" s="169">
        <f t="shared" si="29"/>
        <v>6393060</v>
      </c>
      <c r="DC10" s="105">
        <v>1395376</v>
      </c>
      <c r="DD10" s="105">
        <v>4627905</v>
      </c>
      <c r="DE10" s="105">
        <v>2217995</v>
      </c>
      <c r="DF10" s="105">
        <v>1971997</v>
      </c>
      <c r="DG10" s="105">
        <v>0</v>
      </c>
      <c r="DH10" s="169">
        <f t="shared" si="30"/>
        <v>10213273</v>
      </c>
      <c r="DI10" s="105">
        <v>602428</v>
      </c>
      <c r="DJ10" s="105">
        <v>4558517</v>
      </c>
      <c r="DK10" s="105">
        <v>5847754</v>
      </c>
      <c r="DL10" s="105">
        <v>5902044</v>
      </c>
      <c r="DM10" s="105">
        <v>7559995</v>
      </c>
      <c r="DN10" s="105">
        <v>4107947</v>
      </c>
      <c r="DO10" s="169">
        <f t="shared" si="32"/>
        <v>28578685</v>
      </c>
      <c r="DP10" s="105">
        <v>4747870</v>
      </c>
      <c r="DQ10" s="105">
        <v>8355952</v>
      </c>
      <c r="DR10" s="105">
        <v>4676699</v>
      </c>
      <c r="DS10" s="105">
        <v>3298812</v>
      </c>
      <c r="DT10" s="105">
        <v>2597836</v>
      </c>
      <c r="DU10" s="105">
        <v>2388691</v>
      </c>
      <c r="DV10" s="172">
        <f t="shared" si="34"/>
        <v>26065860</v>
      </c>
      <c r="DW10" s="105">
        <v>316800</v>
      </c>
      <c r="DX10" s="105">
        <v>813878</v>
      </c>
      <c r="DY10" s="105">
        <v>212246</v>
      </c>
      <c r="DZ10" s="105">
        <v>540078</v>
      </c>
      <c r="EA10" s="105">
        <v>346168</v>
      </c>
      <c r="EB10" s="105">
        <v>422089</v>
      </c>
      <c r="EC10" s="172">
        <f>SUM(DW10:EB10)</f>
        <v>2651259</v>
      </c>
      <c r="ED10" s="105">
        <v>637138</v>
      </c>
      <c r="EE10" s="105">
        <v>2266640</v>
      </c>
      <c r="EF10" s="105">
        <v>1022935</v>
      </c>
      <c r="EG10" s="105">
        <v>1165285</v>
      </c>
      <c r="EH10" s="105">
        <v>1110093</v>
      </c>
      <c r="EI10" s="105">
        <v>218054</v>
      </c>
      <c r="EJ10" s="172">
        <f>SUM(ED10:EI10)</f>
        <v>6420145</v>
      </c>
      <c r="EK10" s="105">
        <v>194958</v>
      </c>
      <c r="EL10" s="105">
        <v>383220</v>
      </c>
      <c r="EM10" s="105">
        <v>12604372</v>
      </c>
      <c r="EN10" s="105">
        <v>21857755</v>
      </c>
      <c r="EO10" s="105">
        <v>40513593</v>
      </c>
      <c r="EP10" s="105">
        <v>80999047</v>
      </c>
      <c r="EQ10" s="105">
        <v>80115573</v>
      </c>
      <c r="ER10" s="172">
        <f>SUM(EK10:EQ10)</f>
        <v>236668518</v>
      </c>
      <c r="ES10" s="105">
        <v>194958</v>
      </c>
      <c r="ET10" s="105">
        <v>383220</v>
      </c>
      <c r="EU10" s="105">
        <v>8547116</v>
      </c>
      <c r="EV10" s="105">
        <v>12283529</v>
      </c>
      <c r="EW10" s="105">
        <v>24940091</v>
      </c>
      <c r="EX10" s="105">
        <v>51925688</v>
      </c>
      <c r="EY10" s="105">
        <v>49151580</v>
      </c>
      <c r="EZ10" s="169">
        <f>SUM(ES10:EY10)</f>
        <v>147426182</v>
      </c>
      <c r="FA10" s="105">
        <v>3944638</v>
      </c>
      <c r="FB10" s="105">
        <v>8091866</v>
      </c>
      <c r="FC10" s="105">
        <v>12507554</v>
      </c>
      <c r="FD10" s="105">
        <v>14959622</v>
      </c>
      <c r="FE10" s="105">
        <v>9039134</v>
      </c>
      <c r="FF10" s="169">
        <f>SUM(FA10:FE10)</f>
        <v>48542814</v>
      </c>
      <c r="FG10" s="105">
        <v>112618</v>
      </c>
      <c r="FH10" s="105">
        <v>1482360</v>
      </c>
      <c r="FI10" s="105">
        <v>3065948</v>
      </c>
      <c r="FJ10" s="105">
        <v>14113737</v>
      </c>
      <c r="FK10" s="105">
        <v>21924859</v>
      </c>
      <c r="FL10" s="172">
        <f>SUM(FG10:FK10)</f>
        <v>40699522</v>
      </c>
      <c r="FM10" s="105">
        <f t="shared" si="47"/>
        <v>194958</v>
      </c>
      <c r="FN10" s="105">
        <f t="shared" si="48"/>
        <v>23639806</v>
      </c>
      <c r="FO10" s="105">
        <f t="shared" si="49"/>
        <v>92991720</v>
      </c>
      <c r="FP10" s="105">
        <f t="shared" si="50"/>
        <v>89882792</v>
      </c>
      <c r="FQ10" s="105">
        <f t="shared" si="51"/>
        <v>105224624</v>
      </c>
      <c r="FR10" s="105">
        <f t="shared" si="52"/>
        <v>148202184</v>
      </c>
      <c r="FS10" s="105">
        <f t="shared" si="53"/>
        <v>144562890</v>
      </c>
      <c r="FT10" s="173">
        <f>SUM(FM10:FS10)</f>
        <v>604698974</v>
      </c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</row>
    <row r="11" spans="1:188" ht="18" customHeight="1">
      <c r="A11" s="174" t="s">
        <v>20</v>
      </c>
      <c r="B11" s="105">
        <f t="shared" si="41"/>
        <v>28696276</v>
      </c>
      <c r="C11" s="105">
        <f t="shared" si="42"/>
        <v>155275133</v>
      </c>
      <c r="D11" s="105">
        <f t="shared" si="43"/>
        <v>118539930</v>
      </c>
      <c r="E11" s="105">
        <f t="shared" si="44"/>
        <v>123578606</v>
      </c>
      <c r="F11" s="105">
        <f t="shared" si="45"/>
        <v>128932754</v>
      </c>
      <c r="G11" s="105">
        <f t="shared" si="46"/>
        <v>120983933</v>
      </c>
      <c r="H11" s="117">
        <f t="shared" si="1"/>
        <v>676006632</v>
      </c>
      <c r="I11" s="105">
        <v>19518935</v>
      </c>
      <c r="J11" s="105">
        <v>119968240</v>
      </c>
      <c r="K11" s="105">
        <v>92356464</v>
      </c>
      <c r="L11" s="105">
        <v>97782781</v>
      </c>
      <c r="M11" s="105">
        <v>102279391</v>
      </c>
      <c r="N11" s="105">
        <v>100950771</v>
      </c>
      <c r="O11" s="106">
        <f t="shared" si="3"/>
        <v>532856582</v>
      </c>
      <c r="P11" s="105">
        <v>14542911</v>
      </c>
      <c r="Q11" s="105">
        <v>74840052</v>
      </c>
      <c r="R11" s="105">
        <v>51664910</v>
      </c>
      <c r="S11" s="105">
        <v>49744282</v>
      </c>
      <c r="T11" s="105">
        <v>53170084</v>
      </c>
      <c r="U11" s="105">
        <v>54651764</v>
      </c>
      <c r="V11" s="106">
        <f t="shared" si="5"/>
        <v>298614003</v>
      </c>
      <c r="W11" s="105">
        <v>48240</v>
      </c>
      <c r="X11" s="105">
        <v>587322</v>
      </c>
      <c r="Y11" s="105">
        <v>1262682</v>
      </c>
      <c r="Z11" s="105">
        <v>1760760</v>
      </c>
      <c r="AA11" s="105">
        <v>4470227</v>
      </c>
      <c r="AB11" s="105">
        <v>11599078</v>
      </c>
      <c r="AC11" s="168">
        <f t="shared" si="7"/>
        <v>19728309</v>
      </c>
      <c r="AD11" s="105">
        <v>419266</v>
      </c>
      <c r="AE11" s="105">
        <v>4629117</v>
      </c>
      <c r="AF11" s="105">
        <v>5890974</v>
      </c>
      <c r="AG11" s="105">
        <v>6425556</v>
      </c>
      <c r="AH11" s="105">
        <v>6955030</v>
      </c>
      <c r="AI11" s="105">
        <v>11910455</v>
      </c>
      <c r="AJ11" s="168">
        <f t="shared" si="9"/>
        <v>36230398</v>
      </c>
      <c r="AK11" s="105">
        <v>0</v>
      </c>
      <c r="AL11" s="105">
        <v>304080</v>
      </c>
      <c r="AM11" s="105">
        <v>191935</v>
      </c>
      <c r="AN11" s="105">
        <v>402265</v>
      </c>
      <c r="AO11" s="105">
        <v>390948</v>
      </c>
      <c r="AP11" s="105">
        <v>515442</v>
      </c>
      <c r="AQ11" s="168">
        <f t="shared" si="11"/>
        <v>1804670</v>
      </c>
      <c r="AR11" s="105">
        <v>2652335</v>
      </c>
      <c r="AS11" s="105">
        <v>26113221</v>
      </c>
      <c r="AT11" s="105">
        <v>23331654</v>
      </c>
      <c r="AU11" s="105">
        <v>29593647</v>
      </c>
      <c r="AV11" s="105">
        <v>26324302</v>
      </c>
      <c r="AW11" s="105">
        <v>14359616</v>
      </c>
      <c r="AX11" s="168">
        <f t="shared" si="13"/>
        <v>122374775</v>
      </c>
      <c r="AY11" s="105">
        <v>221999</v>
      </c>
      <c r="AZ11" s="105">
        <v>5110831</v>
      </c>
      <c r="BA11" s="105">
        <v>3541878</v>
      </c>
      <c r="BB11" s="105">
        <v>3407726</v>
      </c>
      <c r="BC11" s="105">
        <v>3916841</v>
      </c>
      <c r="BD11" s="105">
        <v>775922</v>
      </c>
      <c r="BE11" s="168">
        <f t="shared" si="15"/>
        <v>16975197</v>
      </c>
      <c r="BF11" s="105">
        <v>1634184</v>
      </c>
      <c r="BG11" s="105">
        <v>8383617</v>
      </c>
      <c r="BH11" s="105">
        <v>6472431</v>
      </c>
      <c r="BI11" s="105">
        <v>6448545</v>
      </c>
      <c r="BJ11" s="105">
        <v>7051959</v>
      </c>
      <c r="BK11" s="105">
        <v>7138494</v>
      </c>
      <c r="BL11" s="168">
        <f t="shared" si="17"/>
        <v>37129230</v>
      </c>
      <c r="BM11" s="105">
        <v>0</v>
      </c>
      <c r="BN11" s="105">
        <v>1702024</v>
      </c>
      <c r="BO11" s="105">
        <v>2656603</v>
      </c>
      <c r="BP11" s="105">
        <v>3653261</v>
      </c>
      <c r="BQ11" s="105">
        <v>5758349</v>
      </c>
      <c r="BR11" s="105">
        <v>5539977</v>
      </c>
      <c r="BS11" s="169">
        <f t="shared" si="19"/>
        <v>19310214</v>
      </c>
      <c r="BT11" s="105">
        <v>0</v>
      </c>
      <c r="BU11" s="105">
        <v>986013</v>
      </c>
      <c r="BV11" s="105">
        <v>2256165</v>
      </c>
      <c r="BW11" s="105">
        <v>2838796</v>
      </c>
      <c r="BX11" s="105">
        <v>3794638</v>
      </c>
      <c r="BY11" s="105">
        <v>3724891</v>
      </c>
      <c r="BZ11" s="169">
        <f t="shared" si="21"/>
        <v>13600503</v>
      </c>
      <c r="CA11" s="105">
        <v>0</v>
      </c>
      <c r="CB11" s="105">
        <v>716011</v>
      </c>
      <c r="CC11" s="105">
        <v>400438</v>
      </c>
      <c r="CD11" s="105">
        <v>814465</v>
      </c>
      <c r="CE11" s="105">
        <v>1963711</v>
      </c>
      <c r="CF11" s="105">
        <v>1815086</v>
      </c>
      <c r="CG11" s="170">
        <f t="shared" si="23"/>
        <v>5709711</v>
      </c>
      <c r="CH11" s="171">
        <v>0</v>
      </c>
      <c r="CI11" s="105">
        <v>0</v>
      </c>
      <c r="CJ11" s="105">
        <v>0</v>
      </c>
      <c r="CK11" s="105">
        <v>0</v>
      </c>
      <c r="CL11" s="105">
        <v>0</v>
      </c>
      <c r="CM11" s="105">
        <v>0</v>
      </c>
      <c r="CN11" s="172">
        <f t="shared" si="25"/>
        <v>0</v>
      </c>
      <c r="CO11" s="105">
        <v>8124101</v>
      </c>
      <c r="CP11" s="105">
        <v>29837898</v>
      </c>
      <c r="CQ11" s="105">
        <v>21986925</v>
      </c>
      <c r="CR11" s="105">
        <v>21221017</v>
      </c>
      <c r="CS11" s="105">
        <v>19333372</v>
      </c>
      <c r="CT11" s="105">
        <v>14008799</v>
      </c>
      <c r="CU11" s="169">
        <f t="shared" si="27"/>
        <v>114512112</v>
      </c>
      <c r="CV11" s="105">
        <v>169560</v>
      </c>
      <c r="CW11" s="105">
        <v>1325970</v>
      </c>
      <c r="CX11" s="105">
        <v>1259730</v>
      </c>
      <c r="CY11" s="105">
        <v>1384470</v>
      </c>
      <c r="CZ11" s="105">
        <v>1378170</v>
      </c>
      <c r="DA11" s="105">
        <v>2005920</v>
      </c>
      <c r="DB11" s="169">
        <f t="shared" si="29"/>
        <v>7523820</v>
      </c>
      <c r="DC11" s="105">
        <v>2754643</v>
      </c>
      <c r="DD11" s="105">
        <v>4540613</v>
      </c>
      <c r="DE11" s="105">
        <v>4627464</v>
      </c>
      <c r="DF11" s="105">
        <v>3864999</v>
      </c>
      <c r="DG11" s="105">
        <v>0</v>
      </c>
      <c r="DH11" s="169">
        <f t="shared" si="30"/>
        <v>15787719</v>
      </c>
      <c r="DI11" s="105">
        <v>533856</v>
      </c>
      <c r="DJ11" s="105">
        <v>5338702</v>
      </c>
      <c r="DK11" s="105">
        <v>6669380</v>
      </c>
      <c r="DL11" s="105">
        <v>7911859</v>
      </c>
      <c r="DM11" s="105">
        <v>8271780</v>
      </c>
      <c r="DN11" s="105">
        <v>7541331</v>
      </c>
      <c r="DO11" s="169">
        <f t="shared" si="32"/>
        <v>36266908</v>
      </c>
      <c r="DP11" s="105">
        <v>7420685</v>
      </c>
      <c r="DQ11" s="105">
        <v>20418583</v>
      </c>
      <c r="DR11" s="105">
        <v>9517202</v>
      </c>
      <c r="DS11" s="105">
        <v>7297224</v>
      </c>
      <c r="DT11" s="105">
        <v>5818423</v>
      </c>
      <c r="DU11" s="105">
        <v>4461548</v>
      </c>
      <c r="DV11" s="172">
        <f t="shared" si="34"/>
        <v>54933665</v>
      </c>
      <c r="DW11" s="105">
        <v>266774</v>
      </c>
      <c r="DX11" s="105">
        <v>799480</v>
      </c>
      <c r="DY11" s="105">
        <v>398684</v>
      </c>
      <c r="DZ11" s="105">
        <v>463600</v>
      </c>
      <c r="EA11" s="105">
        <v>334009</v>
      </c>
      <c r="EB11" s="105">
        <v>186261</v>
      </c>
      <c r="EC11" s="172">
        <f>SUM(DW11:EB11)</f>
        <v>2448808</v>
      </c>
      <c r="ED11" s="105">
        <v>786466</v>
      </c>
      <c r="EE11" s="105">
        <v>2967491</v>
      </c>
      <c r="EF11" s="105">
        <v>1141254</v>
      </c>
      <c r="EG11" s="105">
        <v>457947</v>
      </c>
      <c r="EH11" s="105">
        <v>1227633</v>
      </c>
      <c r="EI11" s="105">
        <v>298125</v>
      </c>
      <c r="EJ11" s="172">
        <f>SUM(ED11:EI11)</f>
        <v>6878916</v>
      </c>
      <c r="EK11" s="105">
        <v>0</v>
      </c>
      <c r="EL11" s="105">
        <v>0</v>
      </c>
      <c r="EM11" s="105">
        <v>23869723</v>
      </c>
      <c r="EN11" s="105">
        <v>50800624</v>
      </c>
      <c r="EO11" s="105">
        <v>75370630</v>
      </c>
      <c r="EP11" s="105">
        <v>138066847</v>
      </c>
      <c r="EQ11" s="105">
        <v>155845020</v>
      </c>
      <c r="ER11" s="172">
        <f>SUM(EK11:EQ11)</f>
        <v>443952844</v>
      </c>
      <c r="ES11" s="105">
        <v>0</v>
      </c>
      <c r="ET11" s="105">
        <v>0</v>
      </c>
      <c r="EU11" s="105">
        <v>15453918</v>
      </c>
      <c r="EV11" s="105">
        <v>31882104</v>
      </c>
      <c r="EW11" s="105">
        <v>45582305</v>
      </c>
      <c r="EX11" s="105">
        <v>82264821</v>
      </c>
      <c r="EY11" s="105">
        <v>86183241</v>
      </c>
      <c r="EZ11" s="169">
        <f>SUM(ES11:EY11)</f>
        <v>261366389</v>
      </c>
      <c r="FA11" s="105">
        <v>7345925</v>
      </c>
      <c r="FB11" s="105">
        <v>15860923</v>
      </c>
      <c r="FC11" s="105">
        <v>24949541</v>
      </c>
      <c r="FD11" s="105">
        <v>32696017</v>
      </c>
      <c r="FE11" s="105">
        <v>19977564</v>
      </c>
      <c r="FF11" s="169">
        <f>SUM(FA11:FE11)</f>
        <v>100829970</v>
      </c>
      <c r="FG11" s="105">
        <v>1069880</v>
      </c>
      <c r="FH11" s="105">
        <v>3057597</v>
      </c>
      <c r="FI11" s="105">
        <v>4838784</v>
      </c>
      <c r="FJ11" s="105">
        <v>23106009</v>
      </c>
      <c r="FK11" s="105">
        <v>49684215</v>
      </c>
      <c r="FL11" s="172">
        <f>SUM(FG11:FK11)</f>
        <v>81756485</v>
      </c>
      <c r="FM11" s="105">
        <f t="shared" si="47"/>
        <v>0</v>
      </c>
      <c r="FN11" s="105">
        <f t="shared" si="48"/>
        <v>28696276</v>
      </c>
      <c r="FO11" s="105">
        <f t="shared" si="49"/>
        <v>179144856</v>
      </c>
      <c r="FP11" s="105">
        <f t="shared" si="50"/>
        <v>169340554</v>
      </c>
      <c r="FQ11" s="105">
        <f t="shared" si="51"/>
        <v>198949236</v>
      </c>
      <c r="FR11" s="105">
        <f t="shared" si="52"/>
        <v>266999601</v>
      </c>
      <c r="FS11" s="105">
        <f t="shared" si="53"/>
        <v>276828953</v>
      </c>
      <c r="FT11" s="173">
        <f>SUM(FM11:FS11)</f>
        <v>1119959476</v>
      </c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</row>
    <row r="12" spans="1:188" ht="18" customHeight="1">
      <c r="A12" s="174" t="s">
        <v>21</v>
      </c>
      <c r="B12" s="105">
        <f t="shared" si="41"/>
        <v>25088491</v>
      </c>
      <c r="C12" s="105">
        <f t="shared" si="42"/>
        <v>88283752</v>
      </c>
      <c r="D12" s="105">
        <f t="shared" si="43"/>
        <v>79764032</v>
      </c>
      <c r="E12" s="105">
        <f t="shared" si="44"/>
        <v>99578210</v>
      </c>
      <c r="F12" s="105">
        <f t="shared" si="45"/>
        <v>91504370</v>
      </c>
      <c r="G12" s="105">
        <f t="shared" si="46"/>
        <v>84642318</v>
      </c>
      <c r="H12" s="117">
        <f t="shared" si="1"/>
        <v>468861173</v>
      </c>
      <c r="I12" s="105">
        <v>17369592</v>
      </c>
      <c r="J12" s="105">
        <v>67061637</v>
      </c>
      <c r="K12" s="105">
        <v>62138801</v>
      </c>
      <c r="L12" s="105">
        <v>73313803</v>
      </c>
      <c r="M12" s="105">
        <v>70068241</v>
      </c>
      <c r="N12" s="105">
        <v>67345234</v>
      </c>
      <c r="O12" s="106">
        <f t="shared" si="3"/>
        <v>357297308</v>
      </c>
      <c r="P12" s="105">
        <v>12011981</v>
      </c>
      <c r="Q12" s="105">
        <v>38269521</v>
      </c>
      <c r="R12" s="105">
        <v>32772585</v>
      </c>
      <c r="S12" s="105">
        <v>38705477</v>
      </c>
      <c r="T12" s="105">
        <v>39223957</v>
      </c>
      <c r="U12" s="105">
        <v>39855853</v>
      </c>
      <c r="V12" s="106">
        <f t="shared" si="5"/>
        <v>200839374</v>
      </c>
      <c r="W12" s="105">
        <v>59335</v>
      </c>
      <c r="X12" s="105">
        <v>277380</v>
      </c>
      <c r="Y12" s="105">
        <v>993744</v>
      </c>
      <c r="Z12" s="105">
        <v>1613628</v>
      </c>
      <c r="AA12" s="105">
        <v>4474162</v>
      </c>
      <c r="AB12" s="105">
        <v>7637734</v>
      </c>
      <c r="AC12" s="168">
        <f t="shared" si="7"/>
        <v>15055983</v>
      </c>
      <c r="AD12" s="105">
        <v>357165</v>
      </c>
      <c r="AE12" s="105">
        <v>3285202</v>
      </c>
      <c r="AF12" s="105">
        <v>4743392</v>
      </c>
      <c r="AG12" s="105">
        <v>4837541</v>
      </c>
      <c r="AH12" s="105">
        <v>5282330</v>
      </c>
      <c r="AI12" s="105">
        <v>7289014</v>
      </c>
      <c r="AJ12" s="168">
        <f t="shared" si="9"/>
        <v>25794644</v>
      </c>
      <c r="AK12" s="105">
        <v>0</v>
      </c>
      <c r="AL12" s="105">
        <v>31125</v>
      </c>
      <c r="AM12" s="105">
        <v>51875</v>
      </c>
      <c r="AN12" s="105">
        <v>108938</v>
      </c>
      <c r="AO12" s="105">
        <v>110824</v>
      </c>
      <c r="AP12" s="105">
        <v>176373</v>
      </c>
      <c r="AQ12" s="168">
        <f t="shared" si="11"/>
        <v>479135</v>
      </c>
      <c r="AR12" s="105">
        <v>3416393</v>
      </c>
      <c r="AS12" s="105">
        <v>16073376</v>
      </c>
      <c r="AT12" s="105">
        <v>14195922</v>
      </c>
      <c r="AU12" s="105">
        <v>17625810</v>
      </c>
      <c r="AV12" s="105">
        <v>11510080</v>
      </c>
      <c r="AW12" s="105">
        <v>5629178</v>
      </c>
      <c r="AX12" s="168">
        <f t="shared" si="13"/>
        <v>68450759</v>
      </c>
      <c r="AY12" s="105">
        <v>108919</v>
      </c>
      <c r="AZ12" s="105">
        <v>3290972</v>
      </c>
      <c r="BA12" s="105">
        <v>4609924</v>
      </c>
      <c r="BB12" s="105">
        <v>5307250</v>
      </c>
      <c r="BC12" s="105">
        <v>4328806</v>
      </c>
      <c r="BD12" s="105">
        <v>980162</v>
      </c>
      <c r="BE12" s="168">
        <f t="shared" si="15"/>
        <v>18626033</v>
      </c>
      <c r="BF12" s="105">
        <v>1415799</v>
      </c>
      <c r="BG12" s="105">
        <v>5834061</v>
      </c>
      <c r="BH12" s="105">
        <v>4771359</v>
      </c>
      <c r="BI12" s="105">
        <v>5115159</v>
      </c>
      <c r="BJ12" s="105">
        <v>5138082</v>
      </c>
      <c r="BK12" s="105">
        <v>5776920</v>
      </c>
      <c r="BL12" s="168">
        <f t="shared" si="17"/>
        <v>28051380</v>
      </c>
      <c r="BM12" s="105">
        <v>0</v>
      </c>
      <c r="BN12" s="105">
        <v>1502781</v>
      </c>
      <c r="BO12" s="105">
        <v>2845316</v>
      </c>
      <c r="BP12" s="105">
        <v>6101600</v>
      </c>
      <c r="BQ12" s="105">
        <v>7582275</v>
      </c>
      <c r="BR12" s="105">
        <v>5826484</v>
      </c>
      <c r="BS12" s="169">
        <f t="shared" si="19"/>
        <v>23858456</v>
      </c>
      <c r="BT12" s="105">
        <v>0</v>
      </c>
      <c r="BU12" s="105">
        <v>634392</v>
      </c>
      <c r="BV12" s="105">
        <v>1113373</v>
      </c>
      <c r="BW12" s="105">
        <v>2457734</v>
      </c>
      <c r="BX12" s="105">
        <v>4095234</v>
      </c>
      <c r="BY12" s="105">
        <v>3385551</v>
      </c>
      <c r="BZ12" s="169">
        <f t="shared" si="21"/>
        <v>11686284</v>
      </c>
      <c r="CA12" s="105">
        <v>0</v>
      </c>
      <c r="CB12" s="105">
        <v>868389</v>
      </c>
      <c r="CC12" s="105">
        <v>1731943</v>
      </c>
      <c r="CD12" s="105">
        <v>3643866</v>
      </c>
      <c r="CE12" s="105">
        <v>3487041</v>
      </c>
      <c r="CF12" s="105">
        <v>2430835</v>
      </c>
      <c r="CG12" s="170">
        <f t="shared" si="23"/>
        <v>12162074</v>
      </c>
      <c r="CH12" s="171">
        <v>0</v>
      </c>
      <c r="CI12" s="105">
        <v>0</v>
      </c>
      <c r="CJ12" s="105">
        <v>0</v>
      </c>
      <c r="CK12" s="105">
        <v>0</v>
      </c>
      <c r="CL12" s="105">
        <v>0</v>
      </c>
      <c r="CM12" s="105">
        <v>10098</v>
      </c>
      <c r="CN12" s="172">
        <f t="shared" si="25"/>
        <v>10098</v>
      </c>
      <c r="CO12" s="105">
        <v>6373312</v>
      </c>
      <c r="CP12" s="105">
        <v>17799195</v>
      </c>
      <c r="CQ12" s="105">
        <v>12883426</v>
      </c>
      <c r="CR12" s="105">
        <v>18741131</v>
      </c>
      <c r="CS12" s="105">
        <v>12913596</v>
      </c>
      <c r="CT12" s="105">
        <v>10795861</v>
      </c>
      <c r="CU12" s="169">
        <f t="shared" si="27"/>
        <v>79506521</v>
      </c>
      <c r="CV12" s="105">
        <v>98280</v>
      </c>
      <c r="CW12" s="105">
        <v>812610</v>
      </c>
      <c r="CX12" s="105">
        <v>796770</v>
      </c>
      <c r="CY12" s="105">
        <v>1173690</v>
      </c>
      <c r="CZ12" s="105">
        <v>1156500</v>
      </c>
      <c r="DA12" s="105">
        <v>1452870</v>
      </c>
      <c r="DB12" s="169">
        <f t="shared" si="29"/>
        <v>5490720</v>
      </c>
      <c r="DC12" s="105">
        <v>2185616</v>
      </c>
      <c r="DD12" s="105">
        <v>2701385</v>
      </c>
      <c r="DE12" s="105">
        <v>4370601</v>
      </c>
      <c r="DF12" s="105">
        <v>2151965</v>
      </c>
      <c r="DG12" s="105">
        <v>521397</v>
      </c>
      <c r="DH12" s="169">
        <f t="shared" si="30"/>
        <v>11930964</v>
      </c>
      <c r="DI12" s="105">
        <v>200490</v>
      </c>
      <c r="DJ12" s="105">
        <v>3638978</v>
      </c>
      <c r="DK12" s="105">
        <v>3130202</v>
      </c>
      <c r="DL12" s="105">
        <v>8289636</v>
      </c>
      <c r="DM12" s="105">
        <v>5761079</v>
      </c>
      <c r="DN12" s="105">
        <v>5952068</v>
      </c>
      <c r="DO12" s="169">
        <f t="shared" si="32"/>
        <v>26972453</v>
      </c>
      <c r="DP12" s="105">
        <v>6074542</v>
      </c>
      <c r="DQ12" s="105">
        <v>11161991</v>
      </c>
      <c r="DR12" s="105">
        <v>6255069</v>
      </c>
      <c r="DS12" s="105">
        <v>4907204</v>
      </c>
      <c r="DT12" s="105">
        <v>3844052</v>
      </c>
      <c r="DU12" s="105">
        <v>2869526</v>
      </c>
      <c r="DV12" s="172">
        <f t="shared" si="34"/>
        <v>35112384</v>
      </c>
      <c r="DW12" s="105">
        <v>82004</v>
      </c>
      <c r="DX12" s="105">
        <v>515938</v>
      </c>
      <c r="DY12" s="105">
        <v>567217</v>
      </c>
      <c r="DZ12" s="105">
        <v>592596</v>
      </c>
      <c r="EA12" s="105">
        <v>426314</v>
      </c>
      <c r="EB12" s="105">
        <v>69040</v>
      </c>
      <c r="EC12" s="172">
        <f>SUM(DW12:EB12)</f>
        <v>2253109</v>
      </c>
      <c r="ED12" s="105">
        <v>1263583</v>
      </c>
      <c r="EE12" s="105">
        <v>1404201</v>
      </c>
      <c r="EF12" s="105">
        <v>1329272</v>
      </c>
      <c r="EG12" s="105">
        <v>829080</v>
      </c>
      <c r="EH12" s="105">
        <v>513944</v>
      </c>
      <c r="EI12" s="105">
        <v>605699</v>
      </c>
      <c r="EJ12" s="172">
        <f>SUM(ED12:EI12)</f>
        <v>5945779</v>
      </c>
      <c r="EK12" s="105">
        <v>0</v>
      </c>
      <c r="EL12" s="105">
        <v>238228</v>
      </c>
      <c r="EM12" s="105">
        <v>10384279</v>
      </c>
      <c r="EN12" s="105">
        <v>24291721</v>
      </c>
      <c r="EO12" s="105">
        <v>47196242</v>
      </c>
      <c r="EP12" s="105">
        <v>90012188</v>
      </c>
      <c r="EQ12" s="105">
        <v>128974614</v>
      </c>
      <c r="ER12" s="172">
        <f>SUM(EK12:EQ12)</f>
        <v>301097272</v>
      </c>
      <c r="ES12" s="105">
        <v>0</v>
      </c>
      <c r="ET12" s="105">
        <v>238228</v>
      </c>
      <c r="EU12" s="105">
        <v>4956387</v>
      </c>
      <c r="EV12" s="105">
        <v>12193357</v>
      </c>
      <c r="EW12" s="105">
        <v>25194354</v>
      </c>
      <c r="EX12" s="105">
        <v>45643884</v>
      </c>
      <c r="EY12" s="105">
        <v>61221896</v>
      </c>
      <c r="EZ12" s="169">
        <f>SUM(ES12:EY12)</f>
        <v>149448106</v>
      </c>
      <c r="FA12" s="105">
        <v>4969957</v>
      </c>
      <c r="FB12" s="105">
        <v>10206573</v>
      </c>
      <c r="FC12" s="105">
        <v>17728583</v>
      </c>
      <c r="FD12" s="105">
        <v>21573427</v>
      </c>
      <c r="FE12" s="105">
        <v>12140972</v>
      </c>
      <c r="FF12" s="169">
        <f>SUM(FA12:FE12)</f>
        <v>66619512</v>
      </c>
      <c r="FG12" s="105">
        <v>457935</v>
      </c>
      <c r="FH12" s="105">
        <v>1891791</v>
      </c>
      <c r="FI12" s="105">
        <v>4273305</v>
      </c>
      <c r="FJ12" s="105">
        <v>22794877</v>
      </c>
      <c r="FK12" s="105">
        <v>55611746</v>
      </c>
      <c r="FL12" s="172">
        <f>SUM(FG12:FK12)</f>
        <v>85029654</v>
      </c>
      <c r="FM12" s="105">
        <f t="shared" si="47"/>
        <v>0</v>
      </c>
      <c r="FN12" s="105">
        <f t="shared" si="48"/>
        <v>25326719</v>
      </c>
      <c r="FO12" s="105">
        <f t="shared" si="49"/>
        <v>98668031</v>
      </c>
      <c r="FP12" s="105">
        <f t="shared" si="50"/>
        <v>104055753</v>
      </c>
      <c r="FQ12" s="105">
        <f t="shared" si="51"/>
        <v>146774452</v>
      </c>
      <c r="FR12" s="105">
        <f t="shared" si="52"/>
        <v>181516558</v>
      </c>
      <c r="FS12" s="105">
        <f t="shared" si="53"/>
        <v>213616932</v>
      </c>
      <c r="FT12" s="173">
        <f>SUM(FM12:FS12)</f>
        <v>769958445</v>
      </c>
      <c r="FV12" s="130"/>
      <c r="FW12" s="130"/>
      <c r="FX12" s="130"/>
      <c r="FY12" s="121"/>
      <c r="FZ12" s="121"/>
      <c r="GA12" s="121"/>
      <c r="GB12" s="121"/>
      <c r="GC12" s="121"/>
      <c r="GD12" s="121"/>
      <c r="GE12" s="121"/>
      <c r="GF12" s="121"/>
    </row>
    <row r="13" spans="1:188" ht="18" customHeight="1">
      <c r="A13" s="174" t="s">
        <v>22</v>
      </c>
      <c r="B13" s="105">
        <f t="shared" si="41"/>
        <v>19121554</v>
      </c>
      <c r="C13" s="105">
        <f t="shared" si="42"/>
        <v>94023605</v>
      </c>
      <c r="D13" s="105">
        <f t="shared" si="43"/>
        <v>71798171</v>
      </c>
      <c r="E13" s="105">
        <f t="shared" si="44"/>
        <v>70563727</v>
      </c>
      <c r="F13" s="105">
        <f t="shared" si="45"/>
        <v>72274553</v>
      </c>
      <c r="G13" s="105">
        <f t="shared" si="46"/>
        <v>66597699</v>
      </c>
      <c r="H13" s="117">
        <f t="shared" si="1"/>
        <v>394379309</v>
      </c>
      <c r="I13" s="105">
        <v>12195237</v>
      </c>
      <c r="J13" s="105">
        <v>70081583</v>
      </c>
      <c r="K13" s="105">
        <v>50528524</v>
      </c>
      <c r="L13" s="105">
        <v>46815060</v>
      </c>
      <c r="M13" s="105">
        <v>45624473</v>
      </c>
      <c r="N13" s="105">
        <v>49548773</v>
      </c>
      <c r="O13" s="106">
        <f t="shared" si="3"/>
        <v>274793650</v>
      </c>
      <c r="P13" s="105">
        <v>7207795</v>
      </c>
      <c r="Q13" s="105">
        <v>36236974</v>
      </c>
      <c r="R13" s="105">
        <v>24181650</v>
      </c>
      <c r="S13" s="105">
        <v>21746195</v>
      </c>
      <c r="T13" s="105">
        <v>22132692</v>
      </c>
      <c r="U13" s="105">
        <v>28341416</v>
      </c>
      <c r="V13" s="106">
        <f t="shared" si="5"/>
        <v>139846722</v>
      </c>
      <c r="W13" s="105">
        <v>0</v>
      </c>
      <c r="X13" s="105">
        <v>337680</v>
      </c>
      <c r="Y13" s="105">
        <v>783900</v>
      </c>
      <c r="Z13" s="105">
        <v>1652220</v>
      </c>
      <c r="AA13" s="105">
        <v>3784428</v>
      </c>
      <c r="AB13" s="105">
        <v>5500944</v>
      </c>
      <c r="AC13" s="168">
        <f t="shared" si="7"/>
        <v>12059172</v>
      </c>
      <c r="AD13" s="105">
        <v>262840</v>
      </c>
      <c r="AE13" s="105">
        <v>3944517</v>
      </c>
      <c r="AF13" s="105">
        <v>3081538</v>
      </c>
      <c r="AG13" s="105">
        <v>3182154</v>
      </c>
      <c r="AH13" s="105">
        <v>4019880</v>
      </c>
      <c r="AI13" s="105">
        <v>6308721</v>
      </c>
      <c r="AJ13" s="168">
        <f t="shared" si="9"/>
        <v>20799650</v>
      </c>
      <c r="AK13" s="105">
        <v>72624</v>
      </c>
      <c r="AL13" s="105">
        <v>90073</v>
      </c>
      <c r="AM13" s="105">
        <v>143363</v>
      </c>
      <c r="AN13" s="105">
        <v>109409</v>
      </c>
      <c r="AO13" s="105">
        <v>108936</v>
      </c>
      <c r="AP13" s="105">
        <v>160810</v>
      </c>
      <c r="AQ13" s="168">
        <f t="shared" si="11"/>
        <v>685215</v>
      </c>
      <c r="AR13" s="105">
        <v>2747776</v>
      </c>
      <c r="AS13" s="105">
        <v>17475679</v>
      </c>
      <c r="AT13" s="105">
        <v>12603157</v>
      </c>
      <c r="AU13" s="105">
        <v>10290563</v>
      </c>
      <c r="AV13" s="105">
        <v>7953243</v>
      </c>
      <c r="AW13" s="105">
        <v>4083190</v>
      </c>
      <c r="AX13" s="168">
        <f t="shared" si="13"/>
        <v>55153608</v>
      </c>
      <c r="AY13" s="105">
        <v>585684</v>
      </c>
      <c r="AZ13" s="105">
        <v>4995515</v>
      </c>
      <c r="BA13" s="105">
        <v>5461176</v>
      </c>
      <c r="BB13" s="105">
        <v>5927304</v>
      </c>
      <c r="BC13" s="105">
        <v>3626333</v>
      </c>
      <c r="BD13" s="105">
        <v>1034122</v>
      </c>
      <c r="BE13" s="168">
        <f t="shared" si="15"/>
        <v>21630134</v>
      </c>
      <c r="BF13" s="105">
        <v>1318518</v>
      </c>
      <c r="BG13" s="105">
        <v>7001145</v>
      </c>
      <c r="BH13" s="105">
        <v>4273740</v>
      </c>
      <c r="BI13" s="105">
        <v>3907215</v>
      </c>
      <c r="BJ13" s="105">
        <v>3998961</v>
      </c>
      <c r="BK13" s="105">
        <v>4119570</v>
      </c>
      <c r="BL13" s="168">
        <f t="shared" si="17"/>
        <v>24619149</v>
      </c>
      <c r="BM13" s="105">
        <v>0</v>
      </c>
      <c r="BN13" s="105">
        <v>1830712</v>
      </c>
      <c r="BO13" s="105">
        <v>3746206</v>
      </c>
      <c r="BP13" s="105">
        <v>5721006</v>
      </c>
      <c r="BQ13" s="105">
        <v>7359625</v>
      </c>
      <c r="BR13" s="105">
        <v>4939913</v>
      </c>
      <c r="BS13" s="169">
        <f t="shared" si="19"/>
        <v>23597462</v>
      </c>
      <c r="BT13" s="105">
        <v>0</v>
      </c>
      <c r="BU13" s="105">
        <v>770167</v>
      </c>
      <c r="BV13" s="105">
        <v>1637943</v>
      </c>
      <c r="BW13" s="105">
        <v>2175751</v>
      </c>
      <c r="BX13" s="105">
        <v>3303042</v>
      </c>
      <c r="BY13" s="105">
        <v>2813532</v>
      </c>
      <c r="BZ13" s="169">
        <f t="shared" si="21"/>
        <v>10700435</v>
      </c>
      <c r="CA13" s="105">
        <v>0</v>
      </c>
      <c r="CB13" s="105">
        <v>1060545</v>
      </c>
      <c r="CC13" s="105">
        <v>2108263</v>
      </c>
      <c r="CD13" s="105">
        <v>3545255</v>
      </c>
      <c r="CE13" s="105">
        <v>4056583</v>
      </c>
      <c r="CF13" s="105">
        <v>1768653</v>
      </c>
      <c r="CG13" s="170">
        <f t="shared" si="23"/>
        <v>12539299</v>
      </c>
      <c r="CH13" s="171">
        <v>0</v>
      </c>
      <c r="CI13" s="105">
        <v>0</v>
      </c>
      <c r="CJ13" s="105">
        <v>0</v>
      </c>
      <c r="CK13" s="105">
        <v>0</v>
      </c>
      <c r="CL13" s="105">
        <v>0</v>
      </c>
      <c r="CM13" s="105">
        <v>357728</v>
      </c>
      <c r="CN13" s="172">
        <f t="shared" si="25"/>
        <v>357728</v>
      </c>
      <c r="CO13" s="105">
        <v>4492081</v>
      </c>
      <c r="CP13" s="105">
        <v>18575633</v>
      </c>
      <c r="CQ13" s="105">
        <v>16387160</v>
      </c>
      <c r="CR13" s="105">
        <v>16529224</v>
      </c>
      <c r="CS13" s="105">
        <v>17812702</v>
      </c>
      <c r="CT13" s="105">
        <v>11877713</v>
      </c>
      <c r="CU13" s="169">
        <f t="shared" si="27"/>
        <v>85674513</v>
      </c>
      <c r="CV13" s="105">
        <v>106560</v>
      </c>
      <c r="CW13" s="105">
        <v>1586880</v>
      </c>
      <c r="CX13" s="105">
        <v>1430730</v>
      </c>
      <c r="CY13" s="105">
        <v>1732140</v>
      </c>
      <c r="CZ13" s="105">
        <v>1831230</v>
      </c>
      <c r="DA13" s="105">
        <v>1805220</v>
      </c>
      <c r="DB13" s="169">
        <f t="shared" si="29"/>
        <v>8492760</v>
      </c>
      <c r="DC13" s="105">
        <v>1311698</v>
      </c>
      <c r="DD13" s="105">
        <v>3777238</v>
      </c>
      <c r="DE13" s="105">
        <v>2871449</v>
      </c>
      <c r="DF13" s="105">
        <v>2344963</v>
      </c>
      <c r="DG13" s="105">
        <v>975394</v>
      </c>
      <c r="DH13" s="169">
        <f t="shared" si="30"/>
        <v>11280742</v>
      </c>
      <c r="DI13" s="105">
        <v>67599</v>
      </c>
      <c r="DJ13" s="105">
        <v>3956838</v>
      </c>
      <c r="DK13" s="105">
        <v>5452121</v>
      </c>
      <c r="DL13" s="105">
        <v>8075518</v>
      </c>
      <c r="DM13" s="105">
        <v>10645728</v>
      </c>
      <c r="DN13" s="105">
        <v>6608729</v>
      </c>
      <c r="DO13" s="169">
        <f t="shared" si="32"/>
        <v>34806533</v>
      </c>
      <c r="DP13" s="105">
        <v>4317922</v>
      </c>
      <c r="DQ13" s="105">
        <v>11720217</v>
      </c>
      <c r="DR13" s="105">
        <v>5727071</v>
      </c>
      <c r="DS13" s="105">
        <v>3850117</v>
      </c>
      <c r="DT13" s="105">
        <v>2990781</v>
      </c>
      <c r="DU13" s="105">
        <v>2488370</v>
      </c>
      <c r="DV13" s="172">
        <f t="shared" si="34"/>
        <v>31094478</v>
      </c>
      <c r="DW13" s="105">
        <v>185976</v>
      </c>
      <c r="DX13" s="105">
        <v>328087</v>
      </c>
      <c r="DY13" s="105">
        <v>336672</v>
      </c>
      <c r="DZ13" s="105">
        <v>534693</v>
      </c>
      <c r="EA13" s="105">
        <v>297891</v>
      </c>
      <c r="EB13" s="105">
        <v>51300</v>
      </c>
      <c r="EC13" s="172">
        <f>SUM(DW13:EB13)</f>
        <v>1734619</v>
      </c>
      <c r="ED13" s="105">
        <v>2248260</v>
      </c>
      <c r="EE13" s="105">
        <v>3207590</v>
      </c>
      <c r="EF13" s="105">
        <v>799609</v>
      </c>
      <c r="EG13" s="105">
        <v>963744</v>
      </c>
      <c r="EH13" s="105">
        <v>1179862</v>
      </c>
      <c r="EI13" s="105">
        <v>180000</v>
      </c>
      <c r="EJ13" s="172">
        <f>SUM(ED13:EI13)</f>
        <v>8579065</v>
      </c>
      <c r="EK13" s="105">
        <v>0</v>
      </c>
      <c r="EL13" s="105">
        <v>0</v>
      </c>
      <c r="EM13" s="105">
        <v>15681980</v>
      </c>
      <c r="EN13" s="105">
        <v>25142438</v>
      </c>
      <c r="EO13" s="105">
        <v>60745979</v>
      </c>
      <c r="EP13" s="105">
        <v>95846892</v>
      </c>
      <c r="EQ13" s="105">
        <v>98286718</v>
      </c>
      <c r="ER13" s="172">
        <f>SUM(EK13:EQ13)</f>
        <v>295704007</v>
      </c>
      <c r="ES13" s="105">
        <v>0</v>
      </c>
      <c r="ET13" s="105">
        <v>0</v>
      </c>
      <c r="EU13" s="105">
        <v>10385147</v>
      </c>
      <c r="EV13" s="105">
        <v>11538533</v>
      </c>
      <c r="EW13" s="105">
        <v>28906108</v>
      </c>
      <c r="EX13" s="105">
        <v>50253672</v>
      </c>
      <c r="EY13" s="105">
        <v>55971897</v>
      </c>
      <c r="EZ13" s="169">
        <f>SUM(ES13:EY13)</f>
        <v>157055357</v>
      </c>
      <c r="FA13" s="105">
        <v>2599876</v>
      </c>
      <c r="FB13" s="105">
        <v>11419934</v>
      </c>
      <c r="FC13" s="105">
        <v>23112598</v>
      </c>
      <c r="FD13" s="105">
        <v>24592138</v>
      </c>
      <c r="FE13" s="105">
        <v>12513546</v>
      </c>
      <c r="FF13" s="169">
        <f>SUM(FA13:FE13)</f>
        <v>74238092</v>
      </c>
      <c r="FG13" s="105">
        <v>2696957</v>
      </c>
      <c r="FH13" s="105">
        <v>2183971</v>
      </c>
      <c r="FI13" s="105">
        <v>8727273</v>
      </c>
      <c r="FJ13" s="105">
        <v>21001082</v>
      </c>
      <c r="FK13" s="105">
        <v>29801275</v>
      </c>
      <c r="FL13" s="172">
        <f>SUM(FG13:FK13)</f>
        <v>64410558</v>
      </c>
      <c r="FM13" s="105">
        <f t="shared" si="47"/>
        <v>0</v>
      </c>
      <c r="FN13" s="105">
        <f t="shared" si="48"/>
        <v>19121554</v>
      </c>
      <c r="FO13" s="105">
        <f t="shared" si="49"/>
        <v>109705585</v>
      </c>
      <c r="FP13" s="105">
        <f t="shared" si="50"/>
        <v>96940609</v>
      </c>
      <c r="FQ13" s="105">
        <f t="shared" si="51"/>
        <v>131309706</v>
      </c>
      <c r="FR13" s="105">
        <f t="shared" si="52"/>
        <v>168121445</v>
      </c>
      <c r="FS13" s="105">
        <f t="shared" si="53"/>
        <v>164884417</v>
      </c>
      <c r="FT13" s="173">
        <f>SUM(FM13:FS13)</f>
        <v>690083316</v>
      </c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</row>
    <row r="14" spans="1:188" ht="18" customHeight="1">
      <c r="A14" s="174" t="s">
        <v>23</v>
      </c>
      <c r="B14" s="105">
        <f t="shared" si="41"/>
        <v>41988456</v>
      </c>
      <c r="C14" s="105">
        <f t="shared" si="42"/>
        <v>111152180</v>
      </c>
      <c r="D14" s="105">
        <f t="shared" si="43"/>
        <v>70781076</v>
      </c>
      <c r="E14" s="105">
        <f t="shared" si="44"/>
        <v>71542279</v>
      </c>
      <c r="F14" s="105">
        <f t="shared" si="45"/>
        <v>71489057</v>
      </c>
      <c r="G14" s="105">
        <f t="shared" si="46"/>
        <v>60019038</v>
      </c>
      <c r="H14" s="117">
        <f t="shared" si="1"/>
        <v>426972086</v>
      </c>
      <c r="I14" s="105">
        <v>29389158</v>
      </c>
      <c r="J14" s="105">
        <v>84094557</v>
      </c>
      <c r="K14" s="105">
        <v>52243905</v>
      </c>
      <c r="L14" s="105">
        <v>51686681</v>
      </c>
      <c r="M14" s="105">
        <v>53692506</v>
      </c>
      <c r="N14" s="105">
        <v>49733329</v>
      </c>
      <c r="O14" s="106">
        <f t="shared" si="3"/>
        <v>320840136</v>
      </c>
      <c r="P14" s="105">
        <v>19226333</v>
      </c>
      <c r="Q14" s="105">
        <v>47184911</v>
      </c>
      <c r="R14" s="105">
        <v>25349745</v>
      </c>
      <c r="S14" s="105">
        <v>24001836</v>
      </c>
      <c r="T14" s="105">
        <v>25835758</v>
      </c>
      <c r="U14" s="105">
        <v>26213533</v>
      </c>
      <c r="V14" s="106">
        <f t="shared" si="5"/>
        <v>167812116</v>
      </c>
      <c r="W14" s="105">
        <v>0</v>
      </c>
      <c r="X14" s="105">
        <v>578880</v>
      </c>
      <c r="Y14" s="105">
        <v>2665260</v>
      </c>
      <c r="Z14" s="105">
        <v>3145248</v>
      </c>
      <c r="AA14" s="105">
        <v>5718852</v>
      </c>
      <c r="AB14" s="105">
        <v>8240805</v>
      </c>
      <c r="AC14" s="168">
        <f t="shared" si="7"/>
        <v>20349045</v>
      </c>
      <c r="AD14" s="105">
        <v>469282</v>
      </c>
      <c r="AE14" s="105">
        <v>2484523</v>
      </c>
      <c r="AF14" s="105">
        <v>2264039</v>
      </c>
      <c r="AG14" s="105">
        <v>2741410</v>
      </c>
      <c r="AH14" s="105">
        <v>4011893</v>
      </c>
      <c r="AI14" s="105">
        <v>5621384</v>
      </c>
      <c r="AJ14" s="168">
        <f t="shared" si="9"/>
        <v>17592531</v>
      </c>
      <c r="AK14" s="105">
        <v>0</v>
      </c>
      <c r="AL14" s="105">
        <v>20750</v>
      </c>
      <c r="AM14" s="105">
        <v>10375</v>
      </c>
      <c r="AN14" s="105">
        <v>35955</v>
      </c>
      <c r="AO14" s="105">
        <v>10374</v>
      </c>
      <c r="AP14" s="105">
        <v>47158</v>
      </c>
      <c r="AQ14" s="168">
        <f t="shared" si="11"/>
        <v>124612</v>
      </c>
      <c r="AR14" s="105">
        <v>5859966</v>
      </c>
      <c r="AS14" s="105">
        <v>21806157</v>
      </c>
      <c r="AT14" s="105">
        <v>13579069</v>
      </c>
      <c r="AU14" s="105">
        <v>13457219</v>
      </c>
      <c r="AV14" s="105">
        <v>10781320</v>
      </c>
      <c r="AW14" s="105">
        <v>3933158</v>
      </c>
      <c r="AX14" s="168">
        <f t="shared" si="13"/>
        <v>69416889</v>
      </c>
      <c r="AY14" s="105">
        <v>323640</v>
      </c>
      <c r="AZ14" s="105">
        <v>3762592</v>
      </c>
      <c r="BA14" s="105">
        <v>3018590</v>
      </c>
      <c r="BB14" s="105">
        <v>3266669</v>
      </c>
      <c r="BC14" s="105">
        <v>1989992</v>
      </c>
      <c r="BD14" s="105">
        <v>478000</v>
      </c>
      <c r="BE14" s="168">
        <f t="shared" si="15"/>
        <v>12839483</v>
      </c>
      <c r="BF14" s="105">
        <v>3509937</v>
      </c>
      <c r="BG14" s="105">
        <v>8256744</v>
      </c>
      <c r="BH14" s="105">
        <v>5356827</v>
      </c>
      <c r="BI14" s="105">
        <v>5038344</v>
      </c>
      <c r="BJ14" s="105">
        <v>5344317</v>
      </c>
      <c r="BK14" s="105">
        <v>5199291</v>
      </c>
      <c r="BL14" s="168">
        <f t="shared" si="17"/>
        <v>32705460</v>
      </c>
      <c r="BM14" s="105">
        <v>116049</v>
      </c>
      <c r="BN14" s="105">
        <v>2425668</v>
      </c>
      <c r="BO14" s="105">
        <v>2478192</v>
      </c>
      <c r="BP14" s="105">
        <v>4280979</v>
      </c>
      <c r="BQ14" s="105">
        <v>6085018</v>
      </c>
      <c r="BR14" s="105">
        <v>4427498</v>
      </c>
      <c r="BS14" s="169">
        <f t="shared" si="19"/>
        <v>19813404</v>
      </c>
      <c r="BT14" s="105">
        <v>69880</v>
      </c>
      <c r="BU14" s="105">
        <v>2150569</v>
      </c>
      <c r="BV14" s="105">
        <v>1753199</v>
      </c>
      <c r="BW14" s="105">
        <v>3371916</v>
      </c>
      <c r="BX14" s="105">
        <v>4703589</v>
      </c>
      <c r="BY14" s="105">
        <v>4176778</v>
      </c>
      <c r="BZ14" s="169">
        <f t="shared" si="21"/>
        <v>16225931</v>
      </c>
      <c r="CA14" s="105">
        <v>46169</v>
      </c>
      <c r="CB14" s="105">
        <v>275099</v>
      </c>
      <c r="CC14" s="105">
        <v>724993</v>
      </c>
      <c r="CD14" s="105">
        <v>758927</v>
      </c>
      <c r="CE14" s="105">
        <v>1381429</v>
      </c>
      <c r="CF14" s="105">
        <v>250720</v>
      </c>
      <c r="CG14" s="170">
        <f t="shared" si="23"/>
        <v>3437337</v>
      </c>
      <c r="CH14" s="171">
        <v>0</v>
      </c>
      <c r="CI14" s="105">
        <v>0</v>
      </c>
      <c r="CJ14" s="105">
        <v>0</v>
      </c>
      <c r="CK14" s="105">
        <v>150136</v>
      </c>
      <c r="CL14" s="105">
        <v>0</v>
      </c>
      <c r="CM14" s="105">
        <v>0</v>
      </c>
      <c r="CN14" s="172">
        <f t="shared" si="25"/>
        <v>150136</v>
      </c>
      <c r="CO14" s="105">
        <v>10066972</v>
      </c>
      <c r="CP14" s="105">
        <v>22290443</v>
      </c>
      <c r="CQ14" s="105">
        <v>14838965</v>
      </c>
      <c r="CR14" s="105">
        <v>14682152</v>
      </c>
      <c r="CS14" s="105">
        <v>11431740</v>
      </c>
      <c r="CT14" s="105">
        <v>5828115</v>
      </c>
      <c r="CU14" s="169">
        <f t="shared" si="27"/>
        <v>79138387</v>
      </c>
      <c r="CV14" s="105">
        <v>199080</v>
      </c>
      <c r="CW14" s="105">
        <v>861210</v>
      </c>
      <c r="CX14" s="105">
        <v>634140</v>
      </c>
      <c r="CY14" s="105">
        <v>872640</v>
      </c>
      <c r="CZ14" s="105">
        <v>919700</v>
      </c>
      <c r="DA14" s="105">
        <v>892350</v>
      </c>
      <c r="DB14" s="169">
        <f t="shared" si="29"/>
        <v>4379120</v>
      </c>
      <c r="DC14" s="105">
        <v>4321153</v>
      </c>
      <c r="DD14" s="105">
        <v>5270981</v>
      </c>
      <c r="DE14" s="105">
        <v>4000525</v>
      </c>
      <c r="DF14" s="105">
        <v>1737838</v>
      </c>
      <c r="DG14" s="105">
        <v>251640</v>
      </c>
      <c r="DH14" s="169">
        <f t="shared" si="30"/>
        <v>15582137</v>
      </c>
      <c r="DI14" s="105">
        <v>270956</v>
      </c>
      <c r="DJ14" s="105">
        <v>4463056</v>
      </c>
      <c r="DK14" s="105">
        <v>3572605</v>
      </c>
      <c r="DL14" s="105">
        <v>5686608</v>
      </c>
      <c r="DM14" s="105">
        <v>5366929</v>
      </c>
      <c r="DN14" s="105">
        <v>2142786</v>
      </c>
      <c r="DO14" s="169">
        <f t="shared" si="32"/>
        <v>21502940</v>
      </c>
      <c r="DP14" s="105">
        <v>9596936</v>
      </c>
      <c r="DQ14" s="105">
        <v>12645024</v>
      </c>
      <c r="DR14" s="105">
        <v>5361239</v>
      </c>
      <c r="DS14" s="105">
        <v>4122379</v>
      </c>
      <c r="DT14" s="105">
        <v>3407273</v>
      </c>
      <c r="DU14" s="105">
        <v>2541339</v>
      </c>
      <c r="DV14" s="172">
        <f t="shared" si="34"/>
        <v>37674190</v>
      </c>
      <c r="DW14" s="105">
        <v>339004</v>
      </c>
      <c r="DX14" s="105">
        <v>610943</v>
      </c>
      <c r="DY14" s="105">
        <v>234477</v>
      </c>
      <c r="DZ14" s="105">
        <v>287000</v>
      </c>
      <c r="EA14" s="105">
        <v>247663</v>
      </c>
      <c r="EB14" s="105">
        <v>30096</v>
      </c>
      <c r="EC14" s="172">
        <f>SUM(DW14:EB14)</f>
        <v>1749183</v>
      </c>
      <c r="ED14" s="105">
        <v>2077273</v>
      </c>
      <c r="EE14" s="105">
        <v>1730569</v>
      </c>
      <c r="EF14" s="105">
        <v>985537</v>
      </c>
      <c r="EG14" s="105">
        <v>605467</v>
      </c>
      <c r="EH14" s="105">
        <v>32130</v>
      </c>
      <c r="EI14" s="105">
        <v>0</v>
      </c>
      <c r="EJ14" s="172">
        <f>SUM(ED14:EI14)</f>
        <v>5430976</v>
      </c>
      <c r="EK14" s="105">
        <v>0</v>
      </c>
      <c r="EL14" s="105">
        <v>1291432</v>
      </c>
      <c r="EM14" s="105">
        <v>27898567</v>
      </c>
      <c r="EN14" s="105">
        <v>49240706</v>
      </c>
      <c r="EO14" s="105">
        <v>68981371</v>
      </c>
      <c r="EP14" s="105">
        <v>106673813</v>
      </c>
      <c r="EQ14" s="105">
        <v>92205266</v>
      </c>
      <c r="ER14" s="172">
        <f>SUM(EK14:EQ14)</f>
        <v>346291155</v>
      </c>
      <c r="ES14" s="105">
        <v>0</v>
      </c>
      <c r="ET14" s="105">
        <v>1291432</v>
      </c>
      <c r="EU14" s="105">
        <v>15656267</v>
      </c>
      <c r="EV14" s="105">
        <v>19620615</v>
      </c>
      <c r="EW14" s="105">
        <v>28520007</v>
      </c>
      <c r="EX14" s="105">
        <v>61331085</v>
      </c>
      <c r="EY14" s="105">
        <v>57975196</v>
      </c>
      <c r="EZ14" s="169">
        <f>SUM(ES14:EY14)</f>
        <v>184394602</v>
      </c>
      <c r="FA14" s="105">
        <v>11365331</v>
      </c>
      <c r="FB14" s="105">
        <v>27369452</v>
      </c>
      <c r="FC14" s="105">
        <v>33650136</v>
      </c>
      <c r="FD14" s="105">
        <v>35275101</v>
      </c>
      <c r="FE14" s="105">
        <v>12740698</v>
      </c>
      <c r="FF14" s="169">
        <f>SUM(FA14:FE14)</f>
        <v>120400718</v>
      </c>
      <c r="FG14" s="105">
        <v>876969</v>
      </c>
      <c r="FH14" s="105">
        <v>2250639</v>
      </c>
      <c r="FI14" s="105">
        <v>6811228</v>
      </c>
      <c r="FJ14" s="105">
        <v>10067627</v>
      </c>
      <c r="FK14" s="105">
        <v>21489372</v>
      </c>
      <c r="FL14" s="172">
        <f>SUM(FG14:FK14)</f>
        <v>41495835</v>
      </c>
      <c r="FM14" s="105">
        <f t="shared" si="47"/>
        <v>0</v>
      </c>
      <c r="FN14" s="105">
        <f t="shared" si="48"/>
        <v>43279888</v>
      </c>
      <c r="FO14" s="105">
        <f t="shared" si="49"/>
        <v>139050747</v>
      </c>
      <c r="FP14" s="105">
        <f t="shared" si="50"/>
        <v>120021782</v>
      </c>
      <c r="FQ14" s="105">
        <f t="shared" si="51"/>
        <v>140523650</v>
      </c>
      <c r="FR14" s="105">
        <f t="shared" si="52"/>
        <v>178162870</v>
      </c>
      <c r="FS14" s="105">
        <f t="shared" si="53"/>
        <v>152224304</v>
      </c>
      <c r="FT14" s="173">
        <f>SUM(FM14:FS14)</f>
        <v>773263241</v>
      </c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</row>
    <row r="15" spans="1:188" ht="18" customHeight="1">
      <c r="A15" s="174" t="s">
        <v>24</v>
      </c>
      <c r="B15" s="105">
        <f t="shared" si="41"/>
        <v>44272660</v>
      </c>
      <c r="C15" s="105">
        <f t="shared" si="42"/>
        <v>149835662</v>
      </c>
      <c r="D15" s="105">
        <f t="shared" si="43"/>
        <v>118420187</v>
      </c>
      <c r="E15" s="105">
        <f t="shared" si="44"/>
        <v>123579712</v>
      </c>
      <c r="F15" s="105">
        <f t="shared" si="45"/>
        <v>106622196</v>
      </c>
      <c r="G15" s="105">
        <f t="shared" si="46"/>
        <v>79557061</v>
      </c>
      <c r="H15" s="117">
        <f t="shared" si="1"/>
        <v>622287478</v>
      </c>
      <c r="I15" s="105">
        <v>30942004</v>
      </c>
      <c r="J15" s="105">
        <v>120743379</v>
      </c>
      <c r="K15" s="105">
        <v>88633507</v>
      </c>
      <c r="L15" s="105">
        <v>90383448</v>
      </c>
      <c r="M15" s="105">
        <v>77122003</v>
      </c>
      <c r="N15" s="105">
        <v>62513924</v>
      </c>
      <c r="O15" s="106">
        <f t="shared" si="3"/>
        <v>470338265</v>
      </c>
      <c r="P15" s="105">
        <v>20633460</v>
      </c>
      <c r="Q15" s="105">
        <v>69085702</v>
      </c>
      <c r="R15" s="105">
        <v>44706769</v>
      </c>
      <c r="S15" s="105">
        <v>39639217</v>
      </c>
      <c r="T15" s="105">
        <v>38189018</v>
      </c>
      <c r="U15" s="105">
        <v>33320624</v>
      </c>
      <c r="V15" s="106">
        <f t="shared" si="5"/>
        <v>245574790</v>
      </c>
      <c r="W15" s="105">
        <v>48240</v>
      </c>
      <c r="X15" s="105">
        <v>976860</v>
      </c>
      <c r="Y15" s="105">
        <v>1322982</v>
      </c>
      <c r="Z15" s="105">
        <v>3891713</v>
      </c>
      <c r="AA15" s="105">
        <v>6476107</v>
      </c>
      <c r="AB15" s="105">
        <v>8806792</v>
      </c>
      <c r="AC15" s="168">
        <f t="shared" si="7"/>
        <v>21522694</v>
      </c>
      <c r="AD15" s="105">
        <v>583112</v>
      </c>
      <c r="AE15" s="105">
        <v>3236363</v>
      </c>
      <c r="AF15" s="105">
        <v>3506363</v>
      </c>
      <c r="AG15" s="105">
        <v>4028263</v>
      </c>
      <c r="AH15" s="105">
        <v>6044814</v>
      </c>
      <c r="AI15" s="105">
        <v>8349775</v>
      </c>
      <c r="AJ15" s="168">
        <f t="shared" si="9"/>
        <v>25748690</v>
      </c>
      <c r="AK15" s="105">
        <v>0</v>
      </c>
      <c r="AL15" s="105">
        <v>24987</v>
      </c>
      <c r="AM15" s="105">
        <v>0</v>
      </c>
      <c r="AN15" s="105">
        <v>10375</v>
      </c>
      <c r="AO15" s="105">
        <v>25937</v>
      </c>
      <c r="AP15" s="105">
        <v>93375</v>
      </c>
      <c r="AQ15" s="168">
        <f t="shared" si="11"/>
        <v>154674</v>
      </c>
      <c r="AR15" s="105">
        <v>6479460</v>
      </c>
      <c r="AS15" s="105">
        <v>34911115</v>
      </c>
      <c r="AT15" s="105">
        <v>27946773</v>
      </c>
      <c r="AU15" s="105">
        <v>31221117</v>
      </c>
      <c r="AV15" s="105">
        <v>18152530</v>
      </c>
      <c r="AW15" s="105">
        <v>6578390</v>
      </c>
      <c r="AX15" s="168">
        <f t="shared" si="13"/>
        <v>125289385</v>
      </c>
      <c r="AY15" s="105">
        <v>545954</v>
      </c>
      <c r="AZ15" s="105">
        <v>4153256</v>
      </c>
      <c r="BA15" s="105">
        <v>4613641</v>
      </c>
      <c r="BB15" s="105">
        <v>4926994</v>
      </c>
      <c r="BC15" s="105">
        <v>2268253</v>
      </c>
      <c r="BD15" s="105">
        <v>746744</v>
      </c>
      <c r="BE15" s="168">
        <f t="shared" si="15"/>
        <v>17254842</v>
      </c>
      <c r="BF15" s="105">
        <v>2651778</v>
      </c>
      <c r="BG15" s="105">
        <v>8355096</v>
      </c>
      <c r="BH15" s="105">
        <v>6536979</v>
      </c>
      <c r="BI15" s="105">
        <v>6665769</v>
      </c>
      <c r="BJ15" s="105">
        <v>5965344</v>
      </c>
      <c r="BK15" s="105">
        <v>4618224</v>
      </c>
      <c r="BL15" s="168">
        <f t="shared" si="17"/>
        <v>34793190</v>
      </c>
      <c r="BM15" s="105">
        <v>55393</v>
      </c>
      <c r="BN15" s="105">
        <v>3347561</v>
      </c>
      <c r="BO15" s="105">
        <v>6144400</v>
      </c>
      <c r="BP15" s="105">
        <v>9530329</v>
      </c>
      <c r="BQ15" s="105">
        <v>10026588</v>
      </c>
      <c r="BR15" s="105">
        <v>7536307</v>
      </c>
      <c r="BS15" s="169">
        <f t="shared" si="19"/>
        <v>36640578</v>
      </c>
      <c r="BT15" s="105">
        <v>55393</v>
      </c>
      <c r="BU15" s="105">
        <v>3185138</v>
      </c>
      <c r="BV15" s="105">
        <v>5553824</v>
      </c>
      <c r="BW15" s="105">
        <v>7655895</v>
      </c>
      <c r="BX15" s="105">
        <v>8838250</v>
      </c>
      <c r="BY15" s="105">
        <v>6344255</v>
      </c>
      <c r="BZ15" s="169">
        <f t="shared" si="21"/>
        <v>31632755</v>
      </c>
      <c r="CA15" s="105">
        <v>0</v>
      </c>
      <c r="CB15" s="105">
        <v>162423</v>
      </c>
      <c r="CC15" s="105">
        <v>590576</v>
      </c>
      <c r="CD15" s="105">
        <v>1697117</v>
      </c>
      <c r="CE15" s="105">
        <v>1173233</v>
      </c>
      <c r="CF15" s="105">
        <v>987646</v>
      </c>
      <c r="CG15" s="170">
        <f t="shared" si="23"/>
        <v>4610995</v>
      </c>
      <c r="CH15" s="171">
        <v>0</v>
      </c>
      <c r="CI15" s="105">
        <v>0</v>
      </c>
      <c r="CJ15" s="105">
        <v>0</v>
      </c>
      <c r="CK15" s="105">
        <v>177317</v>
      </c>
      <c r="CL15" s="105">
        <v>15105</v>
      </c>
      <c r="CM15" s="105">
        <v>204406</v>
      </c>
      <c r="CN15" s="172">
        <f t="shared" si="25"/>
        <v>396828</v>
      </c>
      <c r="CO15" s="105">
        <v>10642766</v>
      </c>
      <c r="CP15" s="105">
        <v>22662190</v>
      </c>
      <c r="CQ15" s="105">
        <v>22365263</v>
      </c>
      <c r="CR15" s="105">
        <v>22068057</v>
      </c>
      <c r="CS15" s="105">
        <v>18268664</v>
      </c>
      <c r="CT15" s="105">
        <v>9256009</v>
      </c>
      <c r="CU15" s="169">
        <f t="shared" si="27"/>
        <v>105262949</v>
      </c>
      <c r="CV15" s="105">
        <v>283680</v>
      </c>
      <c r="CW15" s="105">
        <v>1168110</v>
      </c>
      <c r="CX15" s="105">
        <v>1067310</v>
      </c>
      <c r="CY15" s="105">
        <v>1463760</v>
      </c>
      <c r="CZ15" s="105">
        <v>1485270</v>
      </c>
      <c r="DA15" s="105">
        <v>1336050</v>
      </c>
      <c r="DB15" s="169">
        <f t="shared" si="29"/>
        <v>6804180</v>
      </c>
      <c r="DC15" s="105">
        <v>716485</v>
      </c>
      <c r="DD15" s="105">
        <v>7288716</v>
      </c>
      <c r="DE15" s="105">
        <v>6928606</v>
      </c>
      <c r="DF15" s="105">
        <v>2193759</v>
      </c>
      <c r="DG15" s="105">
        <v>232101</v>
      </c>
      <c r="DH15" s="169">
        <f t="shared" si="30"/>
        <v>17359667</v>
      </c>
      <c r="DI15" s="105">
        <v>68886</v>
      </c>
      <c r="DJ15" s="105">
        <v>3342362</v>
      </c>
      <c r="DK15" s="105">
        <v>5080696</v>
      </c>
      <c r="DL15" s="105">
        <v>6826984</v>
      </c>
      <c r="DM15" s="105">
        <v>9979956</v>
      </c>
      <c r="DN15" s="105">
        <v>4651158</v>
      </c>
      <c r="DO15" s="169">
        <f t="shared" si="32"/>
        <v>29950042</v>
      </c>
      <c r="DP15" s="105">
        <v>10290200</v>
      </c>
      <c r="DQ15" s="105">
        <v>17435233</v>
      </c>
      <c r="DR15" s="105">
        <v>8928541</v>
      </c>
      <c r="DS15" s="105">
        <v>6848707</v>
      </c>
      <c r="DT15" s="105">
        <v>4609679</v>
      </c>
      <c r="DU15" s="105">
        <v>3036700</v>
      </c>
      <c r="DV15" s="172">
        <f t="shared" si="34"/>
        <v>51149060</v>
      </c>
      <c r="DW15" s="105">
        <v>437572</v>
      </c>
      <c r="DX15" s="105">
        <v>875397</v>
      </c>
      <c r="DY15" s="105">
        <v>621677</v>
      </c>
      <c r="DZ15" s="105">
        <v>666518</v>
      </c>
      <c r="EA15" s="105">
        <v>424444</v>
      </c>
      <c r="EB15" s="105">
        <v>213966</v>
      </c>
      <c r="EC15" s="172">
        <f>SUM(DW15:EB15)</f>
        <v>3239574</v>
      </c>
      <c r="ED15" s="105">
        <v>2194925</v>
      </c>
      <c r="EE15" s="105">
        <v>2207135</v>
      </c>
      <c r="EF15" s="105">
        <v>655340</v>
      </c>
      <c r="EG15" s="105">
        <v>931360</v>
      </c>
      <c r="EH15" s="105">
        <v>780497</v>
      </c>
      <c r="EI15" s="105">
        <v>36855</v>
      </c>
      <c r="EJ15" s="172">
        <f>SUM(ED15:EI15)</f>
        <v>6806112</v>
      </c>
      <c r="EK15" s="105">
        <v>0</v>
      </c>
      <c r="EL15" s="105">
        <v>494112</v>
      </c>
      <c r="EM15" s="105">
        <v>14528938</v>
      </c>
      <c r="EN15" s="105">
        <v>49663605</v>
      </c>
      <c r="EO15" s="105">
        <v>118238473</v>
      </c>
      <c r="EP15" s="105">
        <v>162943836</v>
      </c>
      <c r="EQ15" s="105">
        <v>146837322</v>
      </c>
      <c r="ER15" s="172">
        <f>SUM(EK15:EQ15)</f>
        <v>492706286</v>
      </c>
      <c r="ES15" s="105">
        <v>0</v>
      </c>
      <c r="ET15" s="105">
        <v>494112</v>
      </c>
      <c r="EU15" s="105">
        <v>7192075</v>
      </c>
      <c r="EV15" s="105">
        <v>22435944</v>
      </c>
      <c r="EW15" s="105">
        <v>63537100</v>
      </c>
      <c r="EX15" s="105">
        <v>100161004</v>
      </c>
      <c r="EY15" s="105">
        <v>83075366</v>
      </c>
      <c r="EZ15" s="169">
        <f>SUM(ES15:EY15)</f>
        <v>276895601</v>
      </c>
      <c r="FA15" s="105">
        <v>6733503</v>
      </c>
      <c r="FB15" s="105">
        <v>24130832</v>
      </c>
      <c r="FC15" s="105">
        <v>44318324</v>
      </c>
      <c r="FD15" s="105">
        <v>41489253</v>
      </c>
      <c r="FE15" s="105">
        <v>20245336</v>
      </c>
      <c r="FF15" s="169">
        <f>SUM(FA15:FE15)</f>
        <v>136917248</v>
      </c>
      <c r="FG15" s="105">
        <v>603360</v>
      </c>
      <c r="FH15" s="105">
        <v>3096829</v>
      </c>
      <c r="FI15" s="105">
        <v>10383049</v>
      </c>
      <c r="FJ15" s="105">
        <v>21293579</v>
      </c>
      <c r="FK15" s="105">
        <v>43516620</v>
      </c>
      <c r="FL15" s="172">
        <f>SUM(FG15:FK15)</f>
        <v>78893437</v>
      </c>
      <c r="FM15" s="105">
        <f t="shared" si="47"/>
        <v>0</v>
      </c>
      <c r="FN15" s="105">
        <f t="shared" si="48"/>
        <v>44766772</v>
      </c>
      <c r="FO15" s="105">
        <f t="shared" si="49"/>
        <v>164364600</v>
      </c>
      <c r="FP15" s="105">
        <f t="shared" si="50"/>
        <v>168083792</v>
      </c>
      <c r="FQ15" s="105">
        <f t="shared" si="51"/>
        <v>241818185</v>
      </c>
      <c r="FR15" s="105">
        <f t="shared" si="52"/>
        <v>269566032</v>
      </c>
      <c r="FS15" s="105">
        <f t="shared" si="53"/>
        <v>226394383</v>
      </c>
      <c r="FT15" s="173">
        <f>SUM(FM15:FS15)</f>
        <v>1114993764</v>
      </c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</row>
    <row r="16" spans="1:188" ht="18" customHeight="1">
      <c r="A16" s="174" t="s">
        <v>25</v>
      </c>
      <c r="B16" s="105">
        <f t="shared" si="41"/>
        <v>53742181</v>
      </c>
      <c r="C16" s="105">
        <f t="shared" si="42"/>
        <v>157466062</v>
      </c>
      <c r="D16" s="105">
        <f t="shared" si="43"/>
        <v>94805935</v>
      </c>
      <c r="E16" s="105">
        <f t="shared" si="44"/>
        <v>109825556</v>
      </c>
      <c r="F16" s="105">
        <f t="shared" si="45"/>
        <v>84997429</v>
      </c>
      <c r="G16" s="105">
        <f t="shared" si="46"/>
        <v>81471913</v>
      </c>
      <c r="H16" s="117">
        <f t="shared" si="1"/>
        <v>582309076</v>
      </c>
      <c r="I16" s="105">
        <v>36038247</v>
      </c>
      <c r="J16" s="105">
        <v>116033592</v>
      </c>
      <c r="K16" s="105">
        <v>65393355</v>
      </c>
      <c r="L16" s="105">
        <v>76009185</v>
      </c>
      <c r="M16" s="105">
        <v>58359178</v>
      </c>
      <c r="N16" s="105">
        <v>58730027</v>
      </c>
      <c r="O16" s="106">
        <f t="shared" si="3"/>
        <v>410563584</v>
      </c>
      <c r="P16" s="105">
        <v>23929099</v>
      </c>
      <c r="Q16" s="105">
        <v>60600462</v>
      </c>
      <c r="R16" s="105">
        <v>30698422</v>
      </c>
      <c r="S16" s="105">
        <v>34170414</v>
      </c>
      <c r="T16" s="105">
        <v>28154517</v>
      </c>
      <c r="U16" s="105">
        <v>32754725</v>
      </c>
      <c r="V16" s="106">
        <f t="shared" si="5"/>
        <v>210307639</v>
      </c>
      <c r="W16" s="105">
        <v>44622</v>
      </c>
      <c r="X16" s="105">
        <v>313560</v>
      </c>
      <c r="Y16" s="105">
        <v>868320</v>
      </c>
      <c r="Z16" s="105">
        <v>2199744</v>
      </c>
      <c r="AA16" s="105">
        <v>5371524</v>
      </c>
      <c r="AB16" s="105">
        <v>7674579</v>
      </c>
      <c r="AC16" s="168">
        <f t="shared" si="7"/>
        <v>16472349</v>
      </c>
      <c r="AD16" s="105">
        <v>679270</v>
      </c>
      <c r="AE16" s="105">
        <v>5712956</v>
      </c>
      <c r="AF16" s="105">
        <v>3362012</v>
      </c>
      <c r="AG16" s="105">
        <v>5669673</v>
      </c>
      <c r="AH16" s="105">
        <v>4949291</v>
      </c>
      <c r="AI16" s="105">
        <v>7777388</v>
      </c>
      <c r="AJ16" s="168">
        <f t="shared" si="9"/>
        <v>28150590</v>
      </c>
      <c r="AK16" s="105">
        <v>0</v>
      </c>
      <c r="AL16" s="105">
        <v>36312</v>
      </c>
      <c r="AM16" s="105">
        <v>36312</v>
      </c>
      <c r="AN16" s="105">
        <v>53288</v>
      </c>
      <c r="AO16" s="105">
        <v>46688</v>
      </c>
      <c r="AP16" s="105">
        <v>21693</v>
      </c>
      <c r="AQ16" s="168">
        <f t="shared" si="11"/>
        <v>194293</v>
      </c>
      <c r="AR16" s="105">
        <v>7130566</v>
      </c>
      <c r="AS16" s="105">
        <v>36370296</v>
      </c>
      <c r="AT16" s="105">
        <v>23063786</v>
      </c>
      <c r="AU16" s="105">
        <v>24238425</v>
      </c>
      <c r="AV16" s="105">
        <v>12293615</v>
      </c>
      <c r="AW16" s="105">
        <v>4705921</v>
      </c>
      <c r="AX16" s="168">
        <f t="shared" si="13"/>
        <v>107802609</v>
      </c>
      <c r="AY16" s="105">
        <v>501852</v>
      </c>
      <c r="AZ16" s="105">
        <v>2262259</v>
      </c>
      <c r="BA16" s="105">
        <v>1732636</v>
      </c>
      <c r="BB16" s="105">
        <v>2384644</v>
      </c>
      <c r="BC16" s="105">
        <v>1552972</v>
      </c>
      <c r="BD16" s="105">
        <v>273843</v>
      </c>
      <c r="BE16" s="168">
        <f t="shared" si="15"/>
        <v>8708206</v>
      </c>
      <c r="BF16" s="105">
        <v>3752838</v>
      </c>
      <c r="BG16" s="105">
        <v>10737747</v>
      </c>
      <c r="BH16" s="105">
        <v>5631867</v>
      </c>
      <c r="BI16" s="105">
        <v>7292997</v>
      </c>
      <c r="BJ16" s="105">
        <v>5990571</v>
      </c>
      <c r="BK16" s="105">
        <v>5521878</v>
      </c>
      <c r="BL16" s="168">
        <f t="shared" si="17"/>
        <v>38927898</v>
      </c>
      <c r="BM16" s="105">
        <v>236757</v>
      </c>
      <c r="BN16" s="105">
        <v>4259479</v>
      </c>
      <c r="BO16" s="105">
        <v>5920158</v>
      </c>
      <c r="BP16" s="105">
        <v>9755410</v>
      </c>
      <c r="BQ16" s="105">
        <v>6235961</v>
      </c>
      <c r="BR16" s="105">
        <v>4619753</v>
      </c>
      <c r="BS16" s="169">
        <f t="shared" si="19"/>
        <v>31027518</v>
      </c>
      <c r="BT16" s="105">
        <v>179619</v>
      </c>
      <c r="BU16" s="105">
        <v>3760625</v>
      </c>
      <c r="BV16" s="105">
        <v>5185218</v>
      </c>
      <c r="BW16" s="105">
        <v>7814910</v>
      </c>
      <c r="BX16" s="105">
        <v>4790516</v>
      </c>
      <c r="BY16" s="105">
        <v>3487113</v>
      </c>
      <c r="BZ16" s="169">
        <f t="shared" si="21"/>
        <v>25218001</v>
      </c>
      <c r="CA16" s="105">
        <v>57138</v>
      </c>
      <c r="CB16" s="105">
        <v>498854</v>
      </c>
      <c r="CC16" s="105">
        <v>734940</v>
      </c>
      <c r="CD16" s="105">
        <v>1702821</v>
      </c>
      <c r="CE16" s="105">
        <v>1445445</v>
      </c>
      <c r="CF16" s="105">
        <v>932332</v>
      </c>
      <c r="CG16" s="170">
        <f t="shared" si="23"/>
        <v>5371530</v>
      </c>
      <c r="CH16" s="171">
        <v>0</v>
      </c>
      <c r="CI16" s="105">
        <v>0</v>
      </c>
      <c r="CJ16" s="105">
        <v>0</v>
      </c>
      <c r="CK16" s="105">
        <v>237679</v>
      </c>
      <c r="CL16" s="105">
        <v>0</v>
      </c>
      <c r="CM16" s="105">
        <v>200308</v>
      </c>
      <c r="CN16" s="172">
        <f t="shared" si="25"/>
        <v>437987</v>
      </c>
      <c r="CO16" s="105">
        <v>14659901</v>
      </c>
      <c r="CP16" s="105">
        <v>33025361</v>
      </c>
      <c r="CQ16" s="105">
        <v>20859488</v>
      </c>
      <c r="CR16" s="105">
        <v>22422563</v>
      </c>
      <c r="CS16" s="105">
        <v>19504087</v>
      </c>
      <c r="CT16" s="105">
        <v>17529695</v>
      </c>
      <c r="CU16" s="169">
        <f t="shared" si="27"/>
        <v>128001095</v>
      </c>
      <c r="CV16" s="105">
        <v>472320</v>
      </c>
      <c r="CW16" s="105">
        <v>1969650</v>
      </c>
      <c r="CX16" s="105">
        <v>1330290</v>
      </c>
      <c r="CY16" s="105">
        <v>1954620</v>
      </c>
      <c r="CZ16" s="105">
        <v>2090790</v>
      </c>
      <c r="DA16" s="105">
        <v>2038410</v>
      </c>
      <c r="DB16" s="169">
        <f t="shared" si="29"/>
        <v>9856080</v>
      </c>
      <c r="DC16" s="105">
        <v>3648112</v>
      </c>
      <c r="DD16" s="105">
        <v>3345328</v>
      </c>
      <c r="DE16" s="105">
        <v>2177947</v>
      </c>
      <c r="DF16" s="105">
        <v>702516</v>
      </c>
      <c r="DG16" s="105">
        <v>0</v>
      </c>
      <c r="DH16" s="169">
        <f t="shared" si="30"/>
        <v>9873903</v>
      </c>
      <c r="DI16" s="105">
        <v>1014574</v>
      </c>
      <c r="DJ16" s="105">
        <v>9256066</v>
      </c>
      <c r="DK16" s="105">
        <v>8709100</v>
      </c>
      <c r="DL16" s="105">
        <v>12234427</v>
      </c>
      <c r="DM16" s="105">
        <v>12907439</v>
      </c>
      <c r="DN16" s="105">
        <v>12556303</v>
      </c>
      <c r="DO16" s="169">
        <f t="shared" si="32"/>
        <v>56677909</v>
      </c>
      <c r="DP16" s="105">
        <v>13173007</v>
      </c>
      <c r="DQ16" s="105">
        <v>18151533</v>
      </c>
      <c r="DR16" s="105">
        <v>7474770</v>
      </c>
      <c r="DS16" s="105">
        <v>6055569</v>
      </c>
      <c r="DT16" s="105">
        <v>3803342</v>
      </c>
      <c r="DU16" s="105">
        <v>2934982</v>
      </c>
      <c r="DV16" s="172">
        <f t="shared" si="34"/>
        <v>51593203</v>
      </c>
      <c r="DW16" s="105">
        <v>413215</v>
      </c>
      <c r="DX16" s="105">
        <v>856874</v>
      </c>
      <c r="DY16" s="105">
        <v>573159</v>
      </c>
      <c r="DZ16" s="105">
        <v>518416</v>
      </c>
      <c r="EA16" s="105">
        <v>296995</v>
      </c>
      <c r="EB16" s="105">
        <v>281578</v>
      </c>
      <c r="EC16" s="172">
        <f>SUM(DW16:EB16)</f>
        <v>2940237</v>
      </c>
      <c r="ED16" s="105">
        <v>2394061</v>
      </c>
      <c r="EE16" s="105">
        <v>3290756</v>
      </c>
      <c r="EF16" s="105">
        <v>2059775</v>
      </c>
      <c r="EG16" s="105">
        <v>1119982</v>
      </c>
      <c r="EH16" s="105">
        <v>601208</v>
      </c>
      <c r="EI16" s="105">
        <v>310860</v>
      </c>
      <c r="EJ16" s="172">
        <f>SUM(ED16:EI16)</f>
        <v>9776642</v>
      </c>
      <c r="EK16" s="105">
        <v>0</v>
      </c>
      <c r="EL16" s="105">
        <v>525101</v>
      </c>
      <c r="EM16" s="105">
        <v>26572440</v>
      </c>
      <c r="EN16" s="105">
        <v>52709990</v>
      </c>
      <c r="EO16" s="105">
        <v>92559725</v>
      </c>
      <c r="EP16" s="105">
        <v>157589624</v>
      </c>
      <c r="EQ16" s="105">
        <v>139077938</v>
      </c>
      <c r="ER16" s="172">
        <f>SUM(EK16:EQ16)</f>
        <v>469034818</v>
      </c>
      <c r="ES16" s="105">
        <v>0</v>
      </c>
      <c r="ET16" s="105">
        <v>525101</v>
      </c>
      <c r="EU16" s="105">
        <v>12860188</v>
      </c>
      <c r="EV16" s="105">
        <v>24772125</v>
      </c>
      <c r="EW16" s="105">
        <v>48442903</v>
      </c>
      <c r="EX16" s="105">
        <v>98282446</v>
      </c>
      <c r="EY16" s="105">
        <v>75536706</v>
      </c>
      <c r="EZ16" s="169">
        <f>SUM(ES16:EY16)</f>
        <v>260419469</v>
      </c>
      <c r="FA16" s="105">
        <v>13378025</v>
      </c>
      <c r="FB16" s="105">
        <v>26382594</v>
      </c>
      <c r="FC16" s="105">
        <v>35497331</v>
      </c>
      <c r="FD16" s="105">
        <v>27719588</v>
      </c>
      <c r="FE16" s="105">
        <v>12846155</v>
      </c>
      <c r="FF16" s="169">
        <f>SUM(FA16:FE16)</f>
        <v>115823693</v>
      </c>
      <c r="FG16" s="105">
        <v>334227</v>
      </c>
      <c r="FH16" s="105">
        <v>1555271</v>
      </c>
      <c r="FI16" s="105">
        <v>8619491</v>
      </c>
      <c r="FJ16" s="105">
        <v>31587590</v>
      </c>
      <c r="FK16" s="105">
        <v>50695077</v>
      </c>
      <c r="FL16" s="172">
        <f>SUM(FG16:FK16)</f>
        <v>92791656</v>
      </c>
      <c r="FM16" s="105">
        <f t="shared" si="47"/>
        <v>0</v>
      </c>
      <c r="FN16" s="105">
        <f t="shared" si="48"/>
        <v>54267282</v>
      </c>
      <c r="FO16" s="105">
        <f t="shared" si="49"/>
        <v>184038502</v>
      </c>
      <c r="FP16" s="105">
        <f t="shared" si="50"/>
        <v>147515925</v>
      </c>
      <c r="FQ16" s="105">
        <f t="shared" si="51"/>
        <v>202385281</v>
      </c>
      <c r="FR16" s="105">
        <f t="shared" si="52"/>
        <v>242587053</v>
      </c>
      <c r="FS16" s="105">
        <f t="shared" si="53"/>
        <v>220549851</v>
      </c>
      <c r="FT16" s="173">
        <f>SUM(FM16:FS16)</f>
        <v>1051343894</v>
      </c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</row>
    <row r="17" spans="1:188" ht="18" customHeight="1">
      <c r="A17" s="174" t="s">
        <v>26</v>
      </c>
      <c r="B17" s="105">
        <f t="shared" si="41"/>
        <v>25424690</v>
      </c>
      <c r="C17" s="105">
        <f t="shared" si="42"/>
        <v>117990081</v>
      </c>
      <c r="D17" s="105">
        <f t="shared" si="43"/>
        <v>87107118</v>
      </c>
      <c r="E17" s="105">
        <f t="shared" si="44"/>
        <v>95545134</v>
      </c>
      <c r="F17" s="105">
        <f t="shared" si="45"/>
        <v>98725623</v>
      </c>
      <c r="G17" s="105">
        <f t="shared" si="46"/>
        <v>98078411</v>
      </c>
      <c r="H17" s="117">
        <f t="shared" si="1"/>
        <v>522871057</v>
      </c>
      <c r="I17" s="105">
        <v>17661688</v>
      </c>
      <c r="J17" s="105">
        <v>89508325</v>
      </c>
      <c r="K17" s="105">
        <v>62509954</v>
      </c>
      <c r="L17" s="105">
        <v>67458039</v>
      </c>
      <c r="M17" s="105">
        <v>68380250</v>
      </c>
      <c r="N17" s="105">
        <v>76892109</v>
      </c>
      <c r="O17" s="106">
        <f t="shared" si="3"/>
        <v>382410365</v>
      </c>
      <c r="P17" s="105">
        <v>14373232</v>
      </c>
      <c r="Q17" s="105">
        <v>56764037</v>
      </c>
      <c r="R17" s="105">
        <v>33084238</v>
      </c>
      <c r="S17" s="105">
        <v>34543869</v>
      </c>
      <c r="T17" s="105">
        <v>34180365</v>
      </c>
      <c r="U17" s="105">
        <v>42103994</v>
      </c>
      <c r="V17" s="106">
        <f t="shared" si="5"/>
        <v>215049735</v>
      </c>
      <c r="W17" s="105">
        <v>0</v>
      </c>
      <c r="X17" s="105">
        <v>168840</v>
      </c>
      <c r="Y17" s="105">
        <v>620780</v>
      </c>
      <c r="Z17" s="105">
        <v>1572035</v>
      </c>
      <c r="AA17" s="105">
        <v>4695681</v>
      </c>
      <c r="AB17" s="105">
        <v>9174139</v>
      </c>
      <c r="AC17" s="168">
        <f t="shared" si="7"/>
        <v>16231475</v>
      </c>
      <c r="AD17" s="105">
        <v>609028</v>
      </c>
      <c r="AE17" s="105">
        <v>5560440</v>
      </c>
      <c r="AF17" s="105">
        <v>4422294</v>
      </c>
      <c r="AG17" s="105">
        <v>5628499</v>
      </c>
      <c r="AH17" s="105">
        <v>6010198</v>
      </c>
      <c r="AI17" s="105">
        <v>11316690</v>
      </c>
      <c r="AJ17" s="168">
        <f t="shared" si="9"/>
        <v>33547149</v>
      </c>
      <c r="AK17" s="105">
        <v>0</v>
      </c>
      <c r="AL17" s="105">
        <v>217874</v>
      </c>
      <c r="AM17" s="105">
        <v>84887</v>
      </c>
      <c r="AN17" s="105">
        <v>249000</v>
      </c>
      <c r="AO17" s="105">
        <v>321586</v>
      </c>
      <c r="AP17" s="105">
        <v>198539</v>
      </c>
      <c r="AQ17" s="168">
        <f t="shared" si="11"/>
        <v>1071886</v>
      </c>
      <c r="AR17" s="105">
        <v>1308352</v>
      </c>
      <c r="AS17" s="105">
        <v>16920799</v>
      </c>
      <c r="AT17" s="105">
        <v>16683909</v>
      </c>
      <c r="AU17" s="105">
        <v>18422957</v>
      </c>
      <c r="AV17" s="105">
        <v>15918402</v>
      </c>
      <c r="AW17" s="105">
        <v>7812565</v>
      </c>
      <c r="AX17" s="168">
        <f t="shared" si="13"/>
        <v>77066984</v>
      </c>
      <c r="AY17" s="105">
        <v>201598</v>
      </c>
      <c r="AZ17" s="105">
        <v>2961005</v>
      </c>
      <c r="BA17" s="105">
        <v>2877146</v>
      </c>
      <c r="BB17" s="105">
        <v>2325076</v>
      </c>
      <c r="BC17" s="105">
        <v>1656027</v>
      </c>
      <c r="BD17" s="105">
        <v>655593</v>
      </c>
      <c r="BE17" s="168">
        <f t="shared" si="15"/>
        <v>10676445</v>
      </c>
      <c r="BF17" s="105">
        <v>1169478</v>
      </c>
      <c r="BG17" s="105">
        <v>6915330</v>
      </c>
      <c r="BH17" s="105">
        <v>4736700</v>
      </c>
      <c r="BI17" s="105">
        <v>4716603</v>
      </c>
      <c r="BJ17" s="105">
        <v>5597991</v>
      </c>
      <c r="BK17" s="105">
        <v>5630589</v>
      </c>
      <c r="BL17" s="168">
        <f t="shared" si="17"/>
        <v>28766691</v>
      </c>
      <c r="BM17" s="105">
        <v>39887</v>
      </c>
      <c r="BN17" s="105">
        <v>1442609</v>
      </c>
      <c r="BO17" s="105">
        <v>3180966</v>
      </c>
      <c r="BP17" s="105">
        <v>7182427</v>
      </c>
      <c r="BQ17" s="105">
        <v>9826499</v>
      </c>
      <c r="BR17" s="105">
        <v>5545428</v>
      </c>
      <c r="BS17" s="169">
        <f t="shared" si="19"/>
        <v>27217816</v>
      </c>
      <c r="BT17" s="105">
        <v>39887</v>
      </c>
      <c r="BU17" s="105">
        <v>1161029</v>
      </c>
      <c r="BV17" s="105">
        <v>2427877</v>
      </c>
      <c r="BW17" s="105">
        <v>6373834</v>
      </c>
      <c r="BX17" s="105">
        <v>8739797</v>
      </c>
      <c r="BY17" s="105">
        <v>4789009</v>
      </c>
      <c r="BZ17" s="169">
        <f t="shared" si="21"/>
        <v>23531433</v>
      </c>
      <c r="CA17" s="105">
        <v>0</v>
      </c>
      <c r="CB17" s="105">
        <v>281580</v>
      </c>
      <c r="CC17" s="105">
        <v>753089</v>
      </c>
      <c r="CD17" s="105">
        <v>808593</v>
      </c>
      <c r="CE17" s="105">
        <v>1086702</v>
      </c>
      <c r="CF17" s="105">
        <v>528629</v>
      </c>
      <c r="CG17" s="170">
        <f t="shared" si="23"/>
        <v>3458593</v>
      </c>
      <c r="CH17" s="171">
        <v>0</v>
      </c>
      <c r="CI17" s="105">
        <v>0</v>
      </c>
      <c r="CJ17" s="105">
        <v>0</v>
      </c>
      <c r="CK17" s="105">
        <v>0</v>
      </c>
      <c r="CL17" s="105">
        <v>0</v>
      </c>
      <c r="CM17" s="105">
        <v>227790</v>
      </c>
      <c r="CN17" s="172">
        <f t="shared" si="25"/>
        <v>227790</v>
      </c>
      <c r="CO17" s="105">
        <v>6730871</v>
      </c>
      <c r="CP17" s="105">
        <v>25076390</v>
      </c>
      <c r="CQ17" s="105">
        <v>19953367</v>
      </c>
      <c r="CR17" s="105">
        <v>19931475</v>
      </c>
      <c r="CS17" s="105">
        <v>19818655</v>
      </c>
      <c r="CT17" s="105">
        <v>15019967</v>
      </c>
      <c r="CU17" s="169">
        <f t="shared" si="27"/>
        <v>106530725</v>
      </c>
      <c r="CV17" s="105">
        <v>184860</v>
      </c>
      <c r="CW17" s="105">
        <v>1638270</v>
      </c>
      <c r="CX17" s="105">
        <v>1290600</v>
      </c>
      <c r="CY17" s="105">
        <v>1460430</v>
      </c>
      <c r="CZ17" s="105">
        <v>1756800</v>
      </c>
      <c r="DA17" s="105">
        <v>1875870</v>
      </c>
      <c r="DB17" s="169">
        <f t="shared" si="29"/>
        <v>8206830</v>
      </c>
      <c r="DC17" s="105">
        <v>1748361</v>
      </c>
      <c r="DD17" s="105">
        <v>3196111</v>
      </c>
      <c r="DE17" s="105">
        <v>3287347</v>
      </c>
      <c r="DF17" s="105">
        <v>2344317</v>
      </c>
      <c r="DG17" s="105">
        <v>0</v>
      </c>
      <c r="DH17" s="169">
        <f t="shared" si="30"/>
        <v>10576136</v>
      </c>
      <c r="DI17" s="105">
        <v>328922</v>
      </c>
      <c r="DJ17" s="105">
        <v>7456705</v>
      </c>
      <c r="DK17" s="105">
        <v>8970056</v>
      </c>
      <c r="DL17" s="105">
        <v>10247123</v>
      </c>
      <c r="DM17" s="105">
        <v>11611691</v>
      </c>
      <c r="DN17" s="105">
        <v>9839304</v>
      </c>
      <c r="DO17" s="169">
        <f t="shared" si="32"/>
        <v>48453801</v>
      </c>
      <c r="DP17" s="105">
        <v>6217089</v>
      </c>
      <c r="DQ17" s="105">
        <v>14233054</v>
      </c>
      <c r="DR17" s="105">
        <v>6496600</v>
      </c>
      <c r="DS17" s="105">
        <v>4936575</v>
      </c>
      <c r="DT17" s="105">
        <v>4105847</v>
      </c>
      <c r="DU17" s="105">
        <v>3304793</v>
      </c>
      <c r="DV17" s="172">
        <f t="shared" si="34"/>
        <v>39293958</v>
      </c>
      <c r="DW17" s="105">
        <v>208891</v>
      </c>
      <c r="DX17" s="105">
        <v>389347</v>
      </c>
      <c r="DY17" s="105">
        <v>509004</v>
      </c>
      <c r="DZ17" s="105">
        <v>463657</v>
      </c>
      <c r="EA17" s="105">
        <v>371912</v>
      </c>
      <c r="EB17" s="105">
        <v>245409</v>
      </c>
      <c r="EC17" s="172">
        <f>SUM(DW17:EB17)</f>
        <v>2188220</v>
      </c>
      <c r="ED17" s="105">
        <v>783353</v>
      </c>
      <c r="EE17" s="105">
        <v>1573410</v>
      </c>
      <c r="EF17" s="105">
        <v>953827</v>
      </c>
      <c r="EG17" s="105">
        <v>509536</v>
      </c>
      <c r="EH17" s="105">
        <v>328307</v>
      </c>
      <c r="EI17" s="105">
        <v>375498</v>
      </c>
      <c r="EJ17" s="172">
        <f>SUM(ED17:EI17)</f>
        <v>4523931</v>
      </c>
      <c r="EK17" s="105">
        <v>0</v>
      </c>
      <c r="EL17" s="105">
        <v>0</v>
      </c>
      <c r="EM17" s="105">
        <v>26801834</v>
      </c>
      <c r="EN17" s="105">
        <v>44683563</v>
      </c>
      <c r="EO17" s="105">
        <v>68199428</v>
      </c>
      <c r="EP17" s="105">
        <v>119911488</v>
      </c>
      <c r="EQ17" s="105">
        <v>132792193</v>
      </c>
      <c r="ER17" s="172">
        <f>SUM(EK17:EQ17)</f>
        <v>392388506</v>
      </c>
      <c r="ES17" s="105">
        <v>0</v>
      </c>
      <c r="ET17" s="105">
        <v>0</v>
      </c>
      <c r="EU17" s="105">
        <v>19961003</v>
      </c>
      <c r="EV17" s="105">
        <v>30550901</v>
      </c>
      <c r="EW17" s="105">
        <v>46018700</v>
      </c>
      <c r="EX17" s="105">
        <v>81693918</v>
      </c>
      <c r="EY17" s="105">
        <v>75534436</v>
      </c>
      <c r="EZ17" s="169">
        <f>SUM(ES17:EY17)</f>
        <v>253758958</v>
      </c>
      <c r="FA17" s="105">
        <v>6133101</v>
      </c>
      <c r="FB17" s="105">
        <v>11318028</v>
      </c>
      <c r="FC17" s="105">
        <v>16135199</v>
      </c>
      <c r="FD17" s="105">
        <v>17475870</v>
      </c>
      <c r="FE17" s="105">
        <v>10716755</v>
      </c>
      <c r="FF17" s="169">
        <f>SUM(FA17:FE17)</f>
        <v>61778953</v>
      </c>
      <c r="FG17" s="105">
        <v>707730</v>
      </c>
      <c r="FH17" s="105">
        <v>2814634</v>
      </c>
      <c r="FI17" s="105">
        <v>6045529</v>
      </c>
      <c r="FJ17" s="105">
        <v>20741700</v>
      </c>
      <c r="FK17" s="105">
        <v>46541002</v>
      </c>
      <c r="FL17" s="172">
        <f>SUM(FG17:FK17)</f>
        <v>76850595</v>
      </c>
      <c r="FM17" s="105">
        <f t="shared" si="47"/>
        <v>0</v>
      </c>
      <c r="FN17" s="105">
        <f t="shared" si="48"/>
        <v>25424690</v>
      </c>
      <c r="FO17" s="105">
        <f t="shared" si="49"/>
        <v>144791915</v>
      </c>
      <c r="FP17" s="105">
        <f t="shared" si="50"/>
        <v>131790681</v>
      </c>
      <c r="FQ17" s="105">
        <f t="shared" si="51"/>
        <v>163744562</v>
      </c>
      <c r="FR17" s="105">
        <f t="shared" si="52"/>
        <v>218637111</v>
      </c>
      <c r="FS17" s="105">
        <f t="shared" si="53"/>
        <v>230870604</v>
      </c>
      <c r="FT17" s="173">
        <f>SUM(FM17:FS17)</f>
        <v>915259563</v>
      </c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</row>
    <row r="18" spans="1:188" ht="18" customHeight="1">
      <c r="A18" s="174" t="s">
        <v>27</v>
      </c>
      <c r="B18" s="105">
        <f t="shared" si="41"/>
        <v>54019752</v>
      </c>
      <c r="C18" s="105">
        <f t="shared" si="42"/>
        <v>290351545</v>
      </c>
      <c r="D18" s="105">
        <f t="shared" si="43"/>
        <v>212940531</v>
      </c>
      <c r="E18" s="105">
        <f t="shared" si="44"/>
        <v>253636093</v>
      </c>
      <c r="F18" s="105">
        <f t="shared" si="45"/>
        <v>237437208</v>
      </c>
      <c r="G18" s="105">
        <f t="shared" si="46"/>
        <v>232955009</v>
      </c>
      <c r="H18" s="117">
        <f t="shared" si="1"/>
        <v>1281340138</v>
      </c>
      <c r="I18" s="105">
        <v>36641853</v>
      </c>
      <c r="J18" s="105">
        <v>214688422</v>
      </c>
      <c r="K18" s="105">
        <v>154802586</v>
      </c>
      <c r="L18" s="105">
        <v>189712073</v>
      </c>
      <c r="M18" s="105">
        <v>181288554</v>
      </c>
      <c r="N18" s="105">
        <v>187985443</v>
      </c>
      <c r="O18" s="106">
        <f t="shared" si="3"/>
        <v>965118931</v>
      </c>
      <c r="P18" s="105">
        <v>26817795</v>
      </c>
      <c r="Q18" s="105">
        <v>120364602</v>
      </c>
      <c r="R18" s="105">
        <v>76527554</v>
      </c>
      <c r="S18" s="105">
        <v>85270842</v>
      </c>
      <c r="T18" s="105">
        <v>86826271</v>
      </c>
      <c r="U18" s="105">
        <v>95470206</v>
      </c>
      <c r="V18" s="106">
        <f t="shared" si="5"/>
        <v>491277270</v>
      </c>
      <c r="W18" s="105">
        <v>24120</v>
      </c>
      <c r="X18" s="105">
        <v>566820</v>
      </c>
      <c r="Y18" s="105">
        <v>2424060</v>
      </c>
      <c r="Z18" s="105">
        <v>5288177</v>
      </c>
      <c r="AA18" s="105">
        <v>13469910</v>
      </c>
      <c r="AB18" s="105">
        <v>25877603</v>
      </c>
      <c r="AC18" s="168">
        <f t="shared" si="7"/>
        <v>47650690</v>
      </c>
      <c r="AD18" s="105">
        <v>521851</v>
      </c>
      <c r="AE18" s="105">
        <v>7379081</v>
      </c>
      <c r="AF18" s="105">
        <v>5821694</v>
      </c>
      <c r="AG18" s="105">
        <v>7870642</v>
      </c>
      <c r="AH18" s="105">
        <v>12349181</v>
      </c>
      <c r="AI18" s="105">
        <v>21627858</v>
      </c>
      <c r="AJ18" s="168">
        <f t="shared" si="9"/>
        <v>55570307</v>
      </c>
      <c r="AK18" s="105">
        <v>5187</v>
      </c>
      <c r="AL18" s="105">
        <v>477251</v>
      </c>
      <c r="AM18" s="105">
        <v>324927</v>
      </c>
      <c r="AN18" s="105">
        <v>625802</v>
      </c>
      <c r="AO18" s="105">
        <v>363125</v>
      </c>
      <c r="AP18" s="105">
        <v>668713</v>
      </c>
      <c r="AQ18" s="168">
        <f t="shared" si="11"/>
        <v>2465005</v>
      </c>
      <c r="AR18" s="105">
        <v>6097123</v>
      </c>
      <c r="AS18" s="105">
        <v>63300604</v>
      </c>
      <c r="AT18" s="105">
        <v>52063793</v>
      </c>
      <c r="AU18" s="105">
        <v>72438620</v>
      </c>
      <c r="AV18" s="105">
        <v>48746426</v>
      </c>
      <c r="AW18" s="105">
        <v>25224177</v>
      </c>
      <c r="AX18" s="168">
        <f t="shared" si="13"/>
        <v>267870743</v>
      </c>
      <c r="AY18" s="105">
        <v>250345</v>
      </c>
      <c r="AZ18" s="105">
        <v>4729016</v>
      </c>
      <c r="BA18" s="105">
        <v>3858561</v>
      </c>
      <c r="BB18" s="105">
        <v>4169404</v>
      </c>
      <c r="BC18" s="105">
        <v>3995636</v>
      </c>
      <c r="BD18" s="105">
        <v>1639300</v>
      </c>
      <c r="BE18" s="168">
        <f t="shared" si="15"/>
        <v>18642262</v>
      </c>
      <c r="BF18" s="105">
        <v>2925432</v>
      </c>
      <c r="BG18" s="105">
        <v>17871048</v>
      </c>
      <c r="BH18" s="105">
        <v>13781997</v>
      </c>
      <c r="BI18" s="105">
        <v>14048586</v>
      </c>
      <c r="BJ18" s="105">
        <v>15538005</v>
      </c>
      <c r="BK18" s="105">
        <v>17477586</v>
      </c>
      <c r="BL18" s="168">
        <f t="shared" si="17"/>
        <v>81642654</v>
      </c>
      <c r="BM18" s="105">
        <v>22551</v>
      </c>
      <c r="BN18" s="105">
        <v>3537562</v>
      </c>
      <c r="BO18" s="105">
        <v>6570596</v>
      </c>
      <c r="BP18" s="105">
        <v>8610951</v>
      </c>
      <c r="BQ18" s="105">
        <v>10285963</v>
      </c>
      <c r="BR18" s="105">
        <v>10455511</v>
      </c>
      <c r="BS18" s="169">
        <f t="shared" si="19"/>
        <v>39483134</v>
      </c>
      <c r="BT18" s="105">
        <v>22551</v>
      </c>
      <c r="BU18" s="105">
        <v>3106760</v>
      </c>
      <c r="BV18" s="105">
        <v>5921610</v>
      </c>
      <c r="BW18" s="105">
        <v>7938172</v>
      </c>
      <c r="BX18" s="105">
        <v>9479696</v>
      </c>
      <c r="BY18" s="105">
        <v>9649323</v>
      </c>
      <c r="BZ18" s="169">
        <f t="shared" si="21"/>
        <v>36118112</v>
      </c>
      <c r="CA18" s="105">
        <v>0</v>
      </c>
      <c r="CB18" s="105">
        <v>430802</v>
      </c>
      <c r="CC18" s="105">
        <v>608786</v>
      </c>
      <c r="CD18" s="105">
        <v>659617</v>
      </c>
      <c r="CE18" s="105">
        <v>659078</v>
      </c>
      <c r="CF18" s="105">
        <v>627331</v>
      </c>
      <c r="CG18" s="170">
        <f t="shared" si="23"/>
        <v>2985614</v>
      </c>
      <c r="CH18" s="171">
        <v>0</v>
      </c>
      <c r="CI18" s="105">
        <v>0</v>
      </c>
      <c r="CJ18" s="105">
        <v>40200</v>
      </c>
      <c r="CK18" s="105">
        <v>13162</v>
      </c>
      <c r="CL18" s="105">
        <v>147189</v>
      </c>
      <c r="CM18" s="105">
        <v>178857</v>
      </c>
      <c r="CN18" s="172">
        <f t="shared" si="25"/>
        <v>379408</v>
      </c>
      <c r="CO18" s="105">
        <v>15552265</v>
      </c>
      <c r="CP18" s="105">
        <v>65282651</v>
      </c>
      <c r="CQ18" s="105">
        <v>48482857</v>
      </c>
      <c r="CR18" s="105">
        <v>53194625</v>
      </c>
      <c r="CS18" s="105">
        <v>44483275</v>
      </c>
      <c r="CT18" s="105">
        <v>34228010</v>
      </c>
      <c r="CU18" s="169">
        <f t="shared" si="27"/>
        <v>261223683</v>
      </c>
      <c r="CV18" s="105">
        <v>366390</v>
      </c>
      <c r="CW18" s="105">
        <v>2876040</v>
      </c>
      <c r="CX18" s="105">
        <v>3025170</v>
      </c>
      <c r="CY18" s="105">
        <v>3840660</v>
      </c>
      <c r="CZ18" s="105">
        <v>4224420</v>
      </c>
      <c r="DA18" s="105">
        <v>5332230</v>
      </c>
      <c r="DB18" s="169">
        <f t="shared" si="29"/>
        <v>19664910</v>
      </c>
      <c r="DC18" s="105">
        <v>9658000</v>
      </c>
      <c r="DD18" s="105">
        <v>11990627</v>
      </c>
      <c r="DE18" s="105">
        <v>14320341</v>
      </c>
      <c r="DF18" s="105">
        <v>5660150</v>
      </c>
      <c r="DG18" s="105">
        <v>1824035</v>
      </c>
      <c r="DH18" s="169">
        <f t="shared" si="30"/>
        <v>43453153</v>
      </c>
      <c r="DI18" s="105">
        <v>1644562</v>
      </c>
      <c r="DJ18" s="105">
        <v>16705678</v>
      </c>
      <c r="DK18" s="105">
        <v>15946244</v>
      </c>
      <c r="DL18" s="105">
        <v>20925241</v>
      </c>
      <c r="DM18" s="105">
        <v>23578327</v>
      </c>
      <c r="DN18" s="105">
        <v>17498798</v>
      </c>
      <c r="DO18" s="169">
        <f t="shared" si="32"/>
        <v>96298850</v>
      </c>
      <c r="DP18" s="105">
        <v>13541313</v>
      </c>
      <c r="DQ18" s="105">
        <v>36042933</v>
      </c>
      <c r="DR18" s="105">
        <v>17520816</v>
      </c>
      <c r="DS18" s="105">
        <v>14108383</v>
      </c>
      <c r="DT18" s="105">
        <v>11020378</v>
      </c>
      <c r="DU18" s="105">
        <v>9572947</v>
      </c>
      <c r="DV18" s="172">
        <f t="shared" si="34"/>
        <v>101806770</v>
      </c>
      <c r="DW18" s="105">
        <v>87185</v>
      </c>
      <c r="DX18" s="105">
        <v>1268528</v>
      </c>
      <c r="DY18" s="105">
        <v>470146</v>
      </c>
      <c r="DZ18" s="105">
        <v>449464</v>
      </c>
      <c r="EA18" s="105">
        <v>595206</v>
      </c>
      <c r="EB18" s="105">
        <v>286045</v>
      </c>
      <c r="EC18" s="172">
        <f>SUM(DW18:EB18)</f>
        <v>3156574</v>
      </c>
      <c r="ED18" s="105">
        <v>1715898</v>
      </c>
      <c r="EE18" s="105">
        <v>5574382</v>
      </c>
      <c r="EF18" s="105">
        <v>2614346</v>
      </c>
      <c r="EG18" s="105">
        <v>1668980</v>
      </c>
      <c r="EH18" s="105">
        <v>784210</v>
      </c>
      <c r="EI18" s="105">
        <v>0</v>
      </c>
      <c r="EJ18" s="172">
        <f>SUM(ED18:EI18)</f>
        <v>12357816</v>
      </c>
      <c r="EK18" s="105">
        <v>0</v>
      </c>
      <c r="EL18" s="105">
        <v>774261</v>
      </c>
      <c r="EM18" s="105">
        <v>43801455</v>
      </c>
      <c r="EN18" s="105">
        <v>70073419</v>
      </c>
      <c r="EO18" s="105">
        <v>122529501</v>
      </c>
      <c r="EP18" s="105">
        <v>223056668</v>
      </c>
      <c r="EQ18" s="105">
        <v>328252646</v>
      </c>
      <c r="ER18" s="172">
        <f>SUM(EK18:EQ18)</f>
        <v>788487950</v>
      </c>
      <c r="ES18" s="105">
        <v>0</v>
      </c>
      <c r="ET18" s="105">
        <v>774261</v>
      </c>
      <c r="EU18" s="105">
        <v>21949148</v>
      </c>
      <c r="EV18" s="105">
        <v>41157969</v>
      </c>
      <c r="EW18" s="105">
        <v>73706099</v>
      </c>
      <c r="EX18" s="105">
        <v>125707922</v>
      </c>
      <c r="EY18" s="105">
        <v>167294737</v>
      </c>
      <c r="EZ18" s="169">
        <f>SUM(ES18:EY18)</f>
        <v>430590136</v>
      </c>
      <c r="FA18" s="105">
        <v>19703752</v>
      </c>
      <c r="FB18" s="105">
        <v>23730680</v>
      </c>
      <c r="FC18" s="105">
        <v>34704931</v>
      </c>
      <c r="FD18" s="105">
        <v>44333725</v>
      </c>
      <c r="FE18" s="105">
        <v>20857991</v>
      </c>
      <c r="FF18" s="169">
        <f>SUM(FA18:FE18)</f>
        <v>143331079</v>
      </c>
      <c r="FG18" s="105">
        <v>2148555</v>
      </c>
      <c r="FH18" s="105">
        <v>5184770</v>
      </c>
      <c r="FI18" s="105">
        <v>14118471</v>
      </c>
      <c r="FJ18" s="105">
        <v>53015021</v>
      </c>
      <c r="FK18" s="105">
        <v>140099918</v>
      </c>
      <c r="FL18" s="172">
        <f>SUM(FG18:FK18)</f>
        <v>214566735</v>
      </c>
      <c r="FM18" s="105">
        <f t="shared" si="47"/>
        <v>0</v>
      </c>
      <c r="FN18" s="105">
        <f t="shared" si="48"/>
        <v>54794013</v>
      </c>
      <c r="FO18" s="105">
        <f t="shared" si="49"/>
        <v>334153000</v>
      </c>
      <c r="FP18" s="105">
        <f t="shared" si="50"/>
        <v>283013950</v>
      </c>
      <c r="FQ18" s="105">
        <f t="shared" si="51"/>
        <v>376165594</v>
      </c>
      <c r="FR18" s="105">
        <f t="shared" si="52"/>
        <v>460493876</v>
      </c>
      <c r="FS18" s="105">
        <f t="shared" si="53"/>
        <v>561207655</v>
      </c>
      <c r="FT18" s="173">
        <f>SUM(FM18:FS18)</f>
        <v>2069828088</v>
      </c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</row>
    <row r="19" spans="1:188" ht="18" customHeight="1">
      <c r="A19" s="174" t="s">
        <v>28</v>
      </c>
      <c r="B19" s="105">
        <f t="shared" si="41"/>
        <v>75732364</v>
      </c>
      <c r="C19" s="105">
        <f t="shared" si="42"/>
        <v>324811917</v>
      </c>
      <c r="D19" s="105">
        <f t="shared" si="43"/>
        <v>284489365</v>
      </c>
      <c r="E19" s="105">
        <f t="shared" si="44"/>
        <v>316454220</v>
      </c>
      <c r="F19" s="105">
        <f t="shared" si="45"/>
        <v>309591022</v>
      </c>
      <c r="G19" s="105">
        <f t="shared" si="46"/>
        <v>291812968</v>
      </c>
      <c r="H19" s="117">
        <f t="shared" si="1"/>
        <v>1602891856</v>
      </c>
      <c r="I19" s="105">
        <v>49478376</v>
      </c>
      <c r="J19" s="105">
        <v>235845474</v>
      </c>
      <c r="K19" s="105">
        <v>215119743</v>
      </c>
      <c r="L19" s="105">
        <v>231091427</v>
      </c>
      <c r="M19" s="105">
        <v>225485659</v>
      </c>
      <c r="N19" s="105">
        <v>225700576</v>
      </c>
      <c r="O19" s="106">
        <f t="shared" si="3"/>
        <v>1182721255</v>
      </c>
      <c r="P19" s="105">
        <v>37478897</v>
      </c>
      <c r="Q19" s="105">
        <v>143441928</v>
      </c>
      <c r="R19" s="105">
        <v>114004387</v>
      </c>
      <c r="S19" s="105">
        <v>107418581</v>
      </c>
      <c r="T19" s="105">
        <v>117521662</v>
      </c>
      <c r="U19" s="105">
        <v>119697119</v>
      </c>
      <c r="V19" s="106">
        <f t="shared" si="5"/>
        <v>639562574</v>
      </c>
      <c r="W19" s="105">
        <v>36180</v>
      </c>
      <c r="X19" s="105">
        <v>879665</v>
      </c>
      <c r="Y19" s="105">
        <v>2676811</v>
      </c>
      <c r="Z19" s="105">
        <v>7142659</v>
      </c>
      <c r="AA19" s="105">
        <v>17368010</v>
      </c>
      <c r="AB19" s="105">
        <v>31338448</v>
      </c>
      <c r="AC19" s="168">
        <f t="shared" si="7"/>
        <v>59441773</v>
      </c>
      <c r="AD19" s="105">
        <v>962037</v>
      </c>
      <c r="AE19" s="105">
        <v>7037189</v>
      </c>
      <c r="AF19" s="105">
        <v>10958072</v>
      </c>
      <c r="AG19" s="105">
        <v>13110079</v>
      </c>
      <c r="AH19" s="105">
        <v>17219626</v>
      </c>
      <c r="AI19" s="105">
        <v>27223638</v>
      </c>
      <c r="AJ19" s="168">
        <f t="shared" si="9"/>
        <v>76510641</v>
      </c>
      <c r="AK19" s="105">
        <v>10375</v>
      </c>
      <c r="AL19" s="105">
        <v>387097</v>
      </c>
      <c r="AM19" s="105">
        <v>429147</v>
      </c>
      <c r="AN19" s="105">
        <v>751102</v>
      </c>
      <c r="AO19" s="105">
        <v>1138695</v>
      </c>
      <c r="AP19" s="105">
        <v>1242167</v>
      </c>
      <c r="AQ19" s="168">
        <f t="shared" si="11"/>
        <v>3958583</v>
      </c>
      <c r="AR19" s="105">
        <v>7504844</v>
      </c>
      <c r="AS19" s="105">
        <v>57574420</v>
      </c>
      <c r="AT19" s="105">
        <v>59434690</v>
      </c>
      <c r="AU19" s="105">
        <v>72076410</v>
      </c>
      <c r="AV19" s="105">
        <v>44642852</v>
      </c>
      <c r="AW19" s="105">
        <v>22536133</v>
      </c>
      <c r="AX19" s="168">
        <f t="shared" si="13"/>
        <v>263769349</v>
      </c>
      <c r="AY19" s="105">
        <v>151084</v>
      </c>
      <c r="AZ19" s="105">
        <v>7532529</v>
      </c>
      <c r="BA19" s="105">
        <v>9239896</v>
      </c>
      <c r="BB19" s="105">
        <v>12150255</v>
      </c>
      <c r="BC19" s="105">
        <v>7079314</v>
      </c>
      <c r="BD19" s="105">
        <v>3539935</v>
      </c>
      <c r="BE19" s="168">
        <f t="shared" si="15"/>
        <v>39693013</v>
      </c>
      <c r="BF19" s="105">
        <v>3334959</v>
      </c>
      <c r="BG19" s="105">
        <v>18992646</v>
      </c>
      <c r="BH19" s="105">
        <v>18376740</v>
      </c>
      <c r="BI19" s="105">
        <v>18442341</v>
      </c>
      <c r="BJ19" s="105">
        <v>20515500</v>
      </c>
      <c r="BK19" s="105">
        <v>20123136</v>
      </c>
      <c r="BL19" s="168">
        <f t="shared" si="17"/>
        <v>99785322</v>
      </c>
      <c r="BM19" s="105">
        <v>22890</v>
      </c>
      <c r="BN19" s="105">
        <v>3614193</v>
      </c>
      <c r="BO19" s="105">
        <v>7684025</v>
      </c>
      <c r="BP19" s="105">
        <v>15262533</v>
      </c>
      <c r="BQ19" s="105">
        <v>17468983</v>
      </c>
      <c r="BR19" s="105">
        <v>18149835</v>
      </c>
      <c r="BS19" s="169">
        <f t="shared" si="19"/>
        <v>62202459</v>
      </c>
      <c r="BT19" s="105">
        <v>22890</v>
      </c>
      <c r="BU19" s="105">
        <v>3045783</v>
      </c>
      <c r="BV19" s="105">
        <v>6355434</v>
      </c>
      <c r="BW19" s="105">
        <v>13156199</v>
      </c>
      <c r="BX19" s="105">
        <v>15640952</v>
      </c>
      <c r="BY19" s="105">
        <v>15640780</v>
      </c>
      <c r="BZ19" s="169">
        <f t="shared" si="21"/>
        <v>53862038</v>
      </c>
      <c r="CA19" s="105">
        <v>0</v>
      </c>
      <c r="CB19" s="105">
        <v>568410</v>
      </c>
      <c r="CC19" s="105">
        <v>1188765</v>
      </c>
      <c r="CD19" s="105">
        <v>2106334</v>
      </c>
      <c r="CE19" s="105">
        <v>1602580</v>
      </c>
      <c r="CF19" s="105">
        <v>1888885</v>
      </c>
      <c r="CG19" s="170">
        <f t="shared" si="23"/>
        <v>7354974</v>
      </c>
      <c r="CH19" s="171">
        <v>0</v>
      </c>
      <c r="CI19" s="105">
        <v>0</v>
      </c>
      <c r="CJ19" s="105">
        <v>139826</v>
      </c>
      <c r="CK19" s="105">
        <v>0</v>
      </c>
      <c r="CL19" s="105">
        <v>225451</v>
      </c>
      <c r="CM19" s="105">
        <v>620170</v>
      </c>
      <c r="CN19" s="172">
        <f t="shared" si="25"/>
        <v>985447</v>
      </c>
      <c r="CO19" s="105">
        <v>21077172</v>
      </c>
      <c r="CP19" s="105">
        <v>74479945</v>
      </c>
      <c r="CQ19" s="105">
        <v>54599640</v>
      </c>
      <c r="CR19" s="105">
        <v>63408281</v>
      </c>
      <c r="CS19" s="105">
        <v>62304704</v>
      </c>
      <c r="CT19" s="105">
        <v>46313803</v>
      </c>
      <c r="CU19" s="169">
        <f t="shared" si="27"/>
        <v>322183545</v>
      </c>
      <c r="CV19" s="105">
        <v>539370</v>
      </c>
      <c r="CW19" s="105">
        <v>2662020</v>
      </c>
      <c r="CX19" s="105">
        <v>3297420</v>
      </c>
      <c r="CY19" s="105">
        <v>4032000</v>
      </c>
      <c r="CZ19" s="105">
        <v>4286880</v>
      </c>
      <c r="DA19" s="105">
        <v>5729040</v>
      </c>
      <c r="DB19" s="169">
        <f t="shared" si="29"/>
        <v>20546730</v>
      </c>
      <c r="DC19" s="105">
        <v>5229623</v>
      </c>
      <c r="DD19" s="105">
        <v>6200385</v>
      </c>
      <c r="DE19" s="105">
        <v>8455005</v>
      </c>
      <c r="DF19" s="105">
        <v>5646226</v>
      </c>
      <c r="DG19" s="105">
        <v>513156</v>
      </c>
      <c r="DH19" s="169">
        <f t="shared" si="30"/>
        <v>26044395</v>
      </c>
      <c r="DI19" s="105">
        <v>3183548</v>
      </c>
      <c r="DJ19" s="105">
        <v>24619017</v>
      </c>
      <c r="DK19" s="105">
        <v>21491919</v>
      </c>
      <c r="DL19" s="105">
        <v>33784738</v>
      </c>
      <c r="DM19" s="105">
        <v>39443479</v>
      </c>
      <c r="DN19" s="105">
        <v>29933175</v>
      </c>
      <c r="DO19" s="169">
        <f t="shared" si="32"/>
        <v>152455876</v>
      </c>
      <c r="DP19" s="105">
        <v>17354254</v>
      </c>
      <c r="DQ19" s="105">
        <v>41969285</v>
      </c>
      <c r="DR19" s="105">
        <v>23609916</v>
      </c>
      <c r="DS19" s="105">
        <v>17136538</v>
      </c>
      <c r="DT19" s="105">
        <v>12928119</v>
      </c>
      <c r="DU19" s="105">
        <v>10138432</v>
      </c>
      <c r="DV19" s="172">
        <f t="shared" si="34"/>
        <v>123136544</v>
      </c>
      <c r="DW19" s="105">
        <v>314276</v>
      </c>
      <c r="DX19" s="105">
        <v>2055469</v>
      </c>
      <c r="DY19" s="105">
        <v>2015913</v>
      </c>
      <c r="DZ19" s="105">
        <v>1552791</v>
      </c>
      <c r="EA19" s="105">
        <v>2040229</v>
      </c>
      <c r="EB19" s="105">
        <v>768971</v>
      </c>
      <c r="EC19" s="172">
        <f>SUM(DW19:EB19)</f>
        <v>8747649</v>
      </c>
      <c r="ED19" s="105">
        <v>4839650</v>
      </c>
      <c r="EE19" s="105">
        <v>8816836</v>
      </c>
      <c r="EF19" s="105">
        <v>5070044</v>
      </c>
      <c r="EG19" s="105">
        <v>5139188</v>
      </c>
      <c r="EH19" s="105">
        <v>2291447</v>
      </c>
      <c r="EI19" s="105">
        <v>879783</v>
      </c>
      <c r="EJ19" s="172">
        <f>SUM(ED19:EI19)</f>
        <v>27036948</v>
      </c>
      <c r="EK19" s="105">
        <v>0</v>
      </c>
      <c r="EL19" s="105">
        <v>232140</v>
      </c>
      <c r="EM19" s="105">
        <v>43529871</v>
      </c>
      <c r="EN19" s="105">
        <v>102724499</v>
      </c>
      <c r="EO19" s="105">
        <v>165130830</v>
      </c>
      <c r="EP19" s="105">
        <v>304263976</v>
      </c>
      <c r="EQ19" s="105">
        <v>375423390</v>
      </c>
      <c r="ER19" s="172">
        <f>SUM(EK19:EQ19)</f>
        <v>991304706</v>
      </c>
      <c r="ES19" s="105">
        <v>0</v>
      </c>
      <c r="ET19" s="105">
        <v>232140</v>
      </c>
      <c r="EU19" s="105">
        <v>26298745</v>
      </c>
      <c r="EV19" s="105">
        <v>49516319</v>
      </c>
      <c r="EW19" s="105">
        <v>73544820</v>
      </c>
      <c r="EX19" s="105">
        <v>157039953</v>
      </c>
      <c r="EY19" s="105">
        <v>183329273</v>
      </c>
      <c r="EZ19" s="169">
        <f>SUM(ES19:EY19)</f>
        <v>489961250</v>
      </c>
      <c r="FA19" s="105">
        <v>15580214</v>
      </c>
      <c r="FB19" s="105">
        <v>43963391</v>
      </c>
      <c r="FC19" s="105">
        <v>66328661</v>
      </c>
      <c r="FD19" s="105">
        <v>73248139</v>
      </c>
      <c r="FE19" s="105">
        <v>33998833</v>
      </c>
      <c r="FF19" s="169">
        <f>SUM(FA19:FE19)</f>
        <v>233119238</v>
      </c>
      <c r="FG19" s="105">
        <v>1650912</v>
      </c>
      <c r="FH19" s="105">
        <v>9244789</v>
      </c>
      <c r="FI19" s="105">
        <v>25257349</v>
      </c>
      <c r="FJ19" s="105">
        <v>73975884</v>
      </c>
      <c r="FK19" s="105">
        <v>158095284</v>
      </c>
      <c r="FL19" s="172">
        <f>SUM(FG19:FK19)</f>
        <v>268224218</v>
      </c>
      <c r="FM19" s="105">
        <f t="shared" si="47"/>
        <v>0</v>
      </c>
      <c r="FN19" s="105">
        <f t="shared" si="48"/>
        <v>75964504</v>
      </c>
      <c r="FO19" s="105">
        <f t="shared" si="49"/>
        <v>368341788</v>
      </c>
      <c r="FP19" s="105">
        <f t="shared" si="50"/>
        <v>387213864</v>
      </c>
      <c r="FQ19" s="105">
        <f t="shared" si="51"/>
        <v>481585050</v>
      </c>
      <c r="FR19" s="105">
        <f t="shared" si="52"/>
        <v>613854998</v>
      </c>
      <c r="FS19" s="105">
        <f t="shared" si="53"/>
        <v>667236358</v>
      </c>
      <c r="FT19" s="173">
        <f>SUM(FM19:FS19)</f>
        <v>2594196562</v>
      </c>
      <c r="FV19" s="130"/>
      <c r="FW19" s="121"/>
      <c r="FX19" s="121"/>
      <c r="FY19" s="121"/>
      <c r="FZ19" s="121"/>
      <c r="GA19" s="121"/>
      <c r="GB19" s="121"/>
      <c r="GC19" s="121"/>
      <c r="GD19" s="130"/>
      <c r="GE19" s="130"/>
      <c r="GF19" s="130"/>
    </row>
    <row r="20" spans="1:185" ht="18" customHeight="1">
      <c r="A20" s="174" t="s">
        <v>29</v>
      </c>
      <c r="B20" s="105">
        <f t="shared" si="41"/>
        <v>25418239</v>
      </c>
      <c r="C20" s="105">
        <f t="shared" si="42"/>
        <v>102372288</v>
      </c>
      <c r="D20" s="105">
        <f t="shared" si="43"/>
        <v>71178947</v>
      </c>
      <c r="E20" s="105">
        <f t="shared" si="44"/>
        <v>86175599</v>
      </c>
      <c r="F20" s="105">
        <f t="shared" si="45"/>
        <v>73123766</v>
      </c>
      <c r="G20" s="105">
        <f t="shared" si="46"/>
        <v>67928648</v>
      </c>
      <c r="H20" s="117">
        <f t="shared" si="1"/>
        <v>426197487</v>
      </c>
      <c r="I20" s="105">
        <v>16998829</v>
      </c>
      <c r="J20" s="105">
        <v>76425578</v>
      </c>
      <c r="K20" s="105">
        <v>50541703</v>
      </c>
      <c r="L20" s="105">
        <v>62142248</v>
      </c>
      <c r="M20" s="105">
        <v>54354806</v>
      </c>
      <c r="N20" s="105">
        <v>50744813</v>
      </c>
      <c r="O20" s="106">
        <f t="shared" si="3"/>
        <v>311207977</v>
      </c>
      <c r="P20" s="105">
        <v>12515257</v>
      </c>
      <c r="Q20" s="105">
        <v>47396638</v>
      </c>
      <c r="R20" s="105">
        <v>28357061</v>
      </c>
      <c r="S20" s="105">
        <v>36119465</v>
      </c>
      <c r="T20" s="105">
        <v>30956792</v>
      </c>
      <c r="U20" s="105">
        <v>28959578</v>
      </c>
      <c r="V20" s="106">
        <f t="shared" si="5"/>
        <v>184304791</v>
      </c>
      <c r="W20" s="105">
        <v>0</v>
      </c>
      <c r="X20" s="105">
        <v>566820</v>
      </c>
      <c r="Y20" s="105">
        <v>735660</v>
      </c>
      <c r="Z20" s="105">
        <v>1939248</v>
      </c>
      <c r="AA20" s="105">
        <v>3630843</v>
      </c>
      <c r="AB20" s="105">
        <v>6521580</v>
      </c>
      <c r="AC20" s="168">
        <f t="shared" si="7"/>
        <v>13394151</v>
      </c>
      <c r="AD20" s="105">
        <v>314506</v>
      </c>
      <c r="AE20" s="105">
        <v>3187014</v>
      </c>
      <c r="AF20" s="105">
        <v>3495535</v>
      </c>
      <c r="AG20" s="105">
        <v>4436560</v>
      </c>
      <c r="AH20" s="105">
        <v>4039661</v>
      </c>
      <c r="AI20" s="105">
        <v>6361648</v>
      </c>
      <c r="AJ20" s="168">
        <f t="shared" si="9"/>
        <v>21834924</v>
      </c>
      <c r="AK20" s="105">
        <v>20750</v>
      </c>
      <c r="AL20" s="105">
        <v>233436</v>
      </c>
      <c r="AM20" s="105">
        <v>265505</v>
      </c>
      <c r="AN20" s="105">
        <v>472471</v>
      </c>
      <c r="AO20" s="105">
        <v>584258</v>
      </c>
      <c r="AP20" s="105">
        <v>347090</v>
      </c>
      <c r="AQ20" s="168">
        <f t="shared" si="11"/>
        <v>1923510</v>
      </c>
      <c r="AR20" s="105">
        <v>2766868</v>
      </c>
      <c r="AS20" s="105">
        <v>16487025</v>
      </c>
      <c r="AT20" s="105">
        <v>11913675</v>
      </c>
      <c r="AU20" s="105">
        <v>13052371</v>
      </c>
      <c r="AV20" s="105">
        <v>9104221</v>
      </c>
      <c r="AW20" s="105">
        <v>3072016</v>
      </c>
      <c r="AX20" s="168">
        <f t="shared" si="13"/>
        <v>56396176</v>
      </c>
      <c r="AY20" s="105">
        <v>65270</v>
      </c>
      <c r="AZ20" s="105">
        <v>1852480</v>
      </c>
      <c r="BA20" s="105">
        <v>1505081</v>
      </c>
      <c r="BB20" s="105">
        <v>1594683</v>
      </c>
      <c r="BC20" s="105">
        <v>1036012</v>
      </c>
      <c r="BD20" s="105">
        <v>655931</v>
      </c>
      <c r="BE20" s="168">
        <f t="shared" si="15"/>
        <v>6709457</v>
      </c>
      <c r="BF20" s="105">
        <v>1316178</v>
      </c>
      <c r="BG20" s="105">
        <v>6702165</v>
      </c>
      <c r="BH20" s="105">
        <v>4269186</v>
      </c>
      <c r="BI20" s="105">
        <v>4527450</v>
      </c>
      <c r="BJ20" s="105">
        <v>5003019</v>
      </c>
      <c r="BK20" s="105">
        <v>4826970</v>
      </c>
      <c r="BL20" s="168">
        <f t="shared" si="17"/>
        <v>26644968</v>
      </c>
      <c r="BM20" s="105">
        <v>67079</v>
      </c>
      <c r="BN20" s="105">
        <v>1960305</v>
      </c>
      <c r="BO20" s="105">
        <v>3684196</v>
      </c>
      <c r="BP20" s="105">
        <v>6202460</v>
      </c>
      <c r="BQ20" s="105">
        <v>5288446</v>
      </c>
      <c r="BR20" s="105">
        <v>6298727</v>
      </c>
      <c r="BS20" s="169">
        <f t="shared" si="19"/>
        <v>23501213</v>
      </c>
      <c r="BT20" s="105">
        <v>67079</v>
      </c>
      <c r="BU20" s="105">
        <v>1960305</v>
      </c>
      <c r="BV20" s="105">
        <v>3346752</v>
      </c>
      <c r="BW20" s="105">
        <v>6011433</v>
      </c>
      <c r="BX20" s="105">
        <v>4792750</v>
      </c>
      <c r="BY20" s="105">
        <v>5785056</v>
      </c>
      <c r="BZ20" s="169">
        <f t="shared" si="21"/>
        <v>21963375</v>
      </c>
      <c r="CA20" s="105">
        <v>0</v>
      </c>
      <c r="CB20" s="105">
        <v>0</v>
      </c>
      <c r="CC20" s="105">
        <v>337444</v>
      </c>
      <c r="CD20" s="105">
        <v>73557</v>
      </c>
      <c r="CE20" s="105">
        <v>495696</v>
      </c>
      <c r="CF20" s="105">
        <v>259999</v>
      </c>
      <c r="CG20" s="170">
        <f t="shared" si="23"/>
        <v>1166696</v>
      </c>
      <c r="CH20" s="171">
        <v>0</v>
      </c>
      <c r="CI20" s="105">
        <v>0</v>
      </c>
      <c r="CJ20" s="105">
        <v>0</v>
      </c>
      <c r="CK20" s="105">
        <v>117470</v>
      </c>
      <c r="CL20" s="105">
        <v>0</v>
      </c>
      <c r="CM20" s="105">
        <v>253672</v>
      </c>
      <c r="CN20" s="172">
        <f t="shared" si="25"/>
        <v>371142</v>
      </c>
      <c r="CO20" s="105">
        <v>7204405</v>
      </c>
      <c r="CP20" s="105">
        <v>21110133</v>
      </c>
      <c r="CQ20" s="105">
        <v>15720300</v>
      </c>
      <c r="CR20" s="105">
        <v>16983736</v>
      </c>
      <c r="CS20" s="105">
        <v>12410383</v>
      </c>
      <c r="CT20" s="105">
        <v>10624858</v>
      </c>
      <c r="CU20" s="169">
        <f t="shared" si="27"/>
        <v>84053815</v>
      </c>
      <c r="CV20" s="105">
        <v>115020</v>
      </c>
      <c r="CW20" s="105">
        <v>911160</v>
      </c>
      <c r="CX20" s="105">
        <v>970830</v>
      </c>
      <c r="CY20" s="105">
        <v>1162170</v>
      </c>
      <c r="CZ20" s="105">
        <v>1121760</v>
      </c>
      <c r="DA20" s="105">
        <v>1610280</v>
      </c>
      <c r="DB20" s="169">
        <f t="shared" si="29"/>
        <v>5891220</v>
      </c>
      <c r="DC20" s="105">
        <v>1802777</v>
      </c>
      <c r="DD20" s="105">
        <v>2289911</v>
      </c>
      <c r="DE20" s="105">
        <v>2786614</v>
      </c>
      <c r="DF20" s="105">
        <v>1464796</v>
      </c>
      <c r="DG20" s="105">
        <v>172492</v>
      </c>
      <c r="DH20" s="169">
        <f t="shared" si="30"/>
        <v>8516590</v>
      </c>
      <c r="DI20" s="105">
        <v>753373</v>
      </c>
      <c r="DJ20" s="105">
        <v>4996967</v>
      </c>
      <c r="DK20" s="105">
        <v>7212054</v>
      </c>
      <c r="DL20" s="105">
        <v>8732363</v>
      </c>
      <c r="DM20" s="105">
        <v>6680779</v>
      </c>
      <c r="DN20" s="105">
        <v>6488110</v>
      </c>
      <c r="DO20" s="169">
        <f t="shared" si="32"/>
        <v>34863646</v>
      </c>
      <c r="DP20" s="105">
        <v>6336012</v>
      </c>
      <c r="DQ20" s="105">
        <v>13399229</v>
      </c>
      <c r="DR20" s="105">
        <v>5247505</v>
      </c>
      <c r="DS20" s="105">
        <v>4302589</v>
      </c>
      <c r="DT20" s="105">
        <v>3143048</v>
      </c>
      <c r="DU20" s="105">
        <v>2353976</v>
      </c>
      <c r="DV20" s="172">
        <f t="shared" si="34"/>
        <v>34782359</v>
      </c>
      <c r="DW20" s="105">
        <v>103470</v>
      </c>
      <c r="DX20" s="105">
        <v>299983</v>
      </c>
      <c r="DY20" s="105">
        <v>358427</v>
      </c>
      <c r="DZ20" s="105">
        <v>424533</v>
      </c>
      <c r="EA20" s="105">
        <v>400702</v>
      </c>
      <c r="EB20" s="105">
        <v>155885</v>
      </c>
      <c r="EC20" s="172">
        <f>SUM(DW20:EB20)</f>
        <v>1743000</v>
      </c>
      <c r="ED20" s="105">
        <v>1044456</v>
      </c>
      <c r="EE20" s="105">
        <v>2576289</v>
      </c>
      <c r="EF20" s="105">
        <v>874321</v>
      </c>
      <c r="EG20" s="105">
        <v>422622</v>
      </c>
      <c r="EH20" s="105">
        <v>669429</v>
      </c>
      <c r="EI20" s="105">
        <v>104365</v>
      </c>
      <c r="EJ20" s="172">
        <f>SUM(ED20:EI20)</f>
        <v>5691482</v>
      </c>
      <c r="EK20" s="105">
        <v>0</v>
      </c>
      <c r="EL20" s="105">
        <v>0</v>
      </c>
      <c r="EM20" s="105">
        <v>11986157</v>
      </c>
      <c r="EN20" s="105">
        <v>25170651</v>
      </c>
      <c r="EO20" s="105">
        <v>46336048</v>
      </c>
      <c r="EP20" s="105">
        <v>87324006</v>
      </c>
      <c r="EQ20" s="105">
        <v>110120279</v>
      </c>
      <c r="ER20" s="172">
        <f>SUM(EK20:EQ20)</f>
        <v>280937141</v>
      </c>
      <c r="ES20" s="105">
        <v>0</v>
      </c>
      <c r="ET20" s="105">
        <v>0</v>
      </c>
      <c r="EU20" s="105">
        <v>6722742</v>
      </c>
      <c r="EV20" s="105">
        <v>12433838</v>
      </c>
      <c r="EW20" s="105">
        <v>22403769</v>
      </c>
      <c r="EX20" s="105">
        <v>52220845</v>
      </c>
      <c r="EY20" s="105">
        <v>68210571</v>
      </c>
      <c r="EZ20" s="169">
        <f>SUM(ES20:EY20)</f>
        <v>161991765</v>
      </c>
      <c r="FA20" s="105">
        <v>4964495</v>
      </c>
      <c r="FB20" s="105">
        <v>9756339</v>
      </c>
      <c r="FC20" s="105">
        <v>15532209</v>
      </c>
      <c r="FD20" s="105">
        <v>16422392</v>
      </c>
      <c r="FE20" s="105">
        <v>6717228</v>
      </c>
      <c r="FF20" s="169">
        <f>SUM(FA20:FE20)</f>
        <v>53392663</v>
      </c>
      <c r="FG20" s="105">
        <v>298920</v>
      </c>
      <c r="FH20" s="105">
        <v>2980474</v>
      </c>
      <c r="FI20" s="105">
        <v>8400070</v>
      </c>
      <c r="FJ20" s="105">
        <v>18680769</v>
      </c>
      <c r="FK20" s="105">
        <v>35192480</v>
      </c>
      <c r="FL20" s="172">
        <f>SUM(FG20:FK20)</f>
        <v>65552713</v>
      </c>
      <c r="FM20" s="105">
        <f t="shared" si="47"/>
        <v>0</v>
      </c>
      <c r="FN20" s="105">
        <f t="shared" si="48"/>
        <v>25418239</v>
      </c>
      <c r="FO20" s="105">
        <f t="shared" si="49"/>
        <v>114358445</v>
      </c>
      <c r="FP20" s="105">
        <f t="shared" si="50"/>
        <v>96349598</v>
      </c>
      <c r="FQ20" s="105">
        <f t="shared" si="51"/>
        <v>132511647</v>
      </c>
      <c r="FR20" s="105">
        <f t="shared" si="52"/>
        <v>160447772</v>
      </c>
      <c r="FS20" s="105">
        <f t="shared" si="53"/>
        <v>178048927</v>
      </c>
      <c r="FT20" s="173">
        <f>SUM(FM20:FS20)</f>
        <v>707134628</v>
      </c>
      <c r="FV20" s="119"/>
      <c r="FW20" s="119"/>
      <c r="FX20" s="119"/>
      <c r="FY20" s="119"/>
      <c r="FZ20" s="119"/>
      <c r="GA20" s="119"/>
      <c r="GB20" s="119"/>
      <c r="GC20" s="119"/>
    </row>
    <row r="21" spans="1:185" ht="18" customHeight="1">
      <c r="A21" s="174" t="s">
        <v>30</v>
      </c>
      <c r="B21" s="105">
        <f t="shared" si="41"/>
        <v>17642240</v>
      </c>
      <c r="C21" s="105">
        <f t="shared" si="42"/>
        <v>135046868</v>
      </c>
      <c r="D21" s="105">
        <f t="shared" si="43"/>
        <v>124381572</v>
      </c>
      <c r="E21" s="105">
        <f t="shared" si="44"/>
        <v>130385700</v>
      </c>
      <c r="F21" s="105">
        <f t="shared" si="45"/>
        <v>113127411</v>
      </c>
      <c r="G21" s="105">
        <f t="shared" si="46"/>
        <v>124987625</v>
      </c>
      <c r="H21" s="117">
        <f t="shared" si="1"/>
        <v>645571416</v>
      </c>
      <c r="I21" s="105">
        <v>11198539</v>
      </c>
      <c r="J21" s="105">
        <v>102392815</v>
      </c>
      <c r="K21" s="105">
        <v>95915483</v>
      </c>
      <c r="L21" s="105">
        <v>99524144</v>
      </c>
      <c r="M21" s="105">
        <v>83445227</v>
      </c>
      <c r="N21" s="105">
        <v>99945400</v>
      </c>
      <c r="O21" s="106">
        <f t="shared" si="3"/>
        <v>492421608</v>
      </c>
      <c r="P21" s="105">
        <v>9114552</v>
      </c>
      <c r="Q21" s="105">
        <v>69104859</v>
      </c>
      <c r="R21" s="105">
        <v>57030429</v>
      </c>
      <c r="S21" s="105">
        <v>52954994</v>
      </c>
      <c r="T21" s="105">
        <v>44855698</v>
      </c>
      <c r="U21" s="105">
        <v>56935341</v>
      </c>
      <c r="V21" s="106">
        <f t="shared" si="5"/>
        <v>289995873</v>
      </c>
      <c r="W21" s="105">
        <v>0</v>
      </c>
      <c r="X21" s="105">
        <v>144720</v>
      </c>
      <c r="Y21" s="105">
        <v>1153089</v>
      </c>
      <c r="Z21" s="105">
        <v>1924696</v>
      </c>
      <c r="AA21" s="105">
        <v>2411457</v>
      </c>
      <c r="AB21" s="105">
        <v>11665128</v>
      </c>
      <c r="AC21" s="168">
        <f t="shared" si="7"/>
        <v>17299090</v>
      </c>
      <c r="AD21" s="105">
        <v>117216</v>
      </c>
      <c r="AE21" s="105">
        <v>2941347</v>
      </c>
      <c r="AF21" s="105">
        <v>3645226</v>
      </c>
      <c r="AG21" s="105">
        <v>4834877</v>
      </c>
      <c r="AH21" s="105">
        <v>4909701</v>
      </c>
      <c r="AI21" s="105">
        <v>10316498</v>
      </c>
      <c r="AJ21" s="168">
        <f t="shared" si="9"/>
        <v>26764865</v>
      </c>
      <c r="AK21" s="105">
        <v>15562</v>
      </c>
      <c r="AL21" s="105">
        <v>207497</v>
      </c>
      <c r="AM21" s="105">
        <v>197006</v>
      </c>
      <c r="AN21" s="105">
        <v>207499</v>
      </c>
      <c r="AO21" s="105">
        <v>192287</v>
      </c>
      <c r="AP21" s="105">
        <v>448009</v>
      </c>
      <c r="AQ21" s="168">
        <f t="shared" si="11"/>
        <v>1267860</v>
      </c>
      <c r="AR21" s="105">
        <v>724442</v>
      </c>
      <c r="AS21" s="105">
        <v>19148294</v>
      </c>
      <c r="AT21" s="105">
        <v>23543393</v>
      </c>
      <c r="AU21" s="105">
        <v>29407420</v>
      </c>
      <c r="AV21" s="105">
        <v>22257054</v>
      </c>
      <c r="AW21" s="105">
        <v>10873833</v>
      </c>
      <c r="AX21" s="168">
        <f t="shared" si="13"/>
        <v>105954436</v>
      </c>
      <c r="AY21" s="105">
        <v>28201</v>
      </c>
      <c r="AZ21" s="105">
        <v>1508517</v>
      </c>
      <c r="BA21" s="105">
        <v>1812252</v>
      </c>
      <c r="BB21" s="105">
        <v>2346091</v>
      </c>
      <c r="BC21" s="105">
        <v>1369316</v>
      </c>
      <c r="BD21" s="105">
        <v>1193545</v>
      </c>
      <c r="BE21" s="168">
        <f t="shared" si="15"/>
        <v>8257922</v>
      </c>
      <c r="BF21" s="105">
        <v>1198566</v>
      </c>
      <c r="BG21" s="105">
        <v>9337581</v>
      </c>
      <c r="BH21" s="105">
        <v>8534088</v>
      </c>
      <c r="BI21" s="105">
        <v>7848567</v>
      </c>
      <c r="BJ21" s="105">
        <v>7449714</v>
      </c>
      <c r="BK21" s="105">
        <v>8513046</v>
      </c>
      <c r="BL21" s="168">
        <f t="shared" si="17"/>
        <v>42881562</v>
      </c>
      <c r="BM21" s="105">
        <v>93130</v>
      </c>
      <c r="BN21" s="105">
        <v>1456255</v>
      </c>
      <c r="BO21" s="105">
        <v>2207317</v>
      </c>
      <c r="BP21" s="105">
        <v>5659557</v>
      </c>
      <c r="BQ21" s="105">
        <v>5909864</v>
      </c>
      <c r="BR21" s="105">
        <v>6978231</v>
      </c>
      <c r="BS21" s="169">
        <f t="shared" si="19"/>
        <v>22304354</v>
      </c>
      <c r="BT21" s="105">
        <v>93130</v>
      </c>
      <c r="BU21" s="105">
        <v>1253135</v>
      </c>
      <c r="BV21" s="105">
        <v>1872371</v>
      </c>
      <c r="BW21" s="105">
        <v>4497199</v>
      </c>
      <c r="BX21" s="105">
        <v>4335110</v>
      </c>
      <c r="BY21" s="105">
        <v>5334294</v>
      </c>
      <c r="BZ21" s="169">
        <f t="shared" si="21"/>
        <v>17385239</v>
      </c>
      <c r="CA21" s="105">
        <v>0</v>
      </c>
      <c r="CB21" s="105">
        <v>185313</v>
      </c>
      <c r="CC21" s="105">
        <v>334946</v>
      </c>
      <c r="CD21" s="105">
        <v>1059123</v>
      </c>
      <c r="CE21" s="105">
        <v>1235561</v>
      </c>
      <c r="CF21" s="105">
        <v>1218584</v>
      </c>
      <c r="CG21" s="170">
        <f t="shared" si="23"/>
        <v>4033527</v>
      </c>
      <c r="CH21" s="171">
        <v>0</v>
      </c>
      <c r="CI21" s="105">
        <v>17807</v>
      </c>
      <c r="CJ21" s="105">
        <v>0</v>
      </c>
      <c r="CK21" s="105">
        <v>103235</v>
      </c>
      <c r="CL21" s="105">
        <v>339193</v>
      </c>
      <c r="CM21" s="105">
        <v>425353</v>
      </c>
      <c r="CN21" s="172">
        <f t="shared" si="25"/>
        <v>885588</v>
      </c>
      <c r="CO21" s="105">
        <v>4765295</v>
      </c>
      <c r="CP21" s="105">
        <v>26486882</v>
      </c>
      <c r="CQ21" s="105">
        <v>23852448</v>
      </c>
      <c r="CR21" s="105">
        <v>23077238</v>
      </c>
      <c r="CS21" s="105">
        <v>22746051</v>
      </c>
      <c r="CT21" s="105">
        <v>17130782</v>
      </c>
      <c r="CU21" s="169">
        <f t="shared" si="27"/>
        <v>118058696</v>
      </c>
      <c r="CV21" s="105">
        <v>116640</v>
      </c>
      <c r="CW21" s="105">
        <v>1339470</v>
      </c>
      <c r="CX21" s="105">
        <v>1720980</v>
      </c>
      <c r="CY21" s="105">
        <v>1705770</v>
      </c>
      <c r="CZ21" s="105">
        <v>1561140</v>
      </c>
      <c r="DA21" s="105">
        <v>2344050</v>
      </c>
      <c r="DB21" s="169">
        <f t="shared" si="29"/>
        <v>8788050</v>
      </c>
      <c r="DC21" s="105">
        <v>989880</v>
      </c>
      <c r="DD21" s="105">
        <v>4634579</v>
      </c>
      <c r="DE21" s="105">
        <v>3549567</v>
      </c>
      <c r="DF21" s="105">
        <v>3477161</v>
      </c>
      <c r="DG21" s="105">
        <v>1257935</v>
      </c>
      <c r="DH21" s="169">
        <f t="shared" si="30"/>
        <v>13909122</v>
      </c>
      <c r="DI21" s="105">
        <v>410388</v>
      </c>
      <c r="DJ21" s="105">
        <v>4880631</v>
      </c>
      <c r="DK21" s="105">
        <v>6518731</v>
      </c>
      <c r="DL21" s="105">
        <v>10222748</v>
      </c>
      <c r="DM21" s="105">
        <v>12488719</v>
      </c>
      <c r="DN21" s="105">
        <v>8933462</v>
      </c>
      <c r="DO21" s="169">
        <f t="shared" si="32"/>
        <v>43454679</v>
      </c>
      <c r="DP21" s="105">
        <v>4238267</v>
      </c>
      <c r="DQ21" s="105">
        <v>19276901</v>
      </c>
      <c r="DR21" s="105">
        <v>10978158</v>
      </c>
      <c r="DS21" s="105">
        <v>7599153</v>
      </c>
      <c r="DT21" s="105">
        <v>5219031</v>
      </c>
      <c r="DU21" s="105">
        <v>4595335</v>
      </c>
      <c r="DV21" s="172">
        <f t="shared" si="34"/>
        <v>51906845</v>
      </c>
      <c r="DW21" s="105">
        <v>238391</v>
      </c>
      <c r="DX21" s="105">
        <v>633234</v>
      </c>
      <c r="DY21" s="105">
        <v>471157</v>
      </c>
      <c r="DZ21" s="105">
        <v>442163</v>
      </c>
      <c r="EA21" s="105">
        <v>196521</v>
      </c>
      <c r="EB21" s="105">
        <v>353047</v>
      </c>
      <c r="EC21" s="172">
        <f>SUM(DW21:EB21)</f>
        <v>2334513</v>
      </c>
      <c r="ED21" s="105">
        <v>1346885</v>
      </c>
      <c r="EE21" s="105">
        <v>4077682</v>
      </c>
      <c r="EF21" s="105">
        <v>1935167</v>
      </c>
      <c r="EG21" s="105">
        <v>1682598</v>
      </c>
      <c r="EH21" s="105">
        <v>829748</v>
      </c>
      <c r="EI21" s="105">
        <v>580165</v>
      </c>
      <c r="EJ21" s="172">
        <f>SUM(ED21:EI21)</f>
        <v>10452245</v>
      </c>
      <c r="EK21" s="105">
        <v>0</v>
      </c>
      <c r="EL21" s="105">
        <v>0</v>
      </c>
      <c r="EM21" s="105">
        <v>23144228</v>
      </c>
      <c r="EN21" s="105">
        <v>44121201</v>
      </c>
      <c r="EO21" s="105">
        <v>83482757</v>
      </c>
      <c r="EP21" s="105">
        <v>144764658</v>
      </c>
      <c r="EQ21" s="105">
        <v>156436359</v>
      </c>
      <c r="ER21" s="172">
        <f>SUM(EK21:EQ21)</f>
        <v>451949203</v>
      </c>
      <c r="ES21" s="105">
        <v>0</v>
      </c>
      <c r="ET21" s="105">
        <v>0</v>
      </c>
      <c r="EU21" s="105">
        <v>14520796</v>
      </c>
      <c r="EV21" s="105">
        <v>18796382</v>
      </c>
      <c r="EW21" s="105">
        <v>48201599</v>
      </c>
      <c r="EX21" s="105">
        <v>78648763</v>
      </c>
      <c r="EY21" s="105">
        <v>78132295</v>
      </c>
      <c r="EZ21" s="169">
        <f>SUM(ES21:EY21)</f>
        <v>238299835</v>
      </c>
      <c r="FA21" s="105">
        <v>6399716</v>
      </c>
      <c r="FB21" s="105">
        <v>21205099</v>
      </c>
      <c r="FC21" s="105">
        <v>26386057</v>
      </c>
      <c r="FD21" s="105">
        <v>31542398</v>
      </c>
      <c r="FE21" s="105">
        <v>17647393</v>
      </c>
      <c r="FF21" s="169">
        <f>SUM(FA21:FE21)</f>
        <v>103180663</v>
      </c>
      <c r="FG21" s="105">
        <v>2223716</v>
      </c>
      <c r="FH21" s="105">
        <v>4119720</v>
      </c>
      <c r="FI21" s="105">
        <v>8895101</v>
      </c>
      <c r="FJ21" s="105">
        <v>34573497</v>
      </c>
      <c r="FK21" s="105">
        <v>60656671</v>
      </c>
      <c r="FL21" s="172">
        <f>SUM(FG21:FK21)</f>
        <v>110468705</v>
      </c>
      <c r="FM21" s="105">
        <f t="shared" si="47"/>
        <v>0</v>
      </c>
      <c r="FN21" s="105">
        <f t="shared" si="48"/>
        <v>17642240</v>
      </c>
      <c r="FO21" s="105">
        <f t="shared" si="49"/>
        <v>158191096</v>
      </c>
      <c r="FP21" s="105">
        <f t="shared" si="50"/>
        <v>168502773</v>
      </c>
      <c r="FQ21" s="105">
        <f t="shared" si="51"/>
        <v>213868457</v>
      </c>
      <c r="FR21" s="105">
        <f t="shared" si="52"/>
        <v>257892069</v>
      </c>
      <c r="FS21" s="105">
        <f t="shared" si="53"/>
        <v>281423984</v>
      </c>
      <c r="FT21" s="173">
        <f>SUM(FM21:FS21)</f>
        <v>1097520619</v>
      </c>
      <c r="FV21" s="119"/>
      <c r="FW21" s="119"/>
      <c r="FX21" s="119"/>
      <c r="FY21" s="119"/>
      <c r="FZ21" s="119"/>
      <c r="GA21" s="119"/>
      <c r="GB21" s="119"/>
      <c r="GC21" s="119"/>
    </row>
    <row r="22" spans="1:176" ht="18" customHeight="1">
      <c r="A22" s="174" t="s">
        <v>31</v>
      </c>
      <c r="B22" s="105">
        <f t="shared" si="41"/>
        <v>72467567</v>
      </c>
      <c r="C22" s="105">
        <f t="shared" si="42"/>
        <v>270909556</v>
      </c>
      <c r="D22" s="105">
        <f t="shared" si="43"/>
        <v>173499937</v>
      </c>
      <c r="E22" s="105">
        <f t="shared" si="44"/>
        <v>171388577</v>
      </c>
      <c r="F22" s="105">
        <f t="shared" si="45"/>
        <v>167472154</v>
      </c>
      <c r="G22" s="105">
        <f t="shared" si="46"/>
        <v>163506443</v>
      </c>
      <c r="H22" s="117">
        <f t="shared" si="1"/>
        <v>1019244234</v>
      </c>
      <c r="I22" s="105">
        <v>49962915</v>
      </c>
      <c r="J22" s="105">
        <v>200709751</v>
      </c>
      <c r="K22" s="105">
        <v>126994702</v>
      </c>
      <c r="L22" s="105">
        <v>120645494</v>
      </c>
      <c r="M22" s="105">
        <v>120843689</v>
      </c>
      <c r="N22" s="105">
        <v>127292678</v>
      </c>
      <c r="O22" s="106">
        <f t="shared" si="3"/>
        <v>746449229</v>
      </c>
      <c r="P22" s="105">
        <v>36406758</v>
      </c>
      <c r="Q22" s="105">
        <v>119007522</v>
      </c>
      <c r="R22" s="105">
        <v>65161761</v>
      </c>
      <c r="S22" s="105">
        <v>57736885</v>
      </c>
      <c r="T22" s="105">
        <v>63974220</v>
      </c>
      <c r="U22" s="105">
        <v>74204922</v>
      </c>
      <c r="V22" s="106">
        <f t="shared" si="5"/>
        <v>416492068</v>
      </c>
      <c r="W22" s="105">
        <v>69966</v>
      </c>
      <c r="X22" s="105">
        <v>1323315</v>
      </c>
      <c r="Y22" s="105">
        <v>2549541</v>
      </c>
      <c r="Z22" s="105">
        <v>4347739</v>
      </c>
      <c r="AA22" s="105">
        <v>8870438</v>
      </c>
      <c r="AB22" s="105">
        <v>14693303</v>
      </c>
      <c r="AC22" s="168">
        <f t="shared" si="7"/>
        <v>31854302</v>
      </c>
      <c r="AD22" s="105">
        <v>795726</v>
      </c>
      <c r="AE22" s="105">
        <v>7628310</v>
      </c>
      <c r="AF22" s="105">
        <v>6779589</v>
      </c>
      <c r="AG22" s="105">
        <v>7233307</v>
      </c>
      <c r="AH22" s="105">
        <v>7846726</v>
      </c>
      <c r="AI22" s="105">
        <v>13378882</v>
      </c>
      <c r="AJ22" s="168">
        <f t="shared" si="9"/>
        <v>43662540</v>
      </c>
      <c r="AK22" s="105">
        <v>20592</v>
      </c>
      <c r="AL22" s="105">
        <v>334040</v>
      </c>
      <c r="AM22" s="105">
        <v>253396</v>
      </c>
      <c r="AN22" s="105">
        <v>333253</v>
      </c>
      <c r="AO22" s="105">
        <v>378957</v>
      </c>
      <c r="AP22" s="105">
        <v>406089</v>
      </c>
      <c r="AQ22" s="168">
        <f t="shared" si="11"/>
        <v>1726327</v>
      </c>
      <c r="AR22" s="105">
        <v>7621486</v>
      </c>
      <c r="AS22" s="105">
        <v>50290513</v>
      </c>
      <c r="AT22" s="105">
        <v>36136668</v>
      </c>
      <c r="AU22" s="105">
        <v>34147083</v>
      </c>
      <c r="AV22" s="105">
        <v>25089366</v>
      </c>
      <c r="AW22" s="105">
        <v>11626318</v>
      </c>
      <c r="AX22" s="168">
        <f t="shared" si="13"/>
        <v>164911434</v>
      </c>
      <c r="AY22" s="105">
        <v>574901</v>
      </c>
      <c r="AZ22" s="105">
        <v>4938580</v>
      </c>
      <c r="BA22" s="105">
        <v>5865006</v>
      </c>
      <c r="BB22" s="105">
        <v>6435721</v>
      </c>
      <c r="BC22" s="105">
        <v>4283384</v>
      </c>
      <c r="BD22" s="105">
        <v>2572666</v>
      </c>
      <c r="BE22" s="168">
        <f t="shared" si="15"/>
        <v>24670258</v>
      </c>
      <c r="BF22" s="105">
        <v>4473486</v>
      </c>
      <c r="BG22" s="105">
        <v>17187471</v>
      </c>
      <c r="BH22" s="105">
        <v>10248741</v>
      </c>
      <c r="BI22" s="105">
        <v>10411506</v>
      </c>
      <c r="BJ22" s="105">
        <v>10400598</v>
      </c>
      <c r="BK22" s="105">
        <v>10410498</v>
      </c>
      <c r="BL22" s="168">
        <f t="shared" si="17"/>
        <v>63132300</v>
      </c>
      <c r="BM22" s="105">
        <v>223232</v>
      </c>
      <c r="BN22" s="105">
        <v>4122360</v>
      </c>
      <c r="BO22" s="105">
        <v>5830744</v>
      </c>
      <c r="BP22" s="105">
        <v>9751543</v>
      </c>
      <c r="BQ22" s="105">
        <v>11790101</v>
      </c>
      <c r="BR22" s="105">
        <v>10970052</v>
      </c>
      <c r="BS22" s="169">
        <f t="shared" si="19"/>
        <v>42688032</v>
      </c>
      <c r="BT22" s="105">
        <v>166797</v>
      </c>
      <c r="BU22" s="105">
        <v>3677013</v>
      </c>
      <c r="BV22" s="105">
        <v>4493726</v>
      </c>
      <c r="BW22" s="105">
        <v>8352601</v>
      </c>
      <c r="BX22" s="105">
        <v>10187640</v>
      </c>
      <c r="BY22" s="105">
        <v>9139057</v>
      </c>
      <c r="BZ22" s="169">
        <f t="shared" si="21"/>
        <v>36016834</v>
      </c>
      <c r="CA22" s="105">
        <v>0</v>
      </c>
      <c r="CB22" s="105">
        <v>389187</v>
      </c>
      <c r="CC22" s="105">
        <v>1260112</v>
      </c>
      <c r="CD22" s="105">
        <v>1149268</v>
      </c>
      <c r="CE22" s="105">
        <v>1572482</v>
      </c>
      <c r="CF22" s="105">
        <v>1610955</v>
      </c>
      <c r="CG22" s="170">
        <f t="shared" si="23"/>
        <v>5982004</v>
      </c>
      <c r="CH22" s="171">
        <v>56435</v>
      </c>
      <c r="CI22" s="105">
        <v>56160</v>
      </c>
      <c r="CJ22" s="105">
        <v>76906</v>
      </c>
      <c r="CK22" s="105">
        <v>249674</v>
      </c>
      <c r="CL22" s="105">
        <v>29979</v>
      </c>
      <c r="CM22" s="105">
        <v>220040</v>
      </c>
      <c r="CN22" s="172">
        <f t="shared" si="25"/>
        <v>689194</v>
      </c>
      <c r="CO22" s="105">
        <v>18722486</v>
      </c>
      <c r="CP22" s="105">
        <v>57975116</v>
      </c>
      <c r="CQ22" s="105">
        <v>38456628</v>
      </c>
      <c r="CR22" s="105">
        <v>37214325</v>
      </c>
      <c r="CS22" s="105">
        <v>32831072</v>
      </c>
      <c r="CT22" s="105">
        <v>23876884</v>
      </c>
      <c r="CU22" s="169">
        <f t="shared" si="27"/>
        <v>209076511</v>
      </c>
      <c r="CV22" s="105">
        <v>443070</v>
      </c>
      <c r="CW22" s="105">
        <v>2641230</v>
      </c>
      <c r="CX22" s="105">
        <v>1927330</v>
      </c>
      <c r="CY22" s="105">
        <v>1904400</v>
      </c>
      <c r="CZ22" s="105">
        <v>2684970</v>
      </c>
      <c r="DA22" s="105">
        <v>2889090</v>
      </c>
      <c r="DB22" s="169">
        <f t="shared" si="29"/>
        <v>12490090</v>
      </c>
      <c r="DC22" s="105">
        <v>5809336</v>
      </c>
      <c r="DD22" s="105">
        <v>9126338</v>
      </c>
      <c r="DE22" s="105">
        <v>7367695</v>
      </c>
      <c r="DF22" s="105">
        <v>1574959</v>
      </c>
      <c r="DG22" s="105">
        <v>930686</v>
      </c>
      <c r="DH22" s="169">
        <f t="shared" si="30"/>
        <v>24809014</v>
      </c>
      <c r="DI22" s="105">
        <v>2347548</v>
      </c>
      <c r="DJ22" s="105">
        <v>17989228</v>
      </c>
      <c r="DK22" s="105">
        <v>14533410</v>
      </c>
      <c r="DL22" s="105">
        <v>18927604</v>
      </c>
      <c r="DM22" s="105">
        <v>21399263</v>
      </c>
      <c r="DN22" s="105">
        <v>14166985</v>
      </c>
      <c r="DO22" s="169">
        <f t="shared" si="32"/>
        <v>89364038</v>
      </c>
      <c r="DP22" s="105">
        <v>15931868</v>
      </c>
      <c r="DQ22" s="105">
        <v>31535322</v>
      </c>
      <c r="DR22" s="105">
        <v>12869550</v>
      </c>
      <c r="DS22" s="105">
        <v>9014626</v>
      </c>
      <c r="DT22" s="105">
        <v>7171880</v>
      </c>
      <c r="DU22" s="105">
        <v>5890123</v>
      </c>
      <c r="DV22" s="172">
        <f t="shared" si="34"/>
        <v>82413369</v>
      </c>
      <c r="DW22" s="105">
        <v>525272</v>
      </c>
      <c r="DX22" s="105">
        <v>1568637</v>
      </c>
      <c r="DY22" s="105">
        <v>690043</v>
      </c>
      <c r="DZ22" s="105">
        <v>1164460</v>
      </c>
      <c r="EA22" s="105">
        <v>676653</v>
      </c>
      <c r="EB22" s="105">
        <v>618479</v>
      </c>
      <c r="EC22" s="172">
        <f>SUM(DW22:EB22)</f>
        <v>5243544</v>
      </c>
      <c r="ED22" s="105">
        <v>3033662</v>
      </c>
      <c r="EE22" s="105">
        <v>6533692</v>
      </c>
      <c r="EF22" s="105">
        <v>1527820</v>
      </c>
      <c r="EG22" s="105">
        <v>2612755</v>
      </c>
      <c r="EH22" s="105">
        <v>1330639</v>
      </c>
      <c r="EI22" s="105">
        <v>748350</v>
      </c>
      <c r="EJ22" s="172">
        <f>SUM(ED22:EI22)</f>
        <v>15786918</v>
      </c>
      <c r="EK22" s="105">
        <v>0</v>
      </c>
      <c r="EL22" s="105">
        <v>1002554</v>
      </c>
      <c r="EM22" s="105">
        <v>36960309</v>
      </c>
      <c r="EN22" s="105">
        <v>71869773</v>
      </c>
      <c r="EO22" s="105">
        <v>122812650</v>
      </c>
      <c r="EP22" s="105">
        <v>238562352</v>
      </c>
      <c r="EQ22" s="105">
        <v>264508689</v>
      </c>
      <c r="ER22" s="172">
        <f>SUM(EK22:EQ22)</f>
        <v>735716327</v>
      </c>
      <c r="ES22" s="105">
        <v>0</v>
      </c>
      <c r="ET22" s="105">
        <v>1002554</v>
      </c>
      <c r="EU22" s="105">
        <v>22543540</v>
      </c>
      <c r="EV22" s="105">
        <v>43088098</v>
      </c>
      <c r="EW22" s="105">
        <v>72700956</v>
      </c>
      <c r="EX22" s="105">
        <v>143553386</v>
      </c>
      <c r="EY22" s="105">
        <v>147415538</v>
      </c>
      <c r="EZ22" s="169">
        <f>SUM(ES22:EY22)</f>
        <v>430304072</v>
      </c>
      <c r="FA22" s="105">
        <v>12070880</v>
      </c>
      <c r="FB22" s="105">
        <v>25208820</v>
      </c>
      <c r="FC22" s="105">
        <v>34574007</v>
      </c>
      <c r="FD22" s="105">
        <v>37818444</v>
      </c>
      <c r="FE22" s="105">
        <v>19061040</v>
      </c>
      <c r="FF22" s="169">
        <f>SUM(FA22:FE22)</f>
        <v>128733191</v>
      </c>
      <c r="FG22" s="105">
        <v>2345889</v>
      </c>
      <c r="FH22" s="105">
        <v>3572855</v>
      </c>
      <c r="FI22" s="105">
        <v>15537687</v>
      </c>
      <c r="FJ22" s="105">
        <v>57190522</v>
      </c>
      <c r="FK22" s="105">
        <v>98032111</v>
      </c>
      <c r="FL22" s="172">
        <f>SUM(FG22:FK22)</f>
        <v>176679064</v>
      </c>
      <c r="FM22" s="105">
        <f t="shared" si="47"/>
        <v>0</v>
      </c>
      <c r="FN22" s="105">
        <f t="shared" si="48"/>
        <v>73470121</v>
      </c>
      <c r="FO22" s="105">
        <f t="shared" si="49"/>
        <v>307869865</v>
      </c>
      <c r="FP22" s="105">
        <f t="shared" si="50"/>
        <v>245369710</v>
      </c>
      <c r="FQ22" s="105">
        <f t="shared" si="51"/>
        <v>294201227</v>
      </c>
      <c r="FR22" s="105">
        <f t="shared" si="52"/>
        <v>406034506</v>
      </c>
      <c r="FS22" s="105">
        <f t="shared" si="53"/>
        <v>428015132</v>
      </c>
      <c r="FT22" s="173">
        <f>SUM(FM22:FS22)</f>
        <v>1754960561</v>
      </c>
    </row>
    <row r="23" spans="1:176" ht="18" customHeight="1">
      <c r="A23" s="174" t="s">
        <v>32</v>
      </c>
      <c r="B23" s="105">
        <f t="shared" si="41"/>
        <v>27757740</v>
      </c>
      <c r="C23" s="105">
        <f t="shared" si="42"/>
        <v>120270017</v>
      </c>
      <c r="D23" s="105">
        <f t="shared" si="43"/>
        <v>93310419</v>
      </c>
      <c r="E23" s="105">
        <f t="shared" si="44"/>
        <v>103550565</v>
      </c>
      <c r="F23" s="105">
        <f t="shared" si="45"/>
        <v>100232796</v>
      </c>
      <c r="G23" s="105">
        <f t="shared" si="46"/>
        <v>75150689</v>
      </c>
      <c r="H23" s="117">
        <f t="shared" si="1"/>
        <v>520272226</v>
      </c>
      <c r="I23" s="105">
        <v>19419016</v>
      </c>
      <c r="J23" s="105">
        <v>92451659</v>
      </c>
      <c r="K23" s="105">
        <v>74095156</v>
      </c>
      <c r="L23" s="105">
        <v>78530440</v>
      </c>
      <c r="M23" s="105">
        <v>78608168</v>
      </c>
      <c r="N23" s="105">
        <v>58515400</v>
      </c>
      <c r="O23" s="106">
        <f t="shared" si="3"/>
        <v>401619839</v>
      </c>
      <c r="P23" s="105">
        <v>15019687</v>
      </c>
      <c r="Q23" s="105">
        <v>58315687</v>
      </c>
      <c r="R23" s="105">
        <v>41006821</v>
      </c>
      <c r="S23" s="105">
        <v>36656014</v>
      </c>
      <c r="T23" s="105">
        <v>39711609</v>
      </c>
      <c r="U23" s="105">
        <v>30457123</v>
      </c>
      <c r="V23" s="106">
        <f t="shared" si="5"/>
        <v>221166941</v>
      </c>
      <c r="W23" s="105">
        <v>0</v>
      </c>
      <c r="X23" s="105">
        <v>410040</v>
      </c>
      <c r="Y23" s="105">
        <v>1133640</v>
      </c>
      <c r="Z23" s="105">
        <v>2320344</v>
      </c>
      <c r="AA23" s="105">
        <v>5916638</v>
      </c>
      <c r="AB23" s="105">
        <v>7423492</v>
      </c>
      <c r="AC23" s="168">
        <f t="shared" si="7"/>
        <v>17204154</v>
      </c>
      <c r="AD23" s="105">
        <v>324798</v>
      </c>
      <c r="AE23" s="105">
        <v>3424799</v>
      </c>
      <c r="AF23" s="105">
        <v>3212032</v>
      </c>
      <c r="AG23" s="105">
        <v>5248506</v>
      </c>
      <c r="AH23" s="105">
        <v>6436137</v>
      </c>
      <c r="AI23" s="105">
        <v>8001749</v>
      </c>
      <c r="AJ23" s="168">
        <f t="shared" si="9"/>
        <v>26648021</v>
      </c>
      <c r="AK23" s="105">
        <v>0</v>
      </c>
      <c r="AL23" s="105">
        <v>123251</v>
      </c>
      <c r="AM23" s="105">
        <v>151850</v>
      </c>
      <c r="AN23" s="105">
        <v>156565</v>
      </c>
      <c r="AO23" s="105">
        <v>288923</v>
      </c>
      <c r="AP23" s="105">
        <v>239566</v>
      </c>
      <c r="AQ23" s="168">
        <f t="shared" si="11"/>
        <v>960155</v>
      </c>
      <c r="AR23" s="105">
        <v>2025999</v>
      </c>
      <c r="AS23" s="105">
        <v>19912875</v>
      </c>
      <c r="AT23" s="105">
        <v>18875101</v>
      </c>
      <c r="AU23" s="105">
        <v>25215344</v>
      </c>
      <c r="AV23" s="105">
        <v>18361894</v>
      </c>
      <c r="AW23" s="105">
        <v>7146682</v>
      </c>
      <c r="AX23" s="168">
        <f t="shared" si="13"/>
        <v>91537895</v>
      </c>
      <c r="AY23" s="105">
        <v>132450</v>
      </c>
      <c r="AZ23" s="105">
        <v>2233173</v>
      </c>
      <c r="BA23" s="105">
        <v>3387956</v>
      </c>
      <c r="BB23" s="105">
        <v>2818932</v>
      </c>
      <c r="BC23" s="105">
        <v>1404687</v>
      </c>
      <c r="BD23" s="105">
        <v>261004</v>
      </c>
      <c r="BE23" s="168">
        <f t="shared" si="15"/>
        <v>10238202</v>
      </c>
      <c r="BF23" s="105">
        <v>1916082</v>
      </c>
      <c r="BG23" s="105">
        <v>8031834</v>
      </c>
      <c r="BH23" s="105">
        <v>6327756</v>
      </c>
      <c r="BI23" s="105">
        <v>6114735</v>
      </c>
      <c r="BJ23" s="105">
        <v>6488280</v>
      </c>
      <c r="BK23" s="105">
        <v>4985784</v>
      </c>
      <c r="BL23" s="168">
        <f t="shared" si="17"/>
        <v>33864471</v>
      </c>
      <c r="BM23" s="105">
        <v>58006</v>
      </c>
      <c r="BN23" s="105">
        <v>961262</v>
      </c>
      <c r="BO23" s="105">
        <v>2288692</v>
      </c>
      <c r="BP23" s="105">
        <v>6173892</v>
      </c>
      <c r="BQ23" s="105">
        <v>5847990</v>
      </c>
      <c r="BR23" s="105">
        <v>3730638</v>
      </c>
      <c r="BS23" s="169">
        <f t="shared" si="19"/>
        <v>19060480</v>
      </c>
      <c r="BT23" s="105">
        <v>58006</v>
      </c>
      <c r="BU23" s="105">
        <v>811479</v>
      </c>
      <c r="BV23" s="105">
        <v>2036538</v>
      </c>
      <c r="BW23" s="105">
        <v>5001481</v>
      </c>
      <c r="BX23" s="105">
        <v>5274941</v>
      </c>
      <c r="BY23" s="105">
        <v>3298542</v>
      </c>
      <c r="BZ23" s="169">
        <f t="shared" si="21"/>
        <v>16480987</v>
      </c>
      <c r="CA23" s="105">
        <v>0</v>
      </c>
      <c r="CB23" s="105">
        <v>85991</v>
      </c>
      <c r="CC23" s="105">
        <v>252154</v>
      </c>
      <c r="CD23" s="105">
        <v>1172411</v>
      </c>
      <c r="CE23" s="105">
        <v>573049</v>
      </c>
      <c r="CF23" s="105">
        <v>432096</v>
      </c>
      <c r="CG23" s="170">
        <f t="shared" si="23"/>
        <v>2515701</v>
      </c>
      <c r="CH23" s="171">
        <v>0</v>
      </c>
      <c r="CI23" s="105">
        <v>63792</v>
      </c>
      <c r="CJ23" s="105">
        <v>0</v>
      </c>
      <c r="CK23" s="105">
        <v>0</v>
      </c>
      <c r="CL23" s="105">
        <v>0</v>
      </c>
      <c r="CM23" s="105">
        <v>0</v>
      </c>
      <c r="CN23" s="172">
        <f t="shared" si="25"/>
        <v>63792</v>
      </c>
      <c r="CO23" s="105">
        <v>7178615</v>
      </c>
      <c r="CP23" s="105">
        <v>24841450</v>
      </c>
      <c r="CQ23" s="105">
        <v>15520525</v>
      </c>
      <c r="CR23" s="105">
        <v>17192297</v>
      </c>
      <c r="CS23" s="105">
        <v>14914403</v>
      </c>
      <c r="CT23" s="105">
        <v>12482943</v>
      </c>
      <c r="CU23" s="169">
        <f t="shared" si="27"/>
        <v>92130233</v>
      </c>
      <c r="CV23" s="105">
        <v>91260</v>
      </c>
      <c r="CW23" s="105">
        <v>1012410</v>
      </c>
      <c r="CX23" s="105">
        <v>855000</v>
      </c>
      <c r="CY23" s="105">
        <v>1121310</v>
      </c>
      <c r="CZ23" s="105">
        <v>1119240</v>
      </c>
      <c r="DA23" s="105">
        <v>1482030</v>
      </c>
      <c r="DB23" s="169">
        <f t="shared" si="29"/>
        <v>5681250</v>
      </c>
      <c r="DC23" s="105">
        <v>4035825</v>
      </c>
      <c r="DD23" s="105">
        <v>1866309</v>
      </c>
      <c r="DE23" s="105">
        <v>3207871</v>
      </c>
      <c r="DF23" s="105">
        <v>1874072</v>
      </c>
      <c r="DG23" s="105">
        <v>232470</v>
      </c>
      <c r="DH23" s="169">
        <f t="shared" si="30"/>
        <v>11216547</v>
      </c>
      <c r="DI23" s="105">
        <v>72360</v>
      </c>
      <c r="DJ23" s="105">
        <v>4582394</v>
      </c>
      <c r="DK23" s="105">
        <v>4953152</v>
      </c>
      <c r="DL23" s="105">
        <v>6892685</v>
      </c>
      <c r="DM23" s="105">
        <v>7427179</v>
      </c>
      <c r="DN23" s="105">
        <v>8037367</v>
      </c>
      <c r="DO23" s="169">
        <f t="shared" si="32"/>
        <v>31965137</v>
      </c>
      <c r="DP23" s="105">
        <v>7014995</v>
      </c>
      <c r="DQ23" s="105">
        <v>15210821</v>
      </c>
      <c r="DR23" s="105">
        <v>7846064</v>
      </c>
      <c r="DS23" s="105">
        <v>5970431</v>
      </c>
      <c r="DT23" s="105">
        <v>4493912</v>
      </c>
      <c r="DU23" s="105">
        <v>2731076</v>
      </c>
      <c r="DV23" s="172">
        <f t="shared" si="34"/>
        <v>43267299</v>
      </c>
      <c r="DW23" s="105">
        <v>165447</v>
      </c>
      <c r="DX23" s="105">
        <v>621859</v>
      </c>
      <c r="DY23" s="105">
        <v>375446</v>
      </c>
      <c r="DZ23" s="105">
        <v>505572</v>
      </c>
      <c r="EA23" s="105">
        <v>273622</v>
      </c>
      <c r="EB23" s="105">
        <v>61708</v>
      </c>
      <c r="EC23" s="172">
        <f>SUM(DW23:EB23)</f>
        <v>2003654</v>
      </c>
      <c r="ED23" s="105">
        <v>936656</v>
      </c>
      <c r="EE23" s="105">
        <v>1393787</v>
      </c>
      <c r="EF23" s="105">
        <v>1030600</v>
      </c>
      <c r="EG23" s="105">
        <v>1148364</v>
      </c>
      <c r="EH23" s="105">
        <v>588613</v>
      </c>
      <c r="EI23" s="105">
        <v>360000</v>
      </c>
      <c r="EJ23" s="172">
        <f>SUM(ED23:EI23)</f>
        <v>5458020</v>
      </c>
      <c r="EK23" s="105">
        <v>0</v>
      </c>
      <c r="EL23" s="105">
        <v>0</v>
      </c>
      <c r="EM23" s="105">
        <v>15221476</v>
      </c>
      <c r="EN23" s="105">
        <v>39364931</v>
      </c>
      <c r="EO23" s="105">
        <v>70376717</v>
      </c>
      <c r="EP23" s="105">
        <v>121315425</v>
      </c>
      <c r="EQ23" s="105">
        <v>126006906</v>
      </c>
      <c r="ER23" s="172">
        <f>SUM(EK23:EQ23)</f>
        <v>372285455</v>
      </c>
      <c r="ES23" s="105">
        <v>0</v>
      </c>
      <c r="ET23" s="105">
        <v>0</v>
      </c>
      <c r="EU23" s="105">
        <v>10481892</v>
      </c>
      <c r="EV23" s="105">
        <v>20568951</v>
      </c>
      <c r="EW23" s="105">
        <v>35970216</v>
      </c>
      <c r="EX23" s="105">
        <v>68980603</v>
      </c>
      <c r="EY23" s="105">
        <v>63531871</v>
      </c>
      <c r="EZ23" s="169">
        <f>SUM(ES23:EY23)</f>
        <v>199533533</v>
      </c>
      <c r="FA23" s="105">
        <v>4465813</v>
      </c>
      <c r="FB23" s="105">
        <v>16444812</v>
      </c>
      <c r="FC23" s="105">
        <v>26187082</v>
      </c>
      <c r="FD23" s="105">
        <v>21930314</v>
      </c>
      <c r="FE23" s="105">
        <v>11732218</v>
      </c>
      <c r="FF23" s="169">
        <f>SUM(FA23:FE23)</f>
        <v>80760239</v>
      </c>
      <c r="FG23" s="105">
        <v>273771</v>
      </c>
      <c r="FH23" s="105">
        <v>2351168</v>
      </c>
      <c r="FI23" s="105">
        <v>8219419</v>
      </c>
      <c r="FJ23" s="105">
        <v>30404508</v>
      </c>
      <c r="FK23" s="105">
        <v>50742817</v>
      </c>
      <c r="FL23" s="172">
        <f>SUM(FG23:FK23)</f>
        <v>91991683</v>
      </c>
      <c r="FM23" s="105">
        <f t="shared" si="47"/>
        <v>0</v>
      </c>
      <c r="FN23" s="105">
        <f t="shared" si="48"/>
        <v>27757740</v>
      </c>
      <c r="FO23" s="105">
        <f t="shared" si="49"/>
        <v>135491493</v>
      </c>
      <c r="FP23" s="105">
        <f t="shared" si="50"/>
        <v>132675350</v>
      </c>
      <c r="FQ23" s="105">
        <f t="shared" si="51"/>
        <v>173927282</v>
      </c>
      <c r="FR23" s="105">
        <f t="shared" si="52"/>
        <v>221548221</v>
      </c>
      <c r="FS23" s="105">
        <f t="shared" si="53"/>
        <v>201157595</v>
      </c>
      <c r="FT23" s="173">
        <f>SUM(FM23:FS23)</f>
        <v>892557681</v>
      </c>
    </row>
    <row r="24" spans="1:176" ht="18" customHeight="1">
      <c r="A24" s="174" t="s">
        <v>33</v>
      </c>
      <c r="B24" s="105">
        <f t="shared" si="41"/>
        <v>27224939</v>
      </c>
      <c r="C24" s="105">
        <f t="shared" si="42"/>
        <v>167874690</v>
      </c>
      <c r="D24" s="105">
        <f t="shared" si="43"/>
        <v>139239632</v>
      </c>
      <c r="E24" s="105">
        <f t="shared" si="44"/>
        <v>153121773</v>
      </c>
      <c r="F24" s="105">
        <f t="shared" si="45"/>
        <v>129415807</v>
      </c>
      <c r="G24" s="105">
        <f t="shared" si="46"/>
        <v>109688308</v>
      </c>
      <c r="H24" s="117">
        <f t="shared" si="1"/>
        <v>726565149</v>
      </c>
      <c r="I24" s="105">
        <v>19372024</v>
      </c>
      <c r="J24" s="105">
        <v>129566224</v>
      </c>
      <c r="K24" s="105">
        <v>106673722</v>
      </c>
      <c r="L24" s="105">
        <v>117590173</v>
      </c>
      <c r="M24" s="105">
        <v>97734234</v>
      </c>
      <c r="N24" s="105">
        <v>88318924</v>
      </c>
      <c r="O24" s="106">
        <f t="shared" si="3"/>
        <v>559255301</v>
      </c>
      <c r="P24" s="105">
        <v>14068509</v>
      </c>
      <c r="Q24" s="105">
        <v>83348023</v>
      </c>
      <c r="R24" s="105">
        <v>59716558</v>
      </c>
      <c r="S24" s="105">
        <v>61771048</v>
      </c>
      <c r="T24" s="105">
        <v>52841359</v>
      </c>
      <c r="U24" s="105">
        <v>45456707</v>
      </c>
      <c r="V24" s="106">
        <f t="shared" si="5"/>
        <v>317202204</v>
      </c>
      <c r="W24" s="105">
        <v>0</v>
      </c>
      <c r="X24" s="105">
        <v>217080</v>
      </c>
      <c r="Y24" s="105">
        <v>1166202</v>
      </c>
      <c r="Z24" s="105">
        <v>1628100</v>
      </c>
      <c r="AA24" s="105">
        <v>4280351</v>
      </c>
      <c r="AB24" s="105">
        <v>9113357</v>
      </c>
      <c r="AC24" s="168">
        <f t="shared" si="7"/>
        <v>16405090</v>
      </c>
      <c r="AD24" s="105">
        <v>525949</v>
      </c>
      <c r="AE24" s="105">
        <v>4629953</v>
      </c>
      <c r="AF24" s="105">
        <v>4520999</v>
      </c>
      <c r="AG24" s="105">
        <v>5904400</v>
      </c>
      <c r="AH24" s="105">
        <v>7334653</v>
      </c>
      <c r="AI24" s="105">
        <v>11133141</v>
      </c>
      <c r="AJ24" s="168">
        <f t="shared" si="9"/>
        <v>34049095</v>
      </c>
      <c r="AK24" s="105">
        <v>20750</v>
      </c>
      <c r="AL24" s="105">
        <v>31125</v>
      </c>
      <c r="AM24" s="105">
        <v>35125</v>
      </c>
      <c r="AN24" s="105">
        <v>5187</v>
      </c>
      <c r="AO24" s="105">
        <v>119313</v>
      </c>
      <c r="AP24" s="105">
        <v>98563</v>
      </c>
      <c r="AQ24" s="168">
        <f t="shared" si="11"/>
        <v>310063</v>
      </c>
      <c r="AR24" s="105">
        <v>2547038</v>
      </c>
      <c r="AS24" s="105">
        <v>26646421</v>
      </c>
      <c r="AT24" s="105">
        <v>26361083</v>
      </c>
      <c r="AU24" s="105">
        <v>35728952</v>
      </c>
      <c r="AV24" s="105">
        <v>21338771</v>
      </c>
      <c r="AW24" s="105">
        <v>12115772</v>
      </c>
      <c r="AX24" s="168">
        <f t="shared" si="13"/>
        <v>124738037</v>
      </c>
      <c r="AY24" s="105">
        <v>368342</v>
      </c>
      <c r="AZ24" s="105">
        <v>3860584</v>
      </c>
      <c r="BA24" s="105">
        <v>5169217</v>
      </c>
      <c r="BB24" s="105">
        <v>4061968</v>
      </c>
      <c r="BC24" s="105">
        <v>3139113</v>
      </c>
      <c r="BD24" s="105">
        <v>2168292</v>
      </c>
      <c r="BE24" s="168">
        <f t="shared" si="15"/>
        <v>18767516</v>
      </c>
      <c r="BF24" s="105">
        <v>1841436</v>
      </c>
      <c r="BG24" s="105">
        <v>10833038</v>
      </c>
      <c r="BH24" s="105">
        <v>9704538</v>
      </c>
      <c r="BI24" s="105">
        <v>8490518</v>
      </c>
      <c r="BJ24" s="105">
        <v>8680674</v>
      </c>
      <c r="BK24" s="105">
        <v>8233092</v>
      </c>
      <c r="BL24" s="168">
        <f t="shared" si="17"/>
        <v>47783296</v>
      </c>
      <c r="BM24" s="105">
        <v>0</v>
      </c>
      <c r="BN24" s="105">
        <v>1998479</v>
      </c>
      <c r="BO24" s="105">
        <v>5575800</v>
      </c>
      <c r="BP24" s="105">
        <v>8329664</v>
      </c>
      <c r="BQ24" s="105">
        <v>10167960</v>
      </c>
      <c r="BR24" s="105">
        <v>7766797</v>
      </c>
      <c r="BS24" s="169">
        <f t="shared" si="19"/>
        <v>33838700</v>
      </c>
      <c r="BT24" s="105">
        <v>0</v>
      </c>
      <c r="BU24" s="105">
        <v>1791310</v>
      </c>
      <c r="BV24" s="105">
        <v>4857006</v>
      </c>
      <c r="BW24" s="105">
        <v>7599761</v>
      </c>
      <c r="BX24" s="105">
        <v>8547314</v>
      </c>
      <c r="BY24" s="105">
        <v>6825846</v>
      </c>
      <c r="BZ24" s="169">
        <f t="shared" si="21"/>
        <v>29621237</v>
      </c>
      <c r="CA24" s="105">
        <v>0</v>
      </c>
      <c r="CB24" s="105">
        <v>162426</v>
      </c>
      <c r="CC24" s="105">
        <v>610255</v>
      </c>
      <c r="CD24" s="105">
        <v>729903</v>
      </c>
      <c r="CE24" s="105">
        <v>1222235</v>
      </c>
      <c r="CF24" s="105">
        <v>940591</v>
      </c>
      <c r="CG24" s="170">
        <f t="shared" si="23"/>
        <v>3665410</v>
      </c>
      <c r="CH24" s="171">
        <v>0</v>
      </c>
      <c r="CI24" s="105">
        <v>44743</v>
      </c>
      <c r="CJ24" s="105">
        <v>108539</v>
      </c>
      <c r="CK24" s="105">
        <v>0</v>
      </c>
      <c r="CL24" s="105">
        <v>398411</v>
      </c>
      <c r="CM24" s="105">
        <v>360</v>
      </c>
      <c r="CN24" s="172">
        <f t="shared" si="25"/>
        <v>552053</v>
      </c>
      <c r="CO24" s="105">
        <v>7280202</v>
      </c>
      <c r="CP24" s="105">
        <v>33220795</v>
      </c>
      <c r="CQ24" s="105">
        <v>24915215</v>
      </c>
      <c r="CR24" s="105">
        <v>25370091</v>
      </c>
      <c r="CS24" s="105">
        <v>20223338</v>
      </c>
      <c r="CT24" s="105">
        <v>13016157</v>
      </c>
      <c r="CU24" s="169">
        <f t="shared" si="27"/>
        <v>124025798</v>
      </c>
      <c r="CV24" s="105">
        <v>220230</v>
      </c>
      <c r="CW24" s="105">
        <v>1790460</v>
      </c>
      <c r="CX24" s="105">
        <v>1798470</v>
      </c>
      <c r="CY24" s="105">
        <v>1974870</v>
      </c>
      <c r="CZ24" s="105">
        <v>2010420</v>
      </c>
      <c r="DA24" s="105">
        <v>2398590</v>
      </c>
      <c r="DB24" s="169">
        <f t="shared" si="29"/>
        <v>10193040</v>
      </c>
      <c r="DC24" s="105">
        <v>4876008</v>
      </c>
      <c r="DD24" s="105">
        <v>6418842</v>
      </c>
      <c r="DE24" s="105">
        <v>7471050</v>
      </c>
      <c r="DF24" s="105">
        <v>2168858</v>
      </c>
      <c r="DG24" s="105">
        <v>484282</v>
      </c>
      <c r="DH24" s="169">
        <f t="shared" si="30"/>
        <v>21419040</v>
      </c>
      <c r="DI24" s="105">
        <v>186096</v>
      </c>
      <c r="DJ24" s="105">
        <v>3379757</v>
      </c>
      <c r="DK24" s="105">
        <v>4000935</v>
      </c>
      <c r="DL24" s="105">
        <v>6931446</v>
      </c>
      <c r="DM24" s="105">
        <v>9494461</v>
      </c>
      <c r="DN24" s="105">
        <v>5358457</v>
      </c>
      <c r="DO24" s="169">
        <f t="shared" si="32"/>
        <v>29351152</v>
      </c>
      <c r="DP24" s="105">
        <v>6873876</v>
      </c>
      <c r="DQ24" s="105">
        <v>23174570</v>
      </c>
      <c r="DR24" s="105">
        <v>12696968</v>
      </c>
      <c r="DS24" s="105">
        <v>8992725</v>
      </c>
      <c r="DT24" s="105">
        <v>6549599</v>
      </c>
      <c r="DU24" s="105">
        <v>4774828</v>
      </c>
      <c r="DV24" s="172">
        <f t="shared" si="34"/>
        <v>63062566</v>
      </c>
      <c r="DW24" s="105">
        <v>85850</v>
      </c>
      <c r="DX24" s="105">
        <v>495386</v>
      </c>
      <c r="DY24" s="105">
        <v>931424</v>
      </c>
      <c r="DZ24" s="105">
        <v>561670</v>
      </c>
      <c r="EA24" s="105">
        <v>437705</v>
      </c>
      <c r="EB24" s="105">
        <v>67711</v>
      </c>
      <c r="EC24" s="172">
        <f>SUM(DW24:EB24)</f>
        <v>2579746</v>
      </c>
      <c r="ED24" s="105">
        <v>486863</v>
      </c>
      <c r="EE24" s="105">
        <v>2593806</v>
      </c>
      <c r="EF24" s="105">
        <v>1143471</v>
      </c>
      <c r="EG24" s="105">
        <v>1270175</v>
      </c>
      <c r="EH24" s="105">
        <v>852570</v>
      </c>
      <c r="EI24" s="105">
        <v>518719</v>
      </c>
      <c r="EJ24" s="172">
        <f>SUM(ED24:EI24)</f>
        <v>6865604</v>
      </c>
      <c r="EK24" s="105">
        <v>0</v>
      </c>
      <c r="EL24" s="105">
        <v>243558</v>
      </c>
      <c r="EM24" s="105">
        <v>31448363</v>
      </c>
      <c r="EN24" s="105">
        <v>49672177</v>
      </c>
      <c r="EO24" s="105">
        <v>92895564</v>
      </c>
      <c r="EP24" s="105">
        <v>161148392</v>
      </c>
      <c r="EQ24" s="105">
        <v>174529968</v>
      </c>
      <c r="ER24" s="172">
        <f>SUM(EK24:EQ24)</f>
        <v>509938022</v>
      </c>
      <c r="ES24" s="105">
        <v>0</v>
      </c>
      <c r="ET24" s="105">
        <v>243558</v>
      </c>
      <c r="EU24" s="105">
        <v>12870537</v>
      </c>
      <c r="EV24" s="105">
        <v>24859223</v>
      </c>
      <c r="EW24" s="105">
        <v>51455428</v>
      </c>
      <c r="EX24" s="105">
        <v>88334001</v>
      </c>
      <c r="EY24" s="105">
        <v>97053209</v>
      </c>
      <c r="EZ24" s="169">
        <f>SUM(ES24:EY24)</f>
        <v>274815956</v>
      </c>
      <c r="FA24" s="105">
        <v>15613781</v>
      </c>
      <c r="FB24" s="105">
        <v>21414181</v>
      </c>
      <c r="FC24" s="105">
        <v>28623000</v>
      </c>
      <c r="FD24" s="105">
        <v>31427562</v>
      </c>
      <c r="FE24" s="105">
        <v>16547236</v>
      </c>
      <c r="FF24" s="169">
        <f>SUM(FA24:FE24)</f>
        <v>113625760</v>
      </c>
      <c r="FG24" s="105">
        <v>2964045</v>
      </c>
      <c r="FH24" s="105">
        <v>3398773</v>
      </c>
      <c r="FI24" s="105">
        <v>12817136</v>
      </c>
      <c r="FJ24" s="105">
        <v>41386829</v>
      </c>
      <c r="FK24" s="105">
        <v>60929523</v>
      </c>
      <c r="FL24" s="172">
        <f>SUM(FG24:FK24)</f>
        <v>121496306</v>
      </c>
      <c r="FM24" s="105">
        <f t="shared" si="47"/>
        <v>0</v>
      </c>
      <c r="FN24" s="105">
        <f t="shared" si="48"/>
        <v>27468497</v>
      </c>
      <c r="FO24" s="105">
        <f t="shared" si="49"/>
        <v>199323053</v>
      </c>
      <c r="FP24" s="105">
        <f t="shared" si="50"/>
        <v>188911809</v>
      </c>
      <c r="FQ24" s="105">
        <f t="shared" si="51"/>
        <v>246017337</v>
      </c>
      <c r="FR24" s="105">
        <f t="shared" si="52"/>
        <v>290564199</v>
      </c>
      <c r="FS24" s="105">
        <f t="shared" si="53"/>
        <v>284218276</v>
      </c>
      <c r="FT24" s="173">
        <f>SUM(FM24:FS24)</f>
        <v>1236503171</v>
      </c>
    </row>
    <row r="25" spans="1:176" ht="18" customHeight="1">
      <c r="A25" s="174" t="s">
        <v>34</v>
      </c>
      <c r="B25" s="105">
        <f t="shared" si="41"/>
        <v>14922545</v>
      </c>
      <c r="C25" s="105">
        <f t="shared" si="42"/>
        <v>96233077</v>
      </c>
      <c r="D25" s="105">
        <f t="shared" si="43"/>
        <v>77190246</v>
      </c>
      <c r="E25" s="105">
        <f t="shared" si="44"/>
        <v>85371814</v>
      </c>
      <c r="F25" s="105">
        <f t="shared" si="45"/>
        <v>89444761</v>
      </c>
      <c r="G25" s="105">
        <f t="shared" si="46"/>
        <v>68054018</v>
      </c>
      <c r="H25" s="117">
        <f t="shared" si="1"/>
        <v>431216461</v>
      </c>
      <c r="I25" s="105">
        <v>10351488</v>
      </c>
      <c r="J25" s="105">
        <v>76132377</v>
      </c>
      <c r="K25" s="105">
        <v>59311454</v>
      </c>
      <c r="L25" s="105">
        <v>67019672</v>
      </c>
      <c r="M25" s="105">
        <v>64934596</v>
      </c>
      <c r="N25" s="105">
        <v>53032537</v>
      </c>
      <c r="O25" s="106">
        <f t="shared" si="3"/>
        <v>330782124</v>
      </c>
      <c r="P25" s="105">
        <v>6442912</v>
      </c>
      <c r="Q25" s="105">
        <v>39011997</v>
      </c>
      <c r="R25" s="105">
        <v>27951134</v>
      </c>
      <c r="S25" s="105">
        <v>29062595</v>
      </c>
      <c r="T25" s="105">
        <v>28560945</v>
      </c>
      <c r="U25" s="105">
        <v>27160149</v>
      </c>
      <c r="V25" s="106">
        <f t="shared" si="5"/>
        <v>158189732</v>
      </c>
      <c r="W25" s="105">
        <v>0</v>
      </c>
      <c r="X25" s="105">
        <v>410040</v>
      </c>
      <c r="Y25" s="105">
        <v>959332</v>
      </c>
      <c r="Z25" s="105">
        <v>1347102</v>
      </c>
      <c r="AA25" s="105">
        <v>3602700</v>
      </c>
      <c r="AB25" s="105">
        <v>6152572</v>
      </c>
      <c r="AC25" s="168">
        <f t="shared" si="7"/>
        <v>12471746</v>
      </c>
      <c r="AD25" s="105">
        <v>213580</v>
      </c>
      <c r="AE25" s="105">
        <v>3529400</v>
      </c>
      <c r="AF25" s="105">
        <v>4265023</v>
      </c>
      <c r="AG25" s="105">
        <v>4400251</v>
      </c>
      <c r="AH25" s="105">
        <v>5214260</v>
      </c>
      <c r="AI25" s="105">
        <v>8566278</v>
      </c>
      <c r="AJ25" s="168">
        <f t="shared" si="9"/>
        <v>26188792</v>
      </c>
      <c r="AK25" s="105">
        <v>0</v>
      </c>
      <c r="AL25" s="105">
        <v>72625</v>
      </c>
      <c r="AM25" s="105">
        <v>88187</v>
      </c>
      <c r="AN25" s="105">
        <v>46688</v>
      </c>
      <c r="AO25" s="105">
        <v>103749</v>
      </c>
      <c r="AP25" s="105">
        <v>129093</v>
      </c>
      <c r="AQ25" s="168">
        <f t="shared" si="11"/>
        <v>440342</v>
      </c>
      <c r="AR25" s="105">
        <v>2686178</v>
      </c>
      <c r="AS25" s="105">
        <v>23644286</v>
      </c>
      <c r="AT25" s="105">
        <v>17241275</v>
      </c>
      <c r="AU25" s="105">
        <v>21297433</v>
      </c>
      <c r="AV25" s="105">
        <v>17372242</v>
      </c>
      <c r="AW25" s="105">
        <v>5186072</v>
      </c>
      <c r="AX25" s="168">
        <f t="shared" si="13"/>
        <v>87427486</v>
      </c>
      <c r="AY25" s="105">
        <v>61703</v>
      </c>
      <c r="AZ25" s="105">
        <v>3011911</v>
      </c>
      <c r="BA25" s="105">
        <v>4167030</v>
      </c>
      <c r="BB25" s="105">
        <v>5406887</v>
      </c>
      <c r="BC25" s="105">
        <v>4549534</v>
      </c>
      <c r="BD25" s="105">
        <v>1363258</v>
      </c>
      <c r="BE25" s="168">
        <f t="shared" si="15"/>
        <v>18560323</v>
      </c>
      <c r="BF25" s="105">
        <v>947115</v>
      </c>
      <c r="BG25" s="105">
        <v>6452118</v>
      </c>
      <c r="BH25" s="105">
        <v>4639473</v>
      </c>
      <c r="BI25" s="105">
        <v>5458716</v>
      </c>
      <c r="BJ25" s="105">
        <v>5531166</v>
      </c>
      <c r="BK25" s="105">
        <v>4475115</v>
      </c>
      <c r="BL25" s="168">
        <f t="shared" si="17"/>
        <v>27503703</v>
      </c>
      <c r="BM25" s="105">
        <v>0</v>
      </c>
      <c r="BN25" s="105">
        <v>749841</v>
      </c>
      <c r="BO25" s="105">
        <v>1976351</v>
      </c>
      <c r="BP25" s="105">
        <v>4461417</v>
      </c>
      <c r="BQ25" s="105">
        <v>6957760</v>
      </c>
      <c r="BR25" s="105">
        <v>7185057</v>
      </c>
      <c r="BS25" s="169">
        <f t="shared" si="19"/>
        <v>21330426</v>
      </c>
      <c r="BT25" s="105">
        <v>0</v>
      </c>
      <c r="BU25" s="105">
        <v>410220</v>
      </c>
      <c r="BV25" s="105">
        <v>963259</v>
      </c>
      <c r="BW25" s="105">
        <v>3292086</v>
      </c>
      <c r="BX25" s="105">
        <v>4107351</v>
      </c>
      <c r="BY25" s="105">
        <v>4522942</v>
      </c>
      <c r="BZ25" s="169">
        <f t="shared" si="21"/>
        <v>13295858</v>
      </c>
      <c r="CA25" s="105">
        <v>0</v>
      </c>
      <c r="CB25" s="105">
        <v>339621</v>
      </c>
      <c r="CC25" s="105">
        <v>1013092</v>
      </c>
      <c r="CD25" s="105">
        <v>1169331</v>
      </c>
      <c r="CE25" s="105">
        <v>2438870</v>
      </c>
      <c r="CF25" s="105">
        <v>2171701</v>
      </c>
      <c r="CG25" s="170">
        <f t="shared" si="23"/>
        <v>7132615</v>
      </c>
      <c r="CH25" s="171">
        <v>0</v>
      </c>
      <c r="CI25" s="105">
        <v>0</v>
      </c>
      <c r="CJ25" s="105">
        <v>0</v>
      </c>
      <c r="CK25" s="105">
        <v>0</v>
      </c>
      <c r="CL25" s="105">
        <v>411539</v>
      </c>
      <c r="CM25" s="105">
        <v>490414</v>
      </c>
      <c r="CN25" s="172">
        <f t="shared" si="25"/>
        <v>901953</v>
      </c>
      <c r="CO25" s="105">
        <v>3476846</v>
      </c>
      <c r="CP25" s="105">
        <v>16788412</v>
      </c>
      <c r="CQ25" s="105">
        <v>15084845</v>
      </c>
      <c r="CR25" s="105">
        <v>13051496</v>
      </c>
      <c r="CS25" s="105">
        <v>16421711</v>
      </c>
      <c r="CT25" s="105">
        <v>7622764</v>
      </c>
      <c r="CU25" s="169">
        <f t="shared" si="27"/>
        <v>72446074</v>
      </c>
      <c r="CV25" s="105">
        <v>56430</v>
      </c>
      <c r="CW25" s="105">
        <v>953010</v>
      </c>
      <c r="CX25" s="105">
        <v>1141830</v>
      </c>
      <c r="CY25" s="105">
        <v>1435500</v>
      </c>
      <c r="CZ25" s="105">
        <v>1742760</v>
      </c>
      <c r="DA25" s="105">
        <v>1627380</v>
      </c>
      <c r="DB25" s="169">
        <f t="shared" si="29"/>
        <v>6956910</v>
      </c>
      <c r="DC25" s="105">
        <v>1770109</v>
      </c>
      <c r="DD25" s="105">
        <v>3590482</v>
      </c>
      <c r="DE25" s="105">
        <v>1408927</v>
      </c>
      <c r="DF25" s="105">
        <v>1578259</v>
      </c>
      <c r="DG25" s="105">
        <v>269757</v>
      </c>
      <c r="DH25" s="169">
        <f t="shared" si="30"/>
        <v>8617534</v>
      </c>
      <c r="DI25" s="105">
        <v>64260</v>
      </c>
      <c r="DJ25" s="105">
        <v>1504205</v>
      </c>
      <c r="DK25" s="105">
        <v>4341871</v>
      </c>
      <c r="DL25" s="105">
        <v>5334522</v>
      </c>
      <c r="DM25" s="105">
        <v>9119301</v>
      </c>
      <c r="DN25" s="105">
        <v>3167102</v>
      </c>
      <c r="DO25" s="169">
        <f t="shared" si="32"/>
        <v>23531261</v>
      </c>
      <c r="DP25" s="105">
        <v>3356156</v>
      </c>
      <c r="DQ25" s="105">
        <v>12561088</v>
      </c>
      <c r="DR25" s="105">
        <v>6010662</v>
      </c>
      <c r="DS25" s="105">
        <v>4872547</v>
      </c>
      <c r="DT25" s="105">
        <v>3981391</v>
      </c>
      <c r="DU25" s="105">
        <v>2558525</v>
      </c>
      <c r="DV25" s="172">
        <f t="shared" si="34"/>
        <v>33340369</v>
      </c>
      <c r="DW25" s="105">
        <v>94698</v>
      </c>
      <c r="DX25" s="105">
        <v>633534</v>
      </c>
      <c r="DY25" s="105">
        <v>396171</v>
      </c>
      <c r="DZ25" s="105">
        <v>218153</v>
      </c>
      <c r="EA25" s="105">
        <v>445388</v>
      </c>
      <c r="EB25" s="105">
        <v>213660</v>
      </c>
      <c r="EC25" s="172">
        <f>SUM(DW25:EB25)</f>
        <v>2001604</v>
      </c>
      <c r="ED25" s="105">
        <v>999513</v>
      </c>
      <c r="EE25" s="105">
        <v>1928913</v>
      </c>
      <c r="EF25" s="105">
        <v>421425</v>
      </c>
      <c r="EG25" s="105">
        <v>621076</v>
      </c>
      <c r="EH25" s="105">
        <v>685306</v>
      </c>
      <c r="EI25" s="105">
        <v>0</v>
      </c>
      <c r="EJ25" s="172">
        <f>SUM(ED25:EI25)</f>
        <v>4656233</v>
      </c>
      <c r="EK25" s="105">
        <v>0</v>
      </c>
      <c r="EL25" s="105">
        <v>0</v>
      </c>
      <c r="EM25" s="105">
        <v>19441308</v>
      </c>
      <c r="EN25" s="105">
        <v>31091397</v>
      </c>
      <c r="EO25" s="105">
        <v>52745993</v>
      </c>
      <c r="EP25" s="105">
        <v>101551712</v>
      </c>
      <c r="EQ25" s="105">
        <v>112291773</v>
      </c>
      <c r="ER25" s="172">
        <f>SUM(EK25:EQ25)</f>
        <v>317122183</v>
      </c>
      <c r="ES25" s="105">
        <v>0</v>
      </c>
      <c r="ET25" s="105">
        <v>0</v>
      </c>
      <c r="EU25" s="105">
        <v>10247343</v>
      </c>
      <c r="EV25" s="105">
        <v>12507156</v>
      </c>
      <c r="EW25" s="105">
        <v>20060193</v>
      </c>
      <c r="EX25" s="105">
        <v>39743489</v>
      </c>
      <c r="EY25" s="105">
        <v>42360789</v>
      </c>
      <c r="EZ25" s="169">
        <f>SUM(ES25:EY25)</f>
        <v>124918970</v>
      </c>
      <c r="FA25" s="105">
        <v>7901324</v>
      </c>
      <c r="FB25" s="105">
        <v>14894611</v>
      </c>
      <c r="FC25" s="105">
        <v>26434040</v>
      </c>
      <c r="FD25" s="105">
        <v>35950660</v>
      </c>
      <c r="FE25" s="105">
        <v>17203633</v>
      </c>
      <c r="FF25" s="169">
        <f>SUM(FA25:FE25)</f>
        <v>102384268</v>
      </c>
      <c r="FG25" s="105">
        <v>1292641</v>
      </c>
      <c r="FH25" s="105">
        <v>3689630</v>
      </c>
      <c r="FI25" s="105">
        <v>6251760</v>
      </c>
      <c r="FJ25" s="105">
        <v>25857563</v>
      </c>
      <c r="FK25" s="105">
        <v>52727351</v>
      </c>
      <c r="FL25" s="172">
        <f>SUM(FG25:FK25)</f>
        <v>89818945</v>
      </c>
      <c r="FM25" s="105">
        <f t="shared" si="47"/>
        <v>0</v>
      </c>
      <c r="FN25" s="105">
        <f t="shared" si="48"/>
        <v>14922545</v>
      </c>
      <c r="FO25" s="105">
        <f t="shared" si="49"/>
        <v>115674385</v>
      </c>
      <c r="FP25" s="105">
        <f t="shared" si="50"/>
        <v>108281643</v>
      </c>
      <c r="FQ25" s="105">
        <f t="shared" si="51"/>
        <v>138117807</v>
      </c>
      <c r="FR25" s="105">
        <f t="shared" si="52"/>
        <v>190996473</v>
      </c>
      <c r="FS25" s="105">
        <f t="shared" si="53"/>
        <v>180345791</v>
      </c>
      <c r="FT25" s="173">
        <f>SUM(FM25:FS25)</f>
        <v>748338644</v>
      </c>
    </row>
    <row r="26" spans="1:176" ht="18" customHeight="1">
      <c r="A26" s="174" t="s">
        <v>35</v>
      </c>
      <c r="B26" s="105">
        <f t="shared" si="41"/>
        <v>41219240</v>
      </c>
      <c r="C26" s="105">
        <f t="shared" si="42"/>
        <v>213918299</v>
      </c>
      <c r="D26" s="105">
        <f t="shared" si="43"/>
        <v>176037796</v>
      </c>
      <c r="E26" s="105">
        <f t="shared" si="44"/>
        <v>167666938</v>
      </c>
      <c r="F26" s="105">
        <f t="shared" si="45"/>
        <v>158061370</v>
      </c>
      <c r="G26" s="105">
        <f t="shared" si="46"/>
        <v>158923510</v>
      </c>
      <c r="H26" s="117">
        <f t="shared" si="1"/>
        <v>915827153</v>
      </c>
      <c r="I26" s="105">
        <v>27668022</v>
      </c>
      <c r="J26" s="105">
        <v>165629000</v>
      </c>
      <c r="K26" s="105">
        <v>137915447</v>
      </c>
      <c r="L26" s="105">
        <v>133928062</v>
      </c>
      <c r="M26" s="105">
        <v>123688696</v>
      </c>
      <c r="N26" s="105">
        <v>128374017</v>
      </c>
      <c r="O26" s="106">
        <f t="shared" si="3"/>
        <v>717203244</v>
      </c>
      <c r="P26" s="105">
        <v>18869857</v>
      </c>
      <c r="Q26" s="105">
        <v>98217028</v>
      </c>
      <c r="R26" s="105">
        <v>70592210</v>
      </c>
      <c r="S26" s="105">
        <v>66045392</v>
      </c>
      <c r="T26" s="105">
        <v>61581763</v>
      </c>
      <c r="U26" s="105">
        <v>70022647</v>
      </c>
      <c r="V26" s="106">
        <f t="shared" si="5"/>
        <v>385328897</v>
      </c>
      <c r="W26" s="105">
        <v>48240</v>
      </c>
      <c r="X26" s="105">
        <v>711540</v>
      </c>
      <c r="Y26" s="105">
        <v>1603264</v>
      </c>
      <c r="Z26" s="105">
        <v>2399940</v>
      </c>
      <c r="AA26" s="105">
        <v>5285254</v>
      </c>
      <c r="AB26" s="105">
        <v>13845573</v>
      </c>
      <c r="AC26" s="168">
        <f t="shared" si="7"/>
        <v>23893811</v>
      </c>
      <c r="AD26" s="105">
        <v>573859</v>
      </c>
      <c r="AE26" s="105">
        <v>5524469</v>
      </c>
      <c r="AF26" s="105">
        <v>6435487</v>
      </c>
      <c r="AG26" s="105">
        <v>6001421</v>
      </c>
      <c r="AH26" s="105">
        <v>7353636</v>
      </c>
      <c r="AI26" s="105">
        <v>15713585</v>
      </c>
      <c r="AJ26" s="168">
        <f t="shared" si="9"/>
        <v>41602457</v>
      </c>
      <c r="AK26" s="105">
        <v>0</v>
      </c>
      <c r="AL26" s="105">
        <v>41499</v>
      </c>
      <c r="AM26" s="105">
        <v>62249</v>
      </c>
      <c r="AN26" s="105">
        <v>25225</v>
      </c>
      <c r="AO26" s="105">
        <v>56706</v>
      </c>
      <c r="AP26" s="105">
        <v>67437</v>
      </c>
      <c r="AQ26" s="168">
        <f t="shared" si="11"/>
        <v>253116</v>
      </c>
      <c r="AR26" s="105">
        <v>4950998</v>
      </c>
      <c r="AS26" s="105">
        <v>38102966</v>
      </c>
      <c r="AT26" s="105">
        <v>36167127</v>
      </c>
      <c r="AU26" s="105">
        <v>37699077</v>
      </c>
      <c r="AV26" s="105">
        <v>30706644</v>
      </c>
      <c r="AW26" s="105">
        <v>15514727</v>
      </c>
      <c r="AX26" s="168">
        <f t="shared" si="13"/>
        <v>163141539</v>
      </c>
      <c r="AY26" s="105">
        <v>974609</v>
      </c>
      <c r="AZ26" s="105">
        <v>10820897</v>
      </c>
      <c r="BA26" s="105">
        <v>12881655</v>
      </c>
      <c r="BB26" s="105">
        <v>13014299</v>
      </c>
      <c r="BC26" s="105">
        <v>9803050</v>
      </c>
      <c r="BD26" s="105">
        <v>3061137</v>
      </c>
      <c r="BE26" s="168">
        <f t="shared" si="15"/>
        <v>50555647</v>
      </c>
      <c r="BF26" s="105">
        <v>2250459</v>
      </c>
      <c r="BG26" s="105">
        <v>12210601</v>
      </c>
      <c r="BH26" s="105">
        <v>10173455</v>
      </c>
      <c r="BI26" s="105">
        <v>8742708</v>
      </c>
      <c r="BJ26" s="105">
        <v>8901643</v>
      </c>
      <c r="BK26" s="105">
        <v>10148911</v>
      </c>
      <c r="BL26" s="168">
        <f t="shared" si="17"/>
        <v>52427777</v>
      </c>
      <c r="BM26" s="105">
        <v>49253</v>
      </c>
      <c r="BN26" s="105">
        <v>2081769</v>
      </c>
      <c r="BO26" s="105">
        <v>4555724</v>
      </c>
      <c r="BP26" s="105">
        <v>7934721</v>
      </c>
      <c r="BQ26" s="105">
        <v>10291532</v>
      </c>
      <c r="BR26" s="105">
        <v>9237160</v>
      </c>
      <c r="BS26" s="169">
        <f t="shared" si="19"/>
        <v>34150159</v>
      </c>
      <c r="BT26" s="105">
        <v>49253</v>
      </c>
      <c r="BU26" s="105">
        <v>1598321</v>
      </c>
      <c r="BV26" s="105">
        <v>3423326</v>
      </c>
      <c r="BW26" s="105">
        <v>6077710</v>
      </c>
      <c r="BX26" s="105">
        <v>8523492</v>
      </c>
      <c r="BY26" s="105">
        <v>7738319</v>
      </c>
      <c r="BZ26" s="169">
        <f t="shared" si="21"/>
        <v>27410421</v>
      </c>
      <c r="CA26" s="105">
        <v>0</v>
      </c>
      <c r="CB26" s="105">
        <v>483448</v>
      </c>
      <c r="CC26" s="105">
        <v>1042012</v>
      </c>
      <c r="CD26" s="105">
        <v>1857011</v>
      </c>
      <c r="CE26" s="105">
        <v>1768040</v>
      </c>
      <c r="CF26" s="105">
        <v>1498841</v>
      </c>
      <c r="CG26" s="170">
        <f t="shared" si="23"/>
        <v>6649352</v>
      </c>
      <c r="CH26" s="171">
        <v>0</v>
      </c>
      <c r="CI26" s="105">
        <v>0</v>
      </c>
      <c r="CJ26" s="105">
        <v>90386</v>
      </c>
      <c r="CK26" s="105">
        <v>0</v>
      </c>
      <c r="CL26" s="105">
        <v>0</v>
      </c>
      <c r="CM26" s="105">
        <v>0</v>
      </c>
      <c r="CN26" s="172">
        <f t="shared" si="25"/>
        <v>90386</v>
      </c>
      <c r="CO26" s="105">
        <v>10343630</v>
      </c>
      <c r="CP26" s="105">
        <v>40616543</v>
      </c>
      <c r="CQ26" s="105">
        <v>30699140</v>
      </c>
      <c r="CR26" s="105">
        <v>24158802</v>
      </c>
      <c r="CS26" s="105">
        <v>22533484</v>
      </c>
      <c r="CT26" s="105">
        <v>20855086</v>
      </c>
      <c r="CU26" s="169">
        <f t="shared" si="27"/>
        <v>149206685</v>
      </c>
      <c r="CV26" s="105">
        <v>202680</v>
      </c>
      <c r="CW26" s="105">
        <v>1789830</v>
      </c>
      <c r="CX26" s="105">
        <v>2166480</v>
      </c>
      <c r="CY26" s="105">
        <v>2046060</v>
      </c>
      <c r="CZ26" s="105">
        <v>2273760</v>
      </c>
      <c r="DA26" s="105">
        <v>2756070</v>
      </c>
      <c r="DB26" s="169">
        <f t="shared" si="29"/>
        <v>11234880</v>
      </c>
      <c r="DC26" s="105">
        <v>4074238</v>
      </c>
      <c r="DD26" s="105">
        <v>8358323</v>
      </c>
      <c r="DE26" s="105">
        <v>5564518</v>
      </c>
      <c r="DF26" s="105">
        <v>3130763</v>
      </c>
      <c r="DG26" s="105">
        <v>697410</v>
      </c>
      <c r="DH26" s="169">
        <f t="shared" si="30"/>
        <v>21825252</v>
      </c>
      <c r="DI26" s="105">
        <v>692958</v>
      </c>
      <c r="DJ26" s="105">
        <v>6974294</v>
      </c>
      <c r="DK26" s="105">
        <v>5511272</v>
      </c>
      <c r="DL26" s="105">
        <v>6846918</v>
      </c>
      <c r="DM26" s="105">
        <v>9491336</v>
      </c>
      <c r="DN26" s="105">
        <v>10968426</v>
      </c>
      <c r="DO26" s="169">
        <f t="shared" si="32"/>
        <v>40485204</v>
      </c>
      <c r="DP26" s="105">
        <v>9447992</v>
      </c>
      <c r="DQ26" s="105">
        <v>27778181</v>
      </c>
      <c r="DR26" s="105">
        <v>14663065</v>
      </c>
      <c r="DS26" s="105">
        <v>9701306</v>
      </c>
      <c r="DT26" s="105">
        <v>7637625</v>
      </c>
      <c r="DU26" s="105">
        <v>6433180</v>
      </c>
      <c r="DV26" s="172">
        <f t="shared" si="34"/>
        <v>75661349</v>
      </c>
      <c r="DW26" s="105">
        <v>420930</v>
      </c>
      <c r="DX26" s="105">
        <v>784801</v>
      </c>
      <c r="DY26" s="105">
        <v>397538</v>
      </c>
      <c r="DZ26" s="105">
        <v>631174</v>
      </c>
      <c r="EA26" s="105">
        <v>840155</v>
      </c>
      <c r="EB26" s="105">
        <v>277247</v>
      </c>
      <c r="EC26" s="172">
        <f>SUM(DW26:EB26)</f>
        <v>3351845</v>
      </c>
      <c r="ED26" s="105">
        <v>2737405</v>
      </c>
      <c r="EE26" s="105">
        <v>4806186</v>
      </c>
      <c r="EF26" s="105">
        <v>2469947</v>
      </c>
      <c r="EG26" s="105">
        <v>1014179</v>
      </c>
      <c r="EH26" s="105">
        <v>707503</v>
      </c>
      <c r="EI26" s="105">
        <v>180000</v>
      </c>
      <c r="EJ26" s="172">
        <f>SUM(ED26:EI26)</f>
        <v>11915220</v>
      </c>
      <c r="EK26" s="105">
        <v>0</v>
      </c>
      <c r="EL26" s="105">
        <v>791371</v>
      </c>
      <c r="EM26" s="105">
        <v>32998514</v>
      </c>
      <c r="EN26" s="105">
        <v>67688565</v>
      </c>
      <c r="EO26" s="105">
        <v>109269230</v>
      </c>
      <c r="EP26" s="105">
        <v>210831914</v>
      </c>
      <c r="EQ26" s="105">
        <v>239030319</v>
      </c>
      <c r="ER26" s="172">
        <f>SUM(EK26:EQ26)</f>
        <v>660609913</v>
      </c>
      <c r="ES26" s="105">
        <v>0</v>
      </c>
      <c r="ET26" s="105">
        <v>791371</v>
      </c>
      <c r="EU26" s="105">
        <v>18390015</v>
      </c>
      <c r="EV26" s="105">
        <v>31839290</v>
      </c>
      <c r="EW26" s="105">
        <v>47087755</v>
      </c>
      <c r="EX26" s="105">
        <v>89650130</v>
      </c>
      <c r="EY26" s="105">
        <v>93973711</v>
      </c>
      <c r="EZ26" s="169">
        <f>SUM(ES26:EY26)</f>
        <v>281732272</v>
      </c>
      <c r="FA26" s="105">
        <v>13683453</v>
      </c>
      <c r="FB26" s="105">
        <v>31076708</v>
      </c>
      <c r="FC26" s="105">
        <v>42789468</v>
      </c>
      <c r="FD26" s="105">
        <v>49448122</v>
      </c>
      <c r="FE26" s="105">
        <v>22909814</v>
      </c>
      <c r="FF26" s="169">
        <f>SUM(FA26:FE26)</f>
        <v>159907565</v>
      </c>
      <c r="FG26" s="105">
        <v>925046</v>
      </c>
      <c r="FH26" s="105">
        <v>4772567</v>
      </c>
      <c r="FI26" s="105">
        <v>19392007</v>
      </c>
      <c r="FJ26" s="105">
        <v>71733662</v>
      </c>
      <c r="FK26" s="105">
        <v>122146794</v>
      </c>
      <c r="FL26" s="172">
        <f>SUM(FG26:FK26)</f>
        <v>218970076</v>
      </c>
      <c r="FM26" s="105">
        <f t="shared" si="47"/>
        <v>0</v>
      </c>
      <c r="FN26" s="105">
        <f t="shared" si="48"/>
        <v>42010611</v>
      </c>
      <c r="FO26" s="105">
        <f t="shared" si="49"/>
        <v>246916813</v>
      </c>
      <c r="FP26" s="105">
        <f t="shared" si="50"/>
        <v>243726361</v>
      </c>
      <c r="FQ26" s="105">
        <f t="shared" si="51"/>
        <v>276936168</v>
      </c>
      <c r="FR26" s="105">
        <f t="shared" si="52"/>
        <v>368893284</v>
      </c>
      <c r="FS26" s="105">
        <f t="shared" si="53"/>
        <v>397953829</v>
      </c>
      <c r="FT26" s="173">
        <f>SUM(FM26:FS26)</f>
        <v>1576437066</v>
      </c>
    </row>
    <row r="27" spans="1:176" ht="18" customHeight="1">
      <c r="A27" s="174" t="s">
        <v>36</v>
      </c>
      <c r="B27" s="105">
        <f t="shared" si="41"/>
        <v>52311803</v>
      </c>
      <c r="C27" s="105">
        <f t="shared" si="42"/>
        <v>287134297</v>
      </c>
      <c r="D27" s="105">
        <f t="shared" si="43"/>
        <v>187759466</v>
      </c>
      <c r="E27" s="105">
        <f t="shared" si="44"/>
        <v>216629933</v>
      </c>
      <c r="F27" s="105">
        <f t="shared" si="45"/>
        <v>204982673</v>
      </c>
      <c r="G27" s="105">
        <f t="shared" si="46"/>
        <v>197237002</v>
      </c>
      <c r="H27" s="117">
        <f t="shared" si="1"/>
        <v>1146055174</v>
      </c>
      <c r="I27" s="105">
        <v>35274945</v>
      </c>
      <c r="J27" s="105">
        <v>213480681</v>
      </c>
      <c r="K27" s="105">
        <v>138994301</v>
      </c>
      <c r="L27" s="105">
        <v>159249060</v>
      </c>
      <c r="M27" s="105">
        <v>150854105</v>
      </c>
      <c r="N27" s="105">
        <v>156719187</v>
      </c>
      <c r="O27" s="106">
        <f t="shared" si="3"/>
        <v>854572279</v>
      </c>
      <c r="P27" s="105">
        <v>24049142</v>
      </c>
      <c r="Q27" s="105">
        <v>121381152</v>
      </c>
      <c r="R27" s="105">
        <v>73581552</v>
      </c>
      <c r="S27" s="105">
        <v>71516422</v>
      </c>
      <c r="T27" s="105">
        <v>72575362</v>
      </c>
      <c r="U27" s="105">
        <v>86526105</v>
      </c>
      <c r="V27" s="106">
        <f t="shared" si="5"/>
        <v>449629735</v>
      </c>
      <c r="W27" s="105">
        <v>0</v>
      </c>
      <c r="X27" s="105">
        <v>785106</v>
      </c>
      <c r="Y27" s="105">
        <v>1503882</v>
      </c>
      <c r="Z27" s="105">
        <v>3707244</v>
      </c>
      <c r="AA27" s="105">
        <v>8025114</v>
      </c>
      <c r="AB27" s="105">
        <v>18843585</v>
      </c>
      <c r="AC27" s="168">
        <f t="shared" si="7"/>
        <v>32864931</v>
      </c>
      <c r="AD27" s="105">
        <v>489793</v>
      </c>
      <c r="AE27" s="105">
        <v>6628650</v>
      </c>
      <c r="AF27" s="105">
        <v>6404515</v>
      </c>
      <c r="AG27" s="105">
        <v>9528272</v>
      </c>
      <c r="AH27" s="105">
        <v>11266716</v>
      </c>
      <c r="AI27" s="105">
        <v>15973572</v>
      </c>
      <c r="AJ27" s="168">
        <f t="shared" si="9"/>
        <v>50291518</v>
      </c>
      <c r="AK27" s="105">
        <v>15444</v>
      </c>
      <c r="AL27" s="105">
        <v>302272</v>
      </c>
      <c r="AM27" s="105">
        <v>67436</v>
      </c>
      <c r="AN27" s="105">
        <v>269747</v>
      </c>
      <c r="AO27" s="105">
        <v>254028</v>
      </c>
      <c r="AP27" s="105">
        <v>525823</v>
      </c>
      <c r="AQ27" s="168">
        <f t="shared" si="11"/>
        <v>1434750</v>
      </c>
      <c r="AR27" s="105">
        <v>6444256</v>
      </c>
      <c r="AS27" s="105">
        <v>54092835</v>
      </c>
      <c r="AT27" s="105">
        <v>36239002</v>
      </c>
      <c r="AU27" s="105">
        <v>47729207</v>
      </c>
      <c r="AV27" s="105">
        <v>37361062</v>
      </c>
      <c r="AW27" s="105">
        <v>17870775</v>
      </c>
      <c r="AX27" s="168">
        <f t="shared" si="13"/>
        <v>199737137</v>
      </c>
      <c r="AY27" s="105">
        <v>809483</v>
      </c>
      <c r="AZ27" s="105">
        <v>13148270</v>
      </c>
      <c r="BA27" s="105">
        <v>9613186</v>
      </c>
      <c r="BB27" s="105">
        <v>14069708</v>
      </c>
      <c r="BC27" s="105">
        <v>8291610</v>
      </c>
      <c r="BD27" s="105">
        <v>3406004</v>
      </c>
      <c r="BE27" s="168">
        <f t="shared" si="15"/>
        <v>49338261</v>
      </c>
      <c r="BF27" s="105">
        <v>3466827</v>
      </c>
      <c r="BG27" s="105">
        <v>17142396</v>
      </c>
      <c r="BH27" s="105">
        <v>11584728</v>
      </c>
      <c r="BI27" s="105">
        <v>12428460</v>
      </c>
      <c r="BJ27" s="105">
        <v>13080213</v>
      </c>
      <c r="BK27" s="105">
        <v>13573323</v>
      </c>
      <c r="BL27" s="168">
        <f t="shared" si="17"/>
        <v>71275947</v>
      </c>
      <c r="BM27" s="105">
        <v>134372</v>
      </c>
      <c r="BN27" s="105">
        <v>4420806</v>
      </c>
      <c r="BO27" s="105">
        <v>6354810</v>
      </c>
      <c r="BP27" s="105">
        <v>13329511</v>
      </c>
      <c r="BQ27" s="105">
        <v>16504347</v>
      </c>
      <c r="BR27" s="105">
        <v>13818476</v>
      </c>
      <c r="BS27" s="169">
        <f t="shared" si="19"/>
        <v>54562322</v>
      </c>
      <c r="BT27" s="105">
        <v>134372</v>
      </c>
      <c r="BU27" s="105">
        <v>4152668</v>
      </c>
      <c r="BV27" s="105">
        <v>5347375</v>
      </c>
      <c r="BW27" s="105">
        <v>10676498</v>
      </c>
      <c r="BX27" s="105">
        <v>13697917</v>
      </c>
      <c r="BY27" s="105">
        <v>11153468</v>
      </c>
      <c r="BZ27" s="169">
        <f t="shared" si="21"/>
        <v>45162298</v>
      </c>
      <c r="CA27" s="105">
        <v>0</v>
      </c>
      <c r="CB27" s="105">
        <v>268138</v>
      </c>
      <c r="CC27" s="105">
        <v>1007435</v>
      </c>
      <c r="CD27" s="105">
        <v>2653013</v>
      </c>
      <c r="CE27" s="105">
        <v>2806430</v>
      </c>
      <c r="CF27" s="105">
        <v>2665008</v>
      </c>
      <c r="CG27" s="170">
        <f t="shared" si="23"/>
        <v>9400024</v>
      </c>
      <c r="CH27" s="171">
        <v>0</v>
      </c>
      <c r="CI27" s="105">
        <v>0</v>
      </c>
      <c r="CJ27" s="105">
        <v>0</v>
      </c>
      <c r="CK27" s="105">
        <v>0</v>
      </c>
      <c r="CL27" s="105">
        <v>0</v>
      </c>
      <c r="CM27" s="105">
        <v>0</v>
      </c>
      <c r="CN27" s="172">
        <f t="shared" si="25"/>
        <v>0</v>
      </c>
      <c r="CO27" s="105">
        <v>13918627</v>
      </c>
      <c r="CP27" s="105">
        <v>61369293</v>
      </c>
      <c r="CQ27" s="105">
        <v>38116140</v>
      </c>
      <c r="CR27" s="105">
        <v>40814703</v>
      </c>
      <c r="CS27" s="105">
        <v>35096905</v>
      </c>
      <c r="CT27" s="105">
        <v>25103047</v>
      </c>
      <c r="CU27" s="169">
        <f t="shared" si="27"/>
        <v>214418715</v>
      </c>
      <c r="CV27" s="105">
        <v>202230</v>
      </c>
      <c r="CW27" s="105">
        <v>2203020</v>
      </c>
      <c r="CX27" s="105">
        <v>1630170</v>
      </c>
      <c r="CY27" s="105">
        <v>2383020</v>
      </c>
      <c r="CZ27" s="105">
        <v>2542230</v>
      </c>
      <c r="DA27" s="105">
        <v>3126960</v>
      </c>
      <c r="DB27" s="169">
        <f t="shared" si="29"/>
        <v>12087630</v>
      </c>
      <c r="DC27" s="105">
        <v>6079796</v>
      </c>
      <c r="DD27" s="105">
        <v>7534060</v>
      </c>
      <c r="DE27" s="105">
        <v>8418719</v>
      </c>
      <c r="DF27" s="105">
        <v>5884748</v>
      </c>
      <c r="DG27" s="105">
        <v>1918968</v>
      </c>
      <c r="DH27" s="169">
        <f t="shared" si="30"/>
        <v>29836291</v>
      </c>
      <c r="DI27" s="105">
        <v>1591167</v>
      </c>
      <c r="DJ27" s="105">
        <v>16152019</v>
      </c>
      <c r="DK27" s="105">
        <v>13657233</v>
      </c>
      <c r="DL27" s="105">
        <v>17161368</v>
      </c>
      <c r="DM27" s="105">
        <v>16917270</v>
      </c>
      <c r="DN27" s="105">
        <v>12583449</v>
      </c>
      <c r="DO27" s="169">
        <f t="shared" si="32"/>
        <v>78062506</v>
      </c>
      <c r="DP27" s="105">
        <v>12125230</v>
      </c>
      <c r="DQ27" s="105">
        <v>36934458</v>
      </c>
      <c r="DR27" s="105">
        <v>15294677</v>
      </c>
      <c r="DS27" s="105">
        <v>12851596</v>
      </c>
      <c r="DT27" s="105">
        <v>9752657</v>
      </c>
      <c r="DU27" s="105">
        <v>7473670</v>
      </c>
      <c r="DV27" s="172">
        <f t="shared" si="34"/>
        <v>94432288</v>
      </c>
      <c r="DW27" s="105">
        <v>452975</v>
      </c>
      <c r="DX27" s="105">
        <v>1646887</v>
      </c>
      <c r="DY27" s="105">
        <v>1214966</v>
      </c>
      <c r="DZ27" s="105">
        <v>1099365</v>
      </c>
      <c r="EA27" s="105">
        <v>757450</v>
      </c>
      <c r="EB27" s="105">
        <v>822404</v>
      </c>
      <c r="EC27" s="172">
        <f>SUM(DW27:EB27)</f>
        <v>5994047</v>
      </c>
      <c r="ED27" s="105">
        <v>2530884</v>
      </c>
      <c r="EE27" s="105">
        <v>6216630</v>
      </c>
      <c r="EF27" s="105">
        <v>3079249</v>
      </c>
      <c r="EG27" s="105">
        <v>2137294</v>
      </c>
      <c r="EH27" s="105">
        <v>1769866</v>
      </c>
      <c r="EI27" s="105">
        <v>773888</v>
      </c>
      <c r="EJ27" s="172">
        <f>SUM(ED27:EI27)</f>
        <v>16507811</v>
      </c>
      <c r="EK27" s="105">
        <v>0</v>
      </c>
      <c r="EL27" s="105">
        <v>88578</v>
      </c>
      <c r="EM27" s="105">
        <v>45796554</v>
      </c>
      <c r="EN27" s="105">
        <v>78027062</v>
      </c>
      <c r="EO27" s="105">
        <v>148799420</v>
      </c>
      <c r="EP27" s="105">
        <v>259027378</v>
      </c>
      <c r="EQ27" s="105">
        <v>255044178</v>
      </c>
      <c r="ER27" s="172">
        <f>SUM(EK27:EQ27)</f>
        <v>786783170</v>
      </c>
      <c r="ES27" s="105">
        <v>0</v>
      </c>
      <c r="ET27" s="105">
        <v>88578</v>
      </c>
      <c r="EU27" s="105">
        <v>24079283</v>
      </c>
      <c r="EV27" s="105">
        <v>40505325</v>
      </c>
      <c r="EW27" s="105">
        <v>80393405</v>
      </c>
      <c r="EX27" s="105">
        <v>127463285</v>
      </c>
      <c r="EY27" s="105">
        <v>123908617</v>
      </c>
      <c r="EZ27" s="169">
        <f>SUM(ES27:EY27)</f>
        <v>396438493</v>
      </c>
      <c r="FA27" s="105">
        <v>19800542</v>
      </c>
      <c r="FB27" s="105">
        <v>29124328</v>
      </c>
      <c r="FC27" s="105">
        <v>45332501</v>
      </c>
      <c r="FD27" s="105">
        <v>56450711</v>
      </c>
      <c r="FE27" s="105">
        <v>21466659</v>
      </c>
      <c r="FF27" s="169">
        <f>SUM(FA27:FE27)</f>
        <v>172174741</v>
      </c>
      <c r="FG27" s="105">
        <v>1916729</v>
      </c>
      <c r="FH27" s="105">
        <v>8397409</v>
      </c>
      <c r="FI27" s="105">
        <v>23073514</v>
      </c>
      <c r="FJ27" s="105">
        <v>75113382</v>
      </c>
      <c r="FK27" s="105">
        <v>109668902</v>
      </c>
      <c r="FL27" s="172">
        <f>SUM(FG27:FK27)</f>
        <v>218169936</v>
      </c>
      <c r="FM27" s="105">
        <f t="shared" si="47"/>
        <v>0</v>
      </c>
      <c r="FN27" s="105">
        <f t="shared" si="48"/>
        <v>52400381</v>
      </c>
      <c r="FO27" s="105">
        <f t="shared" si="49"/>
        <v>332930851</v>
      </c>
      <c r="FP27" s="105">
        <f t="shared" si="50"/>
        <v>265786528</v>
      </c>
      <c r="FQ27" s="105">
        <f t="shared" si="51"/>
        <v>365429353</v>
      </c>
      <c r="FR27" s="105">
        <f t="shared" si="52"/>
        <v>464010051</v>
      </c>
      <c r="FS27" s="105">
        <f t="shared" si="53"/>
        <v>452281180</v>
      </c>
      <c r="FT27" s="173">
        <f>SUM(FM27:FS27)</f>
        <v>1932838344</v>
      </c>
    </row>
    <row r="28" spans="1:176" ht="18" customHeight="1">
      <c r="A28" s="174" t="s">
        <v>37</v>
      </c>
      <c r="B28" s="105">
        <f t="shared" si="41"/>
        <v>37629565</v>
      </c>
      <c r="C28" s="105">
        <f t="shared" si="42"/>
        <v>255051538</v>
      </c>
      <c r="D28" s="105">
        <f t="shared" si="43"/>
        <v>224684211</v>
      </c>
      <c r="E28" s="105">
        <f t="shared" si="44"/>
        <v>265716433</v>
      </c>
      <c r="F28" s="105">
        <f t="shared" si="45"/>
        <v>241485708</v>
      </c>
      <c r="G28" s="105">
        <f t="shared" si="46"/>
        <v>256070214</v>
      </c>
      <c r="H28" s="117">
        <f t="shared" si="1"/>
        <v>1280637669</v>
      </c>
      <c r="I28" s="105">
        <v>26802411</v>
      </c>
      <c r="J28" s="105">
        <v>193164919</v>
      </c>
      <c r="K28" s="105">
        <v>164354167</v>
      </c>
      <c r="L28" s="105">
        <v>191152313</v>
      </c>
      <c r="M28" s="105">
        <v>171917013</v>
      </c>
      <c r="N28" s="105">
        <v>182272765</v>
      </c>
      <c r="O28" s="106">
        <f t="shared" si="3"/>
        <v>929663588</v>
      </c>
      <c r="P28" s="105">
        <v>18429343</v>
      </c>
      <c r="Q28" s="105">
        <v>107033705</v>
      </c>
      <c r="R28" s="105">
        <v>77841538</v>
      </c>
      <c r="S28" s="105">
        <v>83317742</v>
      </c>
      <c r="T28" s="105">
        <v>83559002</v>
      </c>
      <c r="U28" s="105">
        <v>92561871</v>
      </c>
      <c r="V28" s="106">
        <f t="shared" si="5"/>
        <v>462743201</v>
      </c>
      <c r="W28" s="105">
        <v>0</v>
      </c>
      <c r="X28" s="105">
        <v>1398960</v>
      </c>
      <c r="Y28" s="105">
        <v>2199744</v>
      </c>
      <c r="Z28" s="105">
        <v>5003280</v>
      </c>
      <c r="AA28" s="105">
        <v>10523482</v>
      </c>
      <c r="AB28" s="105">
        <v>20773408</v>
      </c>
      <c r="AC28" s="168">
        <f t="shared" si="7"/>
        <v>39898874</v>
      </c>
      <c r="AD28" s="105">
        <v>513233</v>
      </c>
      <c r="AE28" s="105">
        <v>6384541</v>
      </c>
      <c r="AF28" s="105">
        <v>8137587</v>
      </c>
      <c r="AG28" s="105">
        <v>9786936</v>
      </c>
      <c r="AH28" s="105">
        <v>11578027</v>
      </c>
      <c r="AI28" s="105">
        <v>20861236</v>
      </c>
      <c r="AJ28" s="168">
        <f t="shared" si="9"/>
        <v>57261560</v>
      </c>
      <c r="AK28" s="105">
        <v>0</v>
      </c>
      <c r="AL28" s="105">
        <v>83472</v>
      </c>
      <c r="AM28" s="105">
        <v>150439</v>
      </c>
      <c r="AN28" s="105">
        <v>195709</v>
      </c>
      <c r="AO28" s="105">
        <v>317381</v>
      </c>
      <c r="AP28" s="105">
        <v>824339</v>
      </c>
      <c r="AQ28" s="168">
        <f t="shared" si="11"/>
        <v>1571340</v>
      </c>
      <c r="AR28" s="105">
        <v>4176698</v>
      </c>
      <c r="AS28" s="105">
        <v>42545270</v>
      </c>
      <c r="AT28" s="105">
        <v>40015937</v>
      </c>
      <c r="AU28" s="105">
        <v>49182322</v>
      </c>
      <c r="AV28" s="105">
        <v>34895345</v>
      </c>
      <c r="AW28" s="105">
        <v>20803689</v>
      </c>
      <c r="AX28" s="168">
        <f t="shared" si="13"/>
        <v>191619261</v>
      </c>
      <c r="AY28" s="105">
        <v>1161805</v>
      </c>
      <c r="AZ28" s="105">
        <v>19487381</v>
      </c>
      <c r="BA28" s="105">
        <v>23286693</v>
      </c>
      <c r="BB28" s="105">
        <v>31218604</v>
      </c>
      <c r="BC28" s="105">
        <v>17986333</v>
      </c>
      <c r="BD28" s="105">
        <v>12625446</v>
      </c>
      <c r="BE28" s="168">
        <f t="shared" si="15"/>
        <v>105766262</v>
      </c>
      <c r="BF28" s="105">
        <v>2521332</v>
      </c>
      <c r="BG28" s="105">
        <v>16231590</v>
      </c>
      <c r="BH28" s="105">
        <v>12722229</v>
      </c>
      <c r="BI28" s="105">
        <v>12447720</v>
      </c>
      <c r="BJ28" s="105">
        <v>13057443</v>
      </c>
      <c r="BK28" s="105">
        <v>13822776</v>
      </c>
      <c r="BL28" s="168">
        <f t="shared" si="17"/>
        <v>70803090</v>
      </c>
      <c r="BM28" s="105">
        <v>145598</v>
      </c>
      <c r="BN28" s="105">
        <v>2499811</v>
      </c>
      <c r="BO28" s="105">
        <v>5330233</v>
      </c>
      <c r="BP28" s="105">
        <v>15120384</v>
      </c>
      <c r="BQ28" s="105">
        <v>17261502</v>
      </c>
      <c r="BR28" s="105">
        <v>23945940</v>
      </c>
      <c r="BS28" s="169">
        <f t="shared" si="19"/>
        <v>64303468</v>
      </c>
      <c r="BT28" s="105">
        <v>145598</v>
      </c>
      <c r="BU28" s="105">
        <v>1688245</v>
      </c>
      <c r="BV28" s="105">
        <v>3209398</v>
      </c>
      <c r="BW28" s="105">
        <v>8610166</v>
      </c>
      <c r="BX28" s="105">
        <v>10894055</v>
      </c>
      <c r="BY28" s="105">
        <v>11083881</v>
      </c>
      <c r="BZ28" s="169">
        <f t="shared" si="21"/>
        <v>35631343</v>
      </c>
      <c r="CA28" s="105">
        <v>0</v>
      </c>
      <c r="CB28" s="105">
        <v>794212</v>
      </c>
      <c r="CC28" s="105">
        <v>2095662</v>
      </c>
      <c r="CD28" s="105">
        <v>5713599</v>
      </c>
      <c r="CE28" s="105">
        <v>5275210</v>
      </c>
      <c r="CF28" s="105">
        <v>10481423</v>
      </c>
      <c r="CG28" s="170">
        <f t="shared" si="23"/>
        <v>24360106</v>
      </c>
      <c r="CH28" s="171">
        <v>0</v>
      </c>
      <c r="CI28" s="105">
        <v>17354</v>
      </c>
      <c r="CJ28" s="105">
        <v>25173</v>
      </c>
      <c r="CK28" s="105">
        <v>796619</v>
      </c>
      <c r="CL28" s="105">
        <v>1092237</v>
      </c>
      <c r="CM28" s="105">
        <v>2380636</v>
      </c>
      <c r="CN28" s="172">
        <f t="shared" si="25"/>
        <v>4312019</v>
      </c>
      <c r="CO28" s="105">
        <v>10279293</v>
      </c>
      <c r="CP28" s="105">
        <v>57317255</v>
      </c>
      <c r="CQ28" s="105">
        <v>49797590</v>
      </c>
      <c r="CR28" s="105">
        <v>54519144</v>
      </c>
      <c r="CS28" s="105">
        <v>47573252</v>
      </c>
      <c r="CT28" s="105">
        <v>47331212</v>
      </c>
      <c r="CU28" s="169">
        <f t="shared" si="27"/>
        <v>266817746</v>
      </c>
      <c r="CV28" s="105">
        <v>343080</v>
      </c>
      <c r="CW28" s="105">
        <v>5696100</v>
      </c>
      <c r="CX28" s="105">
        <v>6110640</v>
      </c>
      <c r="CY28" s="105">
        <v>7022070</v>
      </c>
      <c r="CZ28" s="105">
        <v>6566940</v>
      </c>
      <c r="DA28" s="105">
        <v>8038800</v>
      </c>
      <c r="DB28" s="169">
        <f t="shared" si="29"/>
        <v>33777630</v>
      </c>
      <c r="DC28" s="105">
        <v>9721658</v>
      </c>
      <c r="DD28" s="105">
        <v>14481674</v>
      </c>
      <c r="DE28" s="105">
        <v>14296252</v>
      </c>
      <c r="DF28" s="105">
        <v>7848009</v>
      </c>
      <c r="DG28" s="105">
        <v>2497916</v>
      </c>
      <c r="DH28" s="169">
        <f t="shared" si="30"/>
        <v>48845509</v>
      </c>
      <c r="DI28" s="105">
        <v>206658</v>
      </c>
      <c r="DJ28" s="105">
        <v>7472298</v>
      </c>
      <c r="DK28" s="105">
        <v>10506598</v>
      </c>
      <c r="DL28" s="105">
        <v>18875164</v>
      </c>
      <c r="DM28" s="105">
        <v>22204897</v>
      </c>
      <c r="DN28" s="105">
        <v>27811725</v>
      </c>
      <c r="DO28" s="169">
        <f t="shared" si="32"/>
        <v>87077340</v>
      </c>
      <c r="DP28" s="105">
        <v>9729555</v>
      </c>
      <c r="DQ28" s="105">
        <v>34427199</v>
      </c>
      <c r="DR28" s="105">
        <v>18698678</v>
      </c>
      <c r="DS28" s="105">
        <v>14325658</v>
      </c>
      <c r="DT28" s="105">
        <v>10953406</v>
      </c>
      <c r="DU28" s="105">
        <v>8982771</v>
      </c>
      <c r="DV28" s="172">
        <f t="shared" si="34"/>
        <v>97117267</v>
      </c>
      <c r="DW28" s="105">
        <v>197954</v>
      </c>
      <c r="DX28" s="105">
        <v>685625</v>
      </c>
      <c r="DY28" s="105">
        <v>1537698</v>
      </c>
      <c r="DZ28" s="105">
        <v>1541073</v>
      </c>
      <c r="EA28" s="105">
        <v>894350</v>
      </c>
      <c r="EB28" s="105">
        <v>366861</v>
      </c>
      <c r="EC28" s="172">
        <f>SUM(DW28:EB28)</f>
        <v>5223561</v>
      </c>
      <c r="ED28" s="105">
        <v>204309</v>
      </c>
      <c r="EE28" s="105">
        <v>1383928</v>
      </c>
      <c r="EF28" s="105">
        <v>3664523</v>
      </c>
      <c r="EG28" s="105">
        <v>3383519</v>
      </c>
      <c r="EH28" s="105">
        <v>3839591</v>
      </c>
      <c r="EI28" s="105">
        <v>2153436</v>
      </c>
      <c r="EJ28" s="172">
        <f>SUM(ED28:EI28)</f>
        <v>14629306</v>
      </c>
      <c r="EK28" s="105">
        <v>0</v>
      </c>
      <c r="EL28" s="105">
        <v>760166</v>
      </c>
      <c r="EM28" s="105">
        <v>33998188</v>
      </c>
      <c r="EN28" s="105">
        <v>71413268</v>
      </c>
      <c r="EO28" s="105">
        <v>137130861</v>
      </c>
      <c r="EP28" s="105">
        <v>235936206</v>
      </c>
      <c r="EQ28" s="105">
        <v>256183291</v>
      </c>
      <c r="ER28" s="172">
        <f>SUM(EK28:EQ28)</f>
        <v>735421980</v>
      </c>
      <c r="ES28" s="105">
        <v>0</v>
      </c>
      <c r="ET28" s="105">
        <v>760166</v>
      </c>
      <c r="EU28" s="105">
        <v>15289454</v>
      </c>
      <c r="EV28" s="105">
        <v>37727652</v>
      </c>
      <c r="EW28" s="105">
        <v>71276568</v>
      </c>
      <c r="EX28" s="105">
        <v>123871487</v>
      </c>
      <c r="EY28" s="105">
        <v>131102946</v>
      </c>
      <c r="EZ28" s="169">
        <f>SUM(ES28:EY28)</f>
        <v>380028273</v>
      </c>
      <c r="FA28" s="105">
        <v>16523615</v>
      </c>
      <c r="FB28" s="105">
        <v>28431996</v>
      </c>
      <c r="FC28" s="105">
        <v>54948020</v>
      </c>
      <c r="FD28" s="105">
        <v>73520947</v>
      </c>
      <c r="FE28" s="105">
        <v>37615106</v>
      </c>
      <c r="FF28" s="169">
        <f>SUM(FA28:FE28)</f>
        <v>211039684</v>
      </c>
      <c r="FG28" s="105">
        <v>2185119</v>
      </c>
      <c r="FH28" s="105">
        <v>5253620</v>
      </c>
      <c r="FI28" s="105">
        <v>10906273</v>
      </c>
      <c r="FJ28" s="105">
        <v>38543772</v>
      </c>
      <c r="FK28" s="105">
        <v>87465239</v>
      </c>
      <c r="FL28" s="172">
        <f>SUM(FG28:FK28)</f>
        <v>144354023</v>
      </c>
      <c r="FM28" s="105">
        <f t="shared" si="47"/>
        <v>0</v>
      </c>
      <c r="FN28" s="105">
        <f t="shared" si="48"/>
        <v>38389731</v>
      </c>
      <c r="FO28" s="105">
        <f t="shared" si="49"/>
        <v>289049726</v>
      </c>
      <c r="FP28" s="105">
        <f t="shared" si="50"/>
        <v>296097479</v>
      </c>
      <c r="FQ28" s="105">
        <f t="shared" si="51"/>
        <v>402847294</v>
      </c>
      <c r="FR28" s="105">
        <f t="shared" si="52"/>
        <v>477421914</v>
      </c>
      <c r="FS28" s="105">
        <f t="shared" si="53"/>
        <v>512253505</v>
      </c>
      <c r="FT28" s="173">
        <f>SUM(FM28:FS28)</f>
        <v>2016059649</v>
      </c>
    </row>
    <row r="29" spans="1:176" ht="18" customHeight="1">
      <c r="A29" s="174" t="s">
        <v>38</v>
      </c>
      <c r="B29" s="105">
        <f t="shared" si="41"/>
        <v>29955222</v>
      </c>
      <c r="C29" s="105">
        <f t="shared" si="42"/>
        <v>181907061</v>
      </c>
      <c r="D29" s="105">
        <f t="shared" si="43"/>
        <v>127296934</v>
      </c>
      <c r="E29" s="105">
        <f t="shared" si="44"/>
        <v>144790487</v>
      </c>
      <c r="F29" s="105">
        <f t="shared" si="45"/>
        <v>130567003</v>
      </c>
      <c r="G29" s="105">
        <f t="shared" si="46"/>
        <v>127610554</v>
      </c>
      <c r="H29" s="117">
        <f t="shared" si="1"/>
        <v>742127261</v>
      </c>
      <c r="I29" s="105">
        <v>20509799</v>
      </c>
      <c r="J29" s="105">
        <v>137263203</v>
      </c>
      <c r="K29" s="105">
        <v>92210469</v>
      </c>
      <c r="L29" s="105">
        <v>105261155</v>
      </c>
      <c r="M29" s="105">
        <v>92402348</v>
      </c>
      <c r="N29" s="105">
        <v>93310498</v>
      </c>
      <c r="O29" s="106">
        <f t="shared" si="3"/>
        <v>540957472</v>
      </c>
      <c r="P29" s="105">
        <v>14252617</v>
      </c>
      <c r="Q29" s="105">
        <v>73452158</v>
      </c>
      <c r="R29" s="105">
        <v>44404504</v>
      </c>
      <c r="S29" s="105">
        <v>47486564</v>
      </c>
      <c r="T29" s="105">
        <v>41528979</v>
      </c>
      <c r="U29" s="105">
        <v>49012013</v>
      </c>
      <c r="V29" s="106">
        <f t="shared" si="5"/>
        <v>270136835</v>
      </c>
      <c r="W29" s="105">
        <v>12060</v>
      </c>
      <c r="X29" s="105">
        <v>1796341</v>
      </c>
      <c r="Y29" s="105">
        <v>2135227</v>
      </c>
      <c r="Z29" s="105">
        <v>5096142</v>
      </c>
      <c r="AA29" s="105">
        <v>9713146</v>
      </c>
      <c r="AB29" s="105">
        <v>13852106</v>
      </c>
      <c r="AC29" s="168">
        <f t="shared" si="7"/>
        <v>32605022</v>
      </c>
      <c r="AD29" s="105">
        <v>387424</v>
      </c>
      <c r="AE29" s="105">
        <v>6234363</v>
      </c>
      <c r="AF29" s="105">
        <v>4858614</v>
      </c>
      <c r="AG29" s="105">
        <v>7452135</v>
      </c>
      <c r="AH29" s="105">
        <v>7084545</v>
      </c>
      <c r="AI29" s="105">
        <v>12606746</v>
      </c>
      <c r="AJ29" s="168">
        <f t="shared" si="9"/>
        <v>38623827</v>
      </c>
      <c r="AK29" s="105">
        <v>22636</v>
      </c>
      <c r="AL29" s="105">
        <v>131574</v>
      </c>
      <c r="AM29" s="105">
        <v>25937</v>
      </c>
      <c r="AN29" s="105">
        <v>198068</v>
      </c>
      <c r="AO29" s="105">
        <v>197124</v>
      </c>
      <c r="AP29" s="105">
        <v>51875</v>
      </c>
      <c r="AQ29" s="168">
        <f t="shared" si="11"/>
        <v>627214</v>
      </c>
      <c r="AR29" s="105">
        <v>2961107</v>
      </c>
      <c r="AS29" s="105">
        <v>34997829</v>
      </c>
      <c r="AT29" s="105">
        <v>25124422</v>
      </c>
      <c r="AU29" s="105">
        <v>27743603</v>
      </c>
      <c r="AV29" s="105">
        <v>19309565</v>
      </c>
      <c r="AW29" s="105">
        <v>7150429</v>
      </c>
      <c r="AX29" s="168">
        <f t="shared" si="13"/>
        <v>117286955</v>
      </c>
      <c r="AY29" s="105">
        <v>603786</v>
      </c>
      <c r="AZ29" s="105">
        <v>8282868</v>
      </c>
      <c r="BA29" s="105">
        <v>8322706</v>
      </c>
      <c r="BB29" s="105">
        <v>9299276</v>
      </c>
      <c r="BC29" s="105">
        <v>6126359</v>
      </c>
      <c r="BD29" s="105">
        <v>2607322</v>
      </c>
      <c r="BE29" s="168">
        <f t="shared" si="15"/>
        <v>35242317</v>
      </c>
      <c r="BF29" s="105">
        <v>2270169</v>
      </c>
      <c r="BG29" s="105">
        <v>12368070</v>
      </c>
      <c r="BH29" s="105">
        <v>7339059</v>
      </c>
      <c r="BI29" s="105">
        <v>7985367</v>
      </c>
      <c r="BJ29" s="105">
        <v>8442630</v>
      </c>
      <c r="BK29" s="105">
        <v>8030007</v>
      </c>
      <c r="BL29" s="168">
        <f t="shared" si="17"/>
        <v>46435302</v>
      </c>
      <c r="BM29" s="105">
        <v>37585</v>
      </c>
      <c r="BN29" s="105">
        <v>2591442</v>
      </c>
      <c r="BO29" s="105">
        <v>5776096</v>
      </c>
      <c r="BP29" s="105">
        <v>8033651</v>
      </c>
      <c r="BQ29" s="105">
        <v>9442840</v>
      </c>
      <c r="BR29" s="105">
        <v>11477789</v>
      </c>
      <c r="BS29" s="169">
        <f t="shared" si="19"/>
        <v>37359403</v>
      </c>
      <c r="BT29" s="105">
        <v>37585</v>
      </c>
      <c r="BU29" s="105">
        <v>2412596</v>
      </c>
      <c r="BV29" s="105">
        <v>4820168</v>
      </c>
      <c r="BW29" s="105">
        <v>6261152</v>
      </c>
      <c r="BX29" s="105">
        <v>7124499</v>
      </c>
      <c r="BY29" s="105">
        <v>7739690</v>
      </c>
      <c r="BZ29" s="169">
        <f t="shared" si="21"/>
        <v>28395690</v>
      </c>
      <c r="CA29" s="105">
        <v>0</v>
      </c>
      <c r="CB29" s="105">
        <v>120708</v>
      </c>
      <c r="CC29" s="105">
        <v>927812</v>
      </c>
      <c r="CD29" s="105">
        <v>1744874</v>
      </c>
      <c r="CE29" s="105">
        <v>1976725</v>
      </c>
      <c r="CF29" s="105">
        <v>2714490</v>
      </c>
      <c r="CG29" s="170">
        <f t="shared" si="23"/>
        <v>7484609</v>
      </c>
      <c r="CH29" s="171">
        <v>0</v>
      </c>
      <c r="CI29" s="105">
        <v>58138</v>
      </c>
      <c r="CJ29" s="105">
        <v>28116</v>
      </c>
      <c r="CK29" s="105">
        <v>27625</v>
      </c>
      <c r="CL29" s="105">
        <v>341616</v>
      </c>
      <c r="CM29" s="105">
        <v>1023609</v>
      </c>
      <c r="CN29" s="172">
        <f t="shared" si="25"/>
        <v>1479104</v>
      </c>
      <c r="CO29" s="105">
        <v>8388373</v>
      </c>
      <c r="CP29" s="105">
        <v>37547245</v>
      </c>
      <c r="CQ29" s="105">
        <v>24919480</v>
      </c>
      <c r="CR29" s="105">
        <v>28633801</v>
      </c>
      <c r="CS29" s="105">
        <v>26903220</v>
      </c>
      <c r="CT29" s="105">
        <v>22352302</v>
      </c>
      <c r="CU29" s="169">
        <f t="shared" si="27"/>
        <v>148744421</v>
      </c>
      <c r="CV29" s="105">
        <v>287820</v>
      </c>
      <c r="CW29" s="105">
        <v>3306600</v>
      </c>
      <c r="CX29" s="105">
        <v>2702250</v>
      </c>
      <c r="CY29" s="105">
        <v>2894580</v>
      </c>
      <c r="CZ29" s="105">
        <v>3092130</v>
      </c>
      <c r="DA29" s="105">
        <v>3681540</v>
      </c>
      <c r="DB29" s="169">
        <f t="shared" si="29"/>
        <v>15964920</v>
      </c>
      <c r="DC29" s="105">
        <v>4559838</v>
      </c>
      <c r="DD29" s="105">
        <v>5094183</v>
      </c>
      <c r="DE29" s="105">
        <v>7021002</v>
      </c>
      <c r="DF29" s="105">
        <v>3685553</v>
      </c>
      <c r="DG29" s="105">
        <v>997824</v>
      </c>
      <c r="DH29" s="169">
        <f t="shared" si="30"/>
        <v>21358400</v>
      </c>
      <c r="DI29" s="105">
        <v>626238</v>
      </c>
      <c r="DJ29" s="105">
        <v>6603904</v>
      </c>
      <c r="DK29" s="105">
        <v>6558540</v>
      </c>
      <c r="DL29" s="105">
        <v>10338076</v>
      </c>
      <c r="DM29" s="105">
        <v>13749724</v>
      </c>
      <c r="DN29" s="105">
        <v>12782831</v>
      </c>
      <c r="DO29" s="169">
        <f t="shared" si="32"/>
        <v>50659313</v>
      </c>
      <c r="DP29" s="105">
        <v>7474315</v>
      </c>
      <c r="DQ29" s="105">
        <v>23076903</v>
      </c>
      <c r="DR29" s="105">
        <v>10564507</v>
      </c>
      <c r="DS29" s="105">
        <v>8380143</v>
      </c>
      <c r="DT29" s="105">
        <v>6375813</v>
      </c>
      <c r="DU29" s="105">
        <v>4890107</v>
      </c>
      <c r="DV29" s="172">
        <f t="shared" si="34"/>
        <v>60761788</v>
      </c>
      <c r="DW29" s="105">
        <v>132862</v>
      </c>
      <c r="DX29" s="105">
        <v>573347</v>
      </c>
      <c r="DY29" s="105">
        <v>285334</v>
      </c>
      <c r="DZ29" s="105">
        <v>495529</v>
      </c>
      <c r="EA29" s="105">
        <v>167444</v>
      </c>
      <c r="EB29" s="105">
        <v>256395</v>
      </c>
      <c r="EC29" s="172">
        <f>SUM(DW29:EB29)</f>
        <v>1910911</v>
      </c>
      <c r="ED29" s="105">
        <v>886603</v>
      </c>
      <c r="EE29" s="105">
        <v>3931824</v>
      </c>
      <c r="EF29" s="105">
        <v>4105555</v>
      </c>
      <c r="EG29" s="105">
        <v>2366351</v>
      </c>
      <c r="EH29" s="105">
        <v>1651151</v>
      </c>
      <c r="EI29" s="105">
        <v>213570</v>
      </c>
      <c r="EJ29" s="172">
        <f>SUM(ED29:EI29)</f>
        <v>13155054</v>
      </c>
      <c r="EK29" s="105">
        <v>255099</v>
      </c>
      <c r="EL29" s="105">
        <v>244973</v>
      </c>
      <c r="EM29" s="105">
        <v>40333374</v>
      </c>
      <c r="EN29" s="105">
        <v>68422678</v>
      </c>
      <c r="EO29" s="105">
        <v>111888386</v>
      </c>
      <c r="EP29" s="105">
        <v>178203316</v>
      </c>
      <c r="EQ29" s="105">
        <v>192137954</v>
      </c>
      <c r="ER29" s="172">
        <f>SUM(EK29:EQ29)</f>
        <v>591485780</v>
      </c>
      <c r="ES29" s="105">
        <v>255099</v>
      </c>
      <c r="ET29" s="105">
        <v>244973</v>
      </c>
      <c r="EU29" s="105">
        <v>21004985</v>
      </c>
      <c r="EV29" s="105">
        <v>35799825</v>
      </c>
      <c r="EW29" s="105">
        <v>55789722</v>
      </c>
      <c r="EX29" s="105">
        <v>89770159</v>
      </c>
      <c r="EY29" s="105">
        <v>99065948</v>
      </c>
      <c r="EZ29" s="169">
        <f>SUM(ES29:EY29)</f>
        <v>301930711</v>
      </c>
      <c r="FA29" s="105">
        <v>16251198</v>
      </c>
      <c r="FB29" s="105">
        <v>28126063</v>
      </c>
      <c r="FC29" s="105">
        <v>47604124</v>
      </c>
      <c r="FD29" s="105">
        <v>61248174</v>
      </c>
      <c r="FE29" s="105">
        <v>30309518</v>
      </c>
      <c r="FF29" s="169">
        <f>SUM(FA29:FE29)</f>
        <v>183539077</v>
      </c>
      <c r="FG29" s="105">
        <v>3077191</v>
      </c>
      <c r="FH29" s="105">
        <v>4496790</v>
      </c>
      <c r="FI29" s="105">
        <v>8494540</v>
      </c>
      <c r="FJ29" s="105">
        <v>27184983</v>
      </c>
      <c r="FK29" s="105">
        <v>62762488</v>
      </c>
      <c r="FL29" s="172">
        <f>SUM(FG29:FK29)</f>
        <v>106015992</v>
      </c>
      <c r="FM29" s="105">
        <f t="shared" si="47"/>
        <v>255099</v>
      </c>
      <c r="FN29" s="105">
        <f t="shared" si="48"/>
        <v>30200195</v>
      </c>
      <c r="FO29" s="105">
        <f t="shared" si="49"/>
        <v>222240435</v>
      </c>
      <c r="FP29" s="105">
        <f t="shared" si="50"/>
        <v>195719612</v>
      </c>
      <c r="FQ29" s="105">
        <f t="shared" si="51"/>
        <v>256678873</v>
      </c>
      <c r="FR29" s="105">
        <f t="shared" si="52"/>
        <v>308770319</v>
      </c>
      <c r="FS29" s="105">
        <f t="shared" si="53"/>
        <v>319748508</v>
      </c>
      <c r="FT29" s="173">
        <f>SUM(FM29:FS29)</f>
        <v>1333613041</v>
      </c>
    </row>
    <row r="30" spans="1:176" ht="18" customHeight="1">
      <c r="A30" s="174" t="s">
        <v>39</v>
      </c>
      <c r="B30" s="105">
        <f t="shared" si="41"/>
        <v>40288528</v>
      </c>
      <c r="C30" s="105">
        <f t="shared" si="42"/>
        <v>166819329</v>
      </c>
      <c r="D30" s="105">
        <f t="shared" si="43"/>
        <v>137711103</v>
      </c>
      <c r="E30" s="105">
        <f t="shared" si="44"/>
        <v>156396587</v>
      </c>
      <c r="F30" s="105">
        <f t="shared" si="45"/>
        <v>158695446</v>
      </c>
      <c r="G30" s="105">
        <f t="shared" si="46"/>
        <v>140541081</v>
      </c>
      <c r="H30" s="117">
        <f t="shared" si="1"/>
        <v>800452074</v>
      </c>
      <c r="I30" s="105">
        <v>25868446</v>
      </c>
      <c r="J30" s="105">
        <v>119415220</v>
      </c>
      <c r="K30" s="105">
        <v>97063396</v>
      </c>
      <c r="L30" s="105">
        <v>111995551</v>
      </c>
      <c r="M30" s="105">
        <v>111594364</v>
      </c>
      <c r="N30" s="105">
        <v>108176058</v>
      </c>
      <c r="O30" s="106">
        <f t="shared" si="3"/>
        <v>574113035</v>
      </c>
      <c r="P30" s="105">
        <v>17496387</v>
      </c>
      <c r="Q30" s="105">
        <v>61955133</v>
      </c>
      <c r="R30" s="105">
        <v>46100983</v>
      </c>
      <c r="S30" s="105">
        <v>51509193</v>
      </c>
      <c r="T30" s="105">
        <v>50834336</v>
      </c>
      <c r="U30" s="105">
        <v>54905589</v>
      </c>
      <c r="V30" s="106">
        <f t="shared" si="5"/>
        <v>282801621</v>
      </c>
      <c r="W30" s="105">
        <v>72360</v>
      </c>
      <c r="X30" s="105">
        <v>1300980</v>
      </c>
      <c r="Y30" s="105">
        <v>2208868</v>
      </c>
      <c r="Z30" s="105">
        <v>4809702</v>
      </c>
      <c r="AA30" s="105">
        <v>9497977</v>
      </c>
      <c r="AB30" s="105">
        <v>16747160</v>
      </c>
      <c r="AC30" s="168">
        <f t="shared" si="7"/>
        <v>34637047</v>
      </c>
      <c r="AD30" s="105">
        <v>380775</v>
      </c>
      <c r="AE30" s="105">
        <v>3042345</v>
      </c>
      <c r="AF30" s="105">
        <v>3570434</v>
      </c>
      <c r="AG30" s="105">
        <v>3850398</v>
      </c>
      <c r="AH30" s="105">
        <v>4953169</v>
      </c>
      <c r="AI30" s="105">
        <v>12549739</v>
      </c>
      <c r="AJ30" s="168">
        <f t="shared" si="9"/>
        <v>28346860</v>
      </c>
      <c r="AK30" s="105">
        <v>20750</v>
      </c>
      <c r="AL30" s="105">
        <v>395195</v>
      </c>
      <c r="AM30" s="105">
        <v>238626</v>
      </c>
      <c r="AN30" s="105">
        <v>394722</v>
      </c>
      <c r="AO30" s="105">
        <v>285312</v>
      </c>
      <c r="AP30" s="105">
        <v>372085</v>
      </c>
      <c r="AQ30" s="168">
        <f t="shared" si="11"/>
        <v>1706690</v>
      </c>
      <c r="AR30" s="105">
        <v>3615050</v>
      </c>
      <c r="AS30" s="105">
        <v>30568846</v>
      </c>
      <c r="AT30" s="105">
        <v>26936108</v>
      </c>
      <c r="AU30" s="105">
        <v>31871249</v>
      </c>
      <c r="AV30" s="105">
        <v>26877058</v>
      </c>
      <c r="AW30" s="105">
        <v>10566701</v>
      </c>
      <c r="AX30" s="168">
        <f t="shared" si="13"/>
        <v>130435012</v>
      </c>
      <c r="AY30" s="105">
        <v>761253</v>
      </c>
      <c r="AZ30" s="105">
        <v>9253336</v>
      </c>
      <c r="BA30" s="105">
        <v>8578897</v>
      </c>
      <c r="BB30" s="105">
        <v>9462413</v>
      </c>
      <c r="BC30" s="105">
        <v>7288139</v>
      </c>
      <c r="BD30" s="105">
        <v>3328545</v>
      </c>
      <c r="BE30" s="168">
        <f t="shared" si="15"/>
        <v>38672583</v>
      </c>
      <c r="BF30" s="105">
        <v>3521871</v>
      </c>
      <c r="BG30" s="105">
        <v>12899385</v>
      </c>
      <c r="BH30" s="105">
        <v>9429480</v>
      </c>
      <c r="BI30" s="105">
        <v>10097874</v>
      </c>
      <c r="BJ30" s="105">
        <v>11858373</v>
      </c>
      <c r="BK30" s="105">
        <v>9706239</v>
      </c>
      <c r="BL30" s="168">
        <f t="shared" si="17"/>
        <v>57513222</v>
      </c>
      <c r="BM30" s="105">
        <v>316698</v>
      </c>
      <c r="BN30" s="105">
        <v>3674151</v>
      </c>
      <c r="BO30" s="105">
        <v>10141515</v>
      </c>
      <c r="BP30" s="105">
        <v>12866822</v>
      </c>
      <c r="BQ30" s="105">
        <v>20103389</v>
      </c>
      <c r="BR30" s="105">
        <v>14524909</v>
      </c>
      <c r="BS30" s="169">
        <f t="shared" si="19"/>
        <v>61627484</v>
      </c>
      <c r="BT30" s="105">
        <v>270209</v>
      </c>
      <c r="BU30" s="105">
        <v>3093429</v>
      </c>
      <c r="BV30" s="105">
        <v>7653256</v>
      </c>
      <c r="BW30" s="105">
        <v>10504829</v>
      </c>
      <c r="BX30" s="105">
        <v>16551786</v>
      </c>
      <c r="BY30" s="105">
        <v>11451933</v>
      </c>
      <c r="BZ30" s="169">
        <f t="shared" si="21"/>
        <v>49525442</v>
      </c>
      <c r="CA30" s="105">
        <v>46489</v>
      </c>
      <c r="CB30" s="105">
        <v>580722</v>
      </c>
      <c r="CC30" s="105">
        <v>2488259</v>
      </c>
      <c r="CD30" s="105">
        <v>2361993</v>
      </c>
      <c r="CE30" s="105">
        <v>3419032</v>
      </c>
      <c r="CF30" s="105">
        <v>3072976</v>
      </c>
      <c r="CG30" s="170">
        <f t="shared" si="23"/>
        <v>11969471</v>
      </c>
      <c r="CH30" s="171">
        <v>0</v>
      </c>
      <c r="CI30" s="105">
        <v>0</v>
      </c>
      <c r="CJ30" s="105">
        <v>0</v>
      </c>
      <c r="CK30" s="105">
        <v>0</v>
      </c>
      <c r="CL30" s="105">
        <v>132571</v>
      </c>
      <c r="CM30" s="105">
        <v>0</v>
      </c>
      <c r="CN30" s="172">
        <f t="shared" si="25"/>
        <v>132571</v>
      </c>
      <c r="CO30" s="105">
        <v>11091638</v>
      </c>
      <c r="CP30" s="105">
        <v>39990576</v>
      </c>
      <c r="CQ30" s="105">
        <v>28037667</v>
      </c>
      <c r="CR30" s="105">
        <v>28759830</v>
      </c>
      <c r="CS30" s="105">
        <v>25811944</v>
      </c>
      <c r="CT30" s="105">
        <v>17798062</v>
      </c>
      <c r="CU30" s="169">
        <f t="shared" si="27"/>
        <v>151489717</v>
      </c>
      <c r="CV30" s="105">
        <v>309690</v>
      </c>
      <c r="CW30" s="105">
        <v>1434060</v>
      </c>
      <c r="CX30" s="105">
        <v>1292130</v>
      </c>
      <c r="CY30" s="105">
        <v>1861290</v>
      </c>
      <c r="CZ30" s="105">
        <v>2374020</v>
      </c>
      <c r="DA30" s="105">
        <v>2688840</v>
      </c>
      <c r="DB30" s="169">
        <f t="shared" si="29"/>
        <v>9960030</v>
      </c>
      <c r="DC30" s="105">
        <v>5977150</v>
      </c>
      <c r="DD30" s="105">
        <v>5979502</v>
      </c>
      <c r="DE30" s="105">
        <v>7035193</v>
      </c>
      <c r="DF30" s="105">
        <v>2517441</v>
      </c>
      <c r="DG30" s="105">
        <v>1276482</v>
      </c>
      <c r="DH30" s="169">
        <f t="shared" si="30"/>
        <v>22785768</v>
      </c>
      <c r="DI30" s="105">
        <v>1310042</v>
      </c>
      <c r="DJ30" s="105">
        <v>11259346</v>
      </c>
      <c r="DK30" s="105">
        <v>9367791</v>
      </c>
      <c r="DL30" s="105">
        <v>10235170</v>
      </c>
      <c r="DM30" s="105">
        <v>12670675</v>
      </c>
      <c r="DN30" s="105">
        <v>8119101</v>
      </c>
      <c r="DO30" s="169">
        <f t="shared" si="32"/>
        <v>52962125</v>
      </c>
      <c r="DP30" s="105">
        <v>9471906</v>
      </c>
      <c r="DQ30" s="105">
        <v>21320020</v>
      </c>
      <c r="DR30" s="105">
        <v>11398244</v>
      </c>
      <c r="DS30" s="105">
        <v>9628177</v>
      </c>
      <c r="DT30" s="105">
        <v>8249808</v>
      </c>
      <c r="DU30" s="105">
        <v>5713639</v>
      </c>
      <c r="DV30" s="172">
        <f t="shared" si="34"/>
        <v>65781794</v>
      </c>
      <c r="DW30" s="105">
        <v>503945</v>
      </c>
      <c r="DX30" s="105">
        <v>973131</v>
      </c>
      <c r="DY30" s="105">
        <v>624729</v>
      </c>
      <c r="DZ30" s="105">
        <v>664399</v>
      </c>
      <c r="EA30" s="105">
        <v>657049</v>
      </c>
      <c r="EB30" s="105">
        <v>42052</v>
      </c>
      <c r="EC30" s="172">
        <f>SUM(DW30:EB30)</f>
        <v>3465305</v>
      </c>
      <c r="ED30" s="105">
        <v>2507801</v>
      </c>
      <c r="EE30" s="105">
        <v>2766251</v>
      </c>
      <c r="EF30" s="105">
        <v>1843796</v>
      </c>
      <c r="EG30" s="105">
        <v>2109985</v>
      </c>
      <c r="EH30" s="105">
        <v>528700</v>
      </c>
      <c r="EI30" s="105">
        <v>0</v>
      </c>
      <c r="EJ30" s="172">
        <f>SUM(ED30:EI30)</f>
        <v>9756533</v>
      </c>
      <c r="EK30" s="105">
        <v>0</v>
      </c>
      <c r="EL30" s="105">
        <v>1004258</v>
      </c>
      <c r="EM30" s="105">
        <v>45080855</v>
      </c>
      <c r="EN30" s="105">
        <v>60993524</v>
      </c>
      <c r="EO30" s="105">
        <v>113584117</v>
      </c>
      <c r="EP30" s="105">
        <v>206270936</v>
      </c>
      <c r="EQ30" s="105">
        <v>202581019</v>
      </c>
      <c r="ER30" s="172">
        <f>SUM(EK30:EQ30)</f>
        <v>629514709</v>
      </c>
      <c r="ES30" s="105">
        <v>0</v>
      </c>
      <c r="ET30" s="105">
        <v>1004258</v>
      </c>
      <c r="EU30" s="105">
        <v>24881690</v>
      </c>
      <c r="EV30" s="105">
        <v>29770437</v>
      </c>
      <c r="EW30" s="105">
        <v>55556017</v>
      </c>
      <c r="EX30" s="105">
        <v>107059041</v>
      </c>
      <c r="EY30" s="105">
        <v>88564823</v>
      </c>
      <c r="EZ30" s="169">
        <f>SUM(ES30:EY30)</f>
        <v>306836266</v>
      </c>
      <c r="FA30" s="105">
        <v>18043290</v>
      </c>
      <c r="FB30" s="105">
        <v>25873290</v>
      </c>
      <c r="FC30" s="105">
        <v>49212744</v>
      </c>
      <c r="FD30" s="105">
        <v>68458274</v>
      </c>
      <c r="FE30" s="105">
        <v>40529065</v>
      </c>
      <c r="FF30" s="169">
        <f>SUM(FA30:FE30)</f>
        <v>202116663</v>
      </c>
      <c r="FG30" s="105">
        <v>2155875</v>
      </c>
      <c r="FH30" s="105">
        <v>5349797</v>
      </c>
      <c r="FI30" s="105">
        <v>8815356</v>
      </c>
      <c r="FJ30" s="105">
        <v>30753621</v>
      </c>
      <c r="FK30" s="105">
        <v>73487131</v>
      </c>
      <c r="FL30" s="172">
        <f>SUM(FG30:FK30)</f>
        <v>120561780</v>
      </c>
      <c r="FM30" s="105">
        <f t="shared" si="47"/>
        <v>0</v>
      </c>
      <c r="FN30" s="105">
        <f t="shared" si="48"/>
        <v>41292786</v>
      </c>
      <c r="FO30" s="105">
        <f t="shared" si="49"/>
        <v>211900184</v>
      </c>
      <c r="FP30" s="105">
        <f t="shared" si="50"/>
        <v>198704627</v>
      </c>
      <c r="FQ30" s="105">
        <f t="shared" si="51"/>
        <v>269980704</v>
      </c>
      <c r="FR30" s="105">
        <f t="shared" si="52"/>
        <v>364966382</v>
      </c>
      <c r="FS30" s="105">
        <f t="shared" si="53"/>
        <v>343122100</v>
      </c>
      <c r="FT30" s="173">
        <f>SUM(FM30:FS30)</f>
        <v>1429966783</v>
      </c>
    </row>
    <row r="31" spans="1:176" ht="18" customHeight="1">
      <c r="A31" s="175" t="s">
        <v>40</v>
      </c>
      <c r="B31" s="107">
        <f aca="true" t="shared" si="54" ref="B31:G31">SUM(B8:B30)</f>
        <v>798133046</v>
      </c>
      <c r="C31" s="107">
        <f t="shared" si="54"/>
        <v>3629088971</v>
      </c>
      <c r="D31" s="107">
        <f t="shared" si="54"/>
        <v>2792721932</v>
      </c>
      <c r="E31" s="107">
        <f t="shared" si="54"/>
        <v>3070328685</v>
      </c>
      <c r="F31" s="107">
        <f t="shared" si="54"/>
        <v>2893092453</v>
      </c>
      <c r="G31" s="107">
        <f t="shared" si="54"/>
        <v>2726429868</v>
      </c>
      <c r="H31" s="108">
        <f t="shared" si="1"/>
        <v>15909794955</v>
      </c>
      <c r="I31" s="176">
        <f aca="true" t="shared" si="55" ref="I31:N31">SUM(I8:I30)</f>
        <v>542702828</v>
      </c>
      <c r="J31" s="107">
        <f t="shared" si="55"/>
        <v>2731442228</v>
      </c>
      <c r="K31" s="107">
        <f t="shared" si="55"/>
        <v>2073118369</v>
      </c>
      <c r="L31" s="107">
        <f t="shared" si="55"/>
        <v>2258288901</v>
      </c>
      <c r="M31" s="107">
        <f t="shared" si="55"/>
        <v>2121165006</v>
      </c>
      <c r="N31" s="107">
        <f t="shared" si="55"/>
        <v>2124717408</v>
      </c>
      <c r="O31" s="109">
        <f t="shared" si="3"/>
        <v>11851434740</v>
      </c>
      <c r="P31" s="107">
        <f aca="true" t="shared" si="56" ref="P31:U31">SUM(P8:P30)</f>
        <v>384794451</v>
      </c>
      <c r="Q31" s="107">
        <f t="shared" si="56"/>
        <v>1595244922</v>
      </c>
      <c r="R31" s="107">
        <f t="shared" si="56"/>
        <v>1074532418</v>
      </c>
      <c r="S31" s="107">
        <f t="shared" si="56"/>
        <v>1077707716</v>
      </c>
      <c r="T31" s="107">
        <f t="shared" si="56"/>
        <v>1069757070</v>
      </c>
      <c r="U31" s="107">
        <f t="shared" si="56"/>
        <v>1149268273</v>
      </c>
      <c r="V31" s="109">
        <f t="shared" si="5"/>
        <v>6351304850</v>
      </c>
      <c r="W31" s="177">
        <f aca="true" t="shared" si="57" ref="W31:AB31">SUM(W8:W30)</f>
        <v>582997</v>
      </c>
      <c r="X31" s="177">
        <f t="shared" si="57"/>
        <v>14705895</v>
      </c>
      <c r="Y31" s="177">
        <f t="shared" si="57"/>
        <v>32110276</v>
      </c>
      <c r="Z31" s="177">
        <f t="shared" si="57"/>
        <v>65551461</v>
      </c>
      <c r="AA31" s="177">
        <f t="shared" si="57"/>
        <v>143023584</v>
      </c>
      <c r="AB31" s="177">
        <f t="shared" si="57"/>
        <v>267176331</v>
      </c>
      <c r="AC31" s="178">
        <f t="shared" si="7"/>
        <v>523150544</v>
      </c>
      <c r="AD31" s="177">
        <f aca="true" t="shared" si="58" ref="AD31:AI31">SUM(AD8:AD30)</f>
        <v>10410939</v>
      </c>
      <c r="AE31" s="177">
        <f t="shared" si="58"/>
        <v>101720206</v>
      </c>
      <c r="AF31" s="177">
        <f t="shared" si="58"/>
        <v>104718790</v>
      </c>
      <c r="AG31" s="177">
        <f t="shared" si="58"/>
        <v>128373054</v>
      </c>
      <c r="AH31" s="177">
        <f t="shared" si="58"/>
        <v>152203886</v>
      </c>
      <c r="AI31" s="177">
        <f t="shared" si="58"/>
        <v>255832949</v>
      </c>
      <c r="AJ31" s="178">
        <f t="shared" si="9"/>
        <v>753259824</v>
      </c>
      <c r="AK31" s="177">
        <f aca="true" t="shared" si="59" ref="AK31:AP31">SUM(AK8:AK30)</f>
        <v>255795</v>
      </c>
      <c r="AL31" s="177">
        <f t="shared" si="59"/>
        <v>3633722</v>
      </c>
      <c r="AM31" s="177">
        <f t="shared" si="59"/>
        <v>2985422</v>
      </c>
      <c r="AN31" s="177">
        <f t="shared" si="59"/>
        <v>4905456</v>
      </c>
      <c r="AO31" s="177">
        <f t="shared" si="59"/>
        <v>5561283</v>
      </c>
      <c r="AP31" s="177">
        <f t="shared" si="59"/>
        <v>6810140</v>
      </c>
      <c r="AQ31" s="178">
        <f t="shared" si="11"/>
        <v>24151818</v>
      </c>
      <c r="AR31" s="177">
        <f aca="true" t="shared" si="60" ref="AR31:AW31">SUM(AR8:AR30)</f>
        <v>87637735</v>
      </c>
      <c r="AS31" s="177">
        <f t="shared" si="60"/>
        <v>667566609</v>
      </c>
      <c r="AT31" s="177">
        <f t="shared" si="60"/>
        <v>561206189</v>
      </c>
      <c r="AU31" s="177">
        <f t="shared" si="60"/>
        <v>662087902</v>
      </c>
      <c r="AV31" s="177">
        <f t="shared" si="60"/>
        <v>473418847</v>
      </c>
      <c r="AW31" s="177">
        <f t="shared" si="60"/>
        <v>221915982</v>
      </c>
      <c r="AX31" s="178">
        <f t="shared" si="13"/>
        <v>2673833264</v>
      </c>
      <c r="AY31" s="177">
        <f aca="true" t="shared" si="61" ref="AY31:BD31">SUM(AY8:AY30)</f>
        <v>8707473</v>
      </c>
      <c r="AZ31" s="177">
        <f t="shared" si="61"/>
        <v>118792126</v>
      </c>
      <c r="BA31" s="177">
        <f t="shared" si="61"/>
        <v>125250690</v>
      </c>
      <c r="BB31" s="177">
        <f t="shared" si="61"/>
        <v>145726676</v>
      </c>
      <c r="BC31" s="177">
        <f t="shared" si="61"/>
        <v>96455516</v>
      </c>
      <c r="BD31" s="177">
        <f t="shared" si="61"/>
        <v>43922391</v>
      </c>
      <c r="BE31" s="178">
        <f t="shared" si="15"/>
        <v>538854872</v>
      </c>
      <c r="BF31" s="177">
        <f aca="true" t="shared" si="62" ref="BF31:BK31">SUM(BF8:BF30)</f>
        <v>50313438</v>
      </c>
      <c r="BG31" s="177">
        <f t="shared" si="62"/>
        <v>229778748</v>
      </c>
      <c r="BH31" s="177">
        <f t="shared" si="62"/>
        <v>172314584</v>
      </c>
      <c r="BI31" s="177">
        <f t="shared" si="62"/>
        <v>173936636</v>
      </c>
      <c r="BJ31" s="177">
        <f t="shared" si="62"/>
        <v>180744820</v>
      </c>
      <c r="BK31" s="177">
        <f t="shared" si="62"/>
        <v>179791342</v>
      </c>
      <c r="BL31" s="178">
        <f t="shared" si="17"/>
        <v>986879568</v>
      </c>
      <c r="BM31" s="176">
        <f aca="true" t="shared" si="63" ref="BM31:BR31">SUM(BM8:BM30)</f>
        <v>1779281</v>
      </c>
      <c r="BN31" s="177">
        <f t="shared" si="63"/>
        <v>53620938</v>
      </c>
      <c r="BO31" s="177">
        <f t="shared" si="63"/>
        <v>102113049</v>
      </c>
      <c r="BP31" s="177">
        <f t="shared" si="63"/>
        <v>178424595</v>
      </c>
      <c r="BQ31" s="177">
        <f t="shared" si="63"/>
        <v>209586831</v>
      </c>
      <c r="BR31" s="177">
        <f t="shared" si="63"/>
        <v>189224050</v>
      </c>
      <c r="BS31" s="178">
        <f t="shared" si="19"/>
        <v>734748744</v>
      </c>
      <c r="BT31" s="177">
        <f aca="true" t="shared" si="64" ref="BT31:BY31">SUM(BT8:BT30)</f>
        <v>1573050</v>
      </c>
      <c r="BU31" s="177">
        <f t="shared" si="64"/>
        <v>44336472</v>
      </c>
      <c r="BV31" s="177">
        <f t="shared" si="64"/>
        <v>80167208</v>
      </c>
      <c r="BW31" s="177">
        <f t="shared" si="64"/>
        <v>139531559</v>
      </c>
      <c r="BX31" s="177">
        <f t="shared" si="64"/>
        <v>165871227</v>
      </c>
      <c r="BY31" s="177">
        <f t="shared" si="64"/>
        <v>143655579</v>
      </c>
      <c r="BZ31" s="178">
        <f t="shared" si="21"/>
        <v>575135095</v>
      </c>
      <c r="CA31" s="177">
        <f aca="true" t="shared" si="65" ref="CA31:CF31">SUM(CA8:CA30)</f>
        <v>149796</v>
      </c>
      <c r="CB31" s="177">
        <f t="shared" si="65"/>
        <v>9026472</v>
      </c>
      <c r="CC31" s="177">
        <f t="shared" si="65"/>
        <v>21381812</v>
      </c>
      <c r="CD31" s="177">
        <f t="shared" si="65"/>
        <v>36893675</v>
      </c>
      <c r="CE31" s="177">
        <f t="shared" si="65"/>
        <v>40582313</v>
      </c>
      <c r="CF31" s="177">
        <f t="shared" si="65"/>
        <v>38975030</v>
      </c>
      <c r="CG31" s="177">
        <f t="shared" si="23"/>
        <v>147009098</v>
      </c>
      <c r="CH31" s="177">
        <f aca="true" t="shared" si="66" ref="CH31:CM31">SUM(CH8:CH30)</f>
        <v>56435</v>
      </c>
      <c r="CI31" s="177">
        <f t="shared" si="66"/>
        <v>257994</v>
      </c>
      <c r="CJ31" s="177">
        <f t="shared" si="66"/>
        <v>564029</v>
      </c>
      <c r="CK31" s="177">
        <f t="shared" si="66"/>
        <v>1999361</v>
      </c>
      <c r="CL31" s="177">
        <f t="shared" si="66"/>
        <v>3133291</v>
      </c>
      <c r="CM31" s="177">
        <f t="shared" si="66"/>
        <v>6593441</v>
      </c>
      <c r="CN31" s="179">
        <f t="shared" si="25"/>
        <v>12604551</v>
      </c>
      <c r="CO31" s="180">
        <f aca="true" t="shared" si="67" ref="CO31:CT31">SUM(CO8:CO30)</f>
        <v>211045197</v>
      </c>
      <c r="CP31" s="181">
        <f t="shared" si="67"/>
        <v>753949658</v>
      </c>
      <c r="CQ31" s="181">
        <f t="shared" si="67"/>
        <v>564623956</v>
      </c>
      <c r="CR31" s="181">
        <f t="shared" si="67"/>
        <v>586719538</v>
      </c>
      <c r="CS31" s="181">
        <f t="shared" si="67"/>
        <v>528275945</v>
      </c>
      <c r="CT31" s="181">
        <f t="shared" si="67"/>
        <v>398130410</v>
      </c>
      <c r="CU31" s="178">
        <f t="shared" si="27"/>
        <v>3042744704</v>
      </c>
      <c r="CV31" s="177">
        <f aca="true" t="shared" si="68" ref="CV31:DA31">SUM(CV8:CV30)</f>
        <v>5364720</v>
      </c>
      <c r="CW31" s="177">
        <f t="shared" si="68"/>
        <v>39729240</v>
      </c>
      <c r="CX31" s="177">
        <f t="shared" si="68"/>
        <v>38307490</v>
      </c>
      <c r="CY31" s="177">
        <f t="shared" si="68"/>
        <v>45269280</v>
      </c>
      <c r="CZ31" s="177">
        <f t="shared" si="68"/>
        <v>48342500</v>
      </c>
      <c r="DA31" s="177">
        <f t="shared" si="68"/>
        <v>57527640</v>
      </c>
      <c r="DB31" s="178">
        <f t="shared" si="29"/>
        <v>234540870</v>
      </c>
      <c r="DC31" s="177">
        <f>SUM(DC8:DC30)</f>
        <v>84526600</v>
      </c>
      <c r="DD31" s="177">
        <f>SUM(DD8:DD30)</f>
        <v>125467833</v>
      </c>
      <c r="DE31" s="177">
        <f>SUM(DE8:DE30)</f>
        <v>125159726</v>
      </c>
      <c r="DF31" s="177">
        <f>SUM(DF8:DF30)</f>
        <v>64752267</v>
      </c>
      <c r="DG31" s="177">
        <f>SUM(DG8:DG30)</f>
        <v>15305585</v>
      </c>
      <c r="DH31" s="178">
        <f t="shared" si="30"/>
        <v>415212011</v>
      </c>
      <c r="DI31" s="177">
        <f aca="true" t="shared" si="69" ref="DI31:DN31">SUM(DI8:DI30)</f>
        <v>16446826</v>
      </c>
      <c r="DJ31" s="177">
        <f t="shared" si="69"/>
        <v>171721192</v>
      </c>
      <c r="DK31" s="177">
        <f t="shared" si="69"/>
        <v>174847420</v>
      </c>
      <c r="DL31" s="177">
        <f t="shared" si="69"/>
        <v>244751497</v>
      </c>
      <c r="DM31" s="177">
        <f t="shared" si="69"/>
        <v>284118648</v>
      </c>
      <c r="DN31" s="177">
        <f t="shared" si="69"/>
        <v>223221158</v>
      </c>
      <c r="DO31" s="178">
        <f t="shared" si="32"/>
        <v>1115106741</v>
      </c>
      <c r="DP31" s="181">
        <f aca="true" t="shared" si="70" ref="DP31:DU31">SUM(DP8:DP30)</f>
        <v>189233651</v>
      </c>
      <c r="DQ31" s="181">
        <f t="shared" si="70"/>
        <v>457972626</v>
      </c>
      <c r="DR31" s="181">
        <f t="shared" si="70"/>
        <v>226001213</v>
      </c>
      <c r="DS31" s="181">
        <f t="shared" si="70"/>
        <v>171539035</v>
      </c>
      <c r="DT31" s="181">
        <f t="shared" si="70"/>
        <v>131062530</v>
      </c>
      <c r="DU31" s="181">
        <f t="shared" si="70"/>
        <v>102076027</v>
      </c>
      <c r="DV31" s="179">
        <f t="shared" si="34"/>
        <v>1277885082</v>
      </c>
      <c r="DW31" s="180">
        <f aca="true" t="shared" si="71" ref="DW31:EB31">SUM(DW8:DW30)</f>
        <v>5848175</v>
      </c>
      <c r="DX31" s="181">
        <f t="shared" si="71"/>
        <v>17834313</v>
      </c>
      <c r="DY31" s="181">
        <f t="shared" si="71"/>
        <v>13528650</v>
      </c>
      <c r="DZ31" s="181">
        <f t="shared" si="71"/>
        <v>14012024</v>
      </c>
      <c r="EA31" s="181">
        <f t="shared" si="71"/>
        <v>11256427</v>
      </c>
      <c r="EB31" s="181">
        <f t="shared" si="71"/>
        <v>5820633</v>
      </c>
      <c r="EC31" s="179">
        <f>SUM(DW31:EB31)</f>
        <v>68300222</v>
      </c>
      <c r="ED31" s="180">
        <f>SUM(ED8:ED30)</f>
        <v>36757565</v>
      </c>
      <c r="EE31" s="181">
        <f>SUM(EE8:EE30)</f>
        <v>72241834</v>
      </c>
      <c r="EF31" s="181">
        <f>SUM(EF8:EF30)</f>
        <v>39337908</v>
      </c>
      <c r="EG31" s="181">
        <f>SUM(EG8:EG30)</f>
        <v>32883627</v>
      </c>
      <c r="EH31" s="181">
        <f>SUM(EH8:EH30)</f>
        <v>22808244</v>
      </c>
      <c r="EI31" s="181">
        <f>SUM(EI8:EI30)</f>
        <v>8537367</v>
      </c>
      <c r="EJ31" s="182">
        <f>SUM(ED31:EI31)</f>
        <v>212566545</v>
      </c>
      <c r="EK31" s="180">
        <f>SUM(EK8:EK30)</f>
        <v>450057</v>
      </c>
      <c r="EL31" s="181">
        <f>SUM(EL8:EL30)</f>
        <v>8073952</v>
      </c>
      <c r="EM31" s="181">
        <f>SUM(EM8:EM30)</f>
        <v>588204675</v>
      </c>
      <c r="EN31" s="181">
        <f>SUM(EN8:EN30)</f>
        <v>1118328424</v>
      </c>
      <c r="EO31" s="181">
        <f>SUM(EO8:EO30)</f>
        <v>1983049677</v>
      </c>
      <c r="EP31" s="181">
        <f>SUM(EP8:EP30)</f>
        <v>3495173541</v>
      </c>
      <c r="EQ31" s="181">
        <f>SUM(EQ8:EQ30)</f>
        <v>3829476914</v>
      </c>
      <c r="ER31" s="179">
        <f>SUM(EK31:EQ31)</f>
        <v>11022757240</v>
      </c>
      <c r="ES31" s="180">
        <f>SUM(ES8:ES30)</f>
        <v>450057</v>
      </c>
      <c r="ET31" s="181">
        <f>SUM(ET8:ET30)</f>
        <v>8073952</v>
      </c>
      <c r="EU31" s="181">
        <f>SUM(EU8:EU30)</f>
        <v>327725413</v>
      </c>
      <c r="EV31" s="181">
        <f>SUM(EV8:EV30)</f>
        <v>575106775</v>
      </c>
      <c r="EW31" s="181">
        <f>SUM(EW8:EW30)</f>
        <v>1037135740</v>
      </c>
      <c r="EX31" s="181">
        <f>SUM(EX8:EX30)</f>
        <v>1908876781</v>
      </c>
      <c r="EY31" s="181">
        <f>SUM(EY8:EY30)</f>
        <v>1971421719</v>
      </c>
      <c r="EZ31" s="178">
        <f>SUM(ES31:EY31)</f>
        <v>5828790437</v>
      </c>
      <c r="FA31" s="177">
        <f>SUM(FA8:FA30)</f>
        <v>229907953</v>
      </c>
      <c r="FB31" s="177">
        <f>SUM(FB8:FB30)</f>
        <v>460873229</v>
      </c>
      <c r="FC31" s="177">
        <f>SUM(FC8:FC30)</f>
        <v>718829931</v>
      </c>
      <c r="FD31" s="177">
        <f>SUM(FD8:FD30)</f>
        <v>831092128</v>
      </c>
      <c r="FE31" s="177">
        <f>SUM(FE8:FE30)</f>
        <v>412343649</v>
      </c>
      <c r="FF31" s="178">
        <f>SUM(FA31:FE31)</f>
        <v>2653046890</v>
      </c>
      <c r="FG31" s="181">
        <f>SUM(FG8:FG30)</f>
        <v>30571309</v>
      </c>
      <c r="FH31" s="181">
        <f>SUM(FH8:FH30)</f>
        <v>82348420</v>
      </c>
      <c r="FI31" s="181">
        <f>SUM(FI8:FI30)</f>
        <v>227084006</v>
      </c>
      <c r="FJ31" s="181">
        <f>SUM(FJ8:FJ30)</f>
        <v>755204632</v>
      </c>
      <c r="FK31" s="181">
        <f>SUM(FK8:FK30)</f>
        <v>1445711546</v>
      </c>
      <c r="FL31" s="179">
        <f>SUM(FG31:FK31)</f>
        <v>2540919913</v>
      </c>
      <c r="FM31" s="180">
        <f>SUM(FM8:FM30)</f>
        <v>450057</v>
      </c>
      <c r="FN31" s="181">
        <f>SUM(FN8:FN30)</f>
        <v>806206998</v>
      </c>
      <c r="FO31" s="181">
        <f>SUM(FO8:FO30)</f>
        <v>4217293646</v>
      </c>
      <c r="FP31" s="181">
        <f>SUM(FP8:FP30)</f>
        <v>3911050356</v>
      </c>
      <c r="FQ31" s="181">
        <f>SUM(FQ8:FQ30)</f>
        <v>5053378362</v>
      </c>
      <c r="FR31" s="181">
        <f>SUM(FR8:FR30)</f>
        <v>6388265994</v>
      </c>
      <c r="FS31" s="181">
        <f>SUM(FS8:FS30)</f>
        <v>6555906782</v>
      </c>
      <c r="FT31" s="179">
        <f>SUM(FM31:FS31)</f>
        <v>26932552195</v>
      </c>
    </row>
    <row r="32" spans="1:176" ht="18" customHeight="1">
      <c r="A32" s="174" t="s">
        <v>41</v>
      </c>
      <c r="B32" s="105">
        <f aca="true" t="shared" si="72" ref="B32:B57">I32+BM32+CO32+DW32+ED32</f>
        <v>46362082</v>
      </c>
      <c r="C32" s="105">
        <f aca="true" t="shared" si="73" ref="C32:C57">J32+BN32+CP32+DX32+EE32</f>
        <v>204658861</v>
      </c>
      <c r="D32" s="105">
        <f aca="true" t="shared" si="74" ref="D32:D57">K32+BO32+CQ32+DY32+EF32</f>
        <v>149736460</v>
      </c>
      <c r="E32" s="105">
        <f aca="true" t="shared" si="75" ref="E32:E57">L32+BP32+CR32+DZ32+EG32</f>
        <v>146650786</v>
      </c>
      <c r="F32" s="105">
        <f aca="true" t="shared" si="76" ref="F32:F57">M32+BQ32+CS32+EA32+EH32</f>
        <v>133264084</v>
      </c>
      <c r="G32" s="105">
        <f aca="true" t="shared" si="77" ref="G32:G57">N32+BR32+CT32+EB32+EI32</f>
        <v>110394133</v>
      </c>
      <c r="H32" s="117">
        <f t="shared" si="1"/>
        <v>791066406</v>
      </c>
      <c r="I32" s="105">
        <v>30072532</v>
      </c>
      <c r="J32" s="105">
        <v>144912031</v>
      </c>
      <c r="K32" s="105">
        <v>107957422</v>
      </c>
      <c r="L32" s="105">
        <v>108683639</v>
      </c>
      <c r="M32" s="105">
        <v>94610744</v>
      </c>
      <c r="N32" s="105">
        <v>83843882</v>
      </c>
      <c r="O32" s="110">
        <f t="shared" si="3"/>
        <v>570080250</v>
      </c>
      <c r="P32" s="105">
        <v>17009160</v>
      </c>
      <c r="Q32" s="105">
        <v>77903799</v>
      </c>
      <c r="R32" s="105">
        <v>53288205</v>
      </c>
      <c r="S32" s="105">
        <v>47954521</v>
      </c>
      <c r="T32" s="105">
        <v>46195573</v>
      </c>
      <c r="U32" s="105">
        <v>41621961</v>
      </c>
      <c r="V32" s="106">
        <f t="shared" si="5"/>
        <v>283973219</v>
      </c>
      <c r="W32" s="105">
        <v>0</v>
      </c>
      <c r="X32" s="105">
        <v>441225</v>
      </c>
      <c r="Y32" s="105">
        <v>676147</v>
      </c>
      <c r="Z32" s="105">
        <v>2166772</v>
      </c>
      <c r="AA32" s="105">
        <v>5746544</v>
      </c>
      <c r="AB32" s="105">
        <v>11740160</v>
      </c>
      <c r="AC32" s="168">
        <f t="shared" si="7"/>
        <v>20770848</v>
      </c>
      <c r="AD32" s="105">
        <v>484426</v>
      </c>
      <c r="AE32" s="105">
        <v>3787039</v>
      </c>
      <c r="AF32" s="105">
        <v>4775760</v>
      </c>
      <c r="AG32" s="105">
        <v>5620377</v>
      </c>
      <c r="AH32" s="105">
        <v>5738160</v>
      </c>
      <c r="AI32" s="105">
        <v>10400632</v>
      </c>
      <c r="AJ32" s="168">
        <f t="shared" si="9"/>
        <v>30806394</v>
      </c>
      <c r="AK32" s="105">
        <v>0</v>
      </c>
      <c r="AL32" s="105">
        <v>5148</v>
      </c>
      <c r="AM32" s="105">
        <v>10296</v>
      </c>
      <c r="AN32" s="105">
        <v>15444</v>
      </c>
      <c r="AO32" s="105">
        <v>51480</v>
      </c>
      <c r="AP32" s="105">
        <v>85269</v>
      </c>
      <c r="AQ32" s="168">
        <f t="shared" si="11"/>
        <v>167637</v>
      </c>
      <c r="AR32" s="105">
        <v>9729110</v>
      </c>
      <c r="AS32" s="105">
        <v>42391045</v>
      </c>
      <c r="AT32" s="105">
        <v>27763190</v>
      </c>
      <c r="AU32" s="105">
        <v>30076774</v>
      </c>
      <c r="AV32" s="105">
        <v>18755235</v>
      </c>
      <c r="AW32" s="105">
        <v>7249266</v>
      </c>
      <c r="AX32" s="168">
        <f t="shared" si="13"/>
        <v>135964620</v>
      </c>
      <c r="AY32" s="105">
        <v>497452</v>
      </c>
      <c r="AZ32" s="105">
        <v>9355931</v>
      </c>
      <c r="BA32" s="105">
        <v>12818557</v>
      </c>
      <c r="BB32" s="105">
        <v>13569887</v>
      </c>
      <c r="BC32" s="105">
        <v>9397973</v>
      </c>
      <c r="BD32" s="105">
        <v>4223000</v>
      </c>
      <c r="BE32" s="168">
        <f t="shared" si="15"/>
        <v>49862800</v>
      </c>
      <c r="BF32" s="105">
        <v>2352384</v>
      </c>
      <c r="BG32" s="105">
        <v>11027844</v>
      </c>
      <c r="BH32" s="105">
        <v>8625267</v>
      </c>
      <c r="BI32" s="105">
        <v>9279864</v>
      </c>
      <c r="BJ32" s="105">
        <v>8725779</v>
      </c>
      <c r="BK32" s="105">
        <v>8523594</v>
      </c>
      <c r="BL32" s="168">
        <f t="shared" si="17"/>
        <v>48534732</v>
      </c>
      <c r="BM32" s="105">
        <v>155328</v>
      </c>
      <c r="BN32" s="105">
        <v>4360704</v>
      </c>
      <c r="BO32" s="105">
        <v>7010517</v>
      </c>
      <c r="BP32" s="105">
        <v>12215363</v>
      </c>
      <c r="BQ32" s="105">
        <v>12685486</v>
      </c>
      <c r="BR32" s="105">
        <v>9105762</v>
      </c>
      <c r="BS32" s="169">
        <f t="shared" si="19"/>
        <v>45533160</v>
      </c>
      <c r="BT32" s="105">
        <v>64022</v>
      </c>
      <c r="BU32" s="105">
        <v>2931109</v>
      </c>
      <c r="BV32" s="105">
        <v>4527103</v>
      </c>
      <c r="BW32" s="105">
        <v>6871838</v>
      </c>
      <c r="BX32" s="105">
        <v>8117497</v>
      </c>
      <c r="BY32" s="105">
        <v>5090554</v>
      </c>
      <c r="BZ32" s="169">
        <f t="shared" si="21"/>
        <v>27602123</v>
      </c>
      <c r="CA32" s="105">
        <v>91306</v>
      </c>
      <c r="CB32" s="105">
        <v>1412957</v>
      </c>
      <c r="CC32" s="105">
        <v>2317340</v>
      </c>
      <c r="CD32" s="105">
        <v>4628880</v>
      </c>
      <c r="CE32" s="105">
        <v>4479409</v>
      </c>
      <c r="CF32" s="105">
        <v>3467154</v>
      </c>
      <c r="CG32" s="170">
        <f t="shared" si="23"/>
        <v>16397046</v>
      </c>
      <c r="CH32" s="171">
        <v>0</v>
      </c>
      <c r="CI32" s="105">
        <v>16638</v>
      </c>
      <c r="CJ32" s="105">
        <v>166074</v>
      </c>
      <c r="CK32" s="105">
        <v>714645</v>
      </c>
      <c r="CL32" s="105">
        <v>88580</v>
      </c>
      <c r="CM32" s="105">
        <v>548054</v>
      </c>
      <c r="CN32" s="172">
        <f t="shared" si="25"/>
        <v>1533991</v>
      </c>
      <c r="CO32" s="105">
        <v>14557873</v>
      </c>
      <c r="CP32" s="105">
        <v>50081735</v>
      </c>
      <c r="CQ32" s="105">
        <v>31318696</v>
      </c>
      <c r="CR32" s="105">
        <v>23169189</v>
      </c>
      <c r="CS32" s="105">
        <v>23128547</v>
      </c>
      <c r="CT32" s="105">
        <v>16502399</v>
      </c>
      <c r="CU32" s="169">
        <f t="shared" si="27"/>
        <v>158758439</v>
      </c>
      <c r="CV32" s="105">
        <v>150300</v>
      </c>
      <c r="CW32" s="105">
        <v>1314810</v>
      </c>
      <c r="CX32" s="105">
        <v>1240740</v>
      </c>
      <c r="CY32" s="105">
        <v>1098180</v>
      </c>
      <c r="CZ32" s="105">
        <v>1423350</v>
      </c>
      <c r="DA32" s="105">
        <v>2280510</v>
      </c>
      <c r="DB32" s="169">
        <f t="shared" si="29"/>
        <v>7507890</v>
      </c>
      <c r="DC32" s="105">
        <v>3116308</v>
      </c>
      <c r="DD32" s="105">
        <v>5317224</v>
      </c>
      <c r="DE32" s="105">
        <v>3213033</v>
      </c>
      <c r="DF32" s="105">
        <v>3443187</v>
      </c>
      <c r="DG32" s="105">
        <v>1046632</v>
      </c>
      <c r="DH32" s="169">
        <f t="shared" si="30"/>
        <v>16136384</v>
      </c>
      <c r="DI32" s="105">
        <v>4626510</v>
      </c>
      <c r="DJ32" s="105">
        <v>21246594</v>
      </c>
      <c r="DK32" s="105">
        <v>11597813</v>
      </c>
      <c r="DL32" s="105">
        <v>9704483</v>
      </c>
      <c r="DM32" s="105">
        <v>11823571</v>
      </c>
      <c r="DN32" s="105">
        <v>8710589</v>
      </c>
      <c r="DO32" s="169">
        <f t="shared" si="32"/>
        <v>67709560</v>
      </c>
      <c r="DP32" s="105">
        <v>9781063</v>
      </c>
      <c r="DQ32" s="105">
        <v>24404023</v>
      </c>
      <c r="DR32" s="105">
        <v>13162919</v>
      </c>
      <c r="DS32" s="105">
        <v>9153493</v>
      </c>
      <c r="DT32" s="105">
        <v>6438439</v>
      </c>
      <c r="DU32" s="105">
        <v>4464668</v>
      </c>
      <c r="DV32" s="172">
        <f t="shared" si="34"/>
        <v>67404605</v>
      </c>
      <c r="DW32" s="105">
        <v>231074</v>
      </c>
      <c r="DX32" s="105">
        <v>936117</v>
      </c>
      <c r="DY32" s="105">
        <v>1023963</v>
      </c>
      <c r="DZ32" s="105">
        <v>902313</v>
      </c>
      <c r="EA32" s="105">
        <v>653665</v>
      </c>
      <c r="EB32" s="105">
        <v>650423</v>
      </c>
      <c r="EC32" s="172">
        <f>SUM(DW32:EB32)</f>
        <v>4397555</v>
      </c>
      <c r="ED32" s="105">
        <v>1345275</v>
      </c>
      <c r="EE32" s="105">
        <v>4368274</v>
      </c>
      <c r="EF32" s="105">
        <v>2425862</v>
      </c>
      <c r="EG32" s="105">
        <v>1680282</v>
      </c>
      <c r="EH32" s="105">
        <v>2185642</v>
      </c>
      <c r="EI32" s="105">
        <v>291667</v>
      </c>
      <c r="EJ32" s="172">
        <f>SUM(ED32:EI32)</f>
        <v>12297002</v>
      </c>
      <c r="EK32" s="105">
        <v>0</v>
      </c>
      <c r="EL32" s="105">
        <v>0</v>
      </c>
      <c r="EM32" s="105">
        <v>25910483</v>
      </c>
      <c r="EN32" s="105">
        <v>73296265</v>
      </c>
      <c r="EO32" s="105">
        <v>126050333</v>
      </c>
      <c r="EP32" s="105">
        <v>243712212</v>
      </c>
      <c r="EQ32" s="105">
        <v>322073271</v>
      </c>
      <c r="ER32" s="183">
        <v>317680629</v>
      </c>
      <c r="ES32" s="105">
        <v>0</v>
      </c>
      <c r="ET32" s="105">
        <v>0</v>
      </c>
      <c r="EU32" s="105">
        <v>11964746</v>
      </c>
      <c r="EV32" s="105">
        <v>38411580</v>
      </c>
      <c r="EW32" s="105">
        <v>58864464</v>
      </c>
      <c r="EX32" s="105">
        <v>103047925</v>
      </c>
      <c r="EY32" s="105">
        <v>116808571</v>
      </c>
      <c r="EZ32" s="169">
        <f>SUM(ES32:EY32)</f>
        <v>329097286</v>
      </c>
      <c r="FA32" s="105">
        <v>12800285</v>
      </c>
      <c r="FB32" s="105">
        <v>27173929</v>
      </c>
      <c r="FC32" s="105">
        <v>36395883</v>
      </c>
      <c r="FD32" s="105">
        <v>51716996</v>
      </c>
      <c r="FE32" s="105">
        <v>24098965</v>
      </c>
      <c r="FF32" s="169">
        <f>SUM(FA32:FE32)</f>
        <v>152186058</v>
      </c>
      <c r="FG32" s="105">
        <v>1145452</v>
      </c>
      <c r="FH32" s="105">
        <v>7710756</v>
      </c>
      <c r="FI32" s="105">
        <v>30789986</v>
      </c>
      <c r="FJ32" s="105">
        <v>88947291</v>
      </c>
      <c r="FK32" s="105">
        <v>181165735</v>
      </c>
      <c r="FL32" s="172">
        <f>SUM(FG32:FK32)</f>
        <v>309759220</v>
      </c>
      <c r="FM32" s="105">
        <f aca="true" t="shared" si="78" ref="FM32:FM57">EK32</f>
        <v>0</v>
      </c>
      <c r="FN32" s="105">
        <f aca="true" t="shared" si="79" ref="FN32:FN57">B32+EL32</f>
        <v>46362082</v>
      </c>
      <c r="FO32" s="105">
        <f aca="true" t="shared" si="80" ref="FO32:FO57">C32+EM32</f>
        <v>230569344</v>
      </c>
      <c r="FP32" s="105">
        <f aca="true" t="shared" si="81" ref="FP32:FP57">D32+EN32</f>
        <v>223032725</v>
      </c>
      <c r="FQ32" s="105">
        <f aca="true" t="shared" si="82" ref="FQ32:FQ57">E32+EO32</f>
        <v>272701119</v>
      </c>
      <c r="FR32" s="105">
        <f aca="true" t="shared" si="83" ref="FR32:FR57">F32+EP32</f>
        <v>376976296</v>
      </c>
      <c r="FS32" s="105">
        <f aca="true" t="shared" si="84" ref="FS32:FS57">G32+EQ32</f>
        <v>432467404</v>
      </c>
      <c r="FT32" s="173">
        <f>SUM(FM32:FS32)</f>
        <v>1582108970</v>
      </c>
    </row>
    <row r="33" spans="1:176" ht="18" customHeight="1">
      <c r="A33" s="174" t="s">
        <v>42</v>
      </c>
      <c r="B33" s="105">
        <f t="shared" si="72"/>
        <v>25165524</v>
      </c>
      <c r="C33" s="105">
        <f t="shared" si="73"/>
        <v>72671905</v>
      </c>
      <c r="D33" s="105">
        <f t="shared" si="74"/>
        <v>43309998</v>
      </c>
      <c r="E33" s="105">
        <f t="shared" si="75"/>
        <v>43209707</v>
      </c>
      <c r="F33" s="105">
        <f t="shared" si="76"/>
        <v>34837318</v>
      </c>
      <c r="G33" s="105">
        <f t="shared" si="77"/>
        <v>28395773</v>
      </c>
      <c r="H33" s="117">
        <f t="shared" si="1"/>
        <v>247590225</v>
      </c>
      <c r="I33" s="105">
        <v>17095526</v>
      </c>
      <c r="J33" s="105">
        <v>53414582</v>
      </c>
      <c r="K33" s="105">
        <v>31791980</v>
      </c>
      <c r="L33" s="105">
        <v>31227196</v>
      </c>
      <c r="M33" s="105">
        <v>25741991</v>
      </c>
      <c r="N33" s="105">
        <v>21764617</v>
      </c>
      <c r="O33" s="110">
        <f t="shared" si="3"/>
        <v>181035892</v>
      </c>
      <c r="P33" s="105">
        <v>8893869</v>
      </c>
      <c r="Q33" s="105">
        <v>23921267</v>
      </c>
      <c r="R33" s="105">
        <v>13064771</v>
      </c>
      <c r="S33" s="105">
        <v>11107307</v>
      </c>
      <c r="T33" s="105">
        <v>9581636</v>
      </c>
      <c r="U33" s="105">
        <v>9172037</v>
      </c>
      <c r="V33" s="106">
        <f t="shared" si="5"/>
        <v>75740887</v>
      </c>
      <c r="W33" s="105">
        <v>45810</v>
      </c>
      <c r="X33" s="105">
        <v>140733</v>
      </c>
      <c r="Y33" s="105">
        <v>178875</v>
      </c>
      <c r="Z33" s="105">
        <v>1057050</v>
      </c>
      <c r="AA33" s="105">
        <v>2203425</v>
      </c>
      <c r="AB33" s="105">
        <v>3723929</v>
      </c>
      <c r="AC33" s="168">
        <f t="shared" si="7"/>
        <v>7349822</v>
      </c>
      <c r="AD33" s="105">
        <v>423963</v>
      </c>
      <c r="AE33" s="105">
        <v>2446333</v>
      </c>
      <c r="AF33" s="105">
        <v>1564279</v>
      </c>
      <c r="AG33" s="105">
        <v>1622523</v>
      </c>
      <c r="AH33" s="105">
        <v>1929045</v>
      </c>
      <c r="AI33" s="105">
        <v>3594539</v>
      </c>
      <c r="AJ33" s="168">
        <f t="shared" si="9"/>
        <v>11580682</v>
      </c>
      <c r="AK33" s="105">
        <v>0</v>
      </c>
      <c r="AL33" s="105">
        <v>0</v>
      </c>
      <c r="AM33" s="105">
        <v>0</v>
      </c>
      <c r="AN33" s="105">
        <v>0</v>
      </c>
      <c r="AO33" s="105">
        <v>0</v>
      </c>
      <c r="AP33" s="105">
        <v>0</v>
      </c>
      <c r="AQ33" s="168">
        <f t="shared" si="11"/>
        <v>0</v>
      </c>
      <c r="AR33" s="105">
        <v>5392446</v>
      </c>
      <c r="AS33" s="105">
        <v>17472102</v>
      </c>
      <c r="AT33" s="105">
        <v>11471648</v>
      </c>
      <c r="AU33" s="105">
        <v>11838635</v>
      </c>
      <c r="AV33" s="105">
        <v>8516112</v>
      </c>
      <c r="AW33" s="105">
        <v>2724338</v>
      </c>
      <c r="AX33" s="168">
        <f t="shared" si="13"/>
        <v>57415281</v>
      </c>
      <c r="AY33" s="105">
        <v>851189</v>
      </c>
      <c r="AZ33" s="105">
        <v>5207135</v>
      </c>
      <c r="BA33" s="105">
        <v>2796972</v>
      </c>
      <c r="BB33" s="105">
        <v>2665035</v>
      </c>
      <c r="BC33" s="105">
        <v>1087461</v>
      </c>
      <c r="BD33" s="105">
        <v>252686</v>
      </c>
      <c r="BE33" s="168">
        <f t="shared" si="15"/>
        <v>12860478</v>
      </c>
      <c r="BF33" s="105">
        <v>1488249</v>
      </c>
      <c r="BG33" s="105">
        <v>4227012</v>
      </c>
      <c r="BH33" s="105">
        <v>2715435</v>
      </c>
      <c r="BI33" s="105">
        <v>2936646</v>
      </c>
      <c r="BJ33" s="105">
        <v>2424312</v>
      </c>
      <c r="BK33" s="105">
        <v>2297088</v>
      </c>
      <c r="BL33" s="168">
        <f t="shared" si="17"/>
        <v>16088742</v>
      </c>
      <c r="BM33" s="105">
        <v>196027</v>
      </c>
      <c r="BN33" s="105">
        <v>2387738</v>
      </c>
      <c r="BO33" s="105">
        <v>2016165</v>
      </c>
      <c r="BP33" s="105">
        <v>3984139</v>
      </c>
      <c r="BQ33" s="105">
        <v>3558489</v>
      </c>
      <c r="BR33" s="105">
        <v>3380880</v>
      </c>
      <c r="BS33" s="169">
        <f t="shared" si="19"/>
        <v>15523438</v>
      </c>
      <c r="BT33" s="105">
        <v>196027</v>
      </c>
      <c r="BU33" s="105">
        <v>1831452</v>
      </c>
      <c r="BV33" s="105">
        <v>1640200</v>
      </c>
      <c r="BW33" s="105">
        <v>3461192</v>
      </c>
      <c r="BX33" s="105">
        <v>2805438</v>
      </c>
      <c r="BY33" s="105">
        <v>2618206</v>
      </c>
      <c r="BZ33" s="169">
        <f t="shared" si="21"/>
        <v>12552515</v>
      </c>
      <c r="CA33" s="105">
        <v>0</v>
      </c>
      <c r="CB33" s="105">
        <v>500362</v>
      </c>
      <c r="CC33" s="105">
        <v>375965</v>
      </c>
      <c r="CD33" s="105">
        <v>281674</v>
      </c>
      <c r="CE33" s="105">
        <v>437535</v>
      </c>
      <c r="CF33" s="105">
        <v>456407</v>
      </c>
      <c r="CG33" s="170">
        <f t="shared" si="23"/>
        <v>2051943</v>
      </c>
      <c r="CH33" s="171">
        <v>0</v>
      </c>
      <c r="CI33" s="105">
        <v>55924</v>
      </c>
      <c r="CJ33" s="105">
        <v>0</v>
      </c>
      <c r="CK33" s="105">
        <v>241273</v>
      </c>
      <c r="CL33" s="105">
        <v>315516</v>
      </c>
      <c r="CM33" s="105">
        <v>306267</v>
      </c>
      <c r="CN33" s="172">
        <f t="shared" si="25"/>
        <v>918980</v>
      </c>
      <c r="CO33" s="105">
        <v>7128230</v>
      </c>
      <c r="CP33" s="105">
        <v>15751095</v>
      </c>
      <c r="CQ33" s="105">
        <v>8851060</v>
      </c>
      <c r="CR33" s="105">
        <v>7935646</v>
      </c>
      <c r="CS33" s="105">
        <v>4837084</v>
      </c>
      <c r="CT33" s="105">
        <v>3004089</v>
      </c>
      <c r="CU33" s="169">
        <f t="shared" si="27"/>
        <v>47507204</v>
      </c>
      <c r="CV33" s="105">
        <v>138150</v>
      </c>
      <c r="CW33" s="105">
        <v>732150</v>
      </c>
      <c r="CX33" s="105">
        <v>536220</v>
      </c>
      <c r="CY33" s="105">
        <v>536760</v>
      </c>
      <c r="CZ33" s="105">
        <v>583740</v>
      </c>
      <c r="DA33" s="105">
        <v>668250</v>
      </c>
      <c r="DB33" s="169">
        <f t="shared" si="29"/>
        <v>3195270</v>
      </c>
      <c r="DC33" s="105">
        <v>3280266</v>
      </c>
      <c r="DD33" s="105">
        <v>2482211</v>
      </c>
      <c r="DE33" s="105">
        <v>1994683</v>
      </c>
      <c r="DF33" s="105">
        <v>1010263</v>
      </c>
      <c r="DG33" s="105">
        <v>0</v>
      </c>
      <c r="DH33" s="169">
        <f t="shared" si="30"/>
        <v>8767423</v>
      </c>
      <c r="DI33" s="105">
        <v>1612397</v>
      </c>
      <c r="DJ33" s="105">
        <v>3786640</v>
      </c>
      <c r="DK33" s="105">
        <v>2570837</v>
      </c>
      <c r="DL33" s="105">
        <v>2885269</v>
      </c>
      <c r="DM33" s="105">
        <v>1513139</v>
      </c>
      <c r="DN33" s="105">
        <v>1073231</v>
      </c>
      <c r="DO33" s="169">
        <f t="shared" si="32"/>
        <v>13441513</v>
      </c>
      <c r="DP33" s="105">
        <v>5377683</v>
      </c>
      <c r="DQ33" s="105">
        <v>7952039</v>
      </c>
      <c r="DR33" s="105">
        <v>3261792</v>
      </c>
      <c r="DS33" s="105">
        <v>2518934</v>
      </c>
      <c r="DT33" s="105">
        <v>1729942</v>
      </c>
      <c r="DU33" s="105">
        <v>1262608</v>
      </c>
      <c r="DV33" s="172">
        <f t="shared" si="34"/>
        <v>22102998</v>
      </c>
      <c r="DW33" s="105">
        <v>75940</v>
      </c>
      <c r="DX33" s="105">
        <v>262933</v>
      </c>
      <c r="DY33" s="105">
        <v>108602</v>
      </c>
      <c r="DZ33" s="105">
        <v>17820</v>
      </c>
      <c r="EA33" s="105">
        <v>221342</v>
      </c>
      <c r="EB33" s="105">
        <v>66187</v>
      </c>
      <c r="EC33" s="172">
        <f>SUM(DW33:EB33)</f>
        <v>752824</v>
      </c>
      <c r="ED33" s="105">
        <v>669801</v>
      </c>
      <c r="EE33" s="105">
        <v>855557</v>
      </c>
      <c r="EF33" s="105">
        <v>542191</v>
      </c>
      <c r="EG33" s="105">
        <v>44906</v>
      </c>
      <c r="EH33" s="105">
        <v>478412</v>
      </c>
      <c r="EI33" s="105">
        <v>180000</v>
      </c>
      <c r="EJ33" s="172">
        <f>SUM(ED33:EI33)</f>
        <v>2770867</v>
      </c>
      <c r="EK33" s="105">
        <v>0</v>
      </c>
      <c r="EL33" s="105">
        <v>562836</v>
      </c>
      <c r="EM33" s="105">
        <v>24507455</v>
      </c>
      <c r="EN33" s="105">
        <v>34458018</v>
      </c>
      <c r="EO33" s="105">
        <v>52616463</v>
      </c>
      <c r="EP33" s="105">
        <v>78543496</v>
      </c>
      <c r="EQ33" s="105">
        <v>57559693</v>
      </c>
      <c r="ER33" s="183">
        <v>64959694</v>
      </c>
      <c r="ES33" s="105">
        <v>0</v>
      </c>
      <c r="ET33" s="105">
        <v>562836</v>
      </c>
      <c r="EU33" s="105">
        <v>13328811</v>
      </c>
      <c r="EV33" s="105">
        <v>18346766</v>
      </c>
      <c r="EW33" s="105">
        <v>27964375</v>
      </c>
      <c r="EX33" s="105">
        <v>43868174</v>
      </c>
      <c r="EY33" s="105">
        <v>32452962</v>
      </c>
      <c r="EZ33" s="169">
        <f>SUM(ES33:EY33)</f>
        <v>136523924</v>
      </c>
      <c r="FA33" s="105">
        <v>10063642</v>
      </c>
      <c r="FB33" s="105">
        <v>15398040</v>
      </c>
      <c r="FC33" s="105">
        <v>22017149</v>
      </c>
      <c r="FD33" s="105">
        <v>21603180</v>
      </c>
      <c r="FE33" s="105">
        <v>9795930</v>
      </c>
      <c r="FF33" s="169">
        <f>SUM(FA33:FE33)</f>
        <v>78877941</v>
      </c>
      <c r="FG33" s="105">
        <v>1115002</v>
      </c>
      <c r="FH33" s="105">
        <v>713212</v>
      </c>
      <c r="FI33" s="105">
        <v>2634939</v>
      </c>
      <c r="FJ33" s="105">
        <v>13072142</v>
      </c>
      <c r="FK33" s="105">
        <v>15310801</v>
      </c>
      <c r="FL33" s="172">
        <f>SUM(FG33:FK33)</f>
        <v>32846096</v>
      </c>
      <c r="FM33" s="105">
        <f t="shared" si="78"/>
        <v>0</v>
      </c>
      <c r="FN33" s="105">
        <f t="shared" si="79"/>
        <v>25728360</v>
      </c>
      <c r="FO33" s="105">
        <f t="shared" si="80"/>
        <v>97179360</v>
      </c>
      <c r="FP33" s="105">
        <f t="shared" si="81"/>
        <v>77768016</v>
      </c>
      <c r="FQ33" s="105">
        <f t="shared" si="82"/>
        <v>95826170</v>
      </c>
      <c r="FR33" s="105">
        <f t="shared" si="83"/>
        <v>113380814</v>
      </c>
      <c r="FS33" s="105">
        <f t="shared" si="84"/>
        <v>85955466</v>
      </c>
      <c r="FT33" s="173">
        <f>SUM(FM33:FS33)</f>
        <v>495838186</v>
      </c>
    </row>
    <row r="34" spans="1:176" ht="18" customHeight="1">
      <c r="A34" s="174" t="s">
        <v>43</v>
      </c>
      <c r="B34" s="105">
        <f t="shared" si="72"/>
        <v>10472829</v>
      </c>
      <c r="C34" s="105">
        <f t="shared" si="73"/>
        <v>71545719</v>
      </c>
      <c r="D34" s="105">
        <f t="shared" si="74"/>
        <v>63979167</v>
      </c>
      <c r="E34" s="105">
        <f t="shared" si="75"/>
        <v>56129068</v>
      </c>
      <c r="F34" s="105">
        <f t="shared" si="76"/>
        <v>55957486</v>
      </c>
      <c r="G34" s="105">
        <f t="shared" si="77"/>
        <v>48441204</v>
      </c>
      <c r="H34" s="117">
        <f t="shared" si="1"/>
        <v>306525473</v>
      </c>
      <c r="I34" s="105">
        <v>7438234</v>
      </c>
      <c r="J34" s="105">
        <v>54066611</v>
      </c>
      <c r="K34" s="105">
        <v>46999418</v>
      </c>
      <c r="L34" s="105">
        <v>40146013</v>
      </c>
      <c r="M34" s="105">
        <v>39850024</v>
      </c>
      <c r="N34" s="105">
        <v>36019848</v>
      </c>
      <c r="O34" s="110">
        <f t="shared" si="3"/>
        <v>224520148</v>
      </c>
      <c r="P34" s="105">
        <v>5376415</v>
      </c>
      <c r="Q34" s="105">
        <v>33577832</v>
      </c>
      <c r="R34" s="105">
        <v>26359169</v>
      </c>
      <c r="S34" s="105">
        <v>18898707</v>
      </c>
      <c r="T34" s="105">
        <v>21764151</v>
      </c>
      <c r="U34" s="105">
        <v>21140816</v>
      </c>
      <c r="V34" s="106">
        <f t="shared" si="5"/>
        <v>127117090</v>
      </c>
      <c r="W34" s="105">
        <v>0</v>
      </c>
      <c r="X34" s="105">
        <v>0</v>
      </c>
      <c r="Y34" s="105">
        <v>321975</v>
      </c>
      <c r="Z34" s="105">
        <v>725062</v>
      </c>
      <c r="AA34" s="105">
        <v>1360005</v>
      </c>
      <c r="AB34" s="105">
        <v>4105399</v>
      </c>
      <c r="AC34" s="168">
        <f t="shared" si="7"/>
        <v>6512441</v>
      </c>
      <c r="AD34" s="105">
        <v>175779</v>
      </c>
      <c r="AE34" s="105">
        <v>1890806</v>
      </c>
      <c r="AF34" s="105">
        <v>2130904</v>
      </c>
      <c r="AG34" s="105">
        <v>1837732</v>
      </c>
      <c r="AH34" s="105">
        <v>2058817</v>
      </c>
      <c r="AI34" s="105">
        <v>3356427</v>
      </c>
      <c r="AJ34" s="168">
        <f t="shared" si="9"/>
        <v>11450465</v>
      </c>
      <c r="AK34" s="105">
        <v>25740</v>
      </c>
      <c r="AL34" s="105">
        <v>266760</v>
      </c>
      <c r="AM34" s="105">
        <v>216216</v>
      </c>
      <c r="AN34" s="105">
        <v>154440</v>
      </c>
      <c r="AO34" s="105">
        <v>189072</v>
      </c>
      <c r="AP34" s="105">
        <v>269100</v>
      </c>
      <c r="AQ34" s="168">
        <f t="shared" si="11"/>
        <v>1121328</v>
      </c>
      <c r="AR34" s="105">
        <v>973143</v>
      </c>
      <c r="AS34" s="105">
        <v>10219081</v>
      </c>
      <c r="AT34" s="105">
        <v>10126498</v>
      </c>
      <c r="AU34" s="105">
        <v>9948766</v>
      </c>
      <c r="AV34" s="105">
        <v>8102360</v>
      </c>
      <c r="AW34" s="105">
        <v>2927232</v>
      </c>
      <c r="AX34" s="168">
        <f t="shared" si="13"/>
        <v>42297080</v>
      </c>
      <c r="AY34" s="105">
        <v>145503</v>
      </c>
      <c r="AZ34" s="105">
        <v>3641193</v>
      </c>
      <c r="BA34" s="105">
        <v>4518445</v>
      </c>
      <c r="BB34" s="105">
        <v>5249335</v>
      </c>
      <c r="BC34" s="105">
        <v>3483613</v>
      </c>
      <c r="BD34" s="105">
        <v>1436814</v>
      </c>
      <c r="BE34" s="168">
        <f t="shared" si="15"/>
        <v>18474903</v>
      </c>
      <c r="BF34" s="105">
        <v>741654</v>
      </c>
      <c r="BG34" s="105">
        <v>4470939</v>
      </c>
      <c r="BH34" s="105">
        <v>3326211</v>
      </c>
      <c r="BI34" s="105">
        <v>3331971</v>
      </c>
      <c r="BJ34" s="105">
        <v>2892006</v>
      </c>
      <c r="BK34" s="105">
        <v>2784060</v>
      </c>
      <c r="BL34" s="168">
        <f t="shared" si="17"/>
        <v>17546841</v>
      </c>
      <c r="BM34" s="105">
        <v>0</v>
      </c>
      <c r="BN34" s="105">
        <v>783283</v>
      </c>
      <c r="BO34" s="105">
        <v>2059890</v>
      </c>
      <c r="BP34" s="105">
        <v>4170546</v>
      </c>
      <c r="BQ34" s="105">
        <v>3782403</v>
      </c>
      <c r="BR34" s="105">
        <v>3613241</v>
      </c>
      <c r="BS34" s="169">
        <f t="shared" si="19"/>
        <v>14409363</v>
      </c>
      <c r="BT34" s="105">
        <v>0</v>
      </c>
      <c r="BU34" s="105">
        <v>454021</v>
      </c>
      <c r="BV34" s="105">
        <v>915818</v>
      </c>
      <c r="BW34" s="105">
        <v>2530405</v>
      </c>
      <c r="BX34" s="105">
        <v>2554701</v>
      </c>
      <c r="BY34" s="105">
        <v>1879244</v>
      </c>
      <c r="BZ34" s="169">
        <f t="shared" si="21"/>
        <v>8334189</v>
      </c>
      <c r="CA34" s="105">
        <v>0</v>
      </c>
      <c r="CB34" s="105">
        <v>329262</v>
      </c>
      <c r="CC34" s="105">
        <v>1144072</v>
      </c>
      <c r="CD34" s="105">
        <v>1640141</v>
      </c>
      <c r="CE34" s="105">
        <v>1227702</v>
      </c>
      <c r="CF34" s="105">
        <v>1661447</v>
      </c>
      <c r="CG34" s="170">
        <f t="shared" si="23"/>
        <v>6002624</v>
      </c>
      <c r="CH34" s="171">
        <v>0</v>
      </c>
      <c r="CI34" s="105">
        <v>0</v>
      </c>
      <c r="CJ34" s="105">
        <v>0</v>
      </c>
      <c r="CK34" s="105">
        <v>0</v>
      </c>
      <c r="CL34" s="105">
        <v>0</v>
      </c>
      <c r="CM34" s="105">
        <v>72550</v>
      </c>
      <c r="CN34" s="172">
        <f t="shared" si="25"/>
        <v>72550</v>
      </c>
      <c r="CO34" s="105">
        <v>2871965</v>
      </c>
      <c r="CP34" s="105">
        <v>14819535</v>
      </c>
      <c r="CQ34" s="105">
        <v>14176398</v>
      </c>
      <c r="CR34" s="105">
        <v>10865886</v>
      </c>
      <c r="CS34" s="105">
        <v>12157260</v>
      </c>
      <c r="CT34" s="105">
        <v>8597497</v>
      </c>
      <c r="CU34" s="169">
        <f t="shared" si="27"/>
        <v>63488541</v>
      </c>
      <c r="CV34" s="105">
        <v>9720</v>
      </c>
      <c r="CW34" s="105">
        <v>385110</v>
      </c>
      <c r="CX34" s="105">
        <v>585000</v>
      </c>
      <c r="CY34" s="105">
        <v>452430</v>
      </c>
      <c r="CZ34" s="105">
        <v>621720</v>
      </c>
      <c r="DA34" s="105">
        <v>744120</v>
      </c>
      <c r="DB34" s="169">
        <f t="shared" si="29"/>
        <v>2798100</v>
      </c>
      <c r="DC34" s="105">
        <v>793052</v>
      </c>
      <c r="DD34" s="105">
        <v>2441796</v>
      </c>
      <c r="DE34" s="105">
        <v>1235822</v>
      </c>
      <c r="DF34" s="105">
        <v>962480</v>
      </c>
      <c r="DG34" s="105">
        <v>251640</v>
      </c>
      <c r="DH34" s="169">
        <f t="shared" si="30"/>
        <v>5684790</v>
      </c>
      <c r="DI34" s="105">
        <v>265648</v>
      </c>
      <c r="DJ34" s="105">
        <v>4657095</v>
      </c>
      <c r="DK34" s="105">
        <v>6399555</v>
      </c>
      <c r="DL34" s="105">
        <v>6260297</v>
      </c>
      <c r="DM34" s="105">
        <v>8397527</v>
      </c>
      <c r="DN34" s="105">
        <v>6001647</v>
      </c>
      <c r="DO34" s="169">
        <f t="shared" si="32"/>
        <v>31981769</v>
      </c>
      <c r="DP34" s="105">
        <v>2596597</v>
      </c>
      <c r="DQ34" s="105">
        <v>8984278</v>
      </c>
      <c r="DR34" s="105">
        <v>4750047</v>
      </c>
      <c r="DS34" s="105">
        <v>2917337</v>
      </c>
      <c r="DT34" s="105">
        <v>2175533</v>
      </c>
      <c r="DU34" s="105">
        <v>1600090</v>
      </c>
      <c r="DV34" s="172">
        <f t="shared" si="34"/>
        <v>23023882</v>
      </c>
      <c r="DW34" s="105">
        <v>22230</v>
      </c>
      <c r="DX34" s="105">
        <v>132432</v>
      </c>
      <c r="DY34" s="105">
        <v>236397</v>
      </c>
      <c r="DZ34" s="105">
        <v>65110</v>
      </c>
      <c r="EA34" s="105">
        <v>66168</v>
      </c>
      <c r="EB34" s="105">
        <v>167564</v>
      </c>
      <c r="EC34" s="172">
        <f>SUM(DW34:EB34)</f>
        <v>689901</v>
      </c>
      <c r="ED34" s="105">
        <v>140400</v>
      </c>
      <c r="EE34" s="105">
        <v>1743858</v>
      </c>
      <c r="EF34" s="105">
        <v>507064</v>
      </c>
      <c r="EG34" s="105">
        <v>881513</v>
      </c>
      <c r="EH34" s="105">
        <v>101631</v>
      </c>
      <c r="EI34" s="105">
        <v>43054</v>
      </c>
      <c r="EJ34" s="172">
        <f>SUM(ED34:EI34)</f>
        <v>3417520</v>
      </c>
      <c r="EK34" s="105">
        <v>0</v>
      </c>
      <c r="EL34" s="105">
        <v>0</v>
      </c>
      <c r="EM34" s="105">
        <v>7235845</v>
      </c>
      <c r="EN34" s="105">
        <v>24304687</v>
      </c>
      <c r="EO34" s="105">
        <v>44091238</v>
      </c>
      <c r="EP34" s="105">
        <v>64888302</v>
      </c>
      <c r="EQ34" s="105">
        <v>101410244</v>
      </c>
      <c r="ER34" s="183">
        <v>102183129</v>
      </c>
      <c r="ES34" s="105">
        <v>0</v>
      </c>
      <c r="ET34" s="105">
        <v>0</v>
      </c>
      <c r="EU34" s="105">
        <v>3761884</v>
      </c>
      <c r="EV34" s="105">
        <v>12585488</v>
      </c>
      <c r="EW34" s="105">
        <v>19908807</v>
      </c>
      <c r="EX34" s="105">
        <v>35218456</v>
      </c>
      <c r="EY34" s="105">
        <v>62605350</v>
      </c>
      <c r="EZ34" s="169">
        <f>SUM(ES34:EY34)</f>
        <v>134079985</v>
      </c>
      <c r="FA34" s="105">
        <v>3473961</v>
      </c>
      <c r="FB34" s="105">
        <v>10031026</v>
      </c>
      <c r="FC34" s="105">
        <v>18969778</v>
      </c>
      <c r="FD34" s="105">
        <v>18710160</v>
      </c>
      <c r="FE34" s="105">
        <v>10074655</v>
      </c>
      <c r="FF34" s="169">
        <f>SUM(FA34:FE34)</f>
        <v>61259580</v>
      </c>
      <c r="FG34" s="105">
        <v>0</v>
      </c>
      <c r="FH34" s="105">
        <v>1688173</v>
      </c>
      <c r="FI34" s="105">
        <v>5212653</v>
      </c>
      <c r="FJ34" s="105">
        <v>10959686</v>
      </c>
      <c r="FK34" s="105">
        <v>28730239</v>
      </c>
      <c r="FL34" s="172">
        <f>SUM(FG34:FK34)</f>
        <v>46590751</v>
      </c>
      <c r="FM34" s="105">
        <f t="shared" si="78"/>
        <v>0</v>
      </c>
      <c r="FN34" s="105">
        <f t="shared" si="79"/>
        <v>10472829</v>
      </c>
      <c r="FO34" s="105">
        <f t="shared" si="80"/>
        <v>78781564</v>
      </c>
      <c r="FP34" s="105">
        <f t="shared" si="81"/>
        <v>88283854</v>
      </c>
      <c r="FQ34" s="105">
        <f t="shared" si="82"/>
        <v>100220306</v>
      </c>
      <c r="FR34" s="105">
        <f t="shared" si="83"/>
        <v>120845788</v>
      </c>
      <c r="FS34" s="105">
        <f t="shared" si="84"/>
        <v>149851448</v>
      </c>
      <c r="FT34" s="173">
        <f>SUM(FM34:FS34)</f>
        <v>548455789</v>
      </c>
    </row>
    <row r="35" spans="1:176" ht="18" customHeight="1">
      <c r="A35" s="174" t="s">
        <v>44</v>
      </c>
      <c r="B35" s="105">
        <f t="shared" si="72"/>
        <v>13086944</v>
      </c>
      <c r="C35" s="105">
        <f t="shared" si="73"/>
        <v>71173710</v>
      </c>
      <c r="D35" s="105">
        <f t="shared" si="74"/>
        <v>55540365</v>
      </c>
      <c r="E35" s="105">
        <f t="shared" si="75"/>
        <v>60024222</v>
      </c>
      <c r="F35" s="105">
        <f t="shared" si="76"/>
        <v>58217530</v>
      </c>
      <c r="G35" s="105">
        <f t="shared" si="77"/>
        <v>53465569</v>
      </c>
      <c r="H35" s="117">
        <f t="shared" si="1"/>
        <v>311508340</v>
      </c>
      <c r="I35" s="105">
        <v>8464679</v>
      </c>
      <c r="J35" s="105">
        <v>50229881</v>
      </c>
      <c r="K35" s="105">
        <v>39447871</v>
      </c>
      <c r="L35" s="105">
        <v>42955863</v>
      </c>
      <c r="M35" s="105">
        <v>39738413</v>
      </c>
      <c r="N35" s="105">
        <v>41834087</v>
      </c>
      <c r="O35" s="110">
        <f t="shared" si="3"/>
        <v>222670794</v>
      </c>
      <c r="P35" s="105">
        <v>6089784</v>
      </c>
      <c r="Q35" s="105">
        <v>30775099</v>
      </c>
      <c r="R35" s="105">
        <v>21219603</v>
      </c>
      <c r="S35" s="105">
        <v>20966932</v>
      </c>
      <c r="T35" s="105">
        <v>18212744</v>
      </c>
      <c r="U35" s="105">
        <v>19560685</v>
      </c>
      <c r="V35" s="106">
        <f t="shared" si="5"/>
        <v>116824847</v>
      </c>
      <c r="W35" s="105">
        <v>0</v>
      </c>
      <c r="X35" s="105">
        <v>117607</v>
      </c>
      <c r="Y35" s="105">
        <v>328417</v>
      </c>
      <c r="Z35" s="105">
        <v>725087</v>
      </c>
      <c r="AA35" s="105">
        <v>1320895</v>
      </c>
      <c r="AB35" s="105">
        <v>4000413</v>
      </c>
      <c r="AC35" s="168">
        <f t="shared" si="7"/>
        <v>6492419</v>
      </c>
      <c r="AD35" s="105">
        <v>268271</v>
      </c>
      <c r="AE35" s="105">
        <v>2623899</v>
      </c>
      <c r="AF35" s="105">
        <v>2675869</v>
      </c>
      <c r="AG35" s="105">
        <v>3405867</v>
      </c>
      <c r="AH35" s="105">
        <v>4013768</v>
      </c>
      <c r="AI35" s="105">
        <v>5481988</v>
      </c>
      <c r="AJ35" s="168">
        <f t="shared" si="9"/>
        <v>18469662</v>
      </c>
      <c r="AK35" s="105">
        <v>0</v>
      </c>
      <c r="AL35" s="105">
        <v>0</v>
      </c>
      <c r="AM35" s="105">
        <v>10296</v>
      </c>
      <c r="AN35" s="105">
        <v>0</v>
      </c>
      <c r="AO35" s="105">
        <v>0</v>
      </c>
      <c r="AP35" s="105">
        <v>0</v>
      </c>
      <c r="AQ35" s="168">
        <f t="shared" si="11"/>
        <v>10296</v>
      </c>
      <c r="AR35" s="105">
        <v>1127847</v>
      </c>
      <c r="AS35" s="105">
        <v>9818524</v>
      </c>
      <c r="AT35" s="105">
        <v>8932528</v>
      </c>
      <c r="AU35" s="105">
        <v>10300980</v>
      </c>
      <c r="AV35" s="105">
        <v>9688011</v>
      </c>
      <c r="AW35" s="105">
        <v>7413980</v>
      </c>
      <c r="AX35" s="168">
        <f t="shared" si="13"/>
        <v>47281870</v>
      </c>
      <c r="AY35" s="105">
        <v>316440</v>
      </c>
      <c r="AZ35" s="105">
        <v>2828237</v>
      </c>
      <c r="BA35" s="105">
        <v>3050455</v>
      </c>
      <c r="BB35" s="105">
        <v>4199808</v>
      </c>
      <c r="BC35" s="105">
        <v>2835315</v>
      </c>
      <c r="BD35" s="105">
        <v>1423627</v>
      </c>
      <c r="BE35" s="168">
        <f t="shared" si="15"/>
        <v>14653882</v>
      </c>
      <c r="BF35" s="105">
        <v>662337</v>
      </c>
      <c r="BG35" s="105">
        <v>4066515</v>
      </c>
      <c r="BH35" s="105">
        <v>3230703</v>
      </c>
      <c r="BI35" s="105">
        <v>3357189</v>
      </c>
      <c r="BJ35" s="105">
        <v>3667680</v>
      </c>
      <c r="BK35" s="105">
        <v>3953394</v>
      </c>
      <c r="BL35" s="168">
        <f t="shared" si="17"/>
        <v>18937818</v>
      </c>
      <c r="BM35" s="105">
        <v>0</v>
      </c>
      <c r="BN35" s="105">
        <v>752486</v>
      </c>
      <c r="BO35" s="105">
        <v>2614888</v>
      </c>
      <c r="BP35" s="105">
        <v>3791519</v>
      </c>
      <c r="BQ35" s="105">
        <v>5609640</v>
      </c>
      <c r="BR35" s="105">
        <v>4557295</v>
      </c>
      <c r="BS35" s="169">
        <f t="shared" si="19"/>
        <v>17325828</v>
      </c>
      <c r="BT35" s="105">
        <v>0</v>
      </c>
      <c r="BU35" s="105">
        <v>549931</v>
      </c>
      <c r="BV35" s="105">
        <v>2067859</v>
      </c>
      <c r="BW35" s="105">
        <v>3318440</v>
      </c>
      <c r="BX35" s="105">
        <v>3859567</v>
      </c>
      <c r="BY35" s="105">
        <v>2966681</v>
      </c>
      <c r="BZ35" s="169">
        <f t="shared" si="21"/>
        <v>12762478</v>
      </c>
      <c r="CA35" s="105">
        <v>0</v>
      </c>
      <c r="CB35" s="105">
        <v>202555</v>
      </c>
      <c r="CC35" s="105">
        <v>547029</v>
      </c>
      <c r="CD35" s="105">
        <v>473079</v>
      </c>
      <c r="CE35" s="105">
        <v>1750073</v>
      </c>
      <c r="CF35" s="105">
        <v>1436669</v>
      </c>
      <c r="CG35" s="170">
        <f t="shared" si="23"/>
        <v>4409405</v>
      </c>
      <c r="CH35" s="171">
        <v>0</v>
      </c>
      <c r="CI35" s="105">
        <v>0</v>
      </c>
      <c r="CJ35" s="105">
        <v>0</v>
      </c>
      <c r="CK35" s="105">
        <v>0</v>
      </c>
      <c r="CL35" s="105">
        <v>0</v>
      </c>
      <c r="CM35" s="105">
        <v>153945</v>
      </c>
      <c r="CN35" s="172">
        <f t="shared" si="25"/>
        <v>153945</v>
      </c>
      <c r="CO35" s="105">
        <v>3609622</v>
      </c>
      <c r="CP35" s="105">
        <v>17619836</v>
      </c>
      <c r="CQ35" s="105">
        <v>12013507</v>
      </c>
      <c r="CR35" s="105">
        <v>11956143</v>
      </c>
      <c r="CS35" s="105">
        <v>12011003</v>
      </c>
      <c r="CT35" s="105">
        <v>6765396</v>
      </c>
      <c r="CU35" s="169">
        <f t="shared" si="27"/>
        <v>63975507</v>
      </c>
      <c r="CV35" s="105">
        <v>26550</v>
      </c>
      <c r="CW35" s="105">
        <v>373950</v>
      </c>
      <c r="CX35" s="105">
        <v>472320</v>
      </c>
      <c r="CY35" s="105">
        <v>626670</v>
      </c>
      <c r="CZ35" s="105">
        <v>637830</v>
      </c>
      <c r="DA35" s="105">
        <v>663480</v>
      </c>
      <c r="DB35" s="169">
        <f t="shared" si="29"/>
        <v>2800800</v>
      </c>
      <c r="DC35" s="105">
        <v>2127821</v>
      </c>
      <c r="DD35" s="105">
        <v>2632814</v>
      </c>
      <c r="DE35" s="105">
        <v>2763688</v>
      </c>
      <c r="DF35" s="105">
        <v>2634714</v>
      </c>
      <c r="DG35" s="105">
        <v>246418</v>
      </c>
      <c r="DH35" s="169">
        <f t="shared" si="30"/>
        <v>10405455</v>
      </c>
      <c r="DI35" s="105">
        <v>374203</v>
      </c>
      <c r="DJ35" s="105">
        <v>5845927</v>
      </c>
      <c r="DK35" s="105">
        <v>4166708</v>
      </c>
      <c r="DL35" s="105">
        <v>5278780</v>
      </c>
      <c r="DM35" s="105">
        <v>6255871</v>
      </c>
      <c r="DN35" s="105">
        <v>3840453</v>
      </c>
      <c r="DO35" s="169">
        <f t="shared" si="32"/>
        <v>25761942</v>
      </c>
      <c r="DP35" s="105">
        <v>3208869</v>
      </c>
      <c r="DQ35" s="105">
        <v>9272138</v>
      </c>
      <c r="DR35" s="105">
        <v>4741665</v>
      </c>
      <c r="DS35" s="105">
        <v>3287005</v>
      </c>
      <c r="DT35" s="105">
        <v>2482588</v>
      </c>
      <c r="DU35" s="105">
        <v>2015045</v>
      </c>
      <c r="DV35" s="172">
        <f t="shared" si="34"/>
        <v>25007310</v>
      </c>
      <c r="DW35" s="105">
        <v>125646</v>
      </c>
      <c r="DX35" s="105">
        <v>504836</v>
      </c>
      <c r="DY35" s="105">
        <v>363318</v>
      </c>
      <c r="DZ35" s="105">
        <v>336223</v>
      </c>
      <c r="EA35" s="105">
        <v>216045</v>
      </c>
      <c r="EB35" s="105">
        <v>130861</v>
      </c>
      <c r="EC35" s="172">
        <f>SUM(DW35:EB35)</f>
        <v>1676929</v>
      </c>
      <c r="ED35" s="105">
        <v>886997</v>
      </c>
      <c r="EE35" s="105">
        <v>2066671</v>
      </c>
      <c r="EF35" s="105">
        <v>1100781</v>
      </c>
      <c r="EG35" s="105">
        <v>984474</v>
      </c>
      <c r="EH35" s="105">
        <v>642429</v>
      </c>
      <c r="EI35" s="105">
        <v>177930</v>
      </c>
      <c r="EJ35" s="172">
        <f>SUM(ED35:EI35)</f>
        <v>5859282</v>
      </c>
      <c r="EK35" s="105">
        <v>0</v>
      </c>
      <c r="EL35" s="105">
        <v>0</v>
      </c>
      <c r="EM35" s="105">
        <v>12218084</v>
      </c>
      <c r="EN35" s="105">
        <v>24155243</v>
      </c>
      <c r="EO35" s="105">
        <v>41501861</v>
      </c>
      <c r="EP35" s="105">
        <v>72355077</v>
      </c>
      <c r="EQ35" s="105">
        <v>81971544</v>
      </c>
      <c r="ER35" s="183">
        <v>74966839</v>
      </c>
      <c r="ES35" s="105">
        <v>0</v>
      </c>
      <c r="ET35" s="105">
        <v>0</v>
      </c>
      <c r="EU35" s="105">
        <v>6175169</v>
      </c>
      <c r="EV35" s="105">
        <v>13747869</v>
      </c>
      <c r="EW35" s="105">
        <v>23884347</v>
      </c>
      <c r="EX35" s="105">
        <v>42198776</v>
      </c>
      <c r="EY35" s="105">
        <v>36178670</v>
      </c>
      <c r="EZ35" s="169">
        <f>SUM(ES35:EY35)</f>
        <v>122184831</v>
      </c>
      <c r="FA35" s="105">
        <v>6042915</v>
      </c>
      <c r="FB35" s="105">
        <v>7896920</v>
      </c>
      <c r="FC35" s="105">
        <v>14762222</v>
      </c>
      <c r="FD35" s="105">
        <v>14494303</v>
      </c>
      <c r="FE35" s="105">
        <v>10330184</v>
      </c>
      <c r="FF35" s="169">
        <f>SUM(FA35:FE35)</f>
        <v>53526544</v>
      </c>
      <c r="FG35" s="105">
        <v>0</v>
      </c>
      <c r="FH35" s="105">
        <v>2510454</v>
      </c>
      <c r="FI35" s="105">
        <v>2855292</v>
      </c>
      <c r="FJ35" s="105">
        <v>15661998</v>
      </c>
      <c r="FK35" s="105">
        <v>35462690</v>
      </c>
      <c r="FL35" s="172">
        <f>SUM(FG35:FK35)</f>
        <v>56490434</v>
      </c>
      <c r="FM35" s="105">
        <f t="shared" si="78"/>
        <v>0</v>
      </c>
      <c r="FN35" s="105">
        <f t="shared" si="79"/>
        <v>13086944</v>
      </c>
      <c r="FO35" s="105">
        <f t="shared" si="80"/>
        <v>83391794</v>
      </c>
      <c r="FP35" s="105">
        <f t="shared" si="81"/>
        <v>79695608</v>
      </c>
      <c r="FQ35" s="105">
        <f t="shared" si="82"/>
        <v>101526083</v>
      </c>
      <c r="FR35" s="105">
        <f t="shared" si="83"/>
        <v>130572607</v>
      </c>
      <c r="FS35" s="105">
        <f t="shared" si="84"/>
        <v>135437113</v>
      </c>
      <c r="FT35" s="173">
        <f>SUM(FM35:FS35)</f>
        <v>543710149</v>
      </c>
    </row>
    <row r="36" spans="1:176" ht="18" customHeight="1">
      <c r="A36" s="174" t="s">
        <v>45</v>
      </c>
      <c r="B36" s="105">
        <f t="shared" si="72"/>
        <v>11223574</v>
      </c>
      <c r="C36" s="105">
        <f t="shared" si="73"/>
        <v>37994476</v>
      </c>
      <c r="D36" s="105">
        <f t="shared" si="74"/>
        <v>23523345</v>
      </c>
      <c r="E36" s="105">
        <f t="shared" si="75"/>
        <v>29928979</v>
      </c>
      <c r="F36" s="105">
        <f t="shared" si="76"/>
        <v>18987363</v>
      </c>
      <c r="G36" s="105">
        <f t="shared" si="77"/>
        <v>20878466</v>
      </c>
      <c r="H36" s="117">
        <f t="shared" si="1"/>
        <v>142536203</v>
      </c>
      <c r="I36" s="105">
        <v>8111477</v>
      </c>
      <c r="J36" s="105">
        <v>30196840</v>
      </c>
      <c r="K36" s="105">
        <v>17996617</v>
      </c>
      <c r="L36" s="105">
        <v>21905180</v>
      </c>
      <c r="M36" s="105">
        <v>14606051</v>
      </c>
      <c r="N36" s="105">
        <v>16525476</v>
      </c>
      <c r="O36" s="110">
        <f t="shared" si="3"/>
        <v>109341641</v>
      </c>
      <c r="P36" s="105">
        <v>4220027</v>
      </c>
      <c r="Q36" s="105">
        <v>10500567</v>
      </c>
      <c r="R36" s="105">
        <v>6416659</v>
      </c>
      <c r="S36" s="105">
        <v>5378725</v>
      </c>
      <c r="T36" s="105">
        <v>5755246</v>
      </c>
      <c r="U36" s="105">
        <v>7061810</v>
      </c>
      <c r="V36" s="106">
        <f t="shared" si="5"/>
        <v>39333034</v>
      </c>
      <c r="W36" s="105">
        <v>0</v>
      </c>
      <c r="X36" s="105">
        <v>157500</v>
      </c>
      <c r="Y36" s="105">
        <v>191250</v>
      </c>
      <c r="Z36" s="105">
        <v>281250</v>
      </c>
      <c r="AA36" s="105">
        <v>967500</v>
      </c>
      <c r="AB36" s="105">
        <v>1743750</v>
      </c>
      <c r="AC36" s="168">
        <f t="shared" si="7"/>
        <v>3341250</v>
      </c>
      <c r="AD36" s="105">
        <v>311922</v>
      </c>
      <c r="AE36" s="105">
        <v>1651693</v>
      </c>
      <c r="AF36" s="105">
        <v>1284283</v>
      </c>
      <c r="AG36" s="105">
        <v>1326178</v>
      </c>
      <c r="AH36" s="105">
        <v>1260237</v>
      </c>
      <c r="AI36" s="105">
        <v>2942322</v>
      </c>
      <c r="AJ36" s="168">
        <f t="shared" si="9"/>
        <v>8776635</v>
      </c>
      <c r="AK36" s="105">
        <v>0</v>
      </c>
      <c r="AL36" s="105">
        <v>128700</v>
      </c>
      <c r="AM36" s="105">
        <v>0</v>
      </c>
      <c r="AN36" s="105">
        <v>19800</v>
      </c>
      <c r="AO36" s="105">
        <v>107550</v>
      </c>
      <c r="AP36" s="105">
        <v>16200</v>
      </c>
      <c r="AQ36" s="168">
        <f t="shared" si="11"/>
        <v>272250</v>
      </c>
      <c r="AR36" s="105">
        <v>1819618</v>
      </c>
      <c r="AS36" s="105">
        <v>8049980</v>
      </c>
      <c r="AT36" s="105">
        <v>4631018</v>
      </c>
      <c r="AU36" s="105">
        <v>7269210</v>
      </c>
      <c r="AV36" s="105">
        <v>2262702</v>
      </c>
      <c r="AW36" s="105">
        <v>1710935</v>
      </c>
      <c r="AX36" s="168">
        <f t="shared" si="13"/>
        <v>25743463</v>
      </c>
      <c r="AY36" s="105">
        <v>1197194</v>
      </c>
      <c r="AZ36" s="105">
        <v>7470937</v>
      </c>
      <c r="BA36" s="105">
        <v>3874611</v>
      </c>
      <c r="BB36" s="105">
        <v>5992809</v>
      </c>
      <c r="BC36" s="105">
        <v>2673226</v>
      </c>
      <c r="BD36" s="105">
        <v>1346714</v>
      </c>
      <c r="BE36" s="168">
        <f t="shared" si="15"/>
        <v>22555491</v>
      </c>
      <c r="BF36" s="105">
        <v>562716</v>
      </c>
      <c r="BG36" s="105">
        <v>2237463</v>
      </c>
      <c r="BH36" s="105">
        <v>1598796</v>
      </c>
      <c r="BI36" s="105">
        <v>1637208</v>
      </c>
      <c r="BJ36" s="105">
        <v>1579590</v>
      </c>
      <c r="BK36" s="105">
        <v>1703745</v>
      </c>
      <c r="BL36" s="168">
        <f t="shared" si="17"/>
        <v>9319518</v>
      </c>
      <c r="BM36" s="105">
        <v>204897</v>
      </c>
      <c r="BN36" s="105">
        <v>1203039</v>
      </c>
      <c r="BO36" s="105">
        <v>1788886</v>
      </c>
      <c r="BP36" s="105">
        <v>3850250</v>
      </c>
      <c r="BQ36" s="105">
        <v>2588216</v>
      </c>
      <c r="BR36" s="105">
        <v>2815178</v>
      </c>
      <c r="BS36" s="169">
        <f t="shared" si="19"/>
        <v>12450466</v>
      </c>
      <c r="BT36" s="105">
        <v>204897</v>
      </c>
      <c r="BU36" s="105">
        <v>979106</v>
      </c>
      <c r="BV36" s="105">
        <v>1444445</v>
      </c>
      <c r="BW36" s="105">
        <v>2986261</v>
      </c>
      <c r="BX36" s="105">
        <v>1983106</v>
      </c>
      <c r="BY36" s="105">
        <v>2604785</v>
      </c>
      <c r="BZ36" s="169">
        <f t="shared" si="21"/>
        <v>10202600</v>
      </c>
      <c r="CA36" s="105">
        <v>0</v>
      </c>
      <c r="CB36" s="105">
        <v>223933</v>
      </c>
      <c r="CC36" s="105">
        <v>344441</v>
      </c>
      <c r="CD36" s="105">
        <v>863989</v>
      </c>
      <c r="CE36" s="105">
        <v>605110</v>
      </c>
      <c r="CF36" s="105">
        <v>210393</v>
      </c>
      <c r="CG36" s="170">
        <f t="shared" si="23"/>
        <v>2247866</v>
      </c>
      <c r="CH36" s="171">
        <v>0</v>
      </c>
      <c r="CI36" s="105">
        <v>0</v>
      </c>
      <c r="CJ36" s="105">
        <v>0</v>
      </c>
      <c r="CK36" s="105">
        <v>0</v>
      </c>
      <c r="CL36" s="105">
        <v>0</v>
      </c>
      <c r="CM36" s="105">
        <v>0</v>
      </c>
      <c r="CN36" s="172">
        <f t="shared" si="25"/>
        <v>0</v>
      </c>
      <c r="CO36" s="105">
        <v>2441481</v>
      </c>
      <c r="CP36" s="105">
        <v>6542433</v>
      </c>
      <c r="CQ36" s="105">
        <v>3585577</v>
      </c>
      <c r="CR36" s="105">
        <v>3333874</v>
      </c>
      <c r="CS36" s="105">
        <v>1718678</v>
      </c>
      <c r="CT36" s="105">
        <v>1273802</v>
      </c>
      <c r="CU36" s="169">
        <f t="shared" si="27"/>
        <v>18895845</v>
      </c>
      <c r="CV36" s="105">
        <v>18720</v>
      </c>
      <c r="CW36" s="105">
        <v>244620</v>
      </c>
      <c r="CX36" s="105">
        <v>158220</v>
      </c>
      <c r="CY36" s="105">
        <v>225900</v>
      </c>
      <c r="CZ36" s="105">
        <v>116640</v>
      </c>
      <c r="DA36" s="105">
        <v>280710</v>
      </c>
      <c r="DB36" s="169">
        <f t="shared" si="29"/>
        <v>1044810</v>
      </c>
      <c r="DC36" s="105">
        <v>1613226</v>
      </c>
      <c r="DD36" s="105">
        <v>1115926</v>
      </c>
      <c r="DE36" s="105">
        <v>563274</v>
      </c>
      <c r="DF36" s="105">
        <v>459861</v>
      </c>
      <c r="DG36" s="105">
        <v>0</v>
      </c>
      <c r="DH36" s="169">
        <f t="shared" si="30"/>
        <v>3752287</v>
      </c>
      <c r="DI36" s="105">
        <v>107877</v>
      </c>
      <c r="DJ36" s="105">
        <v>301794</v>
      </c>
      <c r="DK36" s="105">
        <v>178294</v>
      </c>
      <c r="DL36" s="105">
        <v>597421</v>
      </c>
      <c r="DM36" s="105">
        <v>0</v>
      </c>
      <c r="DN36" s="105">
        <v>0</v>
      </c>
      <c r="DO36" s="169">
        <f t="shared" si="32"/>
        <v>1185386</v>
      </c>
      <c r="DP36" s="105">
        <v>2314884</v>
      </c>
      <c r="DQ36" s="105">
        <v>4382793</v>
      </c>
      <c r="DR36" s="105">
        <v>2133137</v>
      </c>
      <c r="DS36" s="105">
        <v>1947279</v>
      </c>
      <c r="DT36" s="105">
        <v>1142177</v>
      </c>
      <c r="DU36" s="105">
        <v>993092</v>
      </c>
      <c r="DV36" s="172">
        <f t="shared" si="34"/>
        <v>12913362</v>
      </c>
      <c r="DW36" s="105">
        <v>23004</v>
      </c>
      <c r="DX36" s="105">
        <v>27783</v>
      </c>
      <c r="DY36" s="105">
        <v>36560</v>
      </c>
      <c r="DZ36" s="105">
        <v>235246</v>
      </c>
      <c r="EA36" s="105">
        <v>74418</v>
      </c>
      <c r="EB36" s="105">
        <v>16065</v>
      </c>
      <c r="EC36" s="172">
        <f>SUM(DW36:EB36)</f>
        <v>413076</v>
      </c>
      <c r="ED36" s="105">
        <v>442715</v>
      </c>
      <c r="EE36" s="105">
        <v>24381</v>
      </c>
      <c r="EF36" s="105">
        <v>115705</v>
      </c>
      <c r="EG36" s="105">
        <v>604429</v>
      </c>
      <c r="EH36" s="105">
        <v>0</v>
      </c>
      <c r="EI36" s="105">
        <v>247945</v>
      </c>
      <c r="EJ36" s="172">
        <f>SUM(ED36:EI36)</f>
        <v>1435175</v>
      </c>
      <c r="EK36" s="105">
        <v>0</v>
      </c>
      <c r="EL36" s="105">
        <v>0</v>
      </c>
      <c r="EM36" s="105">
        <v>20593062</v>
      </c>
      <c r="EN36" s="105">
        <v>22519920</v>
      </c>
      <c r="EO36" s="105">
        <v>43656922</v>
      </c>
      <c r="EP36" s="105">
        <v>68516311</v>
      </c>
      <c r="EQ36" s="105">
        <v>59703285</v>
      </c>
      <c r="ER36" s="183">
        <v>57601111</v>
      </c>
      <c r="ES36" s="105">
        <v>0</v>
      </c>
      <c r="ET36" s="105">
        <v>0</v>
      </c>
      <c r="EU36" s="105">
        <v>10821475</v>
      </c>
      <c r="EV36" s="105">
        <v>15245684</v>
      </c>
      <c r="EW36" s="105">
        <v>28204042</v>
      </c>
      <c r="EX36" s="105">
        <v>44978434</v>
      </c>
      <c r="EY36" s="105">
        <v>35059443</v>
      </c>
      <c r="EZ36" s="169">
        <f>SUM(ES36:EY36)</f>
        <v>134309078</v>
      </c>
      <c r="FA36" s="105">
        <v>8660811</v>
      </c>
      <c r="FB36" s="105">
        <v>6614465</v>
      </c>
      <c r="FC36" s="105">
        <v>10955318</v>
      </c>
      <c r="FD36" s="105">
        <v>5746738</v>
      </c>
      <c r="FE36" s="105">
        <v>2606489</v>
      </c>
      <c r="FF36" s="169">
        <f>SUM(FA36:FE36)</f>
        <v>34583821</v>
      </c>
      <c r="FG36" s="105">
        <v>1110776</v>
      </c>
      <c r="FH36" s="105">
        <v>659771</v>
      </c>
      <c r="FI36" s="105">
        <v>4497562</v>
      </c>
      <c r="FJ36" s="105">
        <v>17791139</v>
      </c>
      <c r="FK36" s="105">
        <v>22037353</v>
      </c>
      <c r="FL36" s="172">
        <f>SUM(FG36:FK36)</f>
        <v>46096601</v>
      </c>
      <c r="FM36" s="105">
        <f t="shared" si="78"/>
        <v>0</v>
      </c>
      <c r="FN36" s="105">
        <f t="shared" si="79"/>
        <v>11223574</v>
      </c>
      <c r="FO36" s="105">
        <f t="shared" si="80"/>
        <v>58587538</v>
      </c>
      <c r="FP36" s="105">
        <f t="shared" si="81"/>
        <v>46043265</v>
      </c>
      <c r="FQ36" s="105">
        <f t="shared" si="82"/>
        <v>73585901</v>
      </c>
      <c r="FR36" s="105">
        <f t="shared" si="83"/>
        <v>87503674</v>
      </c>
      <c r="FS36" s="105">
        <f t="shared" si="84"/>
        <v>80581751</v>
      </c>
      <c r="FT36" s="173">
        <f>SUM(FM36:FS36)</f>
        <v>357525703</v>
      </c>
    </row>
    <row r="37" spans="1:176" ht="18" customHeight="1">
      <c r="A37" s="174" t="s">
        <v>46</v>
      </c>
      <c r="B37" s="105">
        <f t="shared" si="72"/>
        <v>17367671</v>
      </c>
      <c r="C37" s="105">
        <f t="shared" si="73"/>
        <v>83685014</v>
      </c>
      <c r="D37" s="105">
        <f t="shared" si="74"/>
        <v>56140616</v>
      </c>
      <c r="E37" s="105">
        <f t="shared" si="75"/>
        <v>58284173</v>
      </c>
      <c r="F37" s="105">
        <f t="shared" si="76"/>
        <v>57265904</v>
      </c>
      <c r="G37" s="105">
        <f t="shared" si="77"/>
        <v>45049557</v>
      </c>
      <c r="H37" s="117">
        <f t="shared" si="1"/>
        <v>317792935</v>
      </c>
      <c r="I37" s="105">
        <v>11262363</v>
      </c>
      <c r="J37" s="105">
        <v>62949728</v>
      </c>
      <c r="K37" s="105">
        <v>40577982</v>
      </c>
      <c r="L37" s="105">
        <v>41003920</v>
      </c>
      <c r="M37" s="105">
        <v>38819055</v>
      </c>
      <c r="N37" s="105">
        <v>31341958</v>
      </c>
      <c r="O37" s="110">
        <f t="shared" si="3"/>
        <v>225955006</v>
      </c>
      <c r="P37" s="105">
        <v>6946523</v>
      </c>
      <c r="Q37" s="105">
        <v>29452769</v>
      </c>
      <c r="R37" s="105">
        <v>16749931</v>
      </c>
      <c r="S37" s="105">
        <v>15226934</v>
      </c>
      <c r="T37" s="105">
        <v>15738963</v>
      </c>
      <c r="U37" s="105">
        <v>13839045</v>
      </c>
      <c r="V37" s="106">
        <f t="shared" si="5"/>
        <v>97954165</v>
      </c>
      <c r="W37" s="105">
        <v>0</v>
      </c>
      <c r="X37" s="105">
        <v>71550</v>
      </c>
      <c r="Y37" s="105">
        <v>357750</v>
      </c>
      <c r="Z37" s="105">
        <v>858600</v>
      </c>
      <c r="AA37" s="105">
        <v>2261245</v>
      </c>
      <c r="AB37" s="105">
        <v>4318041</v>
      </c>
      <c r="AC37" s="168">
        <f t="shared" si="7"/>
        <v>7867186</v>
      </c>
      <c r="AD37" s="105">
        <v>210672</v>
      </c>
      <c r="AE37" s="105">
        <v>1615719</v>
      </c>
      <c r="AF37" s="105">
        <v>1415024</v>
      </c>
      <c r="AG37" s="105">
        <v>2329578</v>
      </c>
      <c r="AH37" s="105">
        <v>2831672</v>
      </c>
      <c r="AI37" s="105">
        <v>4015121</v>
      </c>
      <c r="AJ37" s="168">
        <f t="shared" si="9"/>
        <v>12417786</v>
      </c>
      <c r="AK37" s="105">
        <v>0</v>
      </c>
      <c r="AL37" s="105">
        <v>133848</v>
      </c>
      <c r="AM37" s="105">
        <v>87516</v>
      </c>
      <c r="AN37" s="105">
        <v>77220</v>
      </c>
      <c r="AO37" s="105">
        <v>0</v>
      </c>
      <c r="AP37" s="105">
        <v>30888</v>
      </c>
      <c r="AQ37" s="168">
        <f t="shared" si="11"/>
        <v>329472</v>
      </c>
      <c r="AR37" s="105">
        <v>2692937</v>
      </c>
      <c r="AS37" s="105">
        <v>19065746</v>
      </c>
      <c r="AT37" s="105">
        <v>11623804</v>
      </c>
      <c r="AU37" s="105">
        <v>11033796</v>
      </c>
      <c r="AV37" s="105">
        <v>8443045</v>
      </c>
      <c r="AW37" s="105">
        <v>3325132</v>
      </c>
      <c r="AX37" s="168">
        <f t="shared" si="13"/>
        <v>56184460</v>
      </c>
      <c r="AY37" s="105">
        <v>342923</v>
      </c>
      <c r="AZ37" s="105">
        <v>6597979</v>
      </c>
      <c r="BA37" s="105">
        <v>6048959</v>
      </c>
      <c r="BB37" s="105">
        <v>7281506</v>
      </c>
      <c r="BC37" s="105">
        <v>5436152</v>
      </c>
      <c r="BD37" s="105">
        <v>1805851</v>
      </c>
      <c r="BE37" s="168">
        <f t="shared" si="15"/>
        <v>27513370</v>
      </c>
      <c r="BF37" s="105">
        <v>1069308</v>
      </c>
      <c r="BG37" s="105">
        <v>6012117</v>
      </c>
      <c r="BH37" s="105">
        <v>4294998</v>
      </c>
      <c r="BI37" s="105">
        <v>4196286</v>
      </c>
      <c r="BJ37" s="105">
        <v>4107978</v>
      </c>
      <c r="BK37" s="105">
        <v>4007880</v>
      </c>
      <c r="BL37" s="168">
        <f t="shared" si="17"/>
        <v>23688567</v>
      </c>
      <c r="BM37" s="105">
        <v>19861</v>
      </c>
      <c r="BN37" s="105">
        <v>2761943</v>
      </c>
      <c r="BO37" s="105">
        <v>4953602</v>
      </c>
      <c r="BP37" s="105">
        <v>7203178</v>
      </c>
      <c r="BQ37" s="105">
        <v>11486578</v>
      </c>
      <c r="BR37" s="105">
        <v>8763223</v>
      </c>
      <c r="BS37" s="169">
        <f t="shared" si="19"/>
        <v>35188385</v>
      </c>
      <c r="BT37" s="105">
        <v>19861</v>
      </c>
      <c r="BU37" s="105">
        <v>2066305</v>
      </c>
      <c r="BV37" s="105">
        <v>3692613</v>
      </c>
      <c r="BW37" s="105">
        <v>5872498</v>
      </c>
      <c r="BX37" s="105">
        <v>8062045</v>
      </c>
      <c r="BY37" s="105">
        <v>5299053</v>
      </c>
      <c r="BZ37" s="169">
        <f t="shared" si="21"/>
        <v>25012375</v>
      </c>
      <c r="CA37" s="105">
        <v>0</v>
      </c>
      <c r="CB37" s="105">
        <v>695638</v>
      </c>
      <c r="CC37" s="105">
        <v>1260989</v>
      </c>
      <c r="CD37" s="105">
        <v>1330680</v>
      </c>
      <c r="CE37" s="105">
        <v>3410965</v>
      </c>
      <c r="CF37" s="105">
        <v>3464170</v>
      </c>
      <c r="CG37" s="170">
        <f t="shared" si="23"/>
        <v>10162442</v>
      </c>
      <c r="CH37" s="171">
        <v>0</v>
      </c>
      <c r="CI37" s="105">
        <v>0</v>
      </c>
      <c r="CJ37" s="105">
        <v>0</v>
      </c>
      <c r="CK37" s="105">
        <v>0</v>
      </c>
      <c r="CL37" s="105">
        <v>13568</v>
      </c>
      <c r="CM37" s="105">
        <v>0</v>
      </c>
      <c r="CN37" s="172">
        <f t="shared" si="25"/>
        <v>13568</v>
      </c>
      <c r="CO37" s="105">
        <v>4329034</v>
      </c>
      <c r="CP37" s="105">
        <v>15123777</v>
      </c>
      <c r="CQ37" s="105">
        <v>9962272</v>
      </c>
      <c r="CR37" s="105">
        <v>8751405</v>
      </c>
      <c r="CS37" s="105">
        <v>6250172</v>
      </c>
      <c r="CT37" s="105">
        <v>4621455</v>
      </c>
      <c r="CU37" s="169">
        <f t="shared" si="27"/>
        <v>49038115</v>
      </c>
      <c r="CV37" s="105">
        <v>89370</v>
      </c>
      <c r="CW37" s="105">
        <v>345510</v>
      </c>
      <c r="CX37" s="105">
        <v>417960</v>
      </c>
      <c r="CY37" s="105">
        <v>316350</v>
      </c>
      <c r="CZ37" s="105">
        <v>374130</v>
      </c>
      <c r="DA37" s="105">
        <v>627210</v>
      </c>
      <c r="DB37" s="169">
        <f t="shared" si="29"/>
        <v>2170530</v>
      </c>
      <c r="DC37" s="105">
        <v>475950</v>
      </c>
      <c r="DD37" s="105">
        <v>1036205</v>
      </c>
      <c r="DE37" s="105">
        <v>257293</v>
      </c>
      <c r="DF37" s="105">
        <v>785619</v>
      </c>
      <c r="DG37" s="105">
        <v>266738</v>
      </c>
      <c r="DH37" s="169">
        <f t="shared" si="30"/>
        <v>2821805</v>
      </c>
      <c r="DI37" s="105">
        <v>406419</v>
      </c>
      <c r="DJ37" s="105">
        <v>2962287</v>
      </c>
      <c r="DK37" s="105">
        <v>3378945</v>
      </c>
      <c r="DL37" s="105">
        <v>4428436</v>
      </c>
      <c r="DM37" s="105">
        <v>1959513</v>
      </c>
      <c r="DN37" s="105">
        <v>1619490</v>
      </c>
      <c r="DO37" s="169">
        <f t="shared" si="32"/>
        <v>14755090</v>
      </c>
      <c r="DP37" s="105">
        <v>3833245</v>
      </c>
      <c r="DQ37" s="105">
        <v>11340030</v>
      </c>
      <c r="DR37" s="105">
        <v>5129162</v>
      </c>
      <c r="DS37" s="105">
        <v>3749326</v>
      </c>
      <c r="DT37" s="105">
        <v>3130910</v>
      </c>
      <c r="DU37" s="105">
        <v>2108017</v>
      </c>
      <c r="DV37" s="172">
        <f t="shared" si="34"/>
        <v>29290690</v>
      </c>
      <c r="DW37" s="105">
        <v>175276</v>
      </c>
      <c r="DX37" s="105">
        <v>331740</v>
      </c>
      <c r="DY37" s="105">
        <v>164323</v>
      </c>
      <c r="DZ37" s="105">
        <v>87639</v>
      </c>
      <c r="EA37" s="105">
        <v>141638</v>
      </c>
      <c r="EB37" s="105">
        <v>72378</v>
      </c>
      <c r="EC37" s="172">
        <f>SUM(DW37:EB37)</f>
        <v>972994</v>
      </c>
      <c r="ED37" s="105">
        <v>1581137</v>
      </c>
      <c r="EE37" s="105">
        <v>2517826</v>
      </c>
      <c r="EF37" s="105">
        <v>482437</v>
      </c>
      <c r="EG37" s="105">
        <v>1238031</v>
      </c>
      <c r="EH37" s="105">
        <v>568461</v>
      </c>
      <c r="EI37" s="105">
        <v>250543</v>
      </c>
      <c r="EJ37" s="172">
        <f>SUM(ED37:EI37)</f>
        <v>6638435</v>
      </c>
      <c r="EK37" s="105">
        <v>0</v>
      </c>
      <c r="EL37" s="105">
        <v>8590</v>
      </c>
      <c r="EM37" s="105">
        <v>15319544</v>
      </c>
      <c r="EN37" s="105">
        <v>33715131</v>
      </c>
      <c r="EO37" s="105">
        <v>53586203</v>
      </c>
      <c r="EP37" s="105">
        <v>95792998</v>
      </c>
      <c r="EQ37" s="105">
        <v>117813780</v>
      </c>
      <c r="ER37" s="183">
        <v>107932884</v>
      </c>
      <c r="ES37" s="105">
        <v>0</v>
      </c>
      <c r="ET37" s="105">
        <v>8590</v>
      </c>
      <c r="EU37" s="105">
        <v>8858852</v>
      </c>
      <c r="EV37" s="105">
        <v>20421103</v>
      </c>
      <c r="EW37" s="105">
        <v>29443930</v>
      </c>
      <c r="EX37" s="105">
        <v>53218121</v>
      </c>
      <c r="EY37" s="105">
        <v>50654479</v>
      </c>
      <c r="EZ37" s="169">
        <f>SUM(ES37:EY37)</f>
        <v>162605075</v>
      </c>
      <c r="FA37" s="105">
        <v>5894793</v>
      </c>
      <c r="FB37" s="105">
        <v>12650045</v>
      </c>
      <c r="FC37" s="105">
        <v>20501475</v>
      </c>
      <c r="FD37" s="105">
        <v>25527639</v>
      </c>
      <c r="FE37" s="105">
        <v>12324907</v>
      </c>
      <c r="FF37" s="169">
        <f>SUM(FA37:FE37)</f>
        <v>76898859</v>
      </c>
      <c r="FG37" s="105">
        <v>565899</v>
      </c>
      <c r="FH37" s="105">
        <v>643983</v>
      </c>
      <c r="FI37" s="105">
        <v>3640798</v>
      </c>
      <c r="FJ37" s="105">
        <v>17047238</v>
      </c>
      <c r="FK37" s="105">
        <v>54834394</v>
      </c>
      <c r="FL37" s="172">
        <f>SUM(FG37:FK37)</f>
        <v>76732312</v>
      </c>
      <c r="FM37" s="105">
        <f t="shared" si="78"/>
        <v>0</v>
      </c>
      <c r="FN37" s="105">
        <f t="shared" si="79"/>
        <v>17376261</v>
      </c>
      <c r="FO37" s="105">
        <f t="shared" si="80"/>
        <v>99004558</v>
      </c>
      <c r="FP37" s="105">
        <f t="shared" si="81"/>
        <v>89855747</v>
      </c>
      <c r="FQ37" s="105">
        <f t="shared" si="82"/>
        <v>111870376</v>
      </c>
      <c r="FR37" s="105">
        <f t="shared" si="83"/>
        <v>153058902</v>
      </c>
      <c r="FS37" s="105">
        <f t="shared" si="84"/>
        <v>162863337</v>
      </c>
      <c r="FT37" s="173">
        <f>SUM(FM37:FS37)</f>
        <v>634029181</v>
      </c>
    </row>
    <row r="38" spans="1:176" ht="18" customHeight="1">
      <c r="A38" s="174" t="s">
        <v>47</v>
      </c>
      <c r="B38" s="105">
        <f t="shared" si="72"/>
        <v>7467061</v>
      </c>
      <c r="C38" s="105">
        <f t="shared" si="73"/>
        <v>31629332</v>
      </c>
      <c r="D38" s="105">
        <f t="shared" si="74"/>
        <v>25102991</v>
      </c>
      <c r="E38" s="105">
        <f t="shared" si="75"/>
        <v>33863645</v>
      </c>
      <c r="F38" s="105">
        <f t="shared" si="76"/>
        <v>25449056</v>
      </c>
      <c r="G38" s="105">
        <f t="shared" si="77"/>
        <v>16643969</v>
      </c>
      <c r="H38" s="117">
        <f t="shared" si="1"/>
        <v>140156054</v>
      </c>
      <c r="I38" s="105">
        <v>5203973</v>
      </c>
      <c r="J38" s="105">
        <v>23313551</v>
      </c>
      <c r="K38" s="105">
        <v>18787798</v>
      </c>
      <c r="L38" s="105">
        <v>26169199</v>
      </c>
      <c r="M38" s="105">
        <v>17718291</v>
      </c>
      <c r="N38" s="105">
        <v>12184324</v>
      </c>
      <c r="O38" s="110">
        <f t="shared" si="3"/>
        <v>103377136</v>
      </c>
      <c r="P38" s="105">
        <v>3050530</v>
      </c>
      <c r="Q38" s="105">
        <v>11971123</v>
      </c>
      <c r="R38" s="105">
        <v>8489101</v>
      </c>
      <c r="S38" s="105">
        <v>10109312</v>
      </c>
      <c r="T38" s="105">
        <v>7157623</v>
      </c>
      <c r="U38" s="105">
        <v>6157324</v>
      </c>
      <c r="V38" s="106">
        <f t="shared" si="5"/>
        <v>46935013</v>
      </c>
      <c r="W38" s="105">
        <v>0</v>
      </c>
      <c r="X38" s="105">
        <v>11925</v>
      </c>
      <c r="Y38" s="105">
        <v>139725</v>
      </c>
      <c r="Z38" s="105">
        <v>637875</v>
      </c>
      <c r="AA38" s="105">
        <v>1230300</v>
      </c>
      <c r="AB38" s="105">
        <v>1666412</v>
      </c>
      <c r="AC38" s="168">
        <f t="shared" si="7"/>
        <v>3686237</v>
      </c>
      <c r="AD38" s="105">
        <v>147091</v>
      </c>
      <c r="AE38" s="105">
        <v>593227</v>
      </c>
      <c r="AF38" s="105">
        <v>601872</v>
      </c>
      <c r="AG38" s="105">
        <v>630744</v>
      </c>
      <c r="AH38" s="105">
        <v>1008837</v>
      </c>
      <c r="AI38" s="105">
        <v>1161313</v>
      </c>
      <c r="AJ38" s="168">
        <f t="shared" si="9"/>
        <v>4143084</v>
      </c>
      <c r="AK38" s="105">
        <v>0</v>
      </c>
      <c r="AL38" s="105">
        <v>0</v>
      </c>
      <c r="AM38" s="105">
        <v>0</v>
      </c>
      <c r="AN38" s="105">
        <v>0</v>
      </c>
      <c r="AO38" s="105">
        <v>0</v>
      </c>
      <c r="AP38" s="105">
        <v>0</v>
      </c>
      <c r="AQ38" s="168">
        <f t="shared" si="11"/>
        <v>0</v>
      </c>
      <c r="AR38" s="105">
        <v>1060157</v>
      </c>
      <c r="AS38" s="105">
        <v>5967720</v>
      </c>
      <c r="AT38" s="105">
        <v>4657821</v>
      </c>
      <c r="AU38" s="105">
        <v>8196814</v>
      </c>
      <c r="AV38" s="105">
        <v>3753266</v>
      </c>
      <c r="AW38" s="105">
        <v>1173468</v>
      </c>
      <c r="AX38" s="168">
        <f t="shared" si="13"/>
        <v>24809246</v>
      </c>
      <c r="AY38" s="105">
        <v>541240</v>
      </c>
      <c r="AZ38" s="105">
        <v>2950665</v>
      </c>
      <c r="BA38" s="105">
        <v>3175743</v>
      </c>
      <c r="BB38" s="105">
        <v>4376584</v>
      </c>
      <c r="BC38" s="105">
        <v>2759508</v>
      </c>
      <c r="BD38" s="105">
        <v>596481</v>
      </c>
      <c r="BE38" s="168">
        <f t="shared" si="15"/>
        <v>14400221</v>
      </c>
      <c r="BF38" s="105">
        <v>404955</v>
      </c>
      <c r="BG38" s="105">
        <v>1818891</v>
      </c>
      <c r="BH38" s="105">
        <v>1723536</v>
      </c>
      <c r="BI38" s="105">
        <v>2217870</v>
      </c>
      <c r="BJ38" s="105">
        <v>1808757</v>
      </c>
      <c r="BK38" s="105">
        <v>1429326</v>
      </c>
      <c r="BL38" s="168">
        <f t="shared" si="17"/>
        <v>9403335</v>
      </c>
      <c r="BM38" s="105">
        <v>56739</v>
      </c>
      <c r="BN38" s="105">
        <v>1403897</v>
      </c>
      <c r="BO38" s="105">
        <v>1597806</v>
      </c>
      <c r="BP38" s="105">
        <v>2642732</v>
      </c>
      <c r="BQ38" s="105">
        <v>4394859</v>
      </c>
      <c r="BR38" s="105">
        <v>2571196</v>
      </c>
      <c r="BS38" s="169">
        <f t="shared" si="19"/>
        <v>12667229</v>
      </c>
      <c r="BT38" s="105">
        <v>0</v>
      </c>
      <c r="BU38" s="105">
        <v>1016009</v>
      </c>
      <c r="BV38" s="105">
        <v>1188218</v>
      </c>
      <c r="BW38" s="105">
        <v>1550609</v>
      </c>
      <c r="BX38" s="105">
        <v>2743389</v>
      </c>
      <c r="BY38" s="105">
        <v>2124645</v>
      </c>
      <c r="BZ38" s="169">
        <f t="shared" si="21"/>
        <v>8622870</v>
      </c>
      <c r="CA38" s="105">
        <v>56739</v>
      </c>
      <c r="CB38" s="105">
        <v>218393</v>
      </c>
      <c r="CC38" s="105">
        <v>364982</v>
      </c>
      <c r="CD38" s="105">
        <v>1029233</v>
      </c>
      <c r="CE38" s="105">
        <v>1206277</v>
      </c>
      <c r="CF38" s="105">
        <v>180176</v>
      </c>
      <c r="CG38" s="170">
        <f t="shared" si="23"/>
        <v>3055800</v>
      </c>
      <c r="CH38" s="171">
        <v>0</v>
      </c>
      <c r="CI38" s="105">
        <v>169495</v>
      </c>
      <c r="CJ38" s="105">
        <v>44606</v>
      </c>
      <c r="CK38" s="105">
        <v>62890</v>
      </c>
      <c r="CL38" s="105">
        <v>445193</v>
      </c>
      <c r="CM38" s="105">
        <v>266375</v>
      </c>
      <c r="CN38" s="172">
        <f t="shared" si="25"/>
        <v>988559</v>
      </c>
      <c r="CO38" s="105">
        <v>1940942</v>
      </c>
      <c r="CP38" s="105">
        <v>6215811</v>
      </c>
      <c r="CQ38" s="105">
        <v>4254875</v>
      </c>
      <c r="CR38" s="105">
        <v>4475821</v>
      </c>
      <c r="CS38" s="105">
        <v>3161459</v>
      </c>
      <c r="CT38" s="105">
        <v>1888449</v>
      </c>
      <c r="CU38" s="169">
        <f t="shared" si="27"/>
        <v>21937357</v>
      </c>
      <c r="CV38" s="105">
        <v>79110</v>
      </c>
      <c r="CW38" s="105">
        <v>288270</v>
      </c>
      <c r="CX38" s="105">
        <v>482580</v>
      </c>
      <c r="CY38" s="105">
        <v>233550</v>
      </c>
      <c r="CZ38" s="105">
        <v>315720</v>
      </c>
      <c r="DA38" s="105">
        <v>394920</v>
      </c>
      <c r="DB38" s="169">
        <f t="shared" si="29"/>
        <v>1794150</v>
      </c>
      <c r="DC38" s="105">
        <v>496270</v>
      </c>
      <c r="DD38" s="105">
        <v>1516284</v>
      </c>
      <c r="DE38" s="105">
        <v>1640285</v>
      </c>
      <c r="DF38" s="105">
        <v>241552</v>
      </c>
      <c r="DG38" s="105">
        <v>0</v>
      </c>
      <c r="DH38" s="169">
        <f t="shared" si="30"/>
        <v>3894391</v>
      </c>
      <c r="DI38" s="105">
        <v>201646</v>
      </c>
      <c r="DJ38" s="105">
        <v>1176554</v>
      </c>
      <c r="DK38" s="105">
        <v>-5876</v>
      </c>
      <c r="DL38" s="105">
        <v>579906</v>
      </c>
      <c r="DM38" s="105">
        <v>1224072</v>
      </c>
      <c r="DN38" s="105">
        <v>695757</v>
      </c>
      <c r="DO38" s="169">
        <f t="shared" si="32"/>
        <v>3872059</v>
      </c>
      <c r="DP38" s="105">
        <v>1660186</v>
      </c>
      <c r="DQ38" s="105">
        <v>4254717</v>
      </c>
      <c r="DR38" s="105">
        <v>2261887</v>
      </c>
      <c r="DS38" s="105">
        <v>2022080</v>
      </c>
      <c r="DT38" s="105">
        <v>1380115</v>
      </c>
      <c r="DU38" s="105">
        <v>797772</v>
      </c>
      <c r="DV38" s="172">
        <f t="shared" si="34"/>
        <v>12376757</v>
      </c>
      <c r="DW38" s="105">
        <v>56094</v>
      </c>
      <c r="DX38" s="105">
        <v>285140</v>
      </c>
      <c r="DY38" s="105">
        <v>213446</v>
      </c>
      <c r="DZ38" s="105">
        <v>91243</v>
      </c>
      <c r="EA38" s="105">
        <v>45927</v>
      </c>
      <c r="EB38" s="105">
        <v>0</v>
      </c>
      <c r="EC38" s="172">
        <f>SUM(DW38:EB38)</f>
        <v>691850</v>
      </c>
      <c r="ED38" s="105">
        <v>209313</v>
      </c>
      <c r="EE38" s="105">
        <v>410933</v>
      </c>
      <c r="EF38" s="105">
        <v>249066</v>
      </c>
      <c r="EG38" s="105">
        <v>484650</v>
      </c>
      <c r="EH38" s="105">
        <v>128520</v>
      </c>
      <c r="EI38" s="105">
        <v>0</v>
      </c>
      <c r="EJ38" s="172">
        <f>SUM(ED38:EI38)</f>
        <v>1482482</v>
      </c>
      <c r="EK38" s="105">
        <v>0</v>
      </c>
      <c r="EL38" s="105">
        <v>508682</v>
      </c>
      <c r="EM38" s="105">
        <v>15776089</v>
      </c>
      <c r="EN38" s="105">
        <v>20495485</v>
      </c>
      <c r="EO38" s="105">
        <v>31734384</v>
      </c>
      <c r="EP38" s="105">
        <v>51167001</v>
      </c>
      <c r="EQ38" s="105">
        <v>48218450</v>
      </c>
      <c r="ER38" s="183">
        <v>43509989</v>
      </c>
      <c r="ES38" s="105">
        <v>0</v>
      </c>
      <c r="ET38" s="105">
        <v>508682</v>
      </c>
      <c r="EU38" s="105">
        <v>10343345</v>
      </c>
      <c r="EV38" s="105">
        <v>10753196</v>
      </c>
      <c r="EW38" s="105">
        <v>15290340</v>
      </c>
      <c r="EX38" s="105">
        <v>25815861</v>
      </c>
      <c r="EY38" s="105">
        <v>23168336</v>
      </c>
      <c r="EZ38" s="169">
        <f>SUM(ES38:EY38)</f>
        <v>85879760</v>
      </c>
      <c r="FA38" s="105">
        <v>4522870</v>
      </c>
      <c r="FB38" s="105">
        <v>9303329</v>
      </c>
      <c r="FC38" s="105">
        <v>12656901</v>
      </c>
      <c r="FD38" s="105">
        <v>13493329</v>
      </c>
      <c r="FE38" s="105">
        <v>7622369</v>
      </c>
      <c r="FF38" s="169">
        <f>SUM(FA38:FE38)</f>
        <v>47598798</v>
      </c>
      <c r="FG38" s="105">
        <v>909874</v>
      </c>
      <c r="FH38" s="105">
        <v>438960</v>
      </c>
      <c r="FI38" s="105">
        <v>3787143</v>
      </c>
      <c r="FJ38" s="105">
        <v>11857811</v>
      </c>
      <c r="FK38" s="105">
        <v>17427745</v>
      </c>
      <c r="FL38" s="172">
        <f>SUM(FG38:FK38)</f>
        <v>34421533</v>
      </c>
      <c r="FM38" s="105">
        <f t="shared" si="78"/>
        <v>0</v>
      </c>
      <c r="FN38" s="105">
        <f t="shared" si="79"/>
        <v>7975743</v>
      </c>
      <c r="FO38" s="105">
        <f t="shared" si="80"/>
        <v>47405421</v>
      </c>
      <c r="FP38" s="105">
        <f t="shared" si="81"/>
        <v>45598476</v>
      </c>
      <c r="FQ38" s="105">
        <f t="shared" si="82"/>
        <v>65598029</v>
      </c>
      <c r="FR38" s="105">
        <f t="shared" si="83"/>
        <v>76616057</v>
      </c>
      <c r="FS38" s="105">
        <f t="shared" si="84"/>
        <v>64862419</v>
      </c>
      <c r="FT38" s="173">
        <f>SUM(FM38:FS38)</f>
        <v>308056145</v>
      </c>
    </row>
    <row r="39" spans="1:176" ht="18" customHeight="1">
      <c r="A39" s="174" t="s">
        <v>48</v>
      </c>
      <c r="B39" s="105">
        <f t="shared" si="72"/>
        <v>14859864</v>
      </c>
      <c r="C39" s="105">
        <f t="shared" si="73"/>
        <v>82653617</v>
      </c>
      <c r="D39" s="105">
        <f t="shared" si="74"/>
        <v>59357704</v>
      </c>
      <c r="E39" s="105">
        <f t="shared" si="75"/>
        <v>54570625</v>
      </c>
      <c r="F39" s="105">
        <f t="shared" si="76"/>
        <v>41532667</v>
      </c>
      <c r="G39" s="105">
        <f t="shared" si="77"/>
        <v>45121155</v>
      </c>
      <c r="H39" s="117">
        <f t="shared" si="1"/>
        <v>298095632</v>
      </c>
      <c r="I39" s="105">
        <v>9525114</v>
      </c>
      <c r="J39" s="105">
        <v>59813004</v>
      </c>
      <c r="K39" s="105">
        <v>40688427</v>
      </c>
      <c r="L39" s="105">
        <v>37694714</v>
      </c>
      <c r="M39" s="105">
        <v>27081371</v>
      </c>
      <c r="N39" s="105">
        <v>33770561</v>
      </c>
      <c r="O39" s="110">
        <f t="shared" si="3"/>
        <v>208573191</v>
      </c>
      <c r="P39" s="105">
        <v>7399931</v>
      </c>
      <c r="Q39" s="105">
        <v>33577473</v>
      </c>
      <c r="R39" s="105">
        <v>19394473</v>
      </c>
      <c r="S39" s="105">
        <v>15241627</v>
      </c>
      <c r="T39" s="105">
        <v>12165151</v>
      </c>
      <c r="U39" s="105">
        <v>15925513</v>
      </c>
      <c r="V39" s="106">
        <f t="shared" si="5"/>
        <v>103704168</v>
      </c>
      <c r="W39" s="105">
        <v>0</v>
      </c>
      <c r="X39" s="105">
        <v>239040</v>
      </c>
      <c r="Y39" s="105">
        <v>500850</v>
      </c>
      <c r="Z39" s="105">
        <v>510822</v>
      </c>
      <c r="AA39" s="105">
        <v>1235479</v>
      </c>
      <c r="AB39" s="105">
        <v>4502674</v>
      </c>
      <c r="AC39" s="168">
        <f t="shared" si="7"/>
        <v>6988865</v>
      </c>
      <c r="AD39" s="105">
        <v>133172</v>
      </c>
      <c r="AE39" s="105">
        <v>2736665</v>
      </c>
      <c r="AF39" s="105">
        <v>2698397</v>
      </c>
      <c r="AG39" s="105">
        <v>2941101</v>
      </c>
      <c r="AH39" s="105">
        <v>2160978</v>
      </c>
      <c r="AI39" s="105">
        <v>4829232</v>
      </c>
      <c r="AJ39" s="168">
        <f t="shared" si="9"/>
        <v>15499545</v>
      </c>
      <c r="AK39" s="105">
        <v>0</v>
      </c>
      <c r="AL39" s="105">
        <v>0</v>
      </c>
      <c r="AM39" s="105">
        <v>36154</v>
      </c>
      <c r="AN39" s="105">
        <v>62052</v>
      </c>
      <c r="AO39" s="105">
        <v>20592</v>
      </c>
      <c r="AP39" s="105">
        <v>58948</v>
      </c>
      <c r="AQ39" s="168">
        <f t="shared" si="11"/>
        <v>177746</v>
      </c>
      <c r="AR39" s="105">
        <v>975106</v>
      </c>
      <c r="AS39" s="105">
        <v>11607296</v>
      </c>
      <c r="AT39" s="105">
        <v>9075744</v>
      </c>
      <c r="AU39" s="105">
        <v>10169577</v>
      </c>
      <c r="AV39" s="105">
        <v>5558381</v>
      </c>
      <c r="AW39" s="105">
        <v>3486430</v>
      </c>
      <c r="AX39" s="168">
        <f t="shared" si="13"/>
        <v>40872534</v>
      </c>
      <c r="AY39" s="105">
        <v>221215</v>
      </c>
      <c r="AZ39" s="105">
        <v>6200213</v>
      </c>
      <c r="BA39" s="105">
        <v>5025086</v>
      </c>
      <c r="BB39" s="105">
        <v>4349212</v>
      </c>
      <c r="BC39" s="105">
        <v>2957416</v>
      </c>
      <c r="BD39" s="105">
        <v>760813</v>
      </c>
      <c r="BE39" s="168">
        <f t="shared" si="15"/>
        <v>19513955</v>
      </c>
      <c r="BF39" s="105">
        <v>795690</v>
      </c>
      <c r="BG39" s="105">
        <v>5452317</v>
      </c>
      <c r="BH39" s="105">
        <v>3957723</v>
      </c>
      <c r="BI39" s="105">
        <v>4420323</v>
      </c>
      <c r="BJ39" s="105">
        <v>2983374</v>
      </c>
      <c r="BK39" s="105">
        <v>4206951</v>
      </c>
      <c r="BL39" s="168">
        <f t="shared" si="17"/>
        <v>21816378</v>
      </c>
      <c r="BM39" s="105">
        <v>0</v>
      </c>
      <c r="BN39" s="105">
        <v>1983554</v>
      </c>
      <c r="BO39" s="105">
        <v>2765937</v>
      </c>
      <c r="BP39" s="105">
        <v>3810008</v>
      </c>
      <c r="BQ39" s="105">
        <v>4607744</v>
      </c>
      <c r="BR39" s="105">
        <v>4714727</v>
      </c>
      <c r="BS39" s="169">
        <f t="shared" si="19"/>
        <v>17881970</v>
      </c>
      <c r="BT39" s="105">
        <v>0</v>
      </c>
      <c r="BU39" s="105">
        <v>1473237</v>
      </c>
      <c r="BV39" s="105">
        <v>2245889</v>
      </c>
      <c r="BW39" s="105">
        <v>2911069</v>
      </c>
      <c r="BX39" s="105">
        <v>3859984</v>
      </c>
      <c r="BY39" s="105">
        <v>4130932</v>
      </c>
      <c r="BZ39" s="169">
        <f t="shared" si="21"/>
        <v>14621111</v>
      </c>
      <c r="CA39" s="105">
        <v>0</v>
      </c>
      <c r="CB39" s="105">
        <v>510317</v>
      </c>
      <c r="CC39" s="105">
        <v>484805</v>
      </c>
      <c r="CD39" s="105">
        <v>898939</v>
      </c>
      <c r="CE39" s="105">
        <v>747760</v>
      </c>
      <c r="CF39" s="105">
        <v>583795</v>
      </c>
      <c r="CG39" s="170">
        <f t="shared" si="23"/>
        <v>3225616</v>
      </c>
      <c r="CH39" s="171">
        <v>0</v>
      </c>
      <c r="CI39" s="105">
        <v>0</v>
      </c>
      <c r="CJ39" s="105">
        <v>35243</v>
      </c>
      <c r="CK39" s="105">
        <v>0</v>
      </c>
      <c r="CL39" s="105">
        <v>0</v>
      </c>
      <c r="CM39" s="105">
        <v>0</v>
      </c>
      <c r="CN39" s="172">
        <f t="shared" si="25"/>
        <v>35243</v>
      </c>
      <c r="CO39" s="105">
        <v>5249748</v>
      </c>
      <c r="CP39" s="105">
        <v>20180217</v>
      </c>
      <c r="CQ39" s="105">
        <v>15490491</v>
      </c>
      <c r="CR39" s="105">
        <v>12509076</v>
      </c>
      <c r="CS39" s="105">
        <v>9705924</v>
      </c>
      <c r="CT39" s="105">
        <v>6595308</v>
      </c>
      <c r="CU39" s="169">
        <f t="shared" si="27"/>
        <v>69730764</v>
      </c>
      <c r="CV39" s="105">
        <v>89190</v>
      </c>
      <c r="CW39" s="105">
        <v>402480</v>
      </c>
      <c r="CX39" s="105">
        <v>437670</v>
      </c>
      <c r="CY39" s="105">
        <v>417600</v>
      </c>
      <c r="CZ39" s="105">
        <v>495840</v>
      </c>
      <c r="DA39" s="105">
        <v>722370</v>
      </c>
      <c r="DB39" s="169">
        <f t="shared" si="29"/>
        <v>2565150</v>
      </c>
      <c r="DC39" s="105">
        <v>482225</v>
      </c>
      <c r="DD39" s="105">
        <v>3385630</v>
      </c>
      <c r="DE39" s="105">
        <v>2038024</v>
      </c>
      <c r="DF39" s="105">
        <v>1254373</v>
      </c>
      <c r="DG39" s="105">
        <v>266738</v>
      </c>
      <c r="DH39" s="169">
        <f t="shared" si="30"/>
        <v>7426990</v>
      </c>
      <c r="DI39" s="105">
        <v>1282365</v>
      </c>
      <c r="DJ39" s="105">
        <v>7531120</v>
      </c>
      <c r="DK39" s="105">
        <v>6918741</v>
      </c>
      <c r="DL39" s="105">
        <v>6843653</v>
      </c>
      <c r="DM39" s="105">
        <v>5972000</v>
      </c>
      <c r="DN39" s="105">
        <v>3717015</v>
      </c>
      <c r="DO39" s="169">
        <f t="shared" si="32"/>
        <v>32264894</v>
      </c>
      <c r="DP39" s="105">
        <v>3878193</v>
      </c>
      <c r="DQ39" s="105">
        <v>11764392</v>
      </c>
      <c r="DR39" s="105">
        <v>4748450</v>
      </c>
      <c r="DS39" s="105">
        <v>3209799</v>
      </c>
      <c r="DT39" s="105">
        <v>1983711</v>
      </c>
      <c r="DU39" s="105">
        <v>1889185</v>
      </c>
      <c r="DV39" s="172">
        <f t="shared" si="34"/>
        <v>27473730</v>
      </c>
      <c r="DW39" s="105">
        <v>85002</v>
      </c>
      <c r="DX39" s="105">
        <v>676842</v>
      </c>
      <c r="DY39" s="105">
        <v>412849</v>
      </c>
      <c r="DZ39" s="105">
        <v>556827</v>
      </c>
      <c r="EA39" s="105">
        <v>137628</v>
      </c>
      <c r="EB39" s="105">
        <v>40559</v>
      </c>
      <c r="EC39" s="172">
        <f>SUM(DW39:EB39)</f>
        <v>1909707</v>
      </c>
      <c r="ED39" s="105">
        <v>0</v>
      </c>
      <c r="EE39" s="105">
        <v>0</v>
      </c>
      <c r="EF39" s="105">
        <v>0</v>
      </c>
      <c r="EG39" s="105">
        <v>0</v>
      </c>
      <c r="EH39" s="105">
        <v>0</v>
      </c>
      <c r="EI39" s="105">
        <v>0</v>
      </c>
      <c r="EJ39" s="172">
        <f>SUM(ED39:EI39)</f>
        <v>0</v>
      </c>
      <c r="EK39" s="105">
        <v>0</v>
      </c>
      <c r="EL39" s="105">
        <v>505582</v>
      </c>
      <c r="EM39" s="105">
        <v>9609427</v>
      </c>
      <c r="EN39" s="105">
        <v>34993169</v>
      </c>
      <c r="EO39" s="105">
        <v>47491204</v>
      </c>
      <c r="EP39" s="105">
        <v>78618614</v>
      </c>
      <c r="EQ39" s="105">
        <v>116069251</v>
      </c>
      <c r="ER39" s="183">
        <v>125087496</v>
      </c>
      <c r="ES39" s="105">
        <v>0</v>
      </c>
      <c r="ET39" s="105">
        <v>505582</v>
      </c>
      <c r="EU39" s="105">
        <v>5177100</v>
      </c>
      <c r="EV39" s="105">
        <v>16605916</v>
      </c>
      <c r="EW39" s="105">
        <v>24285020</v>
      </c>
      <c r="EX39" s="105">
        <v>42072301</v>
      </c>
      <c r="EY39" s="105">
        <v>41101093</v>
      </c>
      <c r="EZ39" s="169">
        <f>SUM(ES39:EY39)</f>
        <v>129747012</v>
      </c>
      <c r="FA39" s="105">
        <v>4198727</v>
      </c>
      <c r="FB39" s="105">
        <v>14657057</v>
      </c>
      <c r="FC39" s="105">
        <v>20020719</v>
      </c>
      <c r="FD39" s="105">
        <v>17518990</v>
      </c>
      <c r="FE39" s="105">
        <v>12135512</v>
      </c>
      <c r="FF39" s="169">
        <f>SUM(FA39:FE39)</f>
        <v>68531005</v>
      </c>
      <c r="FG39" s="105">
        <v>233600</v>
      </c>
      <c r="FH39" s="105">
        <v>3730196</v>
      </c>
      <c r="FI39" s="105">
        <v>3185465</v>
      </c>
      <c r="FJ39" s="105">
        <v>19027323</v>
      </c>
      <c r="FK39" s="105">
        <v>62832646</v>
      </c>
      <c r="FL39" s="172">
        <f>SUM(FG39:FK39)</f>
        <v>89009230</v>
      </c>
      <c r="FM39" s="105">
        <f t="shared" si="78"/>
        <v>0</v>
      </c>
      <c r="FN39" s="105">
        <f t="shared" si="79"/>
        <v>15365446</v>
      </c>
      <c r="FO39" s="105">
        <f t="shared" si="80"/>
        <v>92263044</v>
      </c>
      <c r="FP39" s="105">
        <f t="shared" si="81"/>
        <v>94350873</v>
      </c>
      <c r="FQ39" s="105">
        <f t="shared" si="82"/>
        <v>102061829</v>
      </c>
      <c r="FR39" s="105">
        <f t="shared" si="83"/>
        <v>120151281</v>
      </c>
      <c r="FS39" s="105">
        <f t="shared" si="84"/>
        <v>161190406</v>
      </c>
      <c r="FT39" s="173">
        <f>SUM(FM39:FS39)</f>
        <v>585382879</v>
      </c>
    </row>
    <row r="40" spans="1:176" ht="18" customHeight="1">
      <c r="A40" s="174" t="s">
        <v>49</v>
      </c>
      <c r="B40" s="105">
        <f t="shared" si="72"/>
        <v>19710265</v>
      </c>
      <c r="C40" s="105">
        <f t="shared" si="73"/>
        <v>152302709</v>
      </c>
      <c r="D40" s="105">
        <f t="shared" si="74"/>
        <v>126696998</v>
      </c>
      <c r="E40" s="105">
        <f t="shared" si="75"/>
        <v>136015591</v>
      </c>
      <c r="F40" s="105">
        <f t="shared" si="76"/>
        <v>122977033</v>
      </c>
      <c r="G40" s="105">
        <f t="shared" si="77"/>
        <v>124906954</v>
      </c>
      <c r="H40" s="117">
        <f t="shared" si="1"/>
        <v>682609550</v>
      </c>
      <c r="I40" s="105">
        <v>10894993</v>
      </c>
      <c r="J40" s="105">
        <v>108121630</v>
      </c>
      <c r="K40" s="105">
        <v>85875464</v>
      </c>
      <c r="L40" s="105">
        <v>94275085</v>
      </c>
      <c r="M40" s="105">
        <v>80817548</v>
      </c>
      <c r="N40" s="105">
        <v>88476753</v>
      </c>
      <c r="O40" s="110">
        <f t="shared" si="3"/>
        <v>468461473</v>
      </c>
      <c r="P40" s="105">
        <v>6588577</v>
      </c>
      <c r="Q40" s="105">
        <v>50743858</v>
      </c>
      <c r="R40" s="105">
        <v>34880571</v>
      </c>
      <c r="S40" s="105">
        <v>31888832</v>
      </c>
      <c r="T40" s="105">
        <v>26521055</v>
      </c>
      <c r="U40" s="105">
        <v>41738079</v>
      </c>
      <c r="V40" s="106">
        <f t="shared" si="5"/>
        <v>192360972</v>
      </c>
      <c r="W40" s="105">
        <v>0</v>
      </c>
      <c r="X40" s="105">
        <v>211072</v>
      </c>
      <c r="Y40" s="105">
        <v>688342</v>
      </c>
      <c r="Z40" s="105">
        <v>1726054</v>
      </c>
      <c r="AA40" s="105">
        <v>4310394</v>
      </c>
      <c r="AB40" s="105">
        <v>7489433</v>
      </c>
      <c r="AC40" s="168">
        <f t="shared" si="7"/>
        <v>14425295</v>
      </c>
      <c r="AD40" s="105">
        <v>321360</v>
      </c>
      <c r="AE40" s="105">
        <v>2106631</v>
      </c>
      <c r="AF40" s="105">
        <v>2972163</v>
      </c>
      <c r="AG40" s="105">
        <v>3392809</v>
      </c>
      <c r="AH40" s="105">
        <v>4330391</v>
      </c>
      <c r="AI40" s="105">
        <v>9530183</v>
      </c>
      <c r="AJ40" s="168">
        <f t="shared" si="9"/>
        <v>22653537</v>
      </c>
      <c r="AK40" s="105">
        <v>0</v>
      </c>
      <c r="AL40" s="105">
        <v>77220</v>
      </c>
      <c r="AM40" s="105">
        <v>41184</v>
      </c>
      <c r="AN40" s="105">
        <v>99216</v>
      </c>
      <c r="AO40" s="105">
        <v>152013</v>
      </c>
      <c r="AP40" s="105">
        <v>177233</v>
      </c>
      <c r="AQ40" s="168">
        <f t="shared" si="11"/>
        <v>546866</v>
      </c>
      <c r="AR40" s="105">
        <v>2686073</v>
      </c>
      <c r="AS40" s="105">
        <v>41148752</v>
      </c>
      <c r="AT40" s="105">
        <v>33910770</v>
      </c>
      <c r="AU40" s="105">
        <v>42442170</v>
      </c>
      <c r="AV40" s="105">
        <v>31268394</v>
      </c>
      <c r="AW40" s="105">
        <v>19271890</v>
      </c>
      <c r="AX40" s="168">
        <f t="shared" si="13"/>
        <v>170728049</v>
      </c>
      <c r="AY40" s="105">
        <v>276619</v>
      </c>
      <c r="AZ40" s="105">
        <v>5646248</v>
      </c>
      <c r="BA40" s="105">
        <v>6787423</v>
      </c>
      <c r="BB40" s="105">
        <v>8881476</v>
      </c>
      <c r="BC40" s="105">
        <v>7158106</v>
      </c>
      <c r="BD40" s="105">
        <v>2776778</v>
      </c>
      <c r="BE40" s="168">
        <f t="shared" si="15"/>
        <v>31526650</v>
      </c>
      <c r="BF40" s="105">
        <v>1022364</v>
      </c>
      <c r="BG40" s="105">
        <v>8187849</v>
      </c>
      <c r="BH40" s="105">
        <v>6595011</v>
      </c>
      <c r="BI40" s="105">
        <v>5844528</v>
      </c>
      <c r="BJ40" s="105">
        <v>7077195</v>
      </c>
      <c r="BK40" s="105">
        <v>7493157</v>
      </c>
      <c r="BL40" s="168">
        <f t="shared" si="17"/>
        <v>36220104</v>
      </c>
      <c r="BM40" s="105">
        <v>120049</v>
      </c>
      <c r="BN40" s="105">
        <v>4061543</v>
      </c>
      <c r="BO40" s="105">
        <v>9223439</v>
      </c>
      <c r="BP40" s="105">
        <v>15502141</v>
      </c>
      <c r="BQ40" s="105">
        <v>18755722</v>
      </c>
      <c r="BR40" s="105">
        <v>20863088</v>
      </c>
      <c r="BS40" s="169">
        <f t="shared" si="19"/>
        <v>68525982</v>
      </c>
      <c r="BT40" s="105">
        <v>120049</v>
      </c>
      <c r="BU40" s="105">
        <v>3625494</v>
      </c>
      <c r="BV40" s="105">
        <v>8196663</v>
      </c>
      <c r="BW40" s="105">
        <v>14254121</v>
      </c>
      <c r="BX40" s="105">
        <v>16404971</v>
      </c>
      <c r="BY40" s="105">
        <v>19657751</v>
      </c>
      <c r="BZ40" s="169">
        <f t="shared" si="21"/>
        <v>62259049</v>
      </c>
      <c r="CA40" s="105">
        <v>0</v>
      </c>
      <c r="CB40" s="105">
        <v>392759</v>
      </c>
      <c r="CC40" s="105">
        <v>1026776</v>
      </c>
      <c r="CD40" s="105">
        <v>1248020</v>
      </c>
      <c r="CE40" s="105">
        <v>2350751</v>
      </c>
      <c r="CF40" s="105">
        <v>1205337</v>
      </c>
      <c r="CG40" s="170">
        <f t="shared" si="23"/>
        <v>6223643</v>
      </c>
      <c r="CH40" s="171">
        <v>0</v>
      </c>
      <c r="CI40" s="105">
        <v>43290</v>
      </c>
      <c r="CJ40" s="105">
        <v>0</v>
      </c>
      <c r="CK40" s="105">
        <v>0</v>
      </c>
      <c r="CL40" s="105">
        <v>0</v>
      </c>
      <c r="CM40" s="105">
        <v>0</v>
      </c>
      <c r="CN40" s="172">
        <f t="shared" si="25"/>
        <v>43290</v>
      </c>
      <c r="CO40" s="105">
        <v>6398327</v>
      </c>
      <c r="CP40" s="105">
        <v>36371267</v>
      </c>
      <c r="CQ40" s="105">
        <v>29818488</v>
      </c>
      <c r="CR40" s="105">
        <v>24640632</v>
      </c>
      <c r="CS40" s="105">
        <v>21566749</v>
      </c>
      <c r="CT40" s="105">
        <v>14896060</v>
      </c>
      <c r="CU40" s="169">
        <f t="shared" si="27"/>
        <v>133691523</v>
      </c>
      <c r="CV40" s="105">
        <v>181620</v>
      </c>
      <c r="CW40" s="105">
        <v>1098180</v>
      </c>
      <c r="CX40" s="105">
        <v>1324080</v>
      </c>
      <c r="CY40" s="105">
        <v>1208430</v>
      </c>
      <c r="CZ40" s="105">
        <v>1108710</v>
      </c>
      <c r="DA40" s="105">
        <v>2015370</v>
      </c>
      <c r="DB40" s="169">
        <f t="shared" si="29"/>
        <v>6936390</v>
      </c>
      <c r="DC40" s="105">
        <v>3655613</v>
      </c>
      <c r="DD40" s="105">
        <v>8352374</v>
      </c>
      <c r="DE40" s="105">
        <v>7005055</v>
      </c>
      <c r="DF40" s="105">
        <v>4175894</v>
      </c>
      <c r="DG40" s="105">
        <v>939767</v>
      </c>
      <c r="DH40" s="169">
        <f t="shared" si="30"/>
        <v>24128703</v>
      </c>
      <c r="DI40" s="105">
        <v>1670029</v>
      </c>
      <c r="DJ40" s="105">
        <v>10684258</v>
      </c>
      <c r="DK40" s="105">
        <v>9107045</v>
      </c>
      <c r="DL40" s="105">
        <v>8746106</v>
      </c>
      <c r="DM40" s="105">
        <v>10515687</v>
      </c>
      <c r="DN40" s="105">
        <v>7018438</v>
      </c>
      <c r="DO40" s="169">
        <f t="shared" si="32"/>
        <v>47741563</v>
      </c>
      <c r="DP40" s="105">
        <v>4546678</v>
      </c>
      <c r="DQ40" s="105">
        <v>20933216</v>
      </c>
      <c r="DR40" s="105">
        <v>11034989</v>
      </c>
      <c r="DS40" s="105">
        <v>7681041</v>
      </c>
      <c r="DT40" s="105">
        <v>5766458</v>
      </c>
      <c r="DU40" s="105">
        <v>4922485</v>
      </c>
      <c r="DV40" s="172">
        <f t="shared" si="34"/>
        <v>54884867</v>
      </c>
      <c r="DW40" s="105">
        <v>119853</v>
      </c>
      <c r="DX40" s="105">
        <v>409476</v>
      </c>
      <c r="DY40" s="105">
        <v>309851</v>
      </c>
      <c r="DZ40" s="105">
        <v>154038</v>
      </c>
      <c r="EA40" s="105">
        <v>349269</v>
      </c>
      <c r="EB40" s="105">
        <v>51201</v>
      </c>
      <c r="EC40" s="172">
        <f>SUM(DW40:EB40)</f>
        <v>1393688</v>
      </c>
      <c r="ED40" s="105">
        <v>2177043</v>
      </c>
      <c r="EE40" s="105">
        <v>3338793</v>
      </c>
      <c r="EF40" s="105">
        <v>1469756</v>
      </c>
      <c r="EG40" s="105">
        <v>1443695</v>
      </c>
      <c r="EH40" s="105">
        <v>1487745</v>
      </c>
      <c r="EI40" s="105">
        <v>619852</v>
      </c>
      <c r="EJ40" s="172">
        <f>SUM(ED40:EI40)</f>
        <v>10536884</v>
      </c>
      <c r="EK40" s="105">
        <v>0</v>
      </c>
      <c r="EL40" s="105">
        <v>0</v>
      </c>
      <c r="EM40" s="105">
        <v>30629238</v>
      </c>
      <c r="EN40" s="105">
        <v>50100198</v>
      </c>
      <c r="EO40" s="105">
        <v>90010147</v>
      </c>
      <c r="EP40" s="105">
        <v>158866990</v>
      </c>
      <c r="EQ40" s="105">
        <v>246507105</v>
      </c>
      <c r="ER40" s="183">
        <v>234785206</v>
      </c>
      <c r="ES40" s="105">
        <v>0</v>
      </c>
      <c r="ET40" s="105">
        <v>0</v>
      </c>
      <c r="EU40" s="105">
        <v>14845919</v>
      </c>
      <c r="EV40" s="105">
        <v>23789658</v>
      </c>
      <c r="EW40" s="105">
        <v>41399246</v>
      </c>
      <c r="EX40" s="105">
        <v>88039944</v>
      </c>
      <c r="EY40" s="105">
        <v>120343269</v>
      </c>
      <c r="EZ40" s="169">
        <f>SUM(ES40:EY40)</f>
        <v>288418036</v>
      </c>
      <c r="FA40" s="105">
        <v>15059397</v>
      </c>
      <c r="FB40" s="105">
        <v>24073294</v>
      </c>
      <c r="FC40" s="105">
        <v>36965078</v>
      </c>
      <c r="FD40" s="105">
        <v>42108522</v>
      </c>
      <c r="FE40" s="105">
        <v>30436068</v>
      </c>
      <c r="FF40" s="169">
        <f>SUM(FA40:FE40)</f>
        <v>148642359</v>
      </c>
      <c r="FG40" s="105">
        <v>723922</v>
      </c>
      <c r="FH40" s="105">
        <v>2237246</v>
      </c>
      <c r="FI40" s="105">
        <v>11645823</v>
      </c>
      <c r="FJ40" s="105">
        <v>28718524</v>
      </c>
      <c r="FK40" s="105">
        <v>95727768</v>
      </c>
      <c r="FL40" s="172">
        <f>SUM(FG40:FK40)</f>
        <v>139053283</v>
      </c>
      <c r="FM40" s="105">
        <f t="shared" si="78"/>
        <v>0</v>
      </c>
      <c r="FN40" s="105">
        <f t="shared" si="79"/>
        <v>19710265</v>
      </c>
      <c r="FO40" s="105">
        <f t="shared" si="80"/>
        <v>182931947</v>
      </c>
      <c r="FP40" s="105">
        <f t="shared" si="81"/>
        <v>176797196</v>
      </c>
      <c r="FQ40" s="105">
        <f t="shared" si="82"/>
        <v>226025738</v>
      </c>
      <c r="FR40" s="105">
        <f t="shared" si="83"/>
        <v>281844023</v>
      </c>
      <c r="FS40" s="105">
        <f t="shared" si="84"/>
        <v>371414059</v>
      </c>
      <c r="FT40" s="173">
        <f>SUM(FM40:FS40)</f>
        <v>1258723228</v>
      </c>
    </row>
    <row r="41" spans="1:176" ht="18" customHeight="1">
      <c r="A41" s="174" t="s">
        <v>50</v>
      </c>
      <c r="B41" s="105">
        <f t="shared" si="72"/>
        <v>12001534</v>
      </c>
      <c r="C41" s="105">
        <f t="shared" si="73"/>
        <v>47703292</v>
      </c>
      <c r="D41" s="105">
        <f t="shared" si="74"/>
        <v>33982706</v>
      </c>
      <c r="E41" s="105">
        <f t="shared" si="75"/>
        <v>28844000</v>
      </c>
      <c r="F41" s="105">
        <f t="shared" si="76"/>
        <v>27005763</v>
      </c>
      <c r="G41" s="105">
        <f t="shared" si="77"/>
        <v>25814955</v>
      </c>
      <c r="H41" s="117">
        <f t="shared" si="1"/>
        <v>175352250</v>
      </c>
      <c r="I41" s="105">
        <v>8417504</v>
      </c>
      <c r="J41" s="105">
        <v>35434271</v>
      </c>
      <c r="K41" s="105">
        <v>24203732</v>
      </c>
      <c r="L41" s="105">
        <v>18523884</v>
      </c>
      <c r="M41" s="105">
        <v>19462428</v>
      </c>
      <c r="N41" s="105">
        <v>19448988</v>
      </c>
      <c r="O41" s="110">
        <f t="shared" si="3"/>
        <v>125490807</v>
      </c>
      <c r="P41" s="105">
        <v>5910146</v>
      </c>
      <c r="Q41" s="105">
        <v>19593401</v>
      </c>
      <c r="R41" s="105">
        <v>11465553</v>
      </c>
      <c r="S41" s="105">
        <v>7538168</v>
      </c>
      <c r="T41" s="105">
        <v>9383826</v>
      </c>
      <c r="U41" s="105">
        <v>10618710</v>
      </c>
      <c r="V41" s="106">
        <f t="shared" si="5"/>
        <v>64509804</v>
      </c>
      <c r="W41" s="105">
        <v>0</v>
      </c>
      <c r="X41" s="105">
        <v>107325</v>
      </c>
      <c r="Y41" s="105">
        <v>321975</v>
      </c>
      <c r="Z41" s="105">
        <v>608175</v>
      </c>
      <c r="AA41" s="105">
        <v>1221119</v>
      </c>
      <c r="AB41" s="105">
        <v>2684247</v>
      </c>
      <c r="AC41" s="168">
        <f t="shared" si="7"/>
        <v>4942841</v>
      </c>
      <c r="AD41" s="105">
        <v>288618</v>
      </c>
      <c r="AE41" s="105">
        <v>1520574</v>
      </c>
      <c r="AF41" s="105">
        <v>1652598</v>
      </c>
      <c r="AG41" s="105">
        <v>1032230</v>
      </c>
      <c r="AH41" s="105">
        <v>1003245</v>
      </c>
      <c r="AI41" s="105">
        <v>1958414</v>
      </c>
      <c r="AJ41" s="168">
        <f t="shared" si="9"/>
        <v>7455679</v>
      </c>
      <c r="AK41" s="105">
        <v>0</v>
      </c>
      <c r="AL41" s="105">
        <v>20592</v>
      </c>
      <c r="AM41" s="105">
        <v>48204</v>
      </c>
      <c r="AN41" s="105">
        <v>41184</v>
      </c>
      <c r="AO41" s="105">
        <v>51480</v>
      </c>
      <c r="AP41" s="105">
        <v>175032</v>
      </c>
      <c r="AQ41" s="168">
        <f t="shared" si="11"/>
        <v>336492</v>
      </c>
      <c r="AR41" s="105">
        <v>1431470</v>
      </c>
      <c r="AS41" s="105">
        <v>8147037</v>
      </c>
      <c r="AT41" s="105">
        <v>5907235</v>
      </c>
      <c r="AU41" s="105">
        <v>5232284</v>
      </c>
      <c r="AV41" s="105">
        <v>3673451</v>
      </c>
      <c r="AW41" s="105">
        <v>1705309</v>
      </c>
      <c r="AX41" s="168">
        <f t="shared" si="13"/>
        <v>26096786</v>
      </c>
      <c r="AY41" s="105">
        <v>279706</v>
      </c>
      <c r="AZ41" s="105">
        <v>3292323</v>
      </c>
      <c r="BA41" s="105">
        <v>2506543</v>
      </c>
      <c r="BB41" s="105">
        <v>2202111</v>
      </c>
      <c r="BC41" s="105">
        <v>1964960</v>
      </c>
      <c r="BD41" s="105">
        <v>757440</v>
      </c>
      <c r="BE41" s="168">
        <f t="shared" si="15"/>
        <v>11003083</v>
      </c>
      <c r="BF41" s="105">
        <v>507564</v>
      </c>
      <c r="BG41" s="105">
        <v>2753019</v>
      </c>
      <c r="BH41" s="105">
        <v>2301624</v>
      </c>
      <c r="BI41" s="105">
        <v>1869732</v>
      </c>
      <c r="BJ41" s="105">
        <v>2164347</v>
      </c>
      <c r="BK41" s="105">
        <v>1549836</v>
      </c>
      <c r="BL41" s="168">
        <f t="shared" si="17"/>
        <v>11146122</v>
      </c>
      <c r="BM41" s="105">
        <v>16733</v>
      </c>
      <c r="BN41" s="105">
        <v>1101912</v>
      </c>
      <c r="BO41" s="105">
        <v>2071373</v>
      </c>
      <c r="BP41" s="105">
        <v>3162644</v>
      </c>
      <c r="BQ41" s="105">
        <v>3160925</v>
      </c>
      <c r="BR41" s="105">
        <v>1094981</v>
      </c>
      <c r="BS41" s="169">
        <f t="shared" si="19"/>
        <v>10608568</v>
      </c>
      <c r="BT41" s="105">
        <v>7571</v>
      </c>
      <c r="BU41" s="105">
        <v>764889</v>
      </c>
      <c r="BV41" s="105">
        <v>1262572</v>
      </c>
      <c r="BW41" s="105">
        <v>1592264</v>
      </c>
      <c r="BX41" s="105">
        <v>1362524</v>
      </c>
      <c r="BY41" s="105">
        <v>743507</v>
      </c>
      <c r="BZ41" s="169">
        <f t="shared" si="21"/>
        <v>5733327</v>
      </c>
      <c r="CA41" s="105">
        <v>9162</v>
      </c>
      <c r="CB41" s="105">
        <v>337023</v>
      </c>
      <c r="CC41" s="105">
        <v>808801</v>
      </c>
      <c r="CD41" s="105">
        <v>1570380</v>
      </c>
      <c r="CE41" s="105">
        <v>1798401</v>
      </c>
      <c r="CF41" s="105">
        <v>351474</v>
      </c>
      <c r="CG41" s="170">
        <f t="shared" si="23"/>
        <v>4875241</v>
      </c>
      <c r="CH41" s="171">
        <v>0</v>
      </c>
      <c r="CI41" s="105">
        <v>0</v>
      </c>
      <c r="CJ41" s="105">
        <v>0</v>
      </c>
      <c r="CK41" s="105">
        <v>0</v>
      </c>
      <c r="CL41" s="105">
        <v>0</v>
      </c>
      <c r="CM41" s="105">
        <v>0</v>
      </c>
      <c r="CN41" s="172">
        <f t="shared" si="25"/>
        <v>0</v>
      </c>
      <c r="CO41" s="105">
        <v>2919482</v>
      </c>
      <c r="CP41" s="105">
        <v>10224161</v>
      </c>
      <c r="CQ41" s="105">
        <v>6958547</v>
      </c>
      <c r="CR41" s="105">
        <v>6298435</v>
      </c>
      <c r="CS41" s="105">
        <v>4210298</v>
      </c>
      <c r="CT41" s="105">
        <v>5027309</v>
      </c>
      <c r="CU41" s="169">
        <f t="shared" si="27"/>
        <v>35638232</v>
      </c>
      <c r="CV41" s="105">
        <v>22140</v>
      </c>
      <c r="CW41" s="105">
        <v>341190</v>
      </c>
      <c r="CX41" s="105">
        <v>210960</v>
      </c>
      <c r="CY41" s="105">
        <v>259470</v>
      </c>
      <c r="CZ41" s="105">
        <v>180810</v>
      </c>
      <c r="DA41" s="105">
        <v>363870</v>
      </c>
      <c r="DB41" s="169">
        <f t="shared" si="29"/>
        <v>1378440</v>
      </c>
      <c r="DC41" s="105">
        <v>1858618</v>
      </c>
      <c r="DD41" s="105">
        <v>1419914</v>
      </c>
      <c r="DE41" s="105">
        <v>1666969</v>
      </c>
      <c r="DF41" s="105">
        <v>0</v>
      </c>
      <c r="DG41" s="105">
        <v>498058</v>
      </c>
      <c r="DH41" s="169">
        <f t="shared" si="30"/>
        <v>5443559</v>
      </c>
      <c r="DI41" s="105">
        <v>136230</v>
      </c>
      <c r="DJ41" s="105">
        <v>2424402</v>
      </c>
      <c r="DK41" s="105">
        <v>2654787</v>
      </c>
      <c r="DL41" s="105">
        <v>2904695</v>
      </c>
      <c r="DM41" s="105">
        <v>2782080</v>
      </c>
      <c r="DN41" s="105">
        <v>3252484</v>
      </c>
      <c r="DO41" s="169">
        <f t="shared" si="32"/>
        <v>14154678</v>
      </c>
      <c r="DP41" s="105">
        <v>2761112</v>
      </c>
      <c r="DQ41" s="105">
        <v>5599951</v>
      </c>
      <c r="DR41" s="105">
        <v>2672886</v>
      </c>
      <c r="DS41" s="105">
        <v>1467301</v>
      </c>
      <c r="DT41" s="105">
        <v>1247408</v>
      </c>
      <c r="DU41" s="105">
        <v>912897</v>
      </c>
      <c r="DV41" s="172">
        <f t="shared" si="34"/>
        <v>14661555</v>
      </c>
      <c r="DW41" s="105">
        <v>31941</v>
      </c>
      <c r="DX41" s="105">
        <v>164164</v>
      </c>
      <c r="DY41" s="105">
        <v>32886</v>
      </c>
      <c r="DZ41" s="105">
        <v>298144</v>
      </c>
      <c r="EA41" s="105">
        <v>95567</v>
      </c>
      <c r="EB41" s="105">
        <v>0</v>
      </c>
      <c r="EC41" s="172">
        <f>SUM(DW41:EB41)</f>
        <v>622702</v>
      </c>
      <c r="ED41" s="105">
        <v>615874</v>
      </c>
      <c r="EE41" s="105">
        <v>778784</v>
      </c>
      <c r="EF41" s="105">
        <v>716168</v>
      </c>
      <c r="EG41" s="105">
        <v>560893</v>
      </c>
      <c r="EH41" s="105">
        <v>76545</v>
      </c>
      <c r="EI41" s="105">
        <v>243677</v>
      </c>
      <c r="EJ41" s="172">
        <f>SUM(ED41:EI41)</f>
        <v>2991941</v>
      </c>
      <c r="EK41" s="105">
        <v>0</v>
      </c>
      <c r="EL41" s="105">
        <v>0</v>
      </c>
      <c r="EM41" s="105">
        <v>8712779</v>
      </c>
      <c r="EN41" s="105">
        <v>19413876</v>
      </c>
      <c r="EO41" s="105">
        <v>22990816</v>
      </c>
      <c r="EP41" s="105">
        <v>48872582</v>
      </c>
      <c r="EQ41" s="105">
        <v>47376368</v>
      </c>
      <c r="ER41" s="183">
        <v>39232221</v>
      </c>
      <c r="ES41" s="105">
        <v>0</v>
      </c>
      <c r="ET41" s="105">
        <v>0</v>
      </c>
      <c r="EU41" s="105">
        <v>3743430</v>
      </c>
      <c r="EV41" s="105">
        <v>8127157</v>
      </c>
      <c r="EW41" s="105">
        <v>12215539</v>
      </c>
      <c r="EX41" s="105">
        <v>28368947</v>
      </c>
      <c r="EY41" s="105">
        <v>28742077</v>
      </c>
      <c r="EZ41" s="169">
        <f>SUM(ES41:EY41)</f>
        <v>81197150</v>
      </c>
      <c r="FA41" s="105">
        <v>4712231</v>
      </c>
      <c r="FB41" s="105">
        <v>9720567</v>
      </c>
      <c r="FC41" s="105">
        <v>9318976</v>
      </c>
      <c r="FD41" s="105">
        <v>13273185</v>
      </c>
      <c r="FE41" s="105">
        <v>3669923</v>
      </c>
      <c r="FF41" s="169">
        <f>SUM(FA41:FE41)</f>
        <v>40694882</v>
      </c>
      <c r="FG41" s="105">
        <v>257118</v>
      </c>
      <c r="FH41" s="105">
        <v>1566152</v>
      </c>
      <c r="FI41" s="105">
        <v>1456301</v>
      </c>
      <c r="FJ41" s="105">
        <v>7230450</v>
      </c>
      <c r="FK41" s="105">
        <v>14964368</v>
      </c>
      <c r="FL41" s="172">
        <f>SUM(FG41:FK41)</f>
        <v>25474389</v>
      </c>
      <c r="FM41" s="105">
        <f t="shared" si="78"/>
        <v>0</v>
      </c>
      <c r="FN41" s="105">
        <f t="shared" si="79"/>
        <v>12001534</v>
      </c>
      <c r="FO41" s="105">
        <f t="shared" si="80"/>
        <v>56416071</v>
      </c>
      <c r="FP41" s="105">
        <f t="shared" si="81"/>
        <v>53396582</v>
      </c>
      <c r="FQ41" s="105">
        <f t="shared" si="82"/>
        <v>51834816</v>
      </c>
      <c r="FR41" s="105">
        <f t="shared" si="83"/>
        <v>75878345</v>
      </c>
      <c r="FS41" s="105">
        <f t="shared" si="84"/>
        <v>73191323</v>
      </c>
      <c r="FT41" s="173">
        <f>SUM(FM41:FS41)</f>
        <v>322718671</v>
      </c>
    </row>
    <row r="42" spans="1:176" ht="18" customHeight="1">
      <c r="A42" s="174" t="s">
        <v>51</v>
      </c>
      <c r="B42" s="105">
        <f t="shared" si="72"/>
        <v>15994206</v>
      </c>
      <c r="C42" s="105">
        <f t="shared" si="73"/>
        <v>70665317</v>
      </c>
      <c r="D42" s="105">
        <f t="shared" si="74"/>
        <v>47457538</v>
      </c>
      <c r="E42" s="105">
        <f t="shared" si="75"/>
        <v>41770261</v>
      </c>
      <c r="F42" s="105">
        <f t="shared" si="76"/>
        <v>31101195</v>
      </c>
      <c r="G42" s="105">
        <f t="shared" si="77"/>
        <v>34264060</v>
      </c>
      <c r="H42" s="117">
        <f t="shared" si="1"/>
        <v>241252577</v>
      </c>
      <c r="I42" s="105">
        <v>11282395</v>
      </c>
      <c r="J42" s="105">
        <v>53660432</v>
      </c>
      <c r="K42" s="105">
        <v>36084618</v>
      </c>
      <c r="L42" s="105">
        <v>28382849</v>
      </c>
      <c r="M42" s="105">
        <v>22515673</v>
      </c>
      <c r="N42" s="105">
        <v>27566789</v>
      </c>
      <c r="O42" s="110">
        <f t="shared" si="3"/>
        <v>179492756</v>
      </c>
      <c r="P42" s="105">
        <v>7204039</v>
      </c>
      <c r="Q42" s="105">
        <v>27597202</v>
      </c>
      <c r="R42" s="105">
        <v>16989560</v>
      </c>
      <c r="S42" s="105">
        <v>10684367</v>
      </c>
      <c r="T42" s="105">
        <v>9735944</v>
      </c>
      <c r="U42" s="105">
        <v>12317375</v>
      </c>
      <c r="V42" s="106">
        <f t="shared" si="5"/>
        <v>84528487</v>
      </c>
      <c r="W42" s="105">
        <v>0</v>
      </c>
      <c r="X42" s="105">
        <v>143100</v>
      </c>
      <c r="Y42" s="105">
        <v>723847</v>
      </c>
      <c r="Z42" s="105">
        <v>1764900</v>
      </c>
      <c r="AA42" s="105">
        <v>2286225</v>
      </c>
      <c r="AB42" s="105">
        <v>4452637</v>
      </c>
      <c r="AC42" s="168">
        <f t="shared" si="7"/>
        <v>9370709</v>
      </c>
      <c r="AD42" s="105">
        <v>266102</v>
      </c>
      <c r="AE42" s="105">
        <v>2211577</v>
      </c>
      <c r="AF42" s="105">
        <v>2610581</v>
      </c>
      <c r="AG42" s="105">
        <v>1900913</v>
      </c>
      <c r="AH42" s="105">
        <v>2464592</v>
      </c>
      <c r="AI42" s="105">
        <v>4153891</v>
      </c>
      <c r="AJ42" s="168">
        <f t="shared" si="9"/>
        <v>13607656</v>
      </c>
      <c r="AK42" s="105">
        <v>0</v>
      </c>
      <c r="AL42" s="105">
        <v>101556</v>
      </c>
      <c r="AM42" s="105">
        <v>10296</v>
      </c>
      <c r="AN42" s="105">
        <v>41184</v>
      </c>
      <c r="AO42" s="105">
        <v>20453</v>
      </c>
      <c r="AP42" s="105">
        <v>25601</v>
      </c>
      <c r="AQ42" s="168">
        <f t="shared" si="11"/>
        <v>199090</v>
      </c>
      <c r="AR42" s="105">
        <v>2582915</v>
      </c>
      <c r="AS42" s="105">
        <v>16354241</v>
      </c>
      <c r="AT42" s="105">
        <v>10674062</v>
      </c>
      <c r="AU42" s="105">
        <v>8904722</v>
      </c>
      <c r="AV42" s="105">
        <v>4793960</v>
      </c>
      <c r="AW42" s="105">
        <v>2667262</v>
      </c>
      <c r="AX42" s="168">
        <f t="shared" si="13"/>
        <v>45977162</v>
      </c>
      <c r="AY42" s="105">
        <v>285509</v>
      </c>
      <c r="AZ42" s="105">
        <v>3046660</v>
      </c>
      <c r="BA42" s="105">
        <v>1998191</v>
      </c>
      <c r="BB42" s="105">
        <v>2275829</v>
      </c>
      <c r="BC42" s="105">
        <v>908078</v>
      </c>
      <c r="BD42" s="105">
        <v>1528051</v>
      </c>
      <c r="BE42" s="168">
        <f t="shared" si="15"/>
        <v>10042318</v>
      </c>
      <c r="BF42" s="105">
        <v>943830</v>
      </c>
      <c r="BG42" s="105">
        <v>4206096</v>
      </c>
      <c r="BH42" s="105">
        <v>3078081</v>
      </c>
      <c r="BI42" s="105">
        <v>2810934</v>
      </c>
      <c r="BJ42" s="105">
        <v>2306421</v>
      </c>
      <c r="BK42" s="105">
        <v>2421972</v>
      </c>
      <c r="BL42" s="168">
        <f t="shared" si="17"/>
        <v>15767334</v>
      </c>
      <c r="BM42" s="105">
        <v>124598</v>
      </c>
      <c r="BN42" s="105">
        <v>2514607</v>
      </c>
      <c r="BO42" s="105">
        <v>3250813</v>
      </c>
      <c r="BP42" s="105">
        <v>4129503</v>
      </c>
      <c r="BQ42" s="105">
        <v>4267664</v>
      </c>
      <c r="BR42" s="105">
        <v>3829626</v>
      </c>
      <c r="BS42" s="169">
        <f t="shared" si="19"/>
        <v>18116811</v>
      </c>
      <c r="BT42" s="105">
        <v>124598</v>
      </c>
      <c r="BU42" s="105">
        <v>1934218</v>
      </c>
      <c r="BV42" s="105">
        <v>2744862</v>
      </c>
      <c r="BW42" s="105">
        <v>3438600</v>
      </c>
      <c r="BX42" s="105">
        <v>3665499</v>
      </c>
      <c r="BY42" s="105">
        <v>3618028</v>
      </c>
      <c r="BZ42" s="169">
        <f t="shared" si="21"/>
        <v>15525805</v>
      </c>
      <c r="CA42" s="105">
        <v>0</v>
      </c>
      <c r="CB42" s="105">
        <v>580389</v>
      </c>
      <c r="CC42" s="105">
        <v>505951</v>
      </c>
      <c r="CD42" s="105">
        <v>690903</v>
      </c>
      <c r="CE42" s="105">
        <v>602165</v>
      </c>
      <c r="CF42" s="105">
        <v>211598</v>
      </c>
      <c r="CG42" s="170">
        <f t="shared" si="23"/>
        <v>2591006</v>
      </c>
      <c r="CH42" s="171">
        <v>0</v>
      </c>
      <c r="CI42" s="105">
        <v>0</v>
      </c>
      <c r="CJ42" s="105">
        <v>0</v>
      </c>
      <c r="CK42" s="105">
        <v>0</v>
      </c>
      <c r="CL42" s="105">
        <v>0</v>
      </c>
      <c r="CM42" s="105">
        <v>0</v>
      </c>
      <c r="CN42" s="172">
        <f t="shared" si="25"/>
        <v>0</v>
      </c>
      <c r="CO42" s="105">
        <v>4088370</v>
      </c>
      <c r="CP42" s="105">
        <v>13530129</v>
      </c>
      <c r="CQ42" s="105">
        <v>6791872</v>
      </c>
      <c r="CR42" s="105">
        <v>8463680</v>
      </c>
      <c r="CS42" s="105">
        <v>4281570</v>
      </c>
      <c r="CT42" s="105">
        <v>2764576</v>
      </c>
      <c r="CU42" s="169">
        <f t="shared" si="27"/>
        <v>39920197</v>
      </c>
      <c r="CV42" s="105">
        <v>71910</v>
      </c>
      <c r="CW42" s="105">
        <v>254610</v>
      </c>
      <c r="CX42" s="105">
        <v>342900</v>
      </c>
      <c r="CY42" s="105">
        <v>354870</v>
      </c>
      <c r="CZ42" s="105">
        <v>238410</v>
      </c>
      <c r="DA42" s="105">
        <v>369720</v>
      </c>
      <c r="DB42" s="169">
        <f t="shared" si="29"/>
        <v>1632420</v>
      </c>
      <c r="DC42" s="105">
        <v>1213767</v>
      </c>
      <c r="DD42" s="105">
        <v>1119587</v>
      </c>
      <c r="DE42" s="105">
        <v>2423162</v>
      </c>
      <c r="DF42" s="105">
        <v>153907</v>
      </c>
      <c r="DG42" s="105">
        <v>256168</v>
      </c>
      <c r="DH42" s="169">
        <f t="shared" si="30"/>
        <v>5166591</v>
      </c>
      <c r="DI42" s="105">
        <v>352405</v>
      </c>
      <c r="DJ42" s="105">
        <v>3472069</v>
      </c>
      <c r="DK42" s="105">
        <v>1527337</v>
      </c>
      <c r="DL42" s="105">
        <v>3332697</v>
      </c>
      <c r="DM42" s="105">
        <v>2343308</v>
      </c>
      <c r="DN42" s="105">
        <v>685223</v>
      </c>
      <c r="DO42" s="169">
        <f t="shared" si="32"/>
        <v>11713039</v>
      </c>
      <c r="DP42" s="105">
        <v>3664055</v>
      </c>
      <c r="DQ42" s="105">
        <v>8589683</v>
      </c>
      <c r="DR42" s="105">
        <v>3802048</v>
      </c>
      <c r="DS42" s="105">
        <v>2352951</v>
      </c>
      <c r="DT42" s="105">
        <v>1545945</v>
      </c>
      <c r="DU42" s="105">
        <v>1453465</v>
      </c>
      <c r="DV42" s="172">
        <f t="shared" si="34"/>
        <v>21408147</v>
      </c>
      <c r="DW42" s="105">
        <v>160700</v>
      </c>
      <c r="DX42" s="105">
        <v>323360</v>
      </c>
      <c r="DY42" s="105">
        <v>194886</v>
      </c>
      <c r="DZ42" s="105">
        <v>211810</v>
      </c>
      <c r="EA42" s="105">
        <v>36288</v>
      </c>
      <c r="EB42" s="105">
        <v>103069</v>
      </c>
      <c r="EC42" s="172">
        <f>SUM(DW42:EB42)</f>
        <v>1030113</v>
      </c>
      <c r="ED42" s="105">
        <v>338143</v>
      </c>
      <c r="EE42" s="105">
        <v>636789</v>
      </c>
      <c r="EF42" s="105">
        <v>1135349</v>
      </c>
      <c r="EG42" s="105">
        <v>582419</v>
      </c>
      <c r="EH42" s="105">
        <v>0</v>
      </c>
      <c r="EI42" s="105">
        <v>0</v>
      </c>
      <c r="EJ42" s="172">
        <f>SUM(ED42:EI42)</f>
        <v>2692700</v>
      </c>
      <c r="EK42" s="105">
        <v>0</v>
      </c>
      <c r="EL42" s="105">
        <v>0</v>
      </c>
      <c r="EM42" s="105">
        <v>22919390</v>
      </c>
      <c r="EN42" s="105">
        <v>27758718</v>
      </c>
      <c r="EO42" s="105">
        <v>47541558</v>
      </c>
      <c r="EP42" s="105">
        <v>76381236</v>
      </c>
      <c r="EQ42" s="105">
        <v>75498725</v>
      </c>
      <c r="ER42" s="183">
        <v>78521995</v>
      </c>
      <c r="ES42" s="105">
        <v>0</v>
      </c>
      <c r="ET42" s="105">
        <v>0</v>
      </c>
      <c r="EU42" s="105">
        <v>13140020</v>
      </c>
      <c r="EV42" s="105">
        <v>14004079</v>
      </c>
      <c r="EW42" s="105">
        <v>22693257</v>
      </c>
      <c r="EX42" s="105">
        <v>39613558</v>
      </c>
      <c r="EY42" s="105">
        <v>42789811</v>
      </c>
      <c r="EZ42" s="169">
        <f>SUM(ES42:EY42)</f>
        <v>132240725</v>
      </c>
      <c r="FA42" s="105">
        <v>9404244</v>
      </c>
      <c r="FB42" s="105">
        <v>11579383</v>
      </c>
      <c r="FC42" s="105">
        <v>18726598</v>
      </c>
      <c r="FD42" s="105">
        <v>16264522</v>
      </c>
      <c r="FE42" s="105">
        <v>7390325</v>
      </c>
      <c r="FF42" s="169">
        <f>SUM(FA42:FE42)</f>
        <v>63365072</v>
      </c>
      <c r="FG42" s="105">
        <v>375126</v>
      </c>
      <c r="FH42" s="105">
        <v>2175256</v>
      </c>
      <c r="FI42" s="105">
        <v>6121703</v>
      </c>
      <c r="FJ42" s="105">
        <v>20503156</v>
      </c>
      <c r="FK42" s="105">
        <v>25318589</v>
      </c>
      <c r="FL42" s="172">
        <f>SUM(FG42:FK42)</f>
        <v>54493830</v>
      </c>
      <c r="FM42" s="105">
        <f t="shared" si="78"/>
        <v>0</v>
      </c>
      <c r="FN42" s="105">
        <f t="shared" si="79"/>
        <v>15994206</v>
      </c>
      <c r="FO42" s="105">
        <f t="shared" si="80"/>
        <v>93584707</v>
      </c>
      <c r="FP42" s="105">
        <f t="shared" si="81"/>
        <v>75216256</v>
      </c>
      <c r="FQ42" s="105">
        <f t="shared" si="82"/>
        <v>89311819</v>
      </c>
      <c r="FR42" s="105">
        <f t="shared" si="83"/>
        <v>107482431</v>
      </c>
      <c r="FS42" s="105">
        <f t="shared" si="84"/>
        <v>109762785</v>
      </c>
      <c r="FT42" s="173">
        <f>SUM(FM42:FS42)</f>
        <v>491352204</v>
      </c>
    </row>
    <row r="43" spans="1:176" ht="18" customHeight="1">
      <c r="A43" s="174" t="s">
        <v>52</v>
      </c>
      <c r="B43" s="105">
        <f t="shared" si="72"/>
        <v>19687496</v>
      </c>
      <c r="C43" s="105">
        <f t="shared" si="73"/>
        <v>71138544</v>
      </c>
      <c r="D43" s="105">
        <f t="shared" si="74"/>
        <v>50209697</v>
      </c>
      <c r="E43" s="105">
        <f t="shared" si="75"/>
        <v>48085254</v>
      </c>
      <c r="F43" s="105">
        <f t="shared" si="76"/>
        <v>38100125</v>
      </c>
      <c r="G43" s="105">
        <f t="shared" si="77"/>
        <v>35890600</v>
      </c>
      <c r="H43" s="117">
        <f t="shared" si="1"/>
        <v>263111716</v>
      </c>
      <c r="I43" s="105">
        <v>12875741</v>
      </c>
      <c r="J43" s="105">
        <v>53137259</v>
      </c>
      <c r="K43" s="105">
        <v>37337246</v>
      </c>
      <c r="L43" s="105">
        <v>35536425</v>
      </c>
      <c r="M43" s="105">
        <v>27472505</v>
      </c>
      <c r="N43" s="105">
        <v>27211261</v>
      </c>
      <c r="O43" s="110">
        <f t="shared" si="3"/>
        <v>193570437</v>
      </c>
      <c r="P43" s="105">
        <v>8472566</v>
      </c>
      <c r="Q43" s="105">
        <v>28287199</v>
      </c>
      <c r="R43" s="105">
        <v>15552828</v>
      </c>
      <c r="S43" s="105">
        <v>13728772</v>
      </c>
      <c r="T43" s="105">
        <v>11593990</v>
      </c>
      <c r="U43" s="105">
        <v>13247808</v>
      </c>
      <c r="V43" s="106">
        <f t="shared" si="5"/>
        <v>90883163</v>
      </c>
      <c r="W43" s="105">
        <v>0</v>
      </c>
      <c r="X43" s="105">
        <v>35775</v>
      </c>
      <c r="Y43" s="105">
        <v>191992</v>
      </c>
      <c r="Z43" s="105">
        <v>437647</v>
      </c>
      <c r="AA43" s="105">
        <v>1165072</v>
      </c>
      <c r="AB43" s="105">
        <v>2636617</v>
      </c>
      <c r="AC43" s="168">
        <f t="shared" si="7"/>
        <v>4467103</v>
      </c>
      <c r="AD43" s="105">
        <v>293806</v>
      </c>
      <c r="AE43" s="105">
        <v>2275952</v>
      </c>
      <c r="AF43" s="105">
        <v>2152932</v>
      </c>
      <c r="AG43" s="105">
        <v>2988357</v>
      </c>
      <c r="AH43" s="105">
        <v>2152509</v>
      </c>
      <c r="AI43" s="105">
        <v>3715211</v>
      </c>
      <c r="AJ43" s="168">
        <f t="shared" si="9"/>
        <v>13578767</v>
      </c>
      <c r="AK43" s="105">
        <v>0</v>
      </c>
      <c r="AL43" s="105">
        <v>0</v>
      </c>
      <c r="AM43" s="105">
        <v>15444</v>
      </c>
      <c r="AN43" s="105">
        <v>10296</v>
      </c>
      <c r="AO43" s="105">
        <v>0</v>
      </c>
      <c r="AP43" s="105">
        <v>0</v>
      </c>
      <c r="AQ43" s="168">
        <f t="shared" si="11"/>
        <v>25740</v>
      </c>
      <c r="AR43" s="105">
        <v>2086267</v>
      </c>
      <c r="AS43" s="105">
        <v>10745410</v>
      </c>
      <c r="AT43" s="105">
        <v>9003401</v>
      </c>
      <c r="AU43" s="105">
        <v>8853894</v>
      </c>
      <c r="AV43" s="105">
        <v>6015662</v>
      </c>
      <c r="AW43" s="105">
        <v>3343799</v>
      </c>
      <c r="AX43" s="168">
        <f t="shared" si="13"/>
        <v>40048433</v>
      </c>
      <c r="AY43" s="105">
        <v>801712</v>
      </c>
      <c r="AZ43" s="105">
        <v>7761679</v>
      </c>
      <c r="BA43" s="105">
        <v>7256375</v>
      </c>
      <c r="BB43" s="105">
        <v>6279259</v>
      </c>
      <c r="BC43" s="105">
        <v>4085248</v>
      </c>
      <c r="BD43" s="105">
        <v>1782269</v>
      </c>
      <c r="BE43" s="168">
        <f t="shared" si="15"/>
        <v>27966542</v>
      </c>
      <c r="BF43" s="105">
        <v>1221390</v>
      </c>
      <c r="BG43" s="105">
        <v>4031244</v>
      </c>
      <c r="BH43" s="105">
        <v>3164274</v>
      </c>
      <c r="BI43" s="105">
        <v>3238200</v>
      </c>
      <c r="BJ43" s="105">
        <v>2460024</v>
      </c>
      <c r="BK43" s="105">
        <v>2485557</v>
      </c>
      <c r="BL43" s="168">
        <f t="shared" si="17"/>
        <v>16600689</v>
      </c>
      <c r="BM43" s="105">
        <v>71593</v>
      </c>
      <c r="BN43" s="105">
        <v>1728196</v>
      </c>
      <c r="BO43" s="105">
        <v>2200415</v>
      </c>
      <c r="BP43" s="105">
        <v>3676545</v>
      </c>
      <c r="BQ43" s="105">
        <v>4642006</v>
      </c>
      <c r="BR43" s="105">
        <v>3243192</v>
      </c>
      <c r="BS43" s="169">
        <f t="shared" si="19"/>
        <v>15561947</v>
      </c>
      <c r="BT43" s="105">
        <v>71593</v>
      </c>
      <c r="BU43" s="105">
        <v>1020379</v>
      </c>
      <c r="BV43" s="105">
        <v>1588668</v>
      </c>
      <c r="BW43" s="105">
        <v>2212149</v>
      </c>
      <c r="BX43" s="105">
        <v>2794153</v>
      </c>
      <c r="BY43" s="105">
        <v>1649736</v>
      </c>
      <c r="BZ43" s="169">
        <f t="shared" si="21"/>
        <v>9336678</v>
      </c>
      <c r="CA43" s="105">
        <v>0</v>
      </c>
      <c r="CB43" s="105">
        <v>465893</v>
      </c>
      <c r="CC43" s="105">
        <v>545503</v>
      </c>
      <c r="CD43" s="105">
        <v>1185852</v>
      </c>
      <c r="CE43" s="105">
        <v>1627692</v>
      </c>
      <c r="CF43" s="105">
        <v>1206905</v>
      </c>
      <c r="CG43" s="170">
        <f t="shared" si="23"/>
        <v>5031845</v>
      </c>
      <c r="CH43" s="171">
        <v>0</v>
      </c>
      <c r="CI43" s="105">
        <v>241924</v>
      </c>
      <c r="CJ43" s="105">
        <v>66244</v>
      </c>
      <c r="CK43" s="105">
        <v>278544</v>
      </c>
      <c r="CL43" s="105">
        <v>220161</v>
      </c>
      <c r="CM43" s="105">
        <v>386551</v>
      </c>
      <c r="CN43" s="172">
        <f t="shared" si="25"/>
        <v>1193424</v>
      </c>
      <c r="CO43" s="105">
        <v>5156649</v>
      </c>
      <c r="CP43" s="105">
        <v>13775163</v>
      </c>
      <c r="CQ43" s="105">
        <v>9681631</v>
      </c>
      <c r="CR43" s="105">
        <v>7903419</v>
      </c>
      <c r="CS43" s="105">
        <v>5472417</v>
      </c>
      <c r="CT43" s="105">
        <v>5150271</v>
      </c>
      <c r="CU43" s="169">
        <f t="shared" si="27"/>
        <v>47139550</v>
      </c>
      <c r="CV43" s="105">
        <v>63360</v>
      </c>
      <c r="CW43" s="105">
        <v>391050</v>
      </c>
      <c r="CX43" s="105">
        <v>429750</v>
      </c>
      <c r="CY43" s="105">
        <v>431100</v>
      </c>
      <c r="CZ43" s="105">
        <v>353700</v>
      </c>
      <c r="DA43" s="105">
        <v>539640</v>
      </c>
      <c r="DB43" s="169">
        <f t="shared" si="29"/>
        <v>2208600</v>
      </c>
      <c r="DC43" s="105">
        <v>730360</v>
      </c>
      <c r="DD43" s="105">
        <v>728988</v>
      </c>
      <c r="DE43" s="105">
        <v>1027712</v>
      </c>
      <c r="DF43" s="105">
        <v>0</v>
      </c>
      <c r="DG43" s="105">
        <v>232470</v>
      </c>
      <c r="DH43" s="169">
        <f t="shared" si="30"/>
        <v>2719530</v>
      </c>
      <c r="DI43" s="105">
        <v>702807</v>
      </c>
      <c r="DJ43" s="105">
        <v>4585193</v>
      </c>
      <c r="DK43" s="105">
        <v>4675450</v>
      </c>
      <c r="DL43" s="105">
        <v>3887944</v>
      </c>
      <c r="DM43" s="105">
        <v>3387462</v>
      </c>
      <c r="DN43" s="105">
        <v>3001755</v>
      </c>
      <c r="DO43" s="169">
        <f t="shared" si="32"/>
        <v>20240611</v>
      </c>
      <c r="DP43" s="105">
        <v>4390482</v>
      </c>
      <c r="DQ43" s="105">
        <v>8068560</v>
      </c>
      <c r="DR43" s="105">
        <v>3847443</v>
      </c>
      <c r="DS43" s="105">
        <v>2556663</v>
      </c>
      <c r="DT43" s="105">
        <v>1731255</v>
      </c>
      <c r="DU43" s="105">
        <v>1376406</v>
      </c>
      <c r="DV43" s="172">
        <f t="shared" si="34"/>
        <v>21970809</v>
      </c>
      <c r="DW43" s="105">
        <v>85075</v>
      </c>
      <c r="DX43" s="105">
        <v>958603</v>
      </c>
      <c r="DY43" s="105">
        <v>502241</v>
      </c>
      <c r="DZ43" s="105">
        <v>614891</v>
      </c>
      <c r="EA43" s="105">
        <v>371618</v>
      </c>
      <c r="EB43" s="105">
        <v>105876</v>
      </c>
      <c r="EC43" s="172">
        <f>SUM(DW43:EB43)</f>
        <v>2638304</v>
      </c>
      <c r="ED43" s="105">
        <v>1498438</v>
      </c>
      <c r="EE43" s="105">
        <v>1539323</v>
      </c>
      <c r="EF43" s="105">
        <v>488164</v>
      </c>
      <c r="EG43" s="105">
        <v>353974</v>
      </c>
      <c r="EH43" s="105">
        <v>141579</v>
      </c>
      <c r="EI43" s="105">
        <v>180000</v>
      </c>
      <c r="EJ43" s="172">
        <f>SUM(ED43:EI43)</f>
        <v>4201478</v>
      </c>
      <c r="EK43" s="105">
        <v>0</v>
      </c>
      <c r="EL43" s="105">
        <v>231773</v>
      </c>
      <c r="EM43" s="105">
        <v>17961627</v>
      </c>
      <c r="EN43" s="105">
        <v>31394570</v>
      </c>
      <c r="EO43" s="105">
        <v>48880076</v>
      </c>
      <c r="EP43" s="105">
        <v>78098098</v>
      </c>
      <c r="EQ43" s="105">
        <v>86585662</v>
      </c>
      <c r="ER43" s="183">
        <v>87409406</v>
      </c>
      <c r="ES43" s="105">
        <v>0</v>
      </c>
      <c r="ET43" s="105">
        <v>231773</v>
      </c>
      <c r="EU43" s="105">
        <v>6044183</v>
      </c>
      <c r="EV43" s="105">
        <v>12338409</v>
      </c>
      <c r="EW43" s="105">
        <v>22538335</v>
      </c>
      <c r="EX43" s="105">
        <v>38382748</v>
      </c>
      <c r="EY43" s="105">
        <v>27562267</v>
      </c>
      <c r="EZ43" s="169">
        <f>SUM(ES43:EY43)</f>
        <v>107097715</v>
      </c>
      <c r="FA43" s="105">
        <v>11073991</v>
      </c>
      <c r="FB43" s="105">
        <v>16794062</v>
      </c>
      <c r="FC43" s="105">
        <v>22961058</v>
      </c>
      <c r="FD43" s="105">
        <v>29908995</v>
      </c>
      <c r="FE43" s="105">
        <v>18492461</v>
      </c>
      <c r="FF43" s="169">
        <f>SUM(FA43:FE43)</f>
        <v>99230567</v>
      </c>
      <c r="FG43" s="105">
        <v>843453</v>
      </c>
      <c r="FH43" s="105">
        <v>2262099</v>
      </c>
      <c r="FI43" s="105">
        <v>3380683</v>
      </c>
      <c r="FJ43" s="105">
        <v>9806355</v>
      </c>
      <c r="FK43" s="105">
        <v>40530934</v>
      </c>
      <c r="FL43" s="172">
        <f>SUM(FG43:FK43)</f>
        <v>56823524</v>
      </c>
      <c r="FM43" s="105">
        <f t="shared" si="78"/>
        <v>0</v>
      </c>
      <c r="FN43" s="105">
        <f t="shared" si="79"/>
        <v>19919269</v>
      </c>
      <c r="FO43" s="105">
        <f t="shared" si="80"/>
        <v>89100171</v>
      </c>
      <c r="FP43" s="105">
        <f t="shared" si="81"/>
        <v>81604267</v>
      </c>
      <c r="FQ43" s="105">
        <f t="shared" si="82"/>
        <v>96965330</v>
      </c>
      <c r="FR43" s="105">
        <f t="shared" si="83"/>
        <v>116198223</v>
      </c>
      <c r="FS43" s="105">
        <f t="shared" si="84"/>
        <v>122476262</v>
      </c>
      <c r="FT43" s="173">
        <f>SUM(FM43:FS43)</f>
        <v>526263522</v>
      </c>
    </row>
    <row r="44" spans="1:176" ht="18" customHeight="1">
      <c r="A44" s="174" t="s">
        <v>53</v>
      </c>
      <c r="B44" s="105">
        <f t="shared" si="72"/>
        <v>8485726</v>
      </c>
      <c r="C44" s="105">
        <f t="shared" si="73"/>
        <v>49756049</v>
      </c>
      <c r="D44" s="105">
        <f t="shared" si="74"/>
        <v>37367391</v>
      </c>
      <c r="E44" s="105">
        <f t="shared" si="75"/>
        <v>37013547</v>
      </c>
      <c r="F44" s="105">
        <f t="shared" si="76"/>
        <v>31450020</v>
      </c>
      <c r="G44" s="105">
        <f t="shared" si="77"/>
        <v>27545316</v>
      </c>
      <c r="H44" s="117">
        <f t="shared" si="1"/>
        <v>191618049</v>
      </c>
      <c r="I44" s="105">
        <v>5966718</v>
      </c>
      <c r="J44" s="105">
        <v>37203068</v>
      </c>
      <c r="K44" s="105">
        <v>26849176</v>
      </c>
      <c r="L44" s="105">
        <v>26171656</v>
      </c>
      <c r="M44" s="105">
        <v>21894241</v>
      </c>
      <c r="N44" s="105">
        <v>21110582</v>
      </c>
      <c r="O44" s="110">
        <f t="shared" si="3"/>
        <v>139195441</v>
      </c>
      <c r="P44" s="105">
        <v>3915796</v>
      </c>
      <c r="Q44" s="105">
        <v>18139979</v>
      </c>
      <c r="R44" s="105">
        <v>10522112</v>
      </c>
      <c r="S44" s="105">
        <v>9648821</v>
      </c>
      <c r="T44" s="105">
        <v>8875992</v>
      </c>
      <c r="U44" s="105">
        <v>10019216</v>
      </c>
      <c r="V44" s="106">
        <f t="shared" si="5"/>
        <v>61121916</v>
      </c>
      <c r="W44" s="105">
        <v>0</v>
      </c>
      <c r="X44" s="105">
        <v>0</v>
      </c>
      <c r="Y44" s="105">
        <v>135607</v>
      </c>
      <c r="Z44" s="105">
        <v>635625</v>
      </c>
      <c r="AA44" s="105">
        <v>1024352</v>
      </c>
      <c r="AB44" s="105">
        <v>2174782</v>
      </c>
      <c r="AC44" s="168">
        <f t="shared" si="7"/>
        <v>3970366</v>
      </c>
      <c r="AD44" s="105">
        <v>156043</v>
      </c>
      <c r="AE44" s="105">
        <v>1522838</v>
      </c>
      <c r="AF44" s="105">
        <v>1008975</v>
      </c>
      <c r="AG44" s="105">
        <v>1435320</v>
      </c>
      <c r="AH44" s="105">
        <v>1693573</v>
      </c>
      <c r="AI44" s="105">
        <v>3025497</v>
      </c>
      <c r="AJ44" s="168">
        <f t="shared" si="9"/>
        <v>8842246</v>
      </c>
      <c r="AK44" s="105">
        <v>0</v>
      </c>
      <c r="AL44" s="105">
        <v>36036</v>
      </c>
      <c r="AM44" s="105">
        <v>46134</v>
      </c>
      <c r="AN44" s="105">
        <v>120744</v>
      </c>
      <c r="AO44" s="105">
        <v>25740</v>
      </c>
      <c r="AP44" s="105">
        <v>195624</v>
      </c>
      <c r="AQ44" s="168">
        <f t="shared" si="11"/>
        <v>424278</v>
      </c>
      <c r="AR44" s="105">
        <v>942911</v>
      </c>
      <c r="AS44" s="105">
        <v>8560084</v>
      </c>
      <c r="AT44" s="105">
        <v>6580600</v>
      </c>
      <c r="AU44" s="105">
        <v>7206468</v>
      </c>
      <c r="AV44" s="105">
        <v>4512781</v>
      </c>
      <c r="AW44" s="105">
        <v>2367969</v>
      </c>
      <c r="AX44" s="168">
        <f t="shared" si="13"/>
        <v>30170813</v>
      </c>
      <c r="AY44" s="105">
        <v>473033</v>
      </c>
      <c r="AZ44" s="105">
        <v>6256560</v>
      </c>
      <c r="BA44" s="105">
        <v>6283788</v>
      </c>
      <c r="BB44" s="105">
        <v>4871861</v>
      </c>
      <c r="BC44" s="105">
        <v>3685458</v>
      </c>
      <c r="BD44" s="105">
        <v>1211999</v>
      </c>
      <c r="BE44" s="168">
        <f t="shared" si="15"/>
        <v>22782699</v>
      </c>
      <c r="BF44" s="105">
        <v>478935</v>
      </c>
      <c r="BG44" s="105">
        <v>2687571</v>
      </c>
      <c r="BH44" s="105">
        <v>2271960</v>
      </c>
      <c r="BI44" s="105">
        <v>2252817</v>
      </c>
      <c r="BJ44" s="105">
        <v>2076345</v>
      </c>
      <c r="BK44" s="105">
        <v>2115495</v>
      </c>
      <c r="BL44" s="168">
        <f t="shared" si="17"/>
        <v>11883123</v>
      </c>
      <c r="BM44" s="105">
        <v>56449</v>
      </c>
      <c r="BN44" s="105">
        <v>1474553</v>
      </c>
      <c r="BO44" s="105">
        <v>2388761</v>
      </c>
      <c r="BP44" s="105">
        <v>3892062</v>
      </c>
      <c r="BQ44" s="105">
        <v>4635896</v>
      </c>
      <c r="BR44" s="105">
        <v>3718716</v>
      </c>
      <c r="BS44" s="169">
        <f t="shared" si="19"/>
        <v>16166437</v>
      </c>
      <c r="BT44" s="105">
        <v>56449</v>
      </c>
      <c r="BU44" s="105">
        <v>729049</v>
      </c>
      <c r="BV44" s="105">
        <v>1058121</v>
      </c>
      <c r="BW44" s="105">
        <v>2299909</v>
      </c>
      <c r="BX44" s="105">
        <v>2964166</v>
      </c>
      <c r="BY44" s="105">
        <v>1907295</v>
      </c>
      <c r="BZ44" s="169">
        <f t="shared" si="21"/>
        <v>9014989</v>
      </c>
      <c r="CA44" s="105">
        <v>0</v>
      </c>
      <c r="CB44" s="105">
        <v>745504</v>
      </c>
      <c r="CC44" s="105">
        <v>1330640</v>
      </c>
      <c r="CD44" s="105">
        <v>1592153</v>
      </c>
      <c r="CE44" s="105">
        <v>1671730</v>
      </c>
      <c r="CF44" s="105">
        <v>1811421</v>
      </c>
      <c r="CG44" s="170">
        <f t="shared" si="23"/>
        <v>7151448</v>
      </c>
      <c r="CH44" s="171">
        <v>0</v>
      </c>
      <c r="CI44" s="105">
        <v>0</v>
      </c>
      <c r="CJ44" s="105">
        <v>0</v>
      </c>
      <c r="CK44" s="105">
        <v>0</v>
      </c>
      <c r="CL44" s="105">
        <v>0</v>
      </c>
      <c r="CM44" s="105">
        <v>0</v>
      </c>
      <c r="CN44" s="172">
        <f t="shared" si="25"/>
        <v>0</v>
      </c>
      <c r="CO44" s="105">
        <v>2428115</v>
      </c>
      <c r="CP44" s="105">
        <v>10378826</v>
      </c>
      <c r="CQ44" s="105">
        <v>7271882</v>
      </c>
      <c r="CR44" s="105">
        <v>5989207</v>
      </c>
      <c r="CS44" s="105">
        <v>4836734</v>
      </c>
      <c r="CT44" s="105">
        <v>2335606</v>
      </c>
      <c r="CU44" s="169">
        <f t="shared" si="27"/>
        <v>33240370</v>
      </c>
      <c r="CV44" s="105">
        <v>24030</v>
      </c>
      <c r="CW44" s="105">
        <v>473220</v>
      </c>
      <c r="CX44" s="105">
        <v>410400</v>
      </c>
      <c r="CY44" s="105">
        <v>312840</v>
      </c>
      <c r="CZ44" s="105">
        <v>346860</v>
      </c>
      <c r="DA44" s="105">
        <v>502380</v>
      </c>
      <c r="DB44" s="169">
        <f t="shared" si="29"/>
        <v>2069730</v>
      </c>
      <c r="DC44" s="105">
        <v>933846</v>
      </c>
      <c r="DD44" s="105">
        <v>1455618</v>
      </c>
      <c r="DE44" s="105">
        <v>2246225</v>
      </c>
      <c r="DF44" s="105">
        <v>1285486</v>
      </c>
      <c r="DG44" s="105">
        <v>0</v>
      </c>
      <c r="DH44" s="169">
        <f t="shared" si="30"/>
        <v>5921175</v>
      </c>
      <c r="DI44" s="105">
        <v>68115</v>
      </c>
      <c r="DJ44" s="105">
        <v>1646620</v>
      </c>
      <c r="DK44" s="105">
        <v>1898455</v>
      </c>
      <c r="DL44" s="105">
        <v>1106544</v>
      </c>
      <c r="DM44" s="105">
        <v>1622568</v>
      </c>
      <c r="DN44" s="105">
        <v>489425</v>
      </c>
      <c r="DO44" s="169">
        <f t="shared" si="32"/>
        <v>6831727</v>
      </c>
      <c r="DP44" s="105">
        <v>2335970</v>
      </c>
      <c r="DQ44" s="105">
        <v>7325140</v>
      </c>
      <c r="DR44" s="105">
        <v>3507409</v>
      </c>
      <c r="DS44" s="105">
        <v>2323598</v>
      </c>
      <c r="DT44" s="105">
        <v>1581820</v>
      </c>
      <c r="DU44" s="105">
        <v>1343801</v>
      </c>
      <c r="DV44" s="172">
        <f t="shared" si="34"/>
        <v>18417738</v>
      </c>
      <c r="DW44" s="105">
        <v>34444</v>
      </c>
      <c r="DX44" s="105">
        <v>255494</v>
      </c>
      <c r="DY44" s="105">
        <v>257706</v>
      </c>
      <c r="DZ44" s="105">
        <v>181087</v>
      </c>
      <c r="EA44" s="105">
        <v>53854</v>
      </c>
      <c r="EB44" s="105">
        <v>20412</v>
      </c>
      <c r="EC44" s="172">
        <f>SUM(DW44:EB44)</f>
        <v>802997</v>
      </c>
      <c r="ED44" s="105">
        <v>0</v>
      </c>
      <c r="EE44" s="105">
        <v>444108</v>
      </c>
      <c r="EF44" s="105">
        <v>599866</v>
      </c>
      <c r="EG44" s="105">
        <v>779535</v>
      </c>
      <c r="EH44" s="105">
        <v>29295</v>
      </c>
      <c r="EI44" s="105">
        <v>360000</v>
      </c>
      <c r="EJ44" s="172">
        <f>SUM(ED44:EI44)</f>
        <v>2212804</v>
      </c>
      <c r="EK44" s="105">
        <v>0</v>
      </c>
      <c r="EL44" s="105">
        <v>0</v>
      </c>
      <c r="EM44" s="105">
        <v>18542582</v>
      </c>
      <c r="EN44" s="105">
        <v>34888093</v>
      </c>
      <c r="EO44" s="105">
        <v>45713516</v>
      </c>
      <c r="EP44" s="105">
        <v>80403777</v>
      </c>
      <c r="EQ44" s="105">
        <v>85420321</v>
      </c>
      <c r="ER44" s="183">
        <v>86773467</v>
      </c>
      <c r="ES44" s="105">
        <v>0</v>
      </c>
      <c r="ET44" s="105">
        <v>0</v>
      </c>
      <c r="EU44" s="105">
        <v>13264599</v>
      </c>
      <c r="EV44" s="105">
        <v>22520678</v>
      </c>
      <c r="EW44" s="105">
        <v>23835628</v>
      </c>
      <c r="EX44" s="105">
        <v>45195724</v>
      </c>
      <c r="EY44" s="105">
        <v>48078781</v>
      </c>
      <c r="EZ44" s="169">
        <f>SUM(ES44:EY44)</f>
        <v>152895410</v>
      </c>
      <c r="FA44" s="105">
        <v>5277983</v>
      </c>
      <c r="FB44" s="105">
        <v>11644680</v>
      </c>
      <c r="FC44" s="105">
        <v>16899450</v>
      </c>
      <c r="FD44" s="105">
        <v>18190200</v>
      </c>
      <c r="FE44" s="105">
        <v>7971195</v>
      </c>
      <c r="FF44" s="169">
        <f>SUM(FA44:FE44)</f>
        <v>59983508</v>
      </c>
      <c r="FG44" s="105">
        <v>0</v>
      </c>
      <c r="FH44" s="105">
        <v>722735</v>
      </c>
      <c r="FI44" s="105">
        <v>4978438</v>
      </c>
      <c r="FJ44" s="105">
        <v>17017853</v>
      </c>
      <c r="FK44" s="105">
        <v>29370345</v>
      </c>
      <c r="FL44" s="172">
        <f>SUM(FG44:FK44)</f>
        <v>52089371</v>
      </c>
      <c r="FM44" s="105">
        <f t="shared" si="78"/>
        <v>0</v>
      </c>
      <c r="FN44" s="105">
        <f t="shared" si="79"/>
        <v>8485726</v>
      </c>
      <c r="FO44" s="105">
        <f t="shared" si="80"/>
        <v>68298631</v>
      </c>
      <c r="FP44" s="105">
        <f t="shared" si="81"/>
        <v>72255484</v>
      </c>
      <c r="FQ44" s="105">
        <f t="shared" si="82"/>
        <v>82727063</v>
      </c>
      <c r="FR44" s="105">
        <f t="shared" si="83"/>
        <v>111853797</v>
      </c>
      <c r="FS44" s="105">
        <f t="shared" si="84"/>
        <v>112965637</v>
      </c>
      <c r="FT44" s="173">
        <f>SUM(FM44:FS44)</f>
        <v>456586338</v>
      </c>
    </row>
    <row r="45" spans="1:176" ht="18" customHeight="1">
      <c r="A45" s="174" t="s">
        <v>54</v>
      </c>
      <c r="B45" s="105">
        <f t="shared" si="72"/>
        <v>9002601</v>
      </c>
      <c r="C45" s="105">
        <f t="shared" si="73"/>
        <v>39685933</v>
      </c>
      <c r="D45" s="105">
        <f t="shared" si="74"/>
        <v>32950260</v>
      </c>
      <c r="E45" s="105">
        <f t="shared" si="75"/>
        <v>27763316</v>
      </c>
      <c r="F45" s="105">
        <f t="shared" si="76"/>
        <v>24711419</v>
      </c>
      <c r="G45" s="105">
        <f t="shared" si="77"/>
        <v>31771130</v>
      </c>
      <c r="H45" s="117">
        <f t="shared" si="1"/>
        <v>165884659</v>
      </c>
      <c r="I45" s="105">
        <v>5883068</v>
      </c>
      <c r="J45" s="105">
        <v>28743765</v>
      </c>
      <c r="K45" s="105">
        <v>23605010</v>
      </c>
      <c r="L45" s="105">
        <v>20599284</v>
      </c>
      <c r="M45" s="105">
        <v>16224621</v>
      </c>
      <c r="N45" s="105">
        <v>25392199</v>
      </c>
      <c r="O45" s="110">
        <f t="shared" si="3"/>
        <v>120447947</v>
      </c>
      <c r="P45" s="105">
        <v>4442108</v>
      </c>
      <c r="Q45" s="105">
        <v>15125750</v>
      </c>
      <c r="R45" s="105">
        <v>9602447</v>
      </c>
      <c r="S45" s="105">
        <v>8142820</v>
      </c>
      <c r="T45" s="105">
        <v>5767221</v>
      </c>
      <c r="U45" s="105">
        <v>12948538</v>
      </c>
      <c r="V45" s="106">
        <f t="shared" si="5"/>
        <v>56028884</v>
      </c>
      <c r="W45" s="105">
        <v>0</v>
      </c>
      <c r="X45" s="105">
        <v>11925</v>
      </c>
      <c r="Y45" s="105">
        <v>143100</v>
      </c>
      <c r="Z45" s="105">
        <v>226575</v>
      </c>
      <c r="AA45" s="105">
        <v>453150</v>
      </c>
      <c r="AB45" s="105">
        <v>3064061</v>
      </c>
      <c r="AC45" s="168">
        <f t="shared" si="7"/>
        <v>3898811</v>
      </c>
      <c r="AD45" s="105">
        <v>59911</v>
      </c>
      <c r="AE45" s="105">
        <v>1521050</v>
      </c>
      <c r="AF45" s="105">
        <v>1152950</v>
      </c>
      <c r="AG45" s="105">
        <v>1263280</v>
      </c>
      <c r="AH45" s="105">
        <v>1267992</v>
      </c>
      <c r="AI45" s="105">
        <v>3007772</v>
      </c>
      <c r="AJ45" s="168">
        <f t="shared" si="9"/>
        <v>8272955</v>
      </c>
      <c r="AK45" s="105">
        <v>0</v>
      </c>
      <c r="AL45" s="105">
        <v>41184</v>
      </c>
      <c r="AM45" s="105">
        <v>36036</v>
      </c>
      <c r="AN45" s="105">
        <v>68328</v>
      </c>
      <c r="AO45" s="105">
        <v>31824</v>
      </c>
      <c r="AP45" s="105">
        <v>53352</v>
      </c>
      <c r="AQ45" s="168">
        <f t="shared" si="11"/>
        <v>230724</v>
      </c>
      <c r="AR45" s="105">
        <v>602085</v>
      </c>
      <c r="AS45" s="105">
        <v>6758794</v>
      </c>
      <c r="AT45" s="105">
        <v>6221083</v>
      </c>
      <c r="AU45" s="105">
        <v>7037181</v>
      </c>
      <c r="AV45" s="105">
        <v>5153484</v>
      </c>
      <c r="AW45" s="105">
        <v>3134684</v>
      </c>
      <c r="AX45" s="168">
        <f t="shared" si="13"/>
        <v>28907311</v>
      </c>
      <c r="AY45" s="105">
        <v>180572</v>
      </c>
      <c r="AZ45" s="105">
        <v>2872459</v>
      </c>
      <c r="BA45" s="105">
        <v>4408617</v>
      </c>
      <c r="BB45" s="105">
        <v>2113381</v>
      </c>
      <c r="BC45" s="105">
        <v>1861668</v>
      </c>
      <c r="BD45" s="105">
        <v>1054032</v>
      </c>
      <c r="BE45" s="168">
        <f t="shared" si="15"/>
        <v>12490729</v>
      </c>
      <c r="BF45" s="105">
        <v>598392</v>
      </c>
      <c r="BG45" s="105">
        <v>2412603</v>
      </c>
      <c r="BH45" s="105">
        <v>2040777</v>
      </c>
      <c r="BI45" s="105">
        <v>1747719</v>
      </c>
      <c r="BJ45" s="105">
        <v>1689282</v>
      </c>
      <c r="BK45" s="105">
        <v>2129760</v>
      </c>
      <c r="BL45" s="168">
        <f t="shared" si="17"/>
        <v>10618533</v>
      </c>
      <c r="BM45" s="105">
        <v>66488</v>
      </c>
      <c r="BN45" s="105">
        <v>640430</v>
      </c>
      <c r="BO45" s="105">
        <v>1696574</v>
      </c>
      <c r="BP45" s="105">
        <v>2688131</v>
      </c>
      <c r="BQ45" s="105">
        <v>2981126</v>
      </c>
      <c r="BR45" s="105">
        <v>2920691</v>
      </c>
      <c r="BS45" s="169">
        <f t="shared" si="19"/>
        <v>10993440</v>
      </c>
      <c r="BT45" s="105">
        <v>0</v>
      </c>
      <c r="BU45" s="105">
        <v>307332</v>
      </c>
      <c r="BV45" s="105">
        <v>1341199</v>
      </c>
      <c r="BW45" s="105">
        <v>1690747</v>
      </c>
      <c r="BX45" s="105">
        <v>1958980</v>
      </c>
      <c r="BY45" s="105">
        <v>2120535</v>
      </c>
      <c r="BZ45" s="169">
        <f t="shared" si="21"/>
        <v>7418793</v>
      </c>
      <c r="CA45" s="105">
        <v>18326</v>
      </c>
      <c r="CB45" s="105">
        <v>256001</v>
      </c>
      <c r="CC45" s="105">
        <v>287503</v>
      </c>
      <c r="CD45" s="105">
        <v>502375</v>
      </c>
      <c r="CE45" s="105">
        <v>817504</v>
      </c>
      <c r="CF45" s="105">
        <v>197888</v>
      </c>
      <c r="CG45" s="170">
        <f t="shared" si="23"/>
        <v>2079597</v>
      </c>
      <c r="CH45" s="171">
        <v>48162</v>
      </c>
      <c r="CI45" s="105">
        <v>77097</v>
      </c>
      <c r="CJ45" s="105">
        <v>67872</v>
      </c>
      <c r="CK45" s="105">
        <v>495009</v>
      </c>
      <c r="CL45" s="105">
        <v>204642</v>
      </c>
      <c r="CM45" s="105">
        <v>602268</v>
      </c>
      <c r="CN45" s="172">
        <f t="shared" si="25"/>
        <v>1495050</v>
      </c>
      <c r="CO45" s="105">
        <v>2525780</v>
      </c>
      <c r="CP45" s="105">
        <v>8875490</v>
      </c>
      <c r="CQ45" s="105">
        <v>7066233</v>
      </c>
      <c r="CR45" s="105">
        <v>4153017</v>
      </c>
      <c r="CS45" s="105">
        <v>5456684</v>
      </c>
      <c r="CT45" s="105">
        <v>3343045</v>
      </c>
      <c r="CU45" s="169">
        <f t="shared" si="27"/>
        <v>31420249</v>
      </c>
      <c r="CV45" s="105">
        <v>0</v>
      </c>
      <c r="CW45" s="105">
        <v>150840</v>
      </c>
      <c r="CX45" s="105">
        <v>117540</v>
      </c>
      <c r="CY45" s="105">
        <v>105210</v>
      </c>
      <c r="CZ45" s="105">
        <v>91890</v>
      </c>
      <c r="DA45" s="105">
        <v>330930</v>
      </c>
      <c r="DB45" s="169">
        <f t="shared" si="29"/>
        <v>796410</v>
      </c>
      <c r="DC45" s="105">
        <v>1026975</v>
      </c>
      <c r="DD45" s="105">
        <v>1660533</v>
      </c>
      <c r="DE45" s="105">
        <v>962885</v>
      </c>
      <c r="DF45" s="105">
        <v>1203326</v>
      </c>
      <c r="DG45" s="105">
        <v>0</v>
      </c>
      <c r="DH45" s="169">
        <f t="shared" si="30"/>
        <v>4853719</v>
      </c>
      <c r="DI45" s="105">
        <v>182021</v>
      </c>
      <c r="DJ45" s="105">
        <v>2469181</v>
      </c>
      <c r="DK45" s="105">
        <v>2501083</v>
      </c>
      <c r="DL45" s="105">
        <v>1348887</v>
      </c>
      <c r="DM45" s="105">
        <v>2996565</v>
      </c>
      <c r="DN45" s="105">
        <v>1810458</v>
      </c>
      <c r="DO45" s="169">
        <f t="shared" si="32"/>
        <v>11308195</v>
      </c>
      <c r="DP45" s="105">
        <v>2343759</v>
      </c>
      <c r="DQ45" s="105">
        <v>5228494</v>
      </c>
      <c r="DR45" s="105">
        <v>2787077</v>
      </c>
      <c r="DS45" s="105">
        <v>1736035</v>
      </c>
      <c r="DT45" s="105">
        <v>1164903</v>
      </c>
      <c r="DU45" s="105">
        <v>1201657</v>
      </c>
      <c r="DV45" s="172">
        <f t="shared" si="34"/>
        <v>14461925</v>
      </c>
      <c r="DW45" s="105">
        <v>0</v>
      </c>
      <c r="DX45" s="105">
        <v>282437</v>
      </c>
      <c r="DY45" s="105">
        <v>64638</v>
      </c>
      <c r="DZ45" s="105">
        <v>178866</v>
      </c>
      <c r="EA45" s="105">
        <v>48988</v>
      </c>
      <c r="EB45" s="105">
        <v>115195</v>
      </c>
      <c r="EC45" s="172">
        <f>SUM(DW45:EB45)</f>
        <v>690124</v>
      </c>
      <c r="ED45" s="105">
        <v>527265</v>
      </c>
      <c r="EE45" s="105">
        <v>1143811</v>
      </c>
      <c r="EF45" s="105">
        <v>517805</v>
      </c>
      <c r="EG45" s="105">
        <v>144018</v>
      </c>
      <c r="EH45" s="105">
        <v>0</v>
      </c>
      <c r="EI45" s="105">
        <v>0</v>
      </c>
      <c r="EJ45" s="172">
        <f>SUM(ED45:EI45)</f>
        <v>2332899</v>
      </c>
      <c r="EK45" s="105">
        <v>0</v>
      </c>
      <c r="EL45" s="105">
        <v>0</v>
      </c>
      <c r="EM45" s="105">
        <v>7695429</v>
      </c>
      <c r="EN45" s="105">
        <v>16361050</v>
      </c>
      <c r="EO45" s="105">
        <v>27398813</v>
      </c>
      <c r="EP45" s="105">
        <v>36873072</v>
      </c>
      <c r="EQ45" s="105">
        <v>54692318</v>
      </c>
      <c r="ER45" s="183">
        <v>62500522</v>
      </c>
      <c r="ES45" s="105">
        <v>0</v>
      </c>
      <c r="ET45" s="105">
        <v>0</v>
      </c>
      <c r="EU45" s="105">
        <v>4089355</v>
      </c>
      <c r="EV45" s="105">
        <v>7233037</v>
      </c>
      <c r="EW45" s="105">
        <v>15043271</v>
      </c>
      <c r="EX45" s="105">
        <v>23814371</v>
      </c>
      <c r="EY45" s="105">
        <v>32235863</v>
      </c>
      <c r="EZ45" s="169">
        <f>SUM(ES45:EY45)</f>
        <v>82415897</v>
      </c>
      <c r="FA45" s="105">
        <v>2621795</v>
      </c>
      <c r="FB45" s="105">
        <v>7345575</v>
      </c>
      <c r="FC45" s="105">
        <v>7856164</v>
      </c>
      <c r="FD45" s="105">
        <v>6922729</v>
      </c>
      <c r="FE45" s="105">
        <v>3189895</v>
      </c>
      <c r="FF45" s="169">
        <f>SUM(FA45:FE45)</f>
        <v>27936158</v>
      </c>
      <c r="FG45" s="105">
        <v>984279</v>
      </c>
      <c r="FH45" s="105">
        <v>1782438</v>
      </c>
      <c r="FI45" s="105">
        <v>4499378</v>
      </c>
      <c r="FJ45" s="105">
        <v>6135972</v>
      </c>
      <c r="FK45" s="105">
        <v>19266560</v>
      </c>
      <c r="FL45" s="172">
        <f>SUM(FG45:FK45)</f>
        <v>32668627</v>
      </c>
      <c r="FM45" s="105">
        <f t="shared" si="78"/>
        <v>0</v>
      </c>
      <c r="FN45" s="105">
        <f t="shared" si="79"/>
        <v>9002601</v>
      </c>
      <c r="FO45" s="105">
        <f t="shared" si="80"/>
        <v>47381362</v>
      </c>
      <c r="FP45" s="105">
        <f t="shared" si="81"/>
        <v>49311310</v>
      </c>
      <c r="FQ45" s="105">
        <f t="shared" si="82"/>
        <v>55162129</v>
      </c>
      <c r="FR45" s="105">
        <f t="shared" si="83"/>
        <v>61584491</v>
      </c>
      <c r="FS45" s="105">
        <f t="shared" si="84"/>
        <v>86463448</v>
      </c>
      <c r="FT45" s="173">
        <f>SUM(FM45:FS45)</f>
        <v>308905341</v>
      </c>
    </row>
    <row r="46" spans="1:176" ht="18" customHeight="1">
      <c r="A46" s="174" t="s">
        <v>55</v>
      </c>
      <c r="B46" s="105">
        <f t="shared" si="72"/>
        <v>10008994</v>
      </c>
      <c r="C46" s="105">
        <f t="shared" si="73"/>
        <v>28450548</v>
      </c>
      <c r="D46" s="105">
        <f t="shared" si="74"/>
        <v>20662936</v>
      </c>
      <c r="E46" s="105">
        <f t="shared" si="75"/>
        <v>22300755</v>
      </c>
      <c r="F46" s="105">
        <f t="shared" si="76"/>
        <v>19659773</v>
      </c>
      <c r="G46" s="105">
        <f t="shared" si="77"/>
        <v>29016381</v>
      </c>
      <c r="H46" s="117">
        <f t="shared" si="1"/>
        <v>130099387</v>
      </c>
      <c r="I46" s="105">
        <v>7392080</v>
      </c>
      <c r="J46" s="105">
        <v>22082364</v>
      </c>
      <c r="K46" s="105">
        <v>15586337</v>
      </c>
      <c r="L46" s="105">
        <v>16252606</v>
      </c>
      <c r="M46" s="105">
        <v>13837552</v>
      </c>
      <c r="N46" s="105">
        <v>23397159</v>
      </c>
      <c r="O46" s="110">
        <f t="shared" si="3"/>
        <v>98548098</v>
      </c>
      <c r="P46" s="105">
        <v>4713437</v>
      </c>
      <c r="Q46" s="105">
        <v>9769433</v>
      </c>
      <c r="R46" s="105">
        <v>7075535</v>
      </c>
      <c r="S46" s="105">
        <v>6156841</v>
      </c>
      <c r="T46" s="105">
        <v>5492595</v>
      </c>
      <c r="U46" s="105">
        <v>11243482</v>
      </c>
      <c r="V46" s="106">
        <f t="shared" si="5"/>
        <v>44451323</v>
      </c>
      <c r="W46" s="105">
        <v>58671</v>
      </c>
      <c r="X46" s="105">
        <v>35910</v>
      </c>
      <c r="Y46" s="105">
        <v>95400</v>
      </c>
      <c r="Z46" s="105">
        <v>250425</v>
      </c>
      <c r="AA46" s="105">
        <v>548550</v>
      </c>
      <c r="AB46" s="105">
        <v>2692350</v>
      </c>
      <c r="AC46" s="168">
        <f t="shared" si="7"/>
        <v>3681306</v>
      </c>
      <c r="AD46" s="105">
        <v>279859</v>
      </c>
      <c r="AE46" s="105">
        <v>1203525</v>
      </c>
      <c r="AF46" s="105">
        <v>434514</v>
      </c>
      <c r="AG46" s="105">
        <v>1012283</v>
      </c>
      <c r="AH46" s="105">
        <v>1068535</v>
      </c>
      <c r="AI46" s="105">
        <v>1862620</v>
      </c>
      <c r="AJ46" s="168">
        <f t="shared" si="9"/>
        <v>5861336</v>
      </c>
      <c r="AK46" s="105">
        <v>5148</v>
      </c>
      <c r="AL46" s="105">
        <v>15444</v>
      </c>
      <c r="AM46" s="105">
        <v>10296</v>
      </c>
      <c r="AN46" s="105">
        <v>51480</v>
      </c>
      <c r="AO46" s="105">
        <v>46332</v>
      </c>
      <c r="AP46" s="105">
        <v>108576</v>
      </c>
      <c r="AQ46" s="168">
        <f t="shared" si="11"/>
        <v>237276</v>
      </c>
      <c r="AR46" s="105">
        <v>991407</v>
      </c>
      <c r="AS46" s="105">
        <v>4351866</v>
      </c>
      <c r="AT46" s="105">
        <v>4367592</v>
      </c>
      <c r="AU46" s="105">
        <v>3950916</v>
      </c>
      <c r="AV46" s="105">
        <v>3557476</v>
      </c>
      <c r="AW46" s="105">
        <v>3880907</v>
      </c>
      <c r="AX46" s="168">
        <f t="shared" si="13"/>
        <v>21100164</v>
      </c>
      <c r="AY46" s="105">
        <v>677558</v>
      </c>
      <c r="AZ46" s="105">
        <v>4906744</v>
      </c>
      <c r="BA46" s="105">
        <v>2532000</v>
      </c>
      <c r="BB46" s="105">
        <v>3664063</v>
      </c>
      <c r="BC46" s="105">
        <v>2073512</v>
      </c>
      <c r="BD46" s="105">
        <v>1398230</v>
      </c>
      <c r="BE46" s="168">
        <f t="shared" si="15"/>
        <v>15252107</v>
      </c>
      <c r="BF46" s="105">
        <v>666000</v>
      </c>
      <c r="BG46" s="105">
        <v>1799442</v>
      </c>
      <c r="BH46" s="105">
        <v>1071000</v>
      </c>
      <c r="BI46" s="105">
        <v>1166598</v>
      </c>
      <c r="BJ46" s="105">
        <v>1050552</v>
      </c>
      <c r="BK46" s="105">
        <v>2210994</v>
      </c>
      <c r="BL46" s="168">
        <f t="shared" si="17"/>
        <v>7964586</v>
      </c>
      <c r="BM46" s="105">
        <v>21949</v>
      </c>
      <c r="BN46" s="105">
        <v>996464</v>
      </c>
      <c r="BO46" s="105">
        <v>901448</v>
      </c>
      <c r="BP46" s="105">
        <v>1895447</v>
      </c>
      <c r="BQ46" s="105">
        <v>2684714</v>
      </c>
      <c r="BR46" s="105">
        <v>2885302</v>
      </c>
      <c r="BS46" s="169">
        <f t="shared" si="19"/>
        <v>9385324</v>
      </c>
      <c r="BT46" s="105">
        <v>0</v>
      </c>
      <c r="BU46" s="105">
        <v>324462</v>
      </c>
      <c r="BV46" s="105">
        <v>575033</v>
      </c>
      <c r="BW46" s="105">
        <v>1004269</v>
      </c>
      <c r="BX46" s="105">
        <v>2075581</v>
      </c>
      <c r="BY46" s="105">
        <v>2370152</v>
      </c>
      <c r="BZ46" s="169">
        <f t="shared" si="21"/>
        <v>6349497</v>
      </c>
      <c r="CA46" s="105">
        <v>21949</v>
      </c>
      <c r="CB46" s="105">
        <v>672002</v>
      </c>
      <c r="CC46" s="105">
        <v>326415</v>
      </c>
      <c r="CD46" s="105">
        <v>828063</v>
      </c>
      <c r="CE46" s="105">
        <v>609133</v>
      </c>
      <c r="CF46" s="105">
        <v>515150</v>
      </c>
      <c r="CG46" s="170">
        <f t="shared" si="23"/>
        <v>2972712</v>
      </c>
      <c r="CH46" s="171">
        <v>0</v>
      </c>
      <c r="CI46" s="105">
        <v>0</v>
      </c>
      <c r="CJ46" s="105">
        <v>0</v>
      </c>
      <c r="CK46" s="105">
        <v>63115</v>
      </c>
      <c r="CL46" s="105">
        <v>0</v>
      </c>
      <c r="CM46" s="105">
        <v>0</v>
      </c>
      <c r="CN46" s="172">
        <f t="shared" si="25"/>
        <v>63115</v>
      </c>
      <c r="CO46" s="105">
        <v>2439386</v>
      </c>
      <c r="CP46" s="105">
        <v>5159726</v>
      </c>
      <c r="CQ46" s="105">
        <v>3883326</v>
      </c>
      <c r="CR46" s="105">
        <v>3828120</v>
      </c>
      <c r="CS46" s="105">
        <v>3023446</v>
      </c>
      <c r="CT46" s="105">
        <v>2607622</v>
      </c>
      <c r="CU46" s="169">
        <f t="shared" si="27"/>
        <v>20941626</v>
      </c>
      <c r="CV46" s="105">
        <v>62100</v>
      </c>
      <c r="CW46" s="105">
        <v>287820</v>
      </c>
      <c r="CX46" s="105">
        <v>302310</v>
      </c>
      <c r="CY46" s="105">
        <v>246960</v>
      </c>
      <c r="CZ46" s="105">
        <v>227070</v>
      </c>
      <c r="DA46" s="105">
        <v>399330</v>
      </c>
      <c r="DB46" s="169">
        <f t="shared" si="29"/>
        <v>1525590</v>
      </c>
      <c r="DC46" s="105">
        <v>975029</v>
      </c>
      <c r="DD46" s="105">
        <v>818814</v>
      </c>
      <c r="DE46" s="105">
        <v>1135841</v>
      </c>
      <c r="DF46" s="105">
        <v>343810</v>
      </c>
      <c r="DG46" s="105">
        <v>256168</v>
      </c>
      <c r="DH46" s="169">
        <f t="shared" si="30"/>
        <v>3529662</v>
      </c>
      <c r="DI46" s="105">
        <v>336034</v>
      </c>
      <c r="DJ46" s="105">
        <v>942738</v>
      </c>
      <c r="DK46" s="105">
        <v>1410392</v>
      </c>
      <c r="DL46" s="105">
        <v>1396449</v>
      </c>
      <c r="DM46" s="105">
        <v>1670549</v>
      </c>
      <c r="DN46" s="105">
        <v>936444</v>
      </c>
      <c r="DO46" s="169">
        <f t="shared" si="32"/>
        <v>6692606</v>
      </c>
      <c r="DP46" s="105">
        <v>2041252</v>
      </c>
      <c r="DQ46" s="105">
        <v>2954139</v>
      </c>
      <c r="DR46" s="105">
        <v>1351810</v>
      </c>
      <c r="DS46" s="105">
        <v>1048870</v>
      </c>
      <c r="DT46" s="105">
        <v>782017</v>
      </c>
      <c r="DU46" s="105">
        <v>1015680</v>
      </c>
      <c r="DV46" s="172">
        <f t="shared" si="34"/>
        <v>9193768</v>
      </c>
      <c r="DW46" s="105">
        <v>48870</v>
      </c>
      <c r="DX46" s="105">
        <v>81382</v>
      </c>
      <c r="DY46" s="105">
        <v>148185</v>
      </c>
      <c r="DZ46" s="105">
        <v>144582</v>
      </c>
      <c r="EA46" s="105">
        <v>76261</v>
      </c>
      <c r="EB46" s="105">
        <v>126298</v>
      </c>
      <c r="EC46" s="172">
        <f>SUM(DW46:EB46)</f>
        <v>625578</v>
      </c>
      <c r="ED46" s="105">
        <v>106709</v>
      </c>
      <c r="EE46" s="105">
        <v>130612</v>
      </c>
      <c r="EF46" s="105">
        <v>143640</v>
      </c>
      <c r="EG46" s="105">
        <v>180000</v>
      </c>
      <c r="EH46" s="105">
        <v>37800</v>
      </c>
      <c r="EI46" s="105">
        <v>0</v>
      </c>
      <c r="EJ46" s="172">
        <f>SUM(ED46:EI46)</f>
        <v>598761</v>
      </c>
      <c r="EK46" s="105">
        <v>0</v>
      </c>
      <c r="EL46" s="105">
        <v>0</v>
      </c>
      <c r="EM46" s="105">
        <v>8175460</v>
      </c>
      <c r="EN46" s="105">
        <v>15464153</v>
      </c>
      <c r="EO46" s="105">
        <v>18812418</v>
      </c>
      <c r="EP46" s="105">
        <v>27076319</v>
      </c>
      <c r="EQ46" s="105">
        <v>42430433</v>
      </c>
      <c r="ER46" s="183">
        <v>39465689</v>
      </c>
      <c r="ES46" s="105">
        <v>0</v>
      </c>
      <c r="ET46" s="105">
        <v>0</v>
      </c>
      <c r="EU46" s="105">
        <v>4806852</v>
      </c>
      <c r="EV46" s="105">
        <v>5773140</v>
      </c>
      <c r="EW46" s="105">
        <v>8976748</v>
      </c>
      <c r="EX46" s="105">
        <v>14174115</v>
      </c>
      <c r="EY46" s="105">
        <v>21587620</v>
      </c>
      <c r="EZ46" s="169">
        <f>SUM(ES46:EY46)</f>
        <v>55318475</v>
      </c>
      <c r="FA46" s="105">
        <v>3368608</v>
      </c>
      <c r="FB46" s="105">
        <v>8783732</v>
      </c>
      <c r="FC46" s="105">
        <v>6939187</v>
      </c>
      <c r="FD46" s="105">
        <v>7633237</v>
      </c>
      <c r="FE46" s="105">
        <v>5314413</v>
      </c>
      <c r="FF46" s="169">
        <f>SUM(FA46:FE46)</f>
        <v>32039177</v>
      </c>
      <c r="FG46" s="105">
        <v>0</v>
      </c>
      <c r="FH46" s="105">
        <v>907281</v>
      </c>
      <c r="FI46" s="105">
        <v>2896483</v>
      </c>
      <c r="FJ46" s="105">
        <v>5268967</v>
      </c>
      <c r="FK46" s="105">
        <v>15528400</v>
      </c>
      <c r="FL46" s="172">
        <f>SUM(FG46:FK46)</f>
        <v>24601131</v>
      </c>
      <c r="FM46" s="105">
        <f t="shared" si="78"/>
        <v>0</v>
      </c>
      <c r="FN46" s="105">
        <f t="shared" si="79"/>
        <v>10008994</v>
      </c>
      <c r="FO46" s="105">
        <f t="shared" si="80"/>
        <v>36626008</v>
      </c>
      <c r="FP46" s="105">
        <f t="shared" si="81"/>
        <v>36127089</v>
      </c>
      <c r="FQ46" s="105">
        <f t="shared" si="82"/>
        <v>41113173</v>
      </c>
      <c r="FR46" s="105">
        <f t="shared" si="83"/>
        <v>46736092</v>
      </c>
      <c r="FS46" s="105">
        <f t="shared" si="84"/>
        <v>71446814</v>
      </c>
      <c r="FT46" s="173">
        <f>SUM(FM46:FS46)</f>
        <v>242058170</v>
      </c>
    </row>
    <row r="47" spans="1:176" ht="18" customHeight="1">
      <c r="A47" s="174" t="s">
        <v>56</v>
      </c>
      <c r="B47" s="105">
        <f t="shared" si="72"/>
        <v>4328030</v>
      </c>
      <c r="C47" s="105">
        <f t="shared" si="73"/>
        <v>25799230</v>
      </c>
      <c r="D47" s="105">
        <f t="shared" si="74"/>
        <v>14190679</v>
      </c>
      <c r="E47" s="105">
        <f t="shared" si="75"/>
        <v>18569494</v>
      </c>
      <c r="F47" s="105">
        <f t="shared" si="76"/>
        <v>13587100</v>
      </c>
      <c r="G47" s="105">
        <f t="shared" si="77"/>
        <v>9548058</v>
      </c>
      <c r="H47" s="117">
        <f t="shared" si="1"/>
        <v>86022591</v>
      </c>
      <c r="I47" s="105">
        <v>2764941</v>
      </c>
      <c r="J47" s="105">
        <v>19370486</v>
      </c>
      <c r="K47" s="105">
        <v>10972196</v>
      </c>
      <c r="L47" s="105">
        <v>13841945</v>
      </c>
      <c r="M47" s="105">
        <v>10037069</v>
      </c>
      <c r="N47" s="105">
        <v>8339595</v>
      </c>
      <c r="O47" s="110">
        <f t="shared" si="3"/>
        <v>65326232</v>
      </c>
      <c r="P47" s="105">
        <v>2002764</v>
      </c>
      <c r="Q47" s="105">
        <v>10390956</v>
      </c>
      <c r="R47" s="105">
        <v>4826857</v>
      </c>
      <c r="S47" s="105">
        <v>7353839</v>
      </c>
      <c r="T47" s="105">
        <v>5293224</v>
      </c>
      <c r="U47" s="105">
        <v>5886248</v>
      </c>
      <c r="V47" s="106">
        <f t="shared" si="5"/>
        <v>35753888</v>
      </c>
      <c r="W47" s="105">
        <v>0</v>
      </c>
      <c r="X47" s="105">
        <v>0</v>
      </c>
      <c r="Y47" s="105">
        <v>39690</v>
      </c>
      <c r="Z47" s="105">
        <v>56250</v>
      </c>
      <c r="AA47" s="105">
        <v>416250</v>
      </c>
      <c r="AB47" s="105">
        <v>603607</v>
      </c>
      <c r="AC47" s="168">
        <f t="shared" si="7"/>
        <v>1115797</v>
      </c>
      <c r="AD47" s="105">
        <v>7741</v>
      </c>
      <c r="AE47" s="105">
        <v>168084</v>
      </c>
      <c r="AF47" s="105">
        <v>231253</v>
      </c>
      <c r="AG47" s="105">
        <v>223479</v>
      </c>
      <c r="AH47" s="105">
        <v>409524</v>
      </c>
      <c r="AI47" s="105">
        <v>688518</v>
      </c>
      <c r="AJ47" s="168">
        <f t="shared" si="9"/>
        <v>1728599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5400</v>
      </c>
      <c r="AQ47" s="168">
        <f t="shared" si="11"/>
        <v>5400</v>
      </c>
      <c r="AR47" s="105">
        <v>493801</v>
      </c>
      <c r="AS47" s="105">
        <v>5604648</v>
      </c>
      <c r="AT47" s="105">
        <v>3229662</v>
      </c>
      <c r="AU47" s="105">
        <v>3729212</v>
      </c>
      <c r="AV47" s="105">
        <v>2006343</v>
      </c>
      <c r="AW47" s="105">
        <v>198764</v>
      </c>
      <c r="AX47" s="168">
        <f t="shared" si="13"/>
        <v>15262430</v>
      </c>
      <c r="AY47" s="105">
        <v>121135</v>
      </c>
      <c r="AZ47" s="105">
        <v>1993283</v>
      </c>
      <c r="BA47" s="105">
        <v>1782822</v>
      </c>
      <c r="BB47" s="105">
        <v>1472965</v>
      </c>
      <c r="BC47" s="105">
        <v>960500</v>
      </c>
      <c r="BD47" s="105">
        <v>270508</v>
      </c>
      <c r="BE47" s="168">
        <f t="shared" si="15"/>
        <v>6601213</v>
      </c>
      <c r="BF47" s="105">
        <v>139500</v>
      </c>
      <c r="BG47" s="105">
        <v>1213515</v>
      </c>
      <c r="BH47" s="105">
        <v>861912</v>
      </c>
      <c r="BI47" s="105">
        <v>1006200</v>
      </c>
      <c r="BJ47" s="105">
        <v>951228</v>
      </c>
      <c r="BK47" s="105">
        <v>686550</v>
      </c>
      <c r="BL47" s="168">
        <f t="shared" si="17"/>
        <v>4858905</v>
      </c>
      <c r="BM47" s="105">
        <v>0</v>
      </c>
      <c r="BN47" s="105">
        <v>406150</v>
      </c>
      <c r="BO47" s="105">
        <v>604604</v>
      </c>
      <c r="BP47" s="105">
        <v>2155251</v>
      </c>
      <c r="BQ47" s="105">
        <v>2028847</v>
      </c>
      <c r="BR47" s="105">
        <v>469668</v>
      </c>
      <c r="BS47" s="169">
        <f t="shared" si="19"/>
        <v>5664520</v>
      </c>
      <c r="BT47" s="105">
        <v>0</v>
      </c>
      <c r="BU47" s="105">
        <v>285901</v>
      </c>
      <c r="BV47" s="105">
        <v>381765</v>
      </c>
      <c r="BW47" s="105">
        <v>1903412</v>
      </c>
      <c r="BX47" s="105">
        <v>1939463</v>
      </c>
      <c r="BY47" s="105">
        <v>433747</v>
      </c>
      <c r="BZ47" s="169">
        <f t="shared" si="21"/>
        <v>4944288</v>
      </c>
      <c r="CA47" s="105">
        <v>0</v>
      </c>
      <c r="CB47" s="105">
        <v>120249</v>
      </c>
      <c r="CC47" s="105">
        <v>222839</v>
      </c>
      <c r="CD47" s="105">
        <v>251839</v>
      </c>
      <c r="CE47" s="105">
        <v>89384</v>
      </c>
      <c r="CF47" s="105">
        <v>35921</v>
      </c>
      <c r="CG47" s="170">
        <f t="shared" si="23"/>
        <v>720232</v>
      </c>
      <c r="CH47" s="171">
        <v>0</v>
      </c>
      <c r="CI47" s="105">
        <v>0</v>
      </c>
      <c r="CJ47" s="105">
        <v>0</v>
      </c>
      <c r="CK47" s="105">
        <v>0</v>
      </c>
      <c r="CL47" s="105">
        <v>0</v>
      </c>
      <c r="CM47" s="105">
        <v>0</v>
      </c>
      <c r="CN47" s="172">
        <f t="shared" si="25"/>
        <v>0</v>
      </c>
      <c r="CO47" s="105">
        <v>892548</v>
      </c>
      <c r="CP47" s="105">
        <v>5247613</v>
      </c>
      <c r="CQ47" s="105">
        <v>2181423</v>
      </c>
      <c r="CR47" s="105">
        <v>2497427</v>
      </c>
      <c r="CS47" s="105">
        <v>1231750</v>
      </c>
      <c r="CT47" s="105">
        <v>738795</v>
      </c>
      <c r="CU47" s="169">
        <f t="shared" si="27"/>
        <v>12789556</v>
      </c>
      <c r="CV47" s="105">
        <v>27000</v>
      </c>
      <c r="CW47" s="105">
        <v>158580</v>
      </c>
      <c r="CX47" s="105">
        <v>126720</v>
      </c>
      <c r="CY47" s="105">
        <v>131940</v>
      </c>
      <c r="CZ47" s="105">
        <v>127890</v>
      </c>
      <c r="DA47" s="105">
        <v>133380</v>
      </c>
      <c r="DB47" s="169">
        <f t="shared" si="29"/>
        <v>705510</v>
      </c>
      <c r="DC47" s="105">
        <v>481083</v>
      </c>
      <c r="DD47" s="105">
        <v>238410</v>
      </c>
      <c r="DE47" s="105">
        <v>514586</v>
      </c>
      <c r="DF47" s="105">
        <v>261873</v>
      </c>
      <c r="DG47" s="105">
        <v>0</v>
      </c>
      <c r="DH47" s="169">
        <f t="shared" si="30"/>
        <v>1495952</v>
      </c>
      <c r="DI47" s="105">
        <v>65416</v>
      </c>
      <c r="DJ47" s="105">
        <v>1863455</v>
      </c>
      <c r="DK47" s="105">
        <v>689706</v>
      </c>
      <c r="DL47" s="105">
        <v>755838</v>
      </c>
      <c r="DM47" s="105">
        <v>206145</v>
      </c>
      <c r="DN47" s="105">
        <v>224835</v>
      </c>
      <c r="DO47" s="169">
        <f t="shared" si="32"/>
        <v>3805395</v>
      </c>
      <c r="DP47" s="105">
        <v>800132</v>
      </c>
      <c r="DQ47" s="105">
        <v>2744495</v>
      </c>
      <c r="DR47" s="105">
        <v>1126587</v>
      </c>
      <c r="DS47" s="105">
        <v>1095063</v>
      </c>
      <c r="DT47" s="105">
        <v>635842</v>
      </c>
      <c r="DU47" s="105">
        <v>380580</v>
      </c>
      <c r="DV47" s="172">
        <f t="shared" si="34"/>
        <v>6782699</v>
      </c>
      <c r="DW47" s="105">
        <v>24570</v>
      </c>
      <c r="DX47" s="105">
        <v>185787</v>
      </c>
      <c r="DY47" s="105">
        <v>43091</v>
      </c>
      <c r="DZ47" s="105">
        <v>74871</v>
      </c>
      <c r="EA47" s="105">
        <v>103618</v>
      </c>
      <c r="EB47" s="105">
        <v>0</v>
      </c>
      <c r="EC47" s="172">
        <f>SUM(DW47:EB47)</f>
        <v>431937</v>
      </c>
      <c r="ED47" s="105">
        <v>645971</v>
      </c>
      <c r="EE47" s="105">
        <v>589194</v>
      </c>
      <c r="EF47" s="105">
        <v>389365</v>
      </c>
      <c r="EG47" s="105">
        <v>0</v>
      </c>
      <c r="EH47" s="105">
        <v>185816</v>
      </c>
      <c r="EI47" s="105">
        <v>0</v>
      </c>
      <c r="EJ47" s="172">
        <f>SUM(ED47:EI47)</f>
        <v>1810346</v>
      </c>
      <c r="EK47" s="105">
        <v>0</v>
      </c>
      <c r="EL47" s="105">
        <v>270655</v>
      </c>
      <c r="EM47" s="105">
        <v>5944180</v>
      </c>
      <c r="EN47" s="105">
        <v>10227742</v>
      </c>
      <c r="EO47" s="105">
        <v>23101678</v>
      </c>
      <c r="EP47" s="105">
        <v>28283438</v>
      </c>
      <c r="EQ47" s="105">
        <v>19817992</v>
      </c>
      <c r="ER47" s="183">
        <v>16676603</v>
      </c>
      <c r="ES47" s="105">
        <v>0</v>
      </c>
      <c r="ET47" s="105">
        <v>270655</v>
      </c>
      <c r="EU47" s="105">
        <v>3918824</v>
      </c>
      <c r="EV47" s="105">
        <v>4210487</v>
      </c>
      <c r="EW47" s="105">
        <v>14223121</v>
      </c>
      <c r="EX47" s="105">
        <v>21927000</v>
      </c>
      <c r="EY47" s="105">
        <v>11505562</v>
      </c>
      <c r="EZ47" s="169">
        <f>SUM(ES47:EY47)</f>
        <v>56055649</v>
      </c>
      <c r="FA47" s="105">
        <v>1770679</v>
      </c>
      <c r="FB47" s="105">
        <v>5089769</v>
      </c>
      <c r="FC47" s="105">
        <v>7437285</v>
      </c>
      <c r="FD47" s="105">
        <v>1597879</v>
      </c>
      <c r="FE47" s="105">
        <v>1294033</v>
      </c>
      <c r="FF47" s="169">
        <f>SUM(FA47:FE47)</f>
        <v>17189645</v>
      </c>
      <c r="FG47" s="105">
        <v>254677</v>
      </c>
      <c r="FH47" s="105">
        <v>927486</v>
      </c>
      <c r="FI47" s="105">
        <v>1441272</v>
      </c>
      <c r="FJ47" s="105">
        <v>4758559</v>
      </c>
      <c r="FK47" s="105">
        <v>7018397</v>
      </c>
      <c r="FL47" s="172">
        <f>SUM(FG47:FK47)</f>
        <v>14400391</v>
      </c>
      <c r="FM47" s="105">
        <f t="shared" si="78"/>
        <v>0</v>
      </c>
      <c r="FN47" s="105">
        <f t="shared" si="79"/>
        <v>4598685</v>
      </c>
      <c r="FO47" s="105">
        <f t="shared" si="80"/>
        <v>31743410</v>
      </c>
      <c r="FP47" s="105">
        <f t="shared" si="81"/>
        <v>24418421</v>
      </c>
      <c r="FQ47" s="105">
        <f t="shared" si="82"/>
        <v>41671172</v>
      </c>
      <c r="FR47" s="105">
        <f t="shared" si="83"/>
        <v>41870538</v>
      </c>
      <c r="FS47" s="105">
        <f t="shared" si="84"/>
        <v>29366050</v>
      </c>
      <c r="FT47" s="173">
        <f>SUM(FM47:FS47)</f>
        <v>173668276</v>
      </c>
    </row>
    <row r="48" spans="1:176" ht="18" customHeight="1">
      <c r="A48" s="174" t="s">
        <v>57</v>
      </c>
      <c r="B48" s="105">
        <f t="shared" si="72"/>
        <v>5431694</v>
      </c>
      <c r="C48" s="105">
        <f t="shared" si="73"/>
        <v>29152221</v>
      </c>
      <c r="D48" s="105">
        <f t="shared" si="74"/>
        <v>19652629</v>
      </c>
      <c r="E48" s="105">
        <f t="shared" si="75"/>
        <v>18267964</v>
      </c>
      <c r="F48" s="105">
        <f t="shared" si="76"/>
        <v>19544999</v>
      </c>
      <c r="G48" s="105">
        <f t="shared" si="77"/>
        <v>18974553</v>
      </c>
      <c r="H48" s="117">
        <f t="shared" si="1"/>
        <v>111024060</v>
      </c>
      <c r="I48" s="105">
        <v>3826650</v>
      </c>
      <c r="J48" s="105">
        <v>22158351</v>
      </c>
      <c r="K48" s="105">
        <v>14773610</v>
      </c>
      <c r="L48" s="105">
        <v>12000496</v>
      </c>
      <c r="M48" s="105">
        <v>14520052</v>
      </c>
      <c r="N48" s="105">
        <v>14319033</v>
      </c>
      <c r="O48" s="110">
        <f t="shared" si="3"/>
        <v>81598192</v>
      </c>
      <c r="P48" s="105">
        <v>2518522</v>
      </c>
      <c r="Q48" s="105">
        <v>12022074</v>
      </c>
      <c r="R48" s="105">
        <v>6784193</v>
      </c>
      <c r="S48" s="105">
        <v>5099995</v>
      </c>
      <c r="T48" s="105">
        <v>6459732</v>
      </c>
      <c r="U48" s="105">
        <v>6977804</v>
      </c>
      <c r="V48" s="106">
        <f t="shared" si="5"/>
        <v>39862320</v>
      </c>
      <c r="W48" s="105">
        <v>0</v>
      </c>
      <c r="X48" s="105">
        <v>0</v>
      </c>
      <c r="Y48" s="105">
        <v>83475</v>
      </c>
      <c r="Z48" s="105">
        <v>95400</v>
      </c>
      <c r="AA48" s="105">
        <v>919746</v>
      </c>
      <c r="AB48" s="105">
        <v>1791986</v>
      </c>
      <c r="AC48" s="168">
        <f t="shared" si="7"/>
        <v>2890607</v>
      </c>
      <c r="AD48" s="105">
        <v>137604</v>
      </c>
      <c r="AE48" s="105">
        <v>1057509</v>
      </c>
      <c r="AF48" s="105">
        <v>777702</v>
      </c>
      <c r="AG48" s="105">
        <v>930315</v>
      </c>
      <c r="AH48" s="105">
        <v>1073639</v>
      </c>
      <c r="AI48" s="105">
        <v>2018259</v>
      </c>
      <c r="AJ48" s="168">
        <f t="shared" si="9"/>
        <v>5995028</v>
      </c>
      <c r="AK48" s="105">
        <v>0</v>
      </c>
      <c r="AL48" s="105">
        <v>25938</v>
      </c>
      <c r="AM48" s="105">
        <v>73508</v>
      </c>
      <c r="AN48" s="105">
        <v>139550</v>
      </c>
      <c r="AO48" s="105">
        <v>331449</v>
      </c>
      <c r="AP48" s="105">
        <v>227931</v>
      </c>
      <c r="AQ48" s="168">
        <f t="shared" si="11"/>
        <v>798376</v>
      </c>
      <c r="AR48" s="105">
        <v>954081</v>
      </c>
      <c r="AS48" s="105">
        <v>6140494</v>
      </c>
      <c r="AT48" s="105">
        <v>4756349</v>
      </c>
      <c r="AU48" s="105">
        <v>4016439</v>
      </c>
      <c r="AV48" s="105">
        <v>3789892</v>
      </c>
      <c r="AW48" s="105">
        <v>1992929</v>
      </c>
      <c r="AX48" s="168">
        <f t="shared" si="13"/>
        <v>21650184</v>
      </c>
      <c r="AY48" s="105">
        <v>3584</v>
      </c>
      <c r="AZ48" s="105">
        <v>959750</v>
      </c>
      <c r="BA48" s="105">
        <v>892943</v>
      </c>
      <c r="BB48" s="105">
        <v>598135</v>
      </c>
      <c r="BC48" s="105">
        <v>390097</v>
      </c>
      <c r="BD48" s="105">
        <v>26229</v>
      </c>
      <c r="BE48" s="168">
        <f t="shared" si="15"/>
        <v>2870738</v>
      </c>
      <c r="BF48" s="105">
        <v>212859</v>
      </c>
      <c r="BG48" s="105">
        <v>1952586</v>
      </c>
      <c r="BH48" s="105">
        <v>1405440</v>
      </c>
      <c r="BI48" s="105">
        <v>1120662</v>
      </c>
      <c r="BJ48" s="105">
        <v>1555497</v>
      </c>
      <c r="BK48" s="105">
        <v>1283895</v>
      </c>
      <c r="BL48" s="168">
        <f t="shared" si="17"/>
        <v>7530939</v>
      </c>
      <c r="BM48" s="105">
        <v>0</v>
      </c>
      <c r="BN48" s="105">
        <v>369841</v>
      </c>
      <c r="BO48" s="105">
        <v>562384</v>
      </c>
      <c r="BP48" s="105">
        <v>807336</v>
      </c>
      <c r="BQ48" s="105">
        <v>1550251</v>
      </c>
      <c r="BR48" s="105">
        <v>1387575</v>
      </c>
      <c r="BS48" s="169">
        <f t="shared" si="19"/>
        <v>4677387</v>
      </c>
      <c r="BT48" s="105">
        <v>0</v>
      </c>
      <c r="BU48" s="105">
        <v>360360</v>
      </c>
      <c r="BV48" s="105">
        <v>562384</v>
      </c>
      <c r="BW48" s="105">
        <v>764964</v>
      </c>
      <c r="BX48" s="105">
        <v>1261000</v>
      </c>
      <c r="BY48" s="105">
        <v>1126189</v>
      </c>
      <c r="BZ48" s="169">
        <f t="shared" si="21"/>
        <v>4074897</v>
      </c>
      <c r="CA48" s="105">
        <v>0</v>
      </c>
      <c r="CB48" s="105">
        <v>9481</v>
      </c>
      <c r="CC48" s="105">
        <v>0</v>
      </c>
      <c r="CD48" s="105">
        <v>42372</v>
      </c>
      <c r="CE48" s="105">
        <v>289251</v>
      </c>
      <c r="CF48" s="105">
        <v>261386</v>
      </c>
      <c r="CG48" s="170">
        <f t="shared" si="23"/>
        <v>602490</v>
      </c>
      <c r="CH48" s="171">
        <v>0</v>
      </c>
      <c r="CI48" s="105">
        <v>0</v>
      </c>
      <c r="CJ48" s="105">
        <v>0</v>
      </c>
      <c r="CK48" s="105">
        <v>0</v>
      </c>
      <c r="CL48" s="105">
        <v>0</v>
      </c>
      <c r="CM48" s="105">
        <v>0</v>
      </c>
      <c r="CN48" s="172">
        <f t="shared" si="25"/>
        <v>0</v>
      </c>
      <c r="CO48" s="105">
        <v>1535168</v>
      </c>
      <c r="CP48" s="105">
        <v>5783965</v>
      </c>
      <c r="CQ48" s="105">
        <v>3871242</v>
      </c>
      <c r="CR48" s="105">
        <v>4970136</v>
      </c>
      <c r="CS48" s="105">
        <v>3202077</v>
      </c>
      <c r="CT48" s="105">
        <v>3087945</v>
      </c>
      <c r="CU48" s="169">
        <f t="shared" si="27"/>
        <v>22450533</v>
      </c>
      <c r="CV48" s="105">
        <v>0</v>
      </c>
      <c r="CW48" s="105">
        <v>174600</v>
      </c>
      <c r="CX48" s="105">
        <v>90180</v>
      </c>
      <c r="CY48" s="105">
        <v>118800</v>
      </c>
      <c r="CZ48" s="105">
        <v>165510</v>
      </c>
      <c r="DA48" s="105">
        <v>461430</v>
      </c>
      <c r="DB48" s="169">
        <f t="shared" si="29"/>
        <v>1010520</v>
      </c>
      <c r="DC48" s="105">
        <v>248135</v>
      </c>
      <c r="DD48" s="105">
        <v>699716</v>
      </c>
      <c r="DE48" s="105">
        <v>2056989</v>
      </c>
      <c r="DF48" s="105">
        <v>261873</v>
      </c>
      <c r="DG48" s="105">
        <v>0</v>
      </c>
      <c r="DH48" s="169">
        <f t="shared" si="30"/>
        <v>3266713</v>
      </c>
      <c r="DI48" s="105">
        <v>65416</v>
      </c>
      <c r="DJ48" s="105">
        <v>1238036</v>
      </c>
      <c r="DK48" s="105">
        <v>1225414</v>
      </c>
      <c r="DL48" s="105">
        <v>1726265</v>
      </c>
      <c r="DM48" s="105">
        <v>1708619</v>
      </c>
      <c r="DN48" s="105">
        <v>1839025</v>
      </c>
      <c r="DO48" s="169">
        <f t="shared" si="32"/>
        <v>7802775</v>
      </c>
      <c r="DP48" s="105">
        <v>1469752</v>
      </c>
      <c r="DQ48" s="105">
        <v>4123194</v>
      </c>
      <c r="DR48" s="105">
        <v>1855932</v>
      </c>
      <c r="DS48" s="105">
        <v>1068082</v>
      </c>
      <c r="DT48" s="105">
        <v>1066075</v>
      </c>
      <c r="DU48" s="105">
        <v>787490</v>
      </c>
      <c r="DV48" s="172">
        <f t="shared" si="34"/>
        <v>10370525</v>
      </c>
      <c r="DW48" s="105">
        <v>69876</v>
      </c>
      <c r="DX48" s="105">
        <v>183178</v>
      </c>
      <c r="DY48" s="105">
        <v>126289</v>
      </c>
      <c r="DZ48" s="105">
        <v>78246</v>
      </c>
      <c r="EA48" s="105">
        <v>63302</v>
      </c>
      <c r="EB48" s="105">
        <v>0</v>
      </c>
      <c r="EC48" s="172">
        <f>SUM(DW48:EB48)</f>
        <v>520891</v>
      </c>
      <c r="ED48" s="105">
        <v>0</v>
      </c>
      <c r="EE48" s="105">
        <v>656886</v>
      </c>
      <c r="EF48" s="105">
        <v>319104</v>
      </c>
      <c r="EG48" s="105">
        <v>411750</v>
      </c>
      <c r="EH48" s="105">
        <v>209317</v>
      </c>
      <c r="EI48" s="105">
        <v>180000</v>
      </c>
      <c r="EJ48" s="172">
        <f>SUM(ED48:EI48)</f>
        <v>1777057</v>
      </c>
      <c r="EK48" s="105">
        <v>0</v>
      </c>
      <c r="EL48" s="105">
        <v>0</v>
      </c>
      <c r="EM48" s="105">
        <v>3403024</v>
      </c>
      <c r="EN48" s="105">
        <v>11158067</v>
      </c>
      <c r="EO48" s="105">
        <v>18176984</v>
      </c>
      <c r="EP48" s="105">
        <v>34695839</v>
      </c>
      <c r="EQ48" s="105">
        <v>52878169</v>
      </c>
      <c r="ER48" s="183">
        <v>55384596</v>
      </c>
      <c r="ES48" s="105">
        <v>0</v>
      </c>
      <c r="ET48" s="105">
        <v>0</v>
      </c>
      <c r="EU48" s="105">
        <v>1463858</v>
      </c>
      <c r="EV48" s="105">
        <v>7681819</v>
      </c>
      <c r="EW48" s="105">
        <v>13344949</v>
      </c>
      <c r="EX48" s="105">
        <v>20787106</v>
      </c>
      <c r="EY48" s="105">
        <v>20146792</v>
      </c>
      <c r="EZ48" s="169">
        <f>SUM(ES48:EY48)</f>
        <v>63424524</v>
      </c>
      <c r="FA48" s="105">
        <v>1684379</v>
      </c>
      <c r="FB48" s="105">
        <v>1359825</v>
      </c>
      <c r="FC48" s="105">
        <v>3629246</v>
      </c>
      <c r="FD48" s="105">
        <v>5045702</v>
      </c>
      <c r="FE48" s="105">
        <v>1989143</v>
      </c>
      <c r="FF48" s="169">
        <f>SUM(FA48:FE48)</f>
        <v>13708295</v>
      </c>
      <c r="FG48" s="105">
        <v>254787</v>
      </c>
      <c r="FH48" s="105">
        <v>2116423</v>
      </c>
      <c r="FI48" s="105">
        <v>1202789</v>
      </c>
      <c r="FJ48" s="105">
        <v>8863031</v>
      </c>
      <c r="FK48" s="105">
        <v>30742234</v>
      </c>
      <c r="FL48" s="172">
        <f>SUM(FG48:FK48)</f>
        <v>43179264</v>
      </c>
      <c r="FM48" s="105">
        <f t="shared" si="78"/>
        <v>0</v>
      </c>
      <c r="FN48" s="105">
        <f t="shared" si="79"/>
        <v>5431694</v>
      </c>
      <c r="FO48" s="105">
        <f t="shared" si="80"/>
        <v>32555245</v>
      </c>
      <c r="FP48" s="105">
        <f t="shared" si="81"/>
        <v>30810696</v>
      </c>
      <c r="FQ48" s="105">
        <f t="shared" si="82"/>
        <v>36444948</v>
      </c>
      <c r="FR48" s="105">
        <f t="shared" si="83"/>
        <v>54240838</v>
      </c>
      <c r="FS48" s="105">
        <f t="shared" si="84"/>
        <v>71852722</v>
      </c>
      <c r="FT48" s="173">
        <f>SUM(FM48:FS48)</f>
        <v>231336143</v>
      </c>
    </row>
    <row r="49" spans="1:176" ht="18" customHeight="1">
      <c r="A49" s="174" t="s">
        <v>58</v>
      </c>
      <c r="B49" s="105">
        <f t="shared" si="72"/>
        <v>4118996</v>
      </c>
      <c r="C49" s="105">
        <f t="shared" si="73"/>
        <v>28361248</v>
      </c>
      <c r="D49" s="105">
        <f t="shared" si="74"/>
        <v>19283020</v>
      </c>
      <c r="E49" s="105">
        <f t="shared" si="75"/>
        <v>19689050</v>
      </c>
      <c r="F49" s="105">
        <f t="shared" si="76"/>
        <v>14398556</v>
      </c>
      <c r="G49" s="105">
        <f t="shared" si="77"/>
        <v>12349719</v>
      </c>
      <c r="H49" s="117">
        <f t="shared" si="1"/>
        <v>98200589</v>
      </c>
      <c r="I49" s="105">
        <v>2981236</v>
      </c>
      <c r="J49" s="105">
        <v>21962880</v>
      </c>
      <c r="K49" s="105">
        <v>15113364</v>
      </c>
      <c r="L49" s="105">
        <v>15188299</v>
      </c>
      <c r="M49" s="105">
        <v>10473364</v>
      </c>
      <c r="N49" s="105">
        <v>9538745</v>
      </c>
      <c r="O49" s="110">
        <f t="shared" si="3"/>
        <v>75257888</v>
      </c>
      <c r="P49" s="105">
        <v>1820675</v>
      </c>
      <c r="Q49" s="105">
        <v>8160163</v>
      </c>
      <c r="R49" s="105">
        <v>6409750</v>
      </c>
      <c r="S49" s="105">
        <v>3929555</v>
      </c>
      <c r="T49" s="105">
        <v>3580816</v>
      </c>
      <c r="U49" s="105">
        <v>4205119</v>
      </c>
      <c r="V49" s="106">
        <f t="shared" si="5"/>
        <v>28106078</v>
      </c>
      <c r="W49" s="105">
        <v>0</v>
      </c>
      <c r="X49" s="105">
        <v>45000</v>
      </c>
      <c r="Y49" s="105">
        <v>45000</v>
      </c>
      <c r="Z49" s="105">
        <v>510930</v>
      </c>
      <c r="AA49" s="105">
        <v>224325</v>
      </c>
      <c r="AB49" s="105">
        <v>628875</v>
      </c>
      <c r="AC49" s="168">
        <f t="shared" si="7"/>
        <v>1454130</v>
      </c>
      <c r="AD49" s="105">
        <v>26367</v>
      </c>
      <c r="AE49" s="105">
        <v>169306</v>
      </c>
      <c r="AF49" s="105">
        <v>426653</v>
      </c>
      <c r="AG49" s="105">
        <v>457137</v>
      </c>
      <c r="AH49" s="105">
        <v>766063</v>
      </c>
      <c r="AI49" s="105">
        <v>1021065</v>
      </c>
      <c r="AJ49" s="168">
        <f t="shared" si="9"/>
        <v>2866591</v>
      </c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5">
        <v>0</v>
      </c>
      <c r="AQ49" s="168">
        <f t="shared" si="11"/>
        <v>0</v>
      </c>
      <c r="AR49" s="105">
        <v>780699</v>
      </c>
      <c r="AS49" s="105">
        <v>9847674</v>
      </c>
      <c r="AT49" s="105">
        <v>5348751</v>
      </c>
      <c r="AU49" s="105">
        <v>7551720</v>
      </c>
      <c r="AV49" s="105">
        <v>3611937</v>
      </c>
      <c r="AW49" s="105">
        <v>2251437</v>
      </c>
      <c r="AX49" s="168">
        <f t="shared" si="13"/>
        <v>29392218</v>
      </c>
      <c r="AY49" s="105">
        <v>52175</v>
      </c>
      <c r="AZ49" s="105">
        <v>2134291</v>
      </c>
      <c r="BA49" s="105">
        <v>1704273</v>
      </c>
      <c r="BB49" s="105">
        <v>1719662</v>
      </c>
      <c r="BC49" s="105">
        <v>1188668</v>
      </c>
      <c r="BD49" s="105">
        <v>451285</v>
      </c>
      <c r="BE49" s="168">
        <f t="shared" si="15"/>
        <v>7250354</v>
      </c>
      <c r="BF49" s="105">
        <v>301320</v>
      </c>
      <c r="BG49" s="105">
        <v>1606446</v>
      </c>
      <c r="BH49" s="105">
        <v>1178937</v>
      </c>
      <c r="BI49" s="105">
        <v>1019295</v>
      </c>
      <c r="BJ49" s="105">
        <v>1101555</v>
      </c>
      <c r="BK49" s="105">
        <v>980964</v>
      </c>
      <c r="BL49" s="168">
        <f t="shared" si="17"/>
        <v>6188517</v>
      </c>
      <c r="BM49" s="105">
        <v>0</v>
      </c>
      <c r="BN49" s="105">
        <v>1245280</v>
      </c>
      <c r="BO49" s="105">
        <v>1138490</v>
      </c>
      <c r="BP49" s="105">
        <v>1321616</v>
      </c>
      <c r="BQ49" s="105">
        <v>1847273</v>
      </c>
      <c r="BR49" s="105">
        <v>1696919</v>
      </c>
      <c r="BS49" s="169">
        <f t="shared" si="19"/>
        <v>7249578</v>
      </c>
      <c r="BT49" s="105">
        <v>0</v>
      </c>
      <c r="BU49" s="105">
        <v>753977</v>
      </c>
      <c r="BV49" s="105">
        <v>785082</v>
      </c>
      <c r="BW49" s="105">
        <v>1187921</v>
      </c>
      <c r="BX49" s="105">
        <v>1430953</v>
      </c>
      <c r="BY49" s="105">
        <v>1166509</v>
      </c>
      <c r="BZ49" s="169">
        <f t="shared" si="21"/>
        <v>5324442</v>
      </c>
      <c r="CA49" s="105">
        <v>0</v>
      </c>
      <c r="CB49" s="105">
        <v>491303</v>
      </c>
      <c r="CC49" s="105">
        <v>353408</v>
      </c>
      <c r="CD49" s="105">
        <v>133695</v>
      </c>
      <c r="CE49" s="105">
        <v>416320</v>
      </c>
      <c r="CF49" s="105">
        <v>530410</v>
      </c>
      <c r="CG49" s="170">
        <f t="shared" si="23"/>
        <v>1925136</v>
      </c>
      <c r="CH49" s="171">
        <v>0</v>
      </c>
      <c r="CI49" s="105">
        <v>0</v>
      </c>
      <c r="CJ49" s="105">
        <v>0</v>
      </c>
      <c r="CK49" s="105">
        <v>0</v>
      </c>
      <c r="CL49" s="105">
        <v>0</v>
      </c>
      <c r="CM49" s="105">
        <v>0</v>
      </c>
      <c r="CN49" s="172">
        <f t="shared" si="25"/>
        <v>0</v>
      </c>
      <c r="CO49" s="105">
        <v>1137760</v>
      </c>
      <c r="CP49" s="105">
        <v>4709010</v>
      </c>
      <c r="CQ49" s="105">
        <v>2916208</v>
      </c>
      <c r="CR49" s="105">
        <v>2680528</v>
      </c>
      <c r="CS49" s="105">
        <v>1704869</v>
      </c>
      <c r="CT49" s="105">
        <v>1064645</v>
      </c>
      <c r="CU49" s="169">
        <f t="shared" si="27"/>
        <v>14213020</v>
      </c>
      <c r="CV49" s="105">
        <v>18450</v>
      </c>
      <c r="CW49" s="105">
        <v>97200</v>
      </c>
      <c r="CX49" s="105">
        <v>83790</v>
      </c>
      <c r="CY49" s="105">
        <v>68490</v>
      </c>
      <c r="CZ49" s="105">
        <v>54540</v>
      </c>
      <c r="DA49" s="105">
        <v>56610</v>
      </c>
      <c r="DB49" s="169">
        <f t="shared" si="29"/>
        <v>379080</v>
      </c>
      <c r="DC49" s="105">
        <v>704419</v>
      </c>
      <c r="DD49" s="105">
        <v>717796</v>
      </c>
      <c r="DE49" s="105">
        <v>1188961</v>
      </c>
      <c r="DF49" s="105">
        <v>692989</v>
      </c>
      <c r="DG49" s="105">
        <v>0</v>
      </c>
      <c r="DH49" s="169">
        <f t="shared" si="30"/>
        <v>3304165</v>
      </c>
      <c r="DI49" s="105">
        <v>68115</v>
      </c>
      <c r="DJ49" s="105">
        <v>384664</v>
      </c>
      <c r="DK49" s="105">
        <v>356032</v>
      </c>
      <c r="DL49" s="105">
        <v>232060</v>
      </c>
      <c r="DM49" s="105">
        <v>214650</v>
      </c>
      <c r="DN49" s="105">
        <v>458946</v>
      </c>
      <c r="DO49" s="169">
        <f t="shared" si="32"/>
        <v>1714467</v>
      </c>
      <c r="DP49" s="105">
        <v>1051195</v>
      </c>
      <c r="DQ49" s="105">
        <v>3522727</v>
      </c>
      <c r="DR49" s="105">
        <v>1758590</v>
      </c>
      <c r="DS49" s="105">
        <v>1191017</v>
      </c>
      <c r="DT49" s="105">
        <v>742690</v>
      </c>
      <c r="DU49" s="105">
        <v>549089</v>
      </c>
      <c r="DV49" s="172">
        <f t="shared" si="34"/>
        <v>8815308</v>
      </c>
      <c r="DW49" s="105">
        <v>0</v>
      </c>
      <c r="DX49" s="105">
        <v>138753</v>
      </c>
      <c r="DY49" s="105">
        <v>114958</v>
      </c>
      <c r="DZ49" s="105">
        <v>113711</v>
      </c>
      <c r="EA49" s="105">
        <v>22950</v>
      </c>
      <c r="EB49" s="105">
        <v>49410</v>
      </c>
      <c r="EC49" s="172">
        <f>SUM(DW49:EB49)</f>
        <v>439782</v>
      </c>
      <c r="ED49" s="105">
        <v>0</v>
      </c>
      <c r="EE49" s="105">
        <v>305325</v>
      </c>
      <c r="EF49" s="105">
        <v>0</v>
      </c>
      <c r="EG49" s="105">
        <v>384896</v>
      </c>
      <c r="EH49" s="105">
        <v>350100</v>
      </c>
      <c r="EI49" s="105">
        <v>0</v>
      </c>
      <c r="EJ49" s="172">
        <f>SUM(ED49:EI49)</f>
        <v>1040321</v>
      </c>
      <c r="EK49" s="105">
        <v>0</v>
      </c>
      <c r="EL49" s="105">
        <v>243475</v>
      </c>
      <c r="EM49" s="105">
        <v>10361141</v>
      </c>
      <c r="EN49" s="105">
        <v>17601813</v>
      </c>
      <c r="EO49" s="105">
        <v>18821637</v>
      </c>
      <c r="EP49" s="105">
        <v>31322727</v>
      </c>
      <c r="EQ49" s="105">
        <v>30188644</v>
      </c>
      <c r="ER49" s="183">
        <v>32318673</v>
      </c>
      <c r="ES49" s="105">
        <v>0</v>
      </c>
      <c r="ET49" s="105">
        <v>243475</v>
      </c>
      <c r="EU49" s="105">
        <v>5040959</v>
      </c>
      <c r="EV49" s="105">
        <v>12024083</v>
      </c>
      <c r="EW49" s="105">
        <v>8085694</v>
      </c>
      <c r="EX49" s="105">
        <v>20717309</v>
      </c>
      <c r="EY49" s="105">
        <v>17633551</v>
      </c>
      <c r="EZ49" s="169">
        <f>SUM(ES49:EY49)</f>
        <v>63745071</v>
      </c>
      <c r="FA49" s="105">
        <v>5320182</v>
      </c>
      <c r="FB49" s="105">
        <v>5277241</v>
      </c>
      <c r="FC49" s="105">
        <v>9663818</v>
      </c>
      <c r="FD49" s="105">
        <v>7296204</v>
      </c>
      <c r="FE49" s="105">
        <v>3640495</v>
      </c>
      <c r="FF49" s="169">
        <f>SUM(FA49:FE49)</f>
        <v>31197940</v>
      </c>
      <c r="FG49" s="105">
        <v>0</v>
      </c>
      <c r="FH49" s="105">
        <v>300489</v>
      </c>
      <c r="FI49" s="105">
        <v>1072125</v>
      </c>
      <c r="FJ49" s="105">
        <v>3309214</v>
      </c>
      <c r="FK49" s="105">
        <v>8914598</v>
      </c>
      <c r="FL49" s="172">
        <f>SUM(FG49:FK49)</f>
        <v>13596426</v>
      </c>
      <c r="FM49" s="105">
        <f t="shared" si="78"/>
        <v>0</v>
      </c>
      <c r="FN49" s="105">
        <f t="shared" si="79"/>
        <v>4362471</v>
      </c>
      <c r="FO49" s="105">
        <f t="shared" si="80"/>
        <v>38722389</v>
      </c>
      <c r="FP49" s="105">
        <f t="shared" si="81"/>
        <v>36884833</v>
      </c>
      <c r="FQ49" s="105">
        <f t="shared" si="82"/>
        <v>38510687</v>
      </c>
      <c r="FR49" s="105">
        <f t="shared" si="83"/>
        <v>45721283</v>
      </c>
      <c r="FS49" s="105">
        <f t="shared" si="84"/>
        <v>42538363</v>
      </c>
      <c r="FT49" s="173">
        <f>SUM(FM49:FS49)</f>
        <v>206740026</v>
      </c>
    </row>
    <row r="50" spans="1:176" ht="18" customHeight="1">
      <c r="A50" s="174" t="s">
        <v>59</v>
      </c>
      <c r="B50" s="105">
        <f t="shared" si="72"/>
        <v>6660230</v>
      </c>
      <c r="C50" s="105">
        <f t="shared" si="73"/>
        <v>28037959</v>
      </c>
      <c r="D50" s="105">
        <f t="shared" si="74"/>
        <v>22390335</v>
      </c>
      <c r="E50" s="105">
        <f t="shared" si="75"/>
        <v>17531654</v>
      </c>
      <c r="F50" s="105">
        <f t="shared" si="76"/>
        <v>13858976</v>
      </c>
      <c r="G50" s="105">
        <f t="shared" si="77"/>
        <v>12636644</v>
      </c>
      <c r="H50" s="117">
        <f t="shared" si="1"/>
        <v>101115798</v>
      </c>
      <c r="I50" s="105">
        <v>4834313</v>
      </c>
      <c r="J50" s="105">
        <v>21773369</v>
      </c>
      <c r="K50" s="105">
        <v>15688261</v>
      </c>
      <c r="L50" s="105">
        <v>12613368</v>
      </c>
      <c r="M50" s="105">
        <v>10434401</v>
      </c>
      <c r="N50" s="105">
        <v>10080130</v>
      </c>
      <c r="O50" s="110">
        <f t="shared" si="3"/>
        <v>75423842</v>
      </c>
      <c r="P50" s="105">
        <v>3330831</v>
      </c>
      <c r="Q50" s="105">
        <v>11738564</v>
      </c>
      <c r="R50" s="105">
        <v>6904054</v>
      </c>
      <c r="S50" s="105">
        <v>5294737</v>
      </c>
      <c r="T50" s="105">
        <v>4351218</v>
      </c>
      <c r="U50" s="105">
        <v>5593549</v>
      </c>
      <c r="V50" s="106">
        <f t="shared" si="5"/>
        <v>37212953</v>
      </c>
      <c r="W50" s="105">
        <v>0</v>
      </c>
      <c r="X50" s="105">
        <v>34357</v>
      </c>
      <c r="Y50" s="105">
        <v>57262</v>
      </c>
      <c r="Z50" s="105">
        <v>194692</v>
      </c>
      <c r="AA50" s="105">
        <v>594717</v>
      </c>
      <c r="AB50" s="105">
        <v>1184332</v>
      </c>
      <c r="AC50" s="168">
        <f t="shared" si="7"/>
        <v>2065360</v>
      </c>
      <c r="AD50" s="105">
        <v>226847</v>
      </c>
      <c r="AE50" s="105">
        <v>1399047</v>
      </c>
      <c r="AF50" s="105">
        <v>849099</v>
      </c>
      <c r="AG50" s="105">
        <v>947458</v>
      </c>
      <c r="AH50" s="105">
        <v>753845</v>
      </c>
      <c r="AI50" s="105">
        <v>1535272</v>
      </c>
      <c r="AJ50" s="168">
        <f t="shared" si="9"/>
        <v>5711568</v>
      </c>
      <c r="AK50" s="105">
        <v>0</v>
      </c>
      <c r="AL50" s="105">
        <v>5464</v>
      </c>
      <c r="AM50" s="105">
        <v>25046</v>
      </c>
      <c r="AN50" s="105">
        <v>15028</v>
      </c>
      <c r="AO50" s="105">
        <v>0</v>
      </c>
      <c r="AP50" s="105">
        <v>0</v>
      </c>
      <c r="AQ50" s="168">
        <f t="shared" si="11"/>
        <v>45538</v>
      </c>
      <c r="AR50" s="105">
        <v>720709</v>
      </c>
      <c r="AS50" s="105">
        <v>4516645</v>
      </c>
      <c r="AT50" s="105">
        <v>3815870</v>
      </c>
      <c r="AU50" s="105">
        <v>3105735</v>
      </c>
      <c r="AV50" s="105">
        <v>2258708</v>
      </c>
      <c r="AW50" s="105">
        <v>509554</v>
      </c>
      <c r="AX50" s="168">
        <f t="shared" si="13"/>
        <v>14927221</v>
      </c>
      <c r="AY50" s="105">
        <v>272615</v>
      </c>
      <c r="AZ50" s="105">
        <v>2293800</v>
      </c>
      <c r="BA50" s="105">
        <v>2522203</v>
      </c>
      <c r="BB50" s="105">
        <v>1863911</v>
      </c>
      <c r="BC50" s="105">
        <v>1377229</v>
      </c>
      <c r="BD50" s="105">
        <v>272517</v>
      </c>
      <c r="BE50" s="168">
        <f t="shared" si="15"/>
        <v>8602275</v>
      </c>
      <c r="BF50" s="105">
        <v>283311</v>
      </c>
      <c r="BG50" s="105">
        <v>1785492</v>
      </c>
      <c r="BH50" s="105">
        <v>1514727</v>
      </c>
      <c r="BI50" s="105">
        <v>1191807</v>
      </c>
      <c r="BJ50" s="105">
        <v>1098684</v>
      </c>
      <c r="BK50" s="105">
        <v>984906</v>
      </c>
      <c r="BL50" s="168">
        <f t="shared" si="17"/>
        <v>6858927</v>
      </c>
      <c r="BM50" s="105">
        <v>32824</v>
      </c>
      <c r="BN50" s="105">
        <v>615149</v>
      </c>
      <c r="BO50" s="105">
        <v>1485814</v>
      </c>
      <c r="BP50" s="105">
        <v>1878539</v>
      </c>
      <c r="BQ50" s="105">
        <v>1478775</v>
      </c>
      <c r="BR50" s="105">
        <v>1451483</v>
      </c>
      <c r="BS50" s="169">
        <f t="shared" si="19"/>
        <v>6942584</v>
      </c>
      <c r="BT50" s="105">
        <v>32824</v>
      </c>
      <c r="BU50" s="105">
        <v>418045</v>
      </c>
      <c r="BV50" s="105">
        <v>1199902</v>
      </c>
      <c r="BW50" s="105">
        <v>949476</v>
      </c>
      <c r="BX50" s="105">
        <v>1153680</v>
      </c>
      <c r="BY50" s="105">
        <v>833664</v>
      </c>
      <c r="BZ50" s="169">
        <f t="shared" si="21"/>
        <v>4587591</v>
      </c>
      <c r="CA50" s="105">
        <v>0</v>
      </c>
      <c r="CB50" s="105">
        <v>197104</v>
      </c>
      <c r="CC50" s="105">
        <v>285912</v>
      </c>
      <c r="CD50" s="105">
        <v>929063</v>
      </c>
      <c r="CE50" s="105">
        <v>325095</v>
      </c>
      <c r="CF50" s="105">
        <v>617819</v>
      </c>
      <c r="CG50" s="170">
        <f t="shared" si="23"/>
        <v>2354993</v>
      </c>
      <c r="CH50" s="171">
        <v>0</v>
      </c>
      <c r="CI50" s="105">
        <v>0</v>
      </c>
      <c r="CJ50" s="105">
        <v>0</v>
      </c>
      <c r="CK50" s="105">
        <v>0</v>
      </c>
      <c r="CL50" s="105">
        <v>0</v>
      </c>
      <c r="CM50" s="105">
        <v>0</v>
      </c>
      <c r="CN50" s="172">
        <f t="shared" si="25"/>
        <v>0</v>
      </c>
      <c r="CO50" s="105">
        <v>1602250</v>
      </c>
      <c r="CP50" s="105">
        <v>5218883</v>
      </c>
      <c r="CQ50" s="105">
        <v>4991278</v>
      </c>
      <c r="CR50" s="105">
        <v>2956078</v>
      </c>
      <c r="CS50" s="105">
        <v>1688377</v>
      </c>
      <c r="CT50" s="105">
        <v>1072523</v>
      </c>
      <c r="CU50" s="169">
        <f t="shared" si="27"/>
        <v>17529389</v>
      </c>
      <c r="CV50" s="105">
        <v>55530</v>
      </c>
      <c r="CW50" s="105">
        <v>387720</v>
      </c>
      <c r="CX50" s="105">
        <v>226080</v>
      </c>
      <c r="CY50" s="105">
        <v>196920</v>
      </c>
      <c r="CZ50" s="105">
        <v>105840</v>
      </c>
      <c r="DA50" s="105">
        <v>253350</v>
      </c>
      <c r="DB50" s="169">
        <f t="shared" si="29"/>
        <v>1225440</v>
      </c>
      <c r="DC50" s="105">
        <v>437576</v>
      </c>
      <c r="DD50" s="105">
        <v>2764465</v>
      </c>
      <c r="DE50" s="105">
        <v>1425074</v>
      </c>
      <c r="DF50" s="105">
        <v>231981</v>
      </c>
      <c r="DG50" s="105">
        <v>0</v>
      </c>
      <c r="DH50" s="169">
        <f t="shared" si="30"/>
        <v>4859096</v>
      </c>
      <c r="DI50" s="105">
        <v>0</v>
      </c>
      <c r="DJ50" s="105">
        <v>306179</v>
      </c>
      <c r="DK50" s="105">
        <v>0</v>
      </c>
      <c r="DL50" s="105">
        <v>197686</v>
      </c>
      <c r="DM50" s="105">
        <v>633730</v>
      </c>
      <c r="DN50" s="105">
        <v>224100</v>
      </c>
      <c r="DO50" s="169">
        <f t="shared" si="32"/>
        <v>1361695</v>
      </c>
      <c r="DP50" s="105">
        <v>1546720</v>
      </c>
      <c r="DQ50" s="105">
        <v>4087408</v>
      </c>
      <c r="DR50" s="105">
        <v>2000733</v>
      </c>
      <c r="DS50" s="105">
        <v>1136398</v>
      </c>
      <c r="DT50" s="105">
        <v>716826</v>
      </c>
      <c r="DU50" s="105">
        <v>595073</v>
      </c>
      <c r="DV50" s="172">
        <f t="shared" si="34"/>
        <v>10083158</v>
      </c>
      <c r="DW50" s="105">
        <v>10843</v>
      </c>
      <c r="DX50" s="105">
        <v>226438</v>
      </c>
      <c r="DY50" s="105">
        <v>44982</v>
      </c>
      <c r="DZ50" s="105">
        <v>83669</v>
      </c>
      <c r="EA50" s="105">
        <v>99225</v>
      </c>
      <c r="EB50" s="105">
        <v>32508</v>
      </c>
      <c r="EC50" s="172">
        <f>SUM(DW50:EB50)</f>
        <v>497665</v>
      </c>
      <c r="ED50" s="105">
        <v>180000</v>
      </c>
      <c r="EE50" s="105">
        <v>204120</v>
      </c>
      <c r="EF50" s="105">
        <v>180000</v>
      </c>
      <c r="EG50" s="105">
        <v>0</v>
      </c>
      <c r="EH50" s="105">
        <v>158198</v>
      </c>
      <c r="EI50" s="105">
        <v>0</v>
      </c>
      <c r="EJ50" s="172">
        <f>SUM(ED50:EI50)</f>
        <v>722318</v>
      </c>
      <c r="EK50" s="105">
        <v>0</v>
      </c>
      <c r="EL50" s="105">
        <v>238228</v>
      </c>
      <c r="EM50" s="105">
        <v>8874445</v>
      </c>
      <c r="EN50" s="105">
        <v>11575181</v>
      </c>
      <c r="EO50" s="105">
        <v>23073444</v>
      </c>
      <c r="EP50" s="105">
        <v>38551334</v>
      </c>
      <c r="EQ50" s="105">
        <v>38311227</v>
      </c>
      <c r="ER50" s="183">
        <v>36925805</v>
      </c>
      <c r="ES50" s="105">
        <v>0</v>
      </c>
      <c r="ET50" s="105">
        <v>238228</v>
      </c>
      <c r="EU50" s="105">
        <v>5546158</v>
      </c>
      <c r="EV50" s="105">
        <v>7499357</v>
      </c>
      <c r="EW50" s="105">
        <v>14623751</v>
      </c>
      <c r="EX50" s="105">
        <v>18932726</v>
      </c>
      <c r="EY50" s="105">
        <v>14701596</v>
      </c>
      <c r="EZ50" s="169">
        <f>SUM(ES50:EY50)</f>
        <v>61541816</v>
      </c>
      <c r="FA50" s="105">
        <v>2782983</v>
      </c>
      <c r="FB50" s="105">
        <v>4075824</v>
      </c>
      <c r="FC50" s="105">
        <v>6244280</v>
      </c>
      <c r="FD50" s="105">
        <v>5973138</v>
      </c>
      <c r="FE50" s="105">
        <v>3796722</v>
      </c>
      <c r="FF50" s="169">
        <f>SUM(FA50:FE50)</f>
        <v>22872947</v>
      </c>
      <c r="FG50" s="105">
        <v>545304</v>
      </c>
      <c r="FH50" s="105">
        <v>0</v>
      </c>
      <c r="FI50" s="105">
        <v>2205413</v>
      </c>
      <c r="FJ50" s="105">
        <v>13645470</v>
      </c>
      <c r="FK50" s="105">
        <v>19812909</v>
      </c>
      <c r="FL50" s="172">
        <f>SUM(FG50:FK50)</f>
        <v>36209096</v>
      </c>
      <c r="FM50" s="105">
        <f t="shared" si="78"/>
        <v>0</v>
      </c>
      <c r="FN50" s="105">
        <f t="shared" si="79"/>
        <v>6898458</v>
      </c>
      <c r="FO50" s="105">
        <f t="shared" si="80"/>
        <v>36912404</v>
      </c>
      <c r="FP50" s="105">
        <f t="shared" si="81"/>
        <v>33965516</v>
      </c>
      <c r="FQ50" s="105">
        <f t="shared" si="82"/>
        <v>40605098</v>
      </c>
      <c r="FR50" s="105">
        <f t="shared" si="83"/>
        <v>52410310</v>
      </c>
      <c r="FS50" s="105">
        <f t="shared" si="84"/>
        <v>50947871</v>
      </c>
      <c r="FT50" s="173">
        <f>SUM(FM50:FS50)</f>
        <v>221739657</v>
      </c>
    </row>
    <row r="51" spans="1:176" ht="18" customHeight="1">
      <c r="A51" s="174" t="s">
        <v>60</v>
      </c>
      <c r="B51" s="105">
        <f t="shared" si="72"/>
        <v>9457426</v>
      </c>
      <c r="C51" s="105">
        <f t="shared" si="73"/>
        <v>47536565</v>
      </c>
      <c r="D51" s="105">
        <f t="shared" si="74"/>
        <v>25856213</v>
      </c>
      <c r="E51" s="105">
        <f t="shared" si="75"/>
        <v>26773084</v>
      </c>
      <c r="F51" s="105">
        <f t="shared" si="76"/>
        <v>20728257</v>
      </c>
      <c r="G51" s="105">
        <f t="shared" si="77"/>
        <v>21115257</v>
      </c>
      <c r="H51" s="117">
        <f t="shared" si="1"/>
        <v>151466802</v>
      </c>
      <c r="I51" s="105">
        <v>6628046</v>
      </c>
      <c r="J51" s="105">
        <v>32364866</v>
      </c>
      <c r="K51" s="105">
        <v>17213146</v>
      </c>
      <c r="L51" s="105">
        <v>17649007</v>
      </c>
      <c r="M51" s="105">
        <v>14162356</v>
      </c>
      <c r="N51" s="105">
        <v>14955062</v>
      </c>
      <c r="O51" s="110">
        <f t="shared" si="3"/>
        <v>102972483</v>
      </c>
      <c r="P51" s="105">
        <v>4305820</v>
      </c>
      <c r="Q51" s="105">
        <v>14387594</v>
      </c>
      <c r="R51" s="105">
        <v>6686108</v>
      </c>
      <c r="S51" s="105">
        <v>6292245</v>
      </c>
      <c r="T51" s="105">
        <v>6488639</v>
      </c>
      <c r="U51" s="105">
        <v>7904163</v>
      </c>
      <c r="V51" s="106">
        <f t="shared" si="5"/>
        <v>46064569</v>
      </c>
      <c r="W51" s="105">
        <v>0</v>
      </c>
      <c r="X51" s="105">
        <v>68715</v>
      </c>
      <c r="Y51" s="105">
        <v>0</v>
      </c>
      <c r="Z51" s="105">
        <v>148882</v>
      </c>
      <c r="AA51" s="105">
        <v>298911</v>
      </c>
      <c r="AB51" s="105">
        <v>1332299</v>
      </c>
      <c r="AC51" s="168">
        <f t="shared" si="7"/>
        <v>1848807</v>
      </c>
      <c r="AD51" s="105">
        <v>128021</v>
      </c>
      <c r="AE51" s="105">
        <v>1123850</v>
      </c>
      <c r="AF51" s="105">
        <v>622574</v>
      </c>
      <c r="AG51" s="105">
        <v>765989</v>
      </c>
      <c r="AH51" s="105">
        <v>903040</v>
      </c>
      <c r="AI51" s="105">
        <v>2049616</v>
      </c>
      <c r="AJ51" s="168">
        <f t="shared" si="9"/>
        <v>5593090</v>
      </c>
      <c r="AK51" s="105">
        <v>0</v>
      </c>
      <c r="AL51" s="105">
        <v>40073</v>
      </c>
      <c r="AM51" s="105">
        <v>25046</v>
      </c>
      <c r="AN51" s="105">
        <v>25046</v>
      </c>
      <c r="AO51" s="105">
        <v>30055</v>
      </c>
      <c r="AP51" s="105">
        <v>92442</v>
      </c>
      <c r="AQ51" s="168">
        <f t="shared" si="11"/>
        <v>212662</v>
      </c>
      <c r="AR51" s="105">
        <v>1661864</v>
      </c>
      <c r="AS51" s="105">
        <v>11179087</v>
      </c>
      <c r="AT51" s="105">
        <v>6855329</v>
      </c>
      <c r="AU51" s="105">
        <v>6373103</v>
      </c>
      <c r="AV51" s="105">
        <v>3349587</v>
      </c>
      <c r="AW51" s="105">
        <v>2051287</v>
      </c>
      <c r="AX51" s="168">
        <f t="shared" si="13"/>
        <v>31470257</v>
      </c>
      <c r="AY51" s="105">
        <v>95364</v>
      </c>
      <c r="AZ51" s="105">
        <v>2732464</v>
      </c>
      <c r="BA51" s="105">
        <v>1698776</v>
      </c>
      <c r="BB51" s="105">
        <v>2508441</v>
      </c>
      <c r="BC51" s="105">
        <v>1535844</v>
      </c>
      <c r="BD51" s="105">
        <v>193570</v>
      </c>
      <c r="BE51" s="168">
        <f t="shared" si="15"/>
        <v>8764459</v>
      </c>
      <c r="BF51" s="105">
        <v>436977</v>
      </c>
      <c r="BG51" s="105">
        <v>2833083</v>
      </c>
      <c r="BH51" s="105">
        <v>1325313</v>
      </c>
      <c r="BI51" s="105">
        <v>1535301</v>
      </c>
      <c r="BJ51" s="105">
        <v>1556280</v>
      </c>
      <c r="BK51" s="105">
        <v>1331685</v>
      </c>
      <c r="BL51" s="168">
        <f t="shared" si="17"/>
        <v>9018639</v>
      </c>
      <c r="BM51" s="105">
        <v>0</v>
      </c>
      <c r="BN51" s="105">
        <v>1109618</v>
      </c>
      <c r="BO51" s="105">
        <v>1582291</v>
      </c>
      <c r="BP51" s="105">
        <v>2338857</v>
      </c>
      <c r="BQ51" s="105">
        <v>2662418</v>
      </c>
      <c r="BR51" s="105">
        <v>2707691</v>
      </c>
      <c r="BS51" s="169">
        <f t="shared" si="19"/>
        <v>10400875</v>
      </c>
      <c r="BT51" s="105">
        <v>0</v>
      </c>
      <c r="BU51" s="105">
        <v>849752</v>
      </c>
      <c r="BV51" s="105">
        <v>1251747</v>
      </c>
      <c r="BW51" s="105">
        <v>1257408</v>
      </c>
      <c r="BX51" s="105">
        <v>2246377</v>
      </c>
      <c r="BY51" s="105">
        <v>2505193</v>
      </c>
      <c r="BZ51" s="169">
        <f t="shared" si="21"/>
        <v>8110477</v>
      </c>
      <c r="CA51" s="105">
        <v>0</v>
      </c>
      <c r="CB51" s="105">
        <v>259866</v>
      </c>
      <c r="CC51" s="105">
        <v>330544</v>
      </c>
      <c r="CD51" s="105">
        <v>1081449</v>
      </c>
      <c r="CE51" s="105">
        <v>416041</v>
      </c>
      <c r="CF51" s="105">
        <v>116820</v>
      </c>
      <c r="CG51" s="170">
        <f t="shared" si="23"/>
        <v>2204720</v>
      </c>
      <c r="CH51" s="171">
        <v>0</v>
      </c>
      <c r="CI51" s="105">
        <v>0</v>
      </c>
      <c r="CJ51" s="105">
        <v>0</v>
      </c>
      <c r="CK51" s="105">
        <v>0</v>
      </c>
      <c r="CL51" s="105">
        <v>0</v>
      </c>
      <c r="CM51" s="105">
        <v>85678</v>
      </c>
      <c r="CN51" s="172">
        <f t="shared" si="25"/>
        <v>85678</v>
      </c>
      <c r="CO51" s="105">
        <v>2511550</v>
      </c>
      <c r="CP51" s="105">
        <v>13150755</v>
      </c>
      <c r="CQ51" s="105">
        <v>6828175</v>
      </c>
      <c r="CR51" s="105">
        <v>5496812</v>
      </c>
      <c r="CS51" s="105">
        <v>3541227</v>
      </c>
      <c r="CT51" s="105">
        <v>3452504</v>
      </c>
      <c r="CU51" s="169">
        <f t="shared" si="27"/>
        <v>34981023</v>
      </c>
      <c r="CV51" s="105">
        <v>121050</v>
      </c>
      <c r="CW51" s="105">
        <v>807930</v>
      </c>
      <c r="CX51" s="105">
        <v>367920</v>
      </c>
      <c r="CY51" s="105">
        <v>375930</v>
      </c>
      <c r="CZ51" s="105">
        <v>311940</v>
      </c>
      <c r="DA51" s="105">
        <v>608220</v>
      </c>
      <c r="DB51" s="169">
        <f t="shared" si="29"/>
        <v>2592990</v>
      </c>
      <c r="DC51" s="105">
        <v>4707498</v>
      </c>
      <c r="DD51" s="105">
        <v>3167402</v>
      </c>
      <c r="DE51" s="105">
        <v>2481517</v>
      </c>
      <c r="DF51" s="105">
        <v>251496</v>
      </c>
      <c r="DG51" s="105">
        <v>0</v>
      </c>
      <c r="DH51" s="169">
        <f t="shared" si="30"/>
        <v>10607913</v>
      </c>
      <c r="DI51" s="105">
        <v>210285</v>
      </c>
      <c r="DJ51" s="105">
        <v>2189880</v>
      </c>
      <c r="DK51" s="105">
        <v>1558936</v>
      </c>
      <c r="DL51" s="105">
        <v>1357189</v>
      </c>
      <c r="DM51" s="105">
        <v>1934196</v>
      </c>
      <c r="DN51" s="105">
        <v>2033555</v>
      </c>
      <c r="DO51" s="169">
        <f t="shared" si="32"/>
        <v>9284041</v>
      </c>
      <c r="DP51" s="105">
        <v>2180215</v>
      </c>
      <c r="DQ51" s="105">
        <v>5445447</v>
      </c>
      <c r="DR51" s="105">
        <v>1733917</v>
      </c>
      <c r="DS51" s="105">
        <v>1282176</v>
      </c>
      <c r="DT51" s="105">
        <v>1043595</v>
      </c>
      <c r="DU51" s="105">
        <v>810729</v>
      </c>
      <c r="DV51" s="172">
        <f t="shared" si="34"/>
        <v>12496079</v>
      </c>
      <c r="DW51" s="105">
        <v>33880</v>
      </c>
      <c r="DX51" s="105">
        <v>74561</v>
      </c>
      <c r="DY51" s="105">
        <v>85181</v>
      </c>
      <c r="DZ51" s="105">
        <v>325728</v>
      </c>
      <c r="EA51" s="105">
        <v>42668</v>
      </c>
      <c r="EB51" s="105">
        <v>0</v>
      </c>
      <c r="EC51" s="172">
        <f>SUM(DW51:EB51)</f>
        <v>562018</v>
      </c>
      <c r="ED51" s="105">
        <v>283950</v>
      </c>
      <c r="EE51" s="105">
        <v>836765</v>
      </c>
      <c r="EF51" s="105">
        <v>147420</v>
      </c>
      <c r="EG51" s="105">
        <v>962680</v>
      </c>
      <c r="EH51" s="105">
        <v>319588</v>
      </c>
      <c r="EI51" s="105">
        <v>0</v>
      </c>
      <c r="EJ51" s="172">
        <f>SUM(ED51:EI51)</f>
        <v>2550403</v>
      </c>
      <c r="EK51" s="105">
        <v>0</v>
      </c>
      <c r="EL51" s="105">
        <v>248728</v>
      </c>
      <c r="EM51" s="105">
        <v>10548427</v>
      </c>
      <c r="EN51" s="105">
        <v>14769915</v>
      </c>
      <c r="EO51" s="105">
        <v>24733580</v>
      </c>
      <c r="EP51" s="105">
        <v>44647104</v>
      </c>
      <c r="EQ51" s="105">
        <v>55827313</v>
      </c>
      <c r="ER51" s="183">
        <v>51901875</v>
      </c>
      <c r="ES51" s="105">
        <v>0</v>
      </c>
      <c r="ET51" s="105">
        <v>248728</v>
      </c>
      <c r="EU51" s="105">
        <v>4671972</v>
      </c>
      <c r="EV51" s="105">
        <v>7217099</v>
      </c>
      <c r="EW51" s="105">
        <v>10769056</v>
      </c>
      <c r="EX51" s="105">
        <v>20284893</v>
      </c>
      <c r="EY51" s="105">
        <v>24792126</v>
      </c>
      <c r="EZ51" s="169">
        <f>SUM(ES51:EY51)</f>
        <v>67983874</v>
      </c>
      <c r="FA51" s="105">
        <v>5261366</v>
      </c>
      <c r="FB51" s="105">
        <v>6524159</v>
      </c>
      <c r="FC51" s="105">
        <v>10026998</v>
      </c>
      <c r="FD51" s="105">
        <v>11104996</v>
      </c>
      <c r="FE51" s="105">
        <v>3378379</v>
      </c>
      <c r="FF51" s="169">
        <f>SUM(FA51:FE51)</f>
        <v>36295898</v>
      </c>
      <c r="FG51" s="105">
        <v>615089</v>
      </c>
      <c r="FH51" s="105">
        <v>1028657</v>
      </c>
      <c r="FI51" s="105">
        <v>3937526</v>
      </c>
      <c r="FJ51" s="105">
        <v>13257215</v>
      </c>
      <c r="FK51" s="105">
        <v>27656808</v>
      </c>
      <c r="FL51" s="172">
        <f>SUM(FG51:FK51)</f>
        <v>46495295</v>
      </c>
      <c r="FM51" s="105">
        <f t="shared" si="78"/>
        <v>0</v>
      </c>
      <c r="FN51" s="105">
        <f t="shared" si="79"/>
        <v>9706154</v>
      </c>
      <c r="FO51" s="105">
        <f t="shared" si="80"/>
        <v>58084992</v>
      </c>
      <c r="FP51" s="105">
        <f t="shared" si="81"/>
        <v>40626128</v>
      </c>
      <c r="FQ51" s="105">
        <f t="shared" si="82"/>
        <v>51506664</v>
      </c>
      <c r="FR51" s="105">
        <f t="shared" si="83"/>
        <v>65375361</v>
      </c>
      <c r="FS51" s="105">
        <f t="shared" si="84"/>
        <v>76942570</v>
      </c>
      <c r="FT51" s="173">
        <f>SUM(FM51:FS51)</f>
        <v>302241869</v>
      </c>
    </row>
    <row r="52" spans="1:176" ht="18" customHeight="1">
      <c r="A52" s="174" t="s">
        <v>61</v>
      </c>
      <c r="B52" s="105">
        <f t="shared" si="72"/>
        <v>4951057</v>
      </c>
      <c r="C52" s="105">
        <f t="shared" si="73"/>
        <v>21500163</v>
      </c>
      <c r="D52" s="105">
        <f t="shared" si="74"/>
        <v>16752743</v>
      </c>
      <c r="E52" s="105">
        <f t="shared" si="75"/>
        <v>16426853</v>
      </c>
      <c r="F52" s="105">
        <f t="shared" si="76"/>
        <v>12399476</v>
      </c>
      <c r="G52" s="105">
        <f t="shared" si="77"/>
        <v>8362865</v>
      </c>
      <c r="H52" s="117">
        <f t="shared" si="1"/>
        <v>80393157</v>
      </c>
      <c r="I52" s="105">
        <v>3596445</v>
      </c>
      <c r="J52" s="105">
        <v>17200883</v>
      </c>
      <c r="K52" s="105">
        <v>13781879</v>
      </c>
      <c r="L52" s="105">
        <v>12989160</v>
      </c>
      <c r="M52" s="105">
        <v>9220873</v>
      </c>
      <c r="N52" s="105">
        <v>5768028</v>
      </c>
      <c r="O52" s="110">
        <f t="shared" si="3"/>
        <v>62557268</v>
      </c>
      <c r="P52" s="105">
        <v>2254726</v>
      </c>
      <c r="Q52" s="105">
        <v>7654711</v>
      </c>
      <c r="R52" s="105">
        <v>5522785</v>
      </c>
      <c r="S52" s="105">
        <v>4104428</v>
      </c>
      <c r="T52" s="105">
        <v>2836504</v>
      </c>
      <c r="U52" s="105">
        <v>2522412</v>
      </c>
      <c r="V52" s="106">
        <f t="shared" si="5"/>
        <v>24895566</v>
      </c>
      <c r="W52" s="105">
        <v>0</v>
      </c>
      <c r="X52" s="105">
        <v>22905</v>
      </c>
      <c r="Y52" s="105">
        <v>45000</v>
      </c>
      <c r="Z52" s="105">
        <v>313064</v>
      </c>
      <c r="AA52" s="105">
        <v>582501</v>
      </c>
      <c r="AB52" s="105">
        <v>594989</v>
      </c>
      <c r="AC52" s="168">
        <f t="shared" si="7"/>
        <v>1558459</v>
      </c>
      <c r="AD52" s="105">
        <v>81786</v>
      </c>
      <c r="AE52" s="105">
        <v>935569</v>
      </c>
      <c r="AF52" s="105">
        <v>849287</v>
      </c>
      <c r="AG52" s="105">
        <v>907604</v>
      </c>
      <c r="AH52" s="105">
        <v>609255</v>
      </c>
      <c r="AI52" s="105">
        <v>825313</v>
      </c>
      <c r="AJ52" s="168">
        <f t="shared" si="9"/>
        <v>4208814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5">
        <v>0</v>
      </c>
      <c r="AQ52" s="168">
        <f t="shared" si="11"/>
        <v>0</v>
      </c>
      <c r="AR52" s="105">
        <v>749269</v>
      </c>
      <c r="AS52" s="105">
        <v>6480630</v>
      </c>
      <c r="AT52" s="105">
        <v>5387826</v>
      </c>
      <c r="AU52" s="105">
        <v>5302561</v>
      </c>
      <c r="AV52" s="105">
        <v>3660005</v>
      </c>
      <c r="AW52" s="105">
        <v>884006</v>
      </c>
      <c r="AX52" s="168">
        <f t="shared" si="13"/>
        <v>22464297</v>
      </c>
      <c r="AY52" s="105">
        <v>173254</v>
      </c>
      <c r="AZ52" s="105">
        <v>799638</v>
      </c>
      <c r="BA52" s="105">
        <v>901013</v>
      </c>
      <c r="BB52" s="105">
        <v>1439138</v>
      </c>
      <c r="BC52" s="105">
        <v>552112</v>
      </c>
      <c r="BD52" s="105">
        <v>213352</v>
      </c>
      <c r="BE52" s="168">
        <f t="shared" si="15"/>
        <v>4078507</v>
      </c>
      <c r="BF52" s="105">
        <v>337410</v>
      </c>
      <c r="BG52" s="105">
        <v>1307430</v>
      </c>
      <c r="BH52" s="105">
        <v>1075968</v>
      </c>
      <c r="BI52" s="105">
        <v>922365</v>
      </c>
      <c r="BJ52" s="105">
        <v>980496</v>
      </c>
      <c r="BK52" s="105">
        <v>727956</v>
      </c>
      <c r="BL52" s="168">
        <f t="shared" si="17"/>
        <v>5351625</v>
      </c>
      <c r="BM52" s="105">
        <v>54929</v>
      </c>
      <c r="BN52" s="105">
        <v>523880</v>
      </c>
      <c r="BO52" s="105">
        <v>641096</v>
      </c>
      <c r="BP52" s="105">
        <v>1349981</v>
      </c>
      <c r="BQ52" s="105">
        <v>2034029</v>
      </c>
      <c r="BR52" s="105">
        <v>1994770</v>
      </c>
      <c r="BS52" s="169">
        <f t="shared" si="19"/>
        <v>6598685</v>
      </c>
      <c r="BT52" s="105">
        <v>54929</v>
      </c>
      <c r="BU52" s="105">
        <v>513969</v>
      </c>
      <c r="BV52" s="105">
        <v>589120</v>
      </c>
      <c r="BW52" s="105">
        <v>1349981</v>
      </c>
      <c r="BX52" s="105">
        <v>1499553</v>
      </c>
      <c r="BY52" s="105">
        <v>1470891</v>
      </c>
      <c r="BZ52" s="169">
        <f t="shared" si="21"/>
        <v>5478443</v>
      </c>
      <c r="CA52" s="105">
        <v>0</v>
      </c>
      <c r="CB52" s="105">
        <v>9911</v>
      </c>
      <c r="CC52" s="105">
        <v>0</v>
      </c>
      <c r="CD52" s="105">
        <v>0</v>
      </c>
      <c r="CE52" s="105">
        <v>425929</v>
      </c>
      <c r="CF52" s="105">
        <v>394099</v>
      </c>
      <c r="CG52" s="170">
        <f t="shared" si="23"/>
        <v>829939</v>
      </c>
      <c r="CH52" s="171">
        <v>0</v>
      </c>
      <c r="CI52" s="105">
        <v>0</v>
      </c>
      <c r="CJ52" s="105">
        <v>51976</v>
      </c>
      <c r="CK52" s="105">
        <v>0</v>
      </c>
      <c r="CL52" s="105">
        <v>108547</v>
      </c>
      <c r="CM52" s="105">
        <v>129780</v>
      </c>
      <c r="CN52" s="172">
        <f t="shared" si="25"/>
        <v>290303</v>
      </c>
      <c r="CO52" s="105">
        <v>1243898</v>
      </c>
      <c r="CP52" s="105">
        <v>3279809</v>
      </c>
      <c r="CQ52" s="105">
        <v>2127709</v>
      </c>
      <c r="CR52" s="105">
        <v>1455677</v>
      </c>
      <c r="CS52" s="105">
        <v>1061225</v>
      </c>
      <c r="CT52" s="105">
        <v>574552</v>
      </c>
      <c r="CU52" s="169">
        <f t="shared" si="27"/>
        <v>9742870</v>
      </c>
      <c r="CV52" s="105">
        <v>18720</v>
      </c>
      <c r="CW52" s="105">
        <v>158310</v>
      </c>
      <c r="CX52" s="105">
        <v>131580</v>
      </c>
      <c r="CY52" s="105">
        <v>64440</v>
      </c>
      <c r="CZ52" s="105">
        <v>82890</v>
      </c>
      <c r="DA52" s="105">
        <v>126180</v>
      </c>
      <c r="DB52" s="169">
        <f t="shared" si="29"/>
        <v>582120</v>
      </c>
      <c r="DC52" s="105">
        <v>248135</v>
      </c>
      <c r="DD52" s="105">
        <v>428833</v>
      </c>
      <c r="DE52" s="105">
        <v>358857</v>
      </c>
      <c r="DF52" s="105">
        <v>0</v>
      </c>
      <c r="DG52" s="105">
        <v>0</v>
      </c>
      <c r="DH52" s="169">
        <f t="shared" si="30"/>
        <v>1035825</v>
      </c>
      <c r="DI52" s="105">
        <v>65416</v>
      </c>
      <c r="DJ52" s="105">
        <v>150897</v>
      </c>
      <c r="DK52" s="105">
        <v>0</v>
      </c>
      <c r="DL52" s="105">
        <v>0</v>
      </c>
      <c r="DM52" s="105">
        <v>205740</v>
      </c>
      <c r="DN52" s="105">
        <v>0</v>
      </c>
      <c r="DO52" s="169">
        <f t="shared" si="32"/>
        <v>422053</v>
      </c>
      <c r="DP52" s="105">
        <v>1159762</v>
      </c>
      <c r="DQ52" s="105">
        <v>2722467</v>
      </c>
      <c r="DR52" s="105">
        <v>1567296</v>
      </c>
      <c r="DS52" s="105">
        <v>1032380</v>
      </c>
      <c r="DT52" s="105">
        <v>772595</v>
      </c>
      <c r="DU52" s="105">
        <v>448372</v>
      </c>
      <c r="DV52" s="172">
        <f t="shared" si="34"/>
        <v>7702872</v>
      </c>
      <c r="DW52" s="105">
        <v>35985</v>
      </c>
      <c r="DX52" s="105">
        <v>102551</v>
      </c>
      <c r="DY52" s="105">
        <v>0</v>
      </c>
      <c r="DZ52" s="105">
        <v>151268</v>
      </c>
      <c r="EA52" s="105">
        <v>83349</v>
      </c>
      <c r="EB52" s="105">
        <v>25515</v>
      </c>
      <c r="EC52" s="172">
        <f>SUM(DW52:EB52)</f>
        <v>398668</v>
      </c>
      <c r="ED52" s="105">
        <v>19800</v>
      </c>
      <c r="EE52" s="105">
        <v>393040</v>
      </c>
      <c r="EF52" s="105">
        <v>202059</v>
      </c>
      <c r="EG52" s="105">
        <v>480767</v>
      </c>
      <c r="EH52" s="105">
        <v>0</v>
      </c>
      <c r="EI52" s="105">
        <v>0</v>
      </c>
      <c r="EJ52" s="172">
        <f>SUM(ED52:EI52)</f>
        <v>1095666</v>
      </c>
      <c r="EK52" s="105">
        <v>0</v>
      </c>
      <c r="EL52" s="105">
        <v>274298</v>
      </c>
      <c r="EM52" s="105">
        <v>5795670</v>
      </c>
      <c r="EN52" s="105">
        <v>11113806</v>
      </c>
      <c r="EO52" s="105">
        <v>19165000</v>
      </c>
      <c r="EP52" s="105">
        <v>27555671</v>
      </c>
      <c r="EQ52" s="105">
        <v>24970882</v>
      </c>
      <c r="ER52" s="183">
        <v>28096605</v>
      </c>
      <c r="ES52" s="105">
        <v>0</v>
      </c>
      <c r="ET52" s="105">
        <v>274298</v>
      </c>
      <c r="EU52" s="105">
        <v>4723970</v>
      </c>
      <c r="EV52" s="105">
        <v>7283626</v>
      </c>
      <c r="EW52" s="105">
        <v>13499006</v>
      </c>
      <c r="EX52" s="105">
        <v>20052983</v>
      </c>
      <c r="EY52" s="105">
        <v>14282952</v>
      </c>
      <c r="EZ52" s="169">
        <f>SUM(ES52:EY52)</f>
        <v>60116835</v>
      </c>
      <c r="FA52" s="105">
        <v>1071700</v>
      </c>
      <c r="FB52" s="105">
        <v>3562640</v>
      </c>
      <c r="FC52" s="105">
        <v>4867061</v>
      </c>
      <c r="FD52" s="105">
        <v>5416245</v>
      </c>
      <c r="FE52" s="105">
        <v>1978852</v>
      </c>
      <c r="FF52" s="169">
        <f>SUM(FA52:FE52)</f>
        <v>16896498</v>
      </c>
      <c r="FG52" s="105">
        <v>0</v>
      </c>
      <c r="FH52" s="105">
        <v>267540</v>
      </c>
      <c r="FI52" s="105">
        <v>798933</v>
      </c>
      <c r="FJ52" s="105">
        <v>2086443</v>
      </c>
      <c r="FK52" s="105">
        <v>8709078</v>
      </c>
      <c r="FL52" s="172">
        <f>SUM(FG52:FK52)</f>
        <v>11861994</v>
      </c>
      <c r="FM52" s="105">
        <f t="shared" si="78"/>
        <v>0</v>
      </c>
      <c r="FN52" s="105">
        <f t="shared" si="79"/>
        <v>5225355</v>
      </c>
      <c r="FO52" s="105">
        <f t="shared" si="80"/>
        <v>27295833</v>
      </c>
      <c r="FP52" s="105">
        <f t="shared" si="81"/>
        <v>27866549</v>
      </c>
      <c r="FQ52" s="105">
        <f t="shared" si="82"/>
        <v>35591853</v>
      </c>
      <c r="FR52" s="105">
        <f t="shared" si="83"/>
        <v>39955147</v>
      </c>
      <c r="FS52" s="105">
        <f t="shared" si="84"/>
        <v>33333747</v>
      </c>
      <c r="FT52" s="173">
        <f>SUM(FM52:FS52)</f>
        <v>169268484</v>
      </c>
    </row>
    <row r="53" spans="1:176" ht="18" customHeight="1">
      <c r="A53" s="174" t="s">
        <v>62</v>
      </c>
      <c r="B53" s="105">
        <f t="shared" si="72"/>
        <v>4889444</v>
      </c>
      <c r="C53" s="105">
        <f t="shared" si="73"/>
        <v>47960923</v>
      </c>
      <c r="D53" s="105">
        <f t="shared" si="74"/>
        <v>27723413</v>
      </c>
      <c r="E53" s="105">
        <f t="shared" si="75"/>
        <v>31322483</v>
      </c>
      <c r="F53" s="105">
        <f t="shared" si="76"/>
        <v>26759808</v>
      </c>
      <c r="G53" s="105">
        <f t="shared" si="77"/>
        <v>27028001</v>
      </c>
      <c r="H53" s="117">
        <f t="shared" si="1"/>
        <v>165684072</v>
      </c>
      <c r="I53" s="105">
        <v>3244448</v>
      </c>
      <c r="J53" s="105">
        <v>33875762</v>
      </c>
      <c r="K53" s="105">
        <v>20392775</v>
      </c>
      <c r="L53" s="105">
        <v>22279963</v>
      </c>
      <c r="M53" s="105">
        <v>18528217</v>
      </c>
      <c r="N53" s="105">
        <v>20879282</v>
      </c>
      <c r="O53" s="110">
        <f t="shared" si="3"/>
        <v>119200447</v>
      </c>
      <c r="P53" s="105">
        <v>2357802</v>
      </c>
      <c r="Q53" s="105">
        <v>17754211</v>
      </c>
      <c r="R53" s="105">
        <v>8755968</v>
      </c>
      <c r="S53" s="105">
        <v>7949853</v>
      </c>
      <c r="T53" s="105">
        <v>8689493</v>
      </c>
      <c r="U53" s="105">
        <v>10299753</v>
      </c>
      <c r="V53" s="106">
        <f t="shared" si="5"/>
        <v>55807080</v>
      </c>
      <c r="W53" s="105">
        <v>0</v>
      </c>
      <c r="X53" s="105">
        <v>11925</v>
      </c>
      <c r="Y53" s="105">
        <v>71550</v>
      </c>
      <c r="Z53" s="105">
        <v>238500</v>
      </c>
      <c r="AA53" s="105">
        <v>775125</v>
      </c>
      <c r="AB53" s="105">
        <v>2826225</v>
      </c>
      <c r="AC53" s="168">
        <f t="shared" si="7"/>
        <v>3923325</v>
      </c>
      <c r="AD53" s="105">
        <v>115080</v>
      </c>
      <c r="AE53" s="105">
        <v>1447666</v>
      </c>
      <c r="AF53" s="105">
        <v>1191880</v>
      </c>
      <c r="AG53" s="105">
        <v>1193089</v>
      </c>
      <c r="AH53" s="105">
        <v>1232058</v>
      </c>
      <c r="AI53" s="105">
        <v>2058789</v>
      </c>
      <c r="AJ53" s="168">
        <f t="shared" si="9"/>
        <v>7238562</v>
      </c>
      <c r="AK53" s="105">
        <v>0</v>
      </c>
      <c r="AL53" s="105">
        <v>32760</v>
      </c>
      <c r="AM53" s="105">
        <v>0</v>
      </c>
      <c r="AN53" s="105">
        <v>0</v>
      </c>
      <c r="AO53" s="105">
        <v>0</v>
      </c>
      <c r="AP53" s="105">
        <v>36036</v>
      </c>
      <c r="AQ53" s="168">
        <f t="shared" si="11"/>
        <v>68796</v>
      </c>
      <c r="AR53" s="105">
        <v>406756</v>
      </c>
      <c r="AS53" s="105">
        <v>7388194</v>
      </c>
      <c r="AT53" s="105">
        <v>5996599</v>
      </c>
      <c r="AU53" s="105">
        <v>7172540</v>
      </c>
      <c r="AV53" s="105">
        <v>4710211</v>
      </c>
      <c r="AW53" s="105">
        <v>2769142</v>
      </c>
      <c r="AX53" s="168">
        <f t="shared" si="13"/>
        <v>28443442</v>
      </c>
      <c r="AY53" s="105">
        <v>97285</v>
      </c>
      <c r="AZ53" s="105">
        <v>4313027</v>
      </c>
      <c r="BA53" s="105">
        <v>2941251</v>
      </c>
      <c r="BB53" s="105">
        <v>4085740</v>
      </c>
      <c r="BC53" s="105">
        <v>1593382</v>
      </c>
      <c r="BD53" s="105">
        <v>1050430</v>
      </c>
      <c r="BE53" s="168">
        <f t="shared" si="15"/>
        <v>14081115</v>
      </c>
      <c r="BF53" s="105">
        <v>267525</v>
      </c>
      <c r="BG53" s="105">
        <v>2927979</v>
      </c>
      <c r="BH53" s="105">
        <v>1435527</v>
      </c>
      <c r="BI53" s="105">
        <v>1640241</v>
      </c>
      <c r="BJ53" s="105">
        <v>1527948</v>
      </c>
      <c r="BK53" s="105">
        <v>1838907</v>
      </c>
      <c r="BL53" s="168">
        <f t="shared" si="17"/>
        <v>9638127</v>
      </c>
      <c r="BM53" s="105">
        <v>0</v>
      </c>
      <c r="BN53" s="105">
        <v>1064637</v>
      </c>
      <c r="BO53" s="105">
        <v>1623380</v>
      </c>
      <c r="BP53" s="105">
        <v>3317041</v>
      </c>
      <c r="BQ53" s="105">
        <v>3023905</v>
      </c>
      <c r="BR53" s="105">
        <v>2818516</v>
      </c>
      <c r="BS53" s="169">
        <f t="shared" si="19"/>
        <v>11847479</v>
      </c>
      <c r="BT53" s="105">
        <v>0</v>
      </c>
      <c r="BU53" s="105">
        <v>500986</v>
      </c>
      <c r="BV53" s="105">
        <v>764479</v>
      </c>
      <c r="BW53" s="105">
        <v>1598288</v>
      </c>
      <c r="BX53" s="105">
        <v>2220075</v>
      </c>
      <c r="BY53" s="105">
        <v>1825002</v>
      </c>
      <c r="BZ53" s="169">
        <f t="shared" si="21"/>
        <v>6908830</v>
      </c>
      <c r="CA53" s="105">
        <v>0</v>
      </c>
      <c r="CB53" s="105">
        <v>563651</v>
      </c>
      <c r="CC53" s="105">
        <v>858901</v>
      </c>
      <c r="CD53" s="105">
        <v>1718753</v>
      </c>
      <c r="CE53" s="105">
        <v>803830</v>
      </c>
      <c r="CF53" s="105">
        <v>993514</v>
      </c>
      <c r="CG53" s="170">
        <f t="shared" si="23"/>
        <v>4938649</v>
      </c>
      <c r="CH53" s="171">
        <v>0</v>
      </c>
      <c r="CI53" s="105">
        <v>0</v>
      </c>
      <c r="CJ53" s="105">
        <v>0</v>
      </c>
      <c r="CK53" s="105">
        <v>0</v>
      </c>
      <c r="CL53" s="105">
        <v>0</v>
      </c>
      <c r="CM53" s="105">
        <v>0</v>
      </c>
      <c r="CN53" s="172">
        <f t="shared" si="25"/>
        <v>0</v>
      </c>
      <c r="CO53" s="105">
        <v>1586454</v>
      </c>
      <c r="CP53" s="105">
        <v>11855447</v>
      </c>
      <c r="CQ53" s="105">
        <v>5408828</v>
      </c>
      <c r="CR53" s="105">
        <v>5272990</v>
      </c>
      <c r="CS53" s="105">
        <v>4893287</v>
      </c>
      <c r="CT53" s="105">
        <v>3296354</v>
      </c>
      <c r="CU53" s="169">
        <f t="shared" si="27"/>
        <v>32313360</v>
      </c>
      <c r="CV53" s="105">
        <v>17640</v>
      </c>
      <c r="CW53" s="105">
        <v>299700</v>
      </c>
      <c r="CX53" s="105">
        <v>171900</v>
      </c>
      <c r="CY53" s="105">
        <v>414270</v>
      </c>
      <c r="CZ53" s="105">
        <v>466380</v>
      </c>
      <c r="DA53" s="105">
        <v>626760</v>
      </c>
      <c r="DB53" s="169">
        <f t="shared" si="29"/>
        <v>1996650</v>
      </c>
      <c r="DC53" s="105">
        <v>1153925</v>
      </c>
      <c r="DD53" s="105">
        <v>1163963</v>
      </c>
      <c r="DE53" s="105">
        <v>437398</v>
      </c>
      <c r="DF53" s="105">
        <v>1167605</v>
      </c>
      <c r="DG53" s="105">
        <v>0</v>
      </c>
      <c r="DH53" s="169">
        <f t="shared" si="30"/>
        <v>3922891</v>
      </c>
      <c r="DI53" s="105">
        <v>451829</v>
      </c>
      <c r="DJ53" s="105">
        <v>5197767</v>
      </c>
      <c r="DK53" s="105">
        <v>1866661</v>
      </c>
      <c r="DL53" s="105">
        <v>2635302</v>
      </c>
      <c r="DM53" s="105">
        <v>2092694</v>
      </c>
      <c r="DN53" s="105">
        <v>1586784</v>
      </c>
      <c r="DO53" s="169">
        <f t="shared" si="32"/>
        <v>13831037</v>
      </c>
      <c r="DP53" s="105">
        <v>1116985</v>
      </c>
      <c r="DQ53" s="105">
        <v>5204055</v>
      </c>
      <c r="DR53" s="105">
        <v>2206304</v>
      </c>
      <c r="DS53" s="105">
        <v>1786020</v>
      </c>
      <c r="DT53" s="105">
        <v>1166608</v>
      </c>
      <c r="DU53" s="105">
        <v>1082810</v>
      </c>
      <c r="DV53" s="172">
        <f t="shared" si="34"/>
        <v>12562782</v>
      </c>
      <c r="DW53" s="105">
        <v>17010</v>
      </c>
      <c r="DX53" s="105">
        <v>97457</v>
      </c>
      <c r="DY53" s="105">
        <v>111037</v>
      </c>
      <c r="DZ53" s="105">
        <v>79209</v>
      </c>
      <c r="EA53" s="105">
        <v>240689</v>
      </c>
      <c r="EB53" s="105">
        <v>33849</v>
      </c>
      <c r="EC53" s="172">
        <f>SUM(DW53:EB53)</f>
        <v>579251</v>
      </c>
      <c r="ED53" s="105">
        <v>41532</v>
      </c>
      <c r="EE53" s="105">
        <v>1067620</v>
      </c>
      <c r="EF53" s="105">
        <v>187393</v>
      </c>
      <c r="EG53" s="105">
        <v>373280</v>
      </c>
      <c r="EH53" s="105">
        <v>73710</v>
      </c>
      <c r="EI53" s="105">
        <v>0</v>
      </c>
      <c r="EJ53" s="172">
        <f>SUM(ED53:EI53)</f>
        <v>1743535</v>
      </c>
      <c r="EK53" s="105">
        <v>0</v>
      </c>
      <c r="EL53" s="105">
        <v>243475</v>
      </c>
      <c r="EM53" s="105">
        <v>12910773</v>
      </c>
      <c r="EN53" s="105">
        <v>14363513</v>
      </c>
      <c r="EO53" s="105">
        <v>27178302</v>
      </c>
      <c r="EP53" s="105">
        <v>51964320</v>
      </c>
      <c r="EQ53" s="105">
        <v>56873064</v>
      </c>
      <c r="ER53" s="183">
        <v>62457896</v>
      </c>
      <c r="ES53" s="105">
        <v>0</v>
      </c>
      <c r="ET53" s="105">
        <v>243475</v>
      </c>
      <c r="EU53" s="105">
        <v>4953539</v>
      </c>
      <c r="EV53" s="105">
        <v>6967359</v>
      </c>
      <c r="EW53" s="105">
        <v>10165560</v>
      </c>
      <c r="EX53" s="105">
        <v>26918950</v>
      </c>
      <c r="EY53" s="105">
        <v>28618868</v>
      </c>
      <c r="EZ53" s="169">
        <f>SUM(ES53:EY53)</f>
        <v>77867751</v>
      </c>
      <c r="FA53" s="105">
        <v>7054147</v>
      </c>
      <c r="FB53" s="105">
        <v>7396154</v>
      </c>
      <c r="FC53" s="105">
        <v>15401623</v>
      </c>
      <c r="FD53" s="105">
        <v>16432774</v>
      </c>
      <c r="FE53" s="105">
        <v>6933601</v>
      </c>
      <c r="FF53" s="169">
        <f>SUM(FA53:FE53)</f>
        <v>53218299</v>
      </c>
      <c r="FG53" s="105">
        <v>903087</v>
      </c>
      <c r="FH53" s="105">
        <v>0</v>
      </c>
      <c r="FI53" s="105">
        <v>1611119</v>
      </c>
      <c r="FJ53" s="105">
        <v>8612596</v>
      </c>
      <c r="FK53" s="105">
        <v>21320595</v>
      </c>
      <c r="FL53" s="172">
        <f>SUM(FG53:FK53)</f>
        <v>32447397</v>
      </c>
      <c r="FM53" s="105">
        <f t="shared" si="78"/>
        <v>0</v>
      </c>
      <c r="FN53" s="105">
        <f t="shared" si="79"/>
        <v>5132919</v>
      </c>
      <c r="FO53" s="105">
        <f t="shared" si="80"/>
        <v>60871696</v>
      </c>
      <c r="FP53" s="105">
        <f t="shared" si="81"/>
        <v>42086926</v>
      </c>
      <c r="FQ53" s="105">
        <f t="shared" si="82"/>
        <v>58500785</v>
      </c>
      <c r="FR53" s="105">
        <f t="shared" si="83"/>
        <v>78724128</v>
      </c>
      <c r="FS53" s="105">
        <f t="shared" si="84"/>
        <v>83901065</v>
      </c>
      <c r="FT53" s="173">
        <f>SUM(FM53:FS53)</f>
        <v>329217519</v>
      </c>
    </row>
    <row r="54" spans="1:176" ht="18" customHeight="1">
      <c r="A54" s="174" t="s">
        <v>63</v>
      </c>
      <c r="B54" s="105">
        <f t="shared" si="72"/>
        <v>8945060</v>
      </c>
      <c r="C54" s="105">
        <f t="shared" si="73"/>
        <v>17092753</v>
      </c>
      <c r="D54" s="105">
        <f t="shared" si="74"/>
        <v>13037024</v>
      </c>
      <c r="E54" s="105">
        <f t="shared" si="75"/>
        <v>14087085</v>
      </c>
      <c r="F54" s="105">
        <f t="shared" si="76"/>
        <v>11135474</v>
      </c>
      <c r="G54" s="105">
        <f t="shared" si="77"/>
        <v>8020483</v>
      </c>
      <c r="H54" s="117">
        <f t="shared" si="1"/>
        <v>72317879</v>
      </c>
      <c r="I54" s="105">
        <v>6456080</v>
      </c>
      <c r="J54" s="105">
        <v>12152146</v>
      </c>
      <c r="K54" s="105">
        <v>8841982</v>
      </c>
      <c r="L54" s="105">
        <v>10046847</v>
      </c>
      <c r="M54" s="105">
        <v>8554717</v>
      </c>
      <c r="N54" s="105">
        <v>5467446</v>
      </c>
      <c r="O54" s="110">
        <f t="shared" si="3"/>
        <v>51519218</v>
      </c>
      <c r="P54" s="105">
        <v>3761863</v>
      </c>
      <c r="Q54" s="105">
        <v>5891896</v>
      </c>
      <c r="R54" s="105">
        <v>3236448</v>
      </c>
      <c r="S54" s="105">
        <v>4147886</v>
      </c>
      <c r="T54" s="105">
        <v>3965933</v>
      </c>
      <c r="U54" s="105">
        <v>2887373</v>
      </c>
      <c r="V54" s="106">
        <f t="shared" si="5"/>
        <v>23891399</v>
      </c>
      <c r="W54" s="105">
        <v>0</v>
      </c>
      <c r="X54" s="105">
        <v>0</v>
      </c>
      <c r="Y54" s="105">
        <v>47700</v>
      </c>
      <c r="Z54" s="105">
        <v>262350</v>
      </c>
      <c r="AA54" s="105">
        <v>310050</v>
      </c>
      <c r="AB54" s="105">
        <v>363397</v>
      </c>
      <c r="AC54" s="168">
        <f t="shared" si="7"/>
        <v>983497</v>
      </c>
      <c r="AD54" s="105">
        <v>180317</v>
      </c>
      <c r="AE54" s="105">
        <v>752027</v>
      </c>
      <c r="AF54" s="105">
        <v>660727</v>
      </c>
      <c r="AG54" s="105">
        <v>477917</v>
      </c>
      <c r="AH54" s="105">
        <v>484188</v>
      </c>
      <c r="AI54" s="105">
        <v>1103525</v>
      </c>
      <c r="AJ54" s="168">
        <f t="shared" si="9"/>
        <v>3658701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68">
        <f t="shared" si="11"/>
        <v>0</v>
      </c>
      <c r="AR54" s="105">
        <v>1967645</v>
      </c>
      <c r="AS54" s="105">
        <v>3922669</v>
      </c>
      <c r="AT54" s="105">
        <v>3383239</v>
      </c>
      <c r="AU54" s="105">
        <v>3750939</v>
      </c>
      <c r="AV54" s="105">
        <v>1750688</v>
      </c>
      <c r="AW54" s="105">
        <v>432271</v>
      </c>
      <c r="AX54" s="168">
        <f t="shared" si="13"/>
        <v>15207451</v>
      </c>
      <c r="AY54" s="105">
        <v>111465</v>
      </c>
      <c r="AZ54" s="105">
        <v>746709</v>
      </c>
      <c r="BA54" s="105">
        <v>788495</v>
      </c>
      <c r="BB54" s="105">
        <v>442658</v>
      </c>
      <c r="BC54" s="105">
        <v>1402608</v>
      </c>
      <c r="BD54" s="105">
        <v>121080</v>
      </c>
      <c r="BE54" s="168">
        <f t="shared" si="15"/>
        <v>3613015</v>
      </c>
      <c r="BF54" s="105">
        <v>434790</v>
      </c>
      <c r="BG54" s="105">
        <v>838845</v>
      </c>
      <c r="BH54" s="105">
        <v>725373</v>
      </c>
      <c r="BI54" s="105">
        <v>965097</v>
      </c>
      <c r="BJ54" s="105">
        <v>641250</v>
      </c>
      <c r="BK54" s="105">
        <v>559800</v>
      </c>
      <c r="BL54" s="168">
        <f t="shared" si="17"/>
        <v>4165155</v>
      </c>
      <c r="BM54" s="105">
        <v>45432</v>
      </c>
      <c r="BN54" s="105">
        <v>637546</v>
      </c>
      <c r="BO54" s="105">
        <v>1026584</v>
      </c>
      <c r="BP54" s="105">
        <v>1765837</v>
      </c>
      <c r="BQ54" s="105">
        <v>1202815</v>
      </c>
      <c r="BR54" s="105">
        <v>1638189</v>
      </c>
      <c r="BS54" s="169">
        <f t="shared" si="19"/>
        <v>6316403</v>
      </c>
      <c r="BT54" s="105">
        <v>45432</v>
      </c>
      <c r="BU54" s="105">
        <v>637546</v>
      </c>
      <c r="BV54" s="105">
        <v>976884</v>
      </c>
      <c r="BW54" s="105">
        <v>1689339</v>
      </c>
      <c r="BX54" s="105">
        <v>1066534</v>
      </c>
      <c r="BY54" s="105">
        <v>1638189</v>
      </c>
      <c r="BZ54" s="169">
        <f t="shared" si="21"/>
        <v>6053924</v>
      </c>
      <c r="CA54" s="105">
        <v>0</v>
      </c>
      <c r="CB54" s="105">
        <v>0</v>
      </c>
      <c r="CC54" s="105">
        <v>49700</v>
      </c>
      <c r="CD54" s="105">
        <v>76498</v>
      </c>
      <c r="CE54" s="105">
        <v>136281</v>
      </c>
      <c r="CF54" s="105">
        <v>0</v>
      </c>
      <c r="CG54" s="170">
        <f t="shared" si="23"/>
        <v>262479</v>
      </c>
      <c r="CH54" s="171">
        <v>0</v>
      </c>
      <c r="CI54" s="105">
        <v>0</v>
      </c>
      <c r="CJ54" s="105">
        <v>0</v>
      </c>
      <c r="CK54" s="105">
        <v>0</v>
      </c>
      <c r="CL54" s="105">
        <v>0</v>
      </c>
      <c r="CM54" s="105">
        <v>0</v>
      </c>
      <c r="CN54" s="172">
        <f t="shared" si="25"/>
        <v>0</v>
      </c>
      <c r="CO54" s="105">
        <v>2365644</v>
      </c>
      <c r="CP54" s="105">
        <v>4087777</v>
      </c>
      <c r="CQ54" s="105">
        <v>2985019</v>
      </c>
      <c r="CR54" s="105">
        <v>2149625</v>
      </c>
      <c r="CS54" s="105">
        <v>1377942</v>
      </c>
      <c r="CT54" s="105">
        <v>899728</v>
      </c>
      <c r="CU54" s="169">
        <f t="shared" si="27"/>
        <v>13865735</v>
      </c>
      <c r="CV54" s="105">
        <v>36450</v>
      </c>
      <c r="CW54" s="105">
        <v>179550</v>
      </c>
      <c r="CX54" s="105">
        <v>71550</v>
      </c>
      <c r="CY54" s="105">
        <v>108450</v>
      </c>
      <c r="CZ54" s="105">
        <v>72450</v>
      </c>
      <c r="DA54" s="105">
        <v>92160</v>
      </c>
      <c r="DB54" s="169">
        <f t="shared" si="29"/>
        <v>560610</v>
      </c>
      <c r="DC54" s="105">
        <v>475950</v>
      </c>
      <c r="DD54" s="105">
        <v>697182</v>
      </c>
      <c r="DE54" s="105">
        <v>257293</v>
      </c>
      <c r="DF54" s="105">
        <v>0</v>
      </c>
      <c r="DG54" s="105">
        <v>0</v>
      </c>
      <c r="DH54" s="169">
        <f t="shared" si="30"/>
        <v>1430425</v>
      </c>
      <c r="DI54" s="105">
        <v>354197</v>
      </c>
      <c r="DJ54" s="105">
        <v>1726550</v>
      </c>
      <c r="DK54" s="105">
        <v>1143500</v>
      </c>
      <c r="DL54" s="105">
        <v>886148</v>
      </c>
      <c r="DM54" s="105">
        <v>744120</v>
      </c>
      <c r="DN54" s="105">
        <v>460418</v>
      </c>
      <c r="DO54" s="169">
        <f t="shared" si="32"/>
        <v>5314933</v>
      </c>
      <c r="DP54" s="105">
        <v>1974997</v>
      </c>
      <c r="DQ54" s="105">
        <v>1705727</v>
      </c>
      <c r="DR54" s="105">
        <v>1072787</v>
      </c>
      <c r="DS54" s="105">
        <v>897734</v>
      </c>
      <c r="DT54" s="105">
        <v>561372</v>
      </c>
      <c r="DU54" s="105">
        <v>347150</v>
      </c>
      <c r="DV54" s="172">
        <f t="shared" si="34"/>
        <v>6559767</v>
      </c>
      <c r="DW54" s="105">
        <v>6804</v>
      </c>
      <c r="DX54" s="105">
        <v>13608</v>
      </c>
      <c r="DY54" s="105">
        <v>101719</v>
      </c>
      <c r="DZ54" s="105">
        <v>90000</v>
      </c>
      <c r="EA54" s="105">
        <v>0</v>
      </c>
      <c r="EB54" s="105">
        <v>15120</v>
      </c>
      <c r="EC54" s="172">
        <f>SUM(DW54:EB54)</f>
        <v>227251</v>
      </c>
      <c r="ED54" s="105">
        <v>71100</v>
      </c>
      <c r="EE54" s="105">
        <v>201676</v>
      </c>
      <c r="EF54" s="105">
        <v>81720</v>
      </c>
      <c r="EG54" s="105">
        <v>34776</v>
      </c>
      <c r="EH54" s="105">
        <v>0</v>
      </c>
      <c r="EI54" s="105">
        <v>0</v>
      </c>
      <c r="EJ54" s="172">
        <f>SUM(ED54:EI54)</f>
        <v>389272</v>
      </c>
      <c r="EK54" s="105">
        <v>0</v>
      </c>
      <c r="EL54" s="105">
        <v>0</v>
      </c>
      <c r="EM54" s="105">
        <v>7468399</v>
      </c>
      <c r="EN54" s="105">
        <v>11152445</v>
      </c>
      <c r="EO54" s="105">
        <v>19127136</v>
      </c>
      <c r="EP54" s="105">
        <v>26887200</v>
      </c>
      <c r="EQ54" s="105">
        <v>24647091</v>
      </c>
      <c r="ER54" s="183">
        <v>24384919</v>
      </c>
      <c r="ES54" s="105">
        <v>0</v>
      </c>
      <c r="ET54" s="105">
        <v>0</v>
      </c>
      <c r="EU54" s="105">
        <v>4765306</v>
      </c>
      <c r="EV54" s="105">
        <v>5539618</v>
      </c>
      <c r="EW54" s="105">
        <v>10992095</v>
      </c>
      <c r="EX54" s="105">
        <v>16410389</v>
      </c>
      <c r="EY54" s="105">
        <v>14035114</v>
      </c>
      <c r="EZ54" s="169">
        <f>SUM(ES54:EY54)</f>
        <v>51742522</v>
      </c>
      <c r="FA54" s="105">
        <v>2517512</v>
      </c>
      <c r="FB54" s="105">
        <v>5269417</v>
      </c>
      <c r="FC54" s="105">
        <v>7772897</v>
      </c>
      <c r="FD54" s="105">
        <v>8611224</v>
      </c>
      <c r="FE54" s="105">
        <v>1411811</v>
      </c>
      <c r="FF54" s="169">
        <f>SUM(FA54:FE54)</f>
        <v>25582861</v>
      </c>
      <c r="FG54" s="105">
        <v>185581</v>
      </c>
      <c r="FH54" s="105">
        <v>343410</v>
      </c>
      <c r="FI54" s="105">
        <v>362144</v>
      </c>
      <c r="FJ54" s="105">
        <v>1865587</v>
      </c>
      <c r="FK54" s="105">
        <v>9200166</v>
      </c>
      <c r="FL54" s="172">
        <f>SUM(FG54:FK54)</f>
        <v>11956888</v>
      </c>
      <c r="FM54" s="105">
        <f t="shared" si="78"/>
        <v>0</v>
      </c>
      <c r="FN54" s="105">
        <f t="shared" si="79"/>
        <v>8945060</v>
      </c>
      <c r="FO54" s="105">
        <f t="shared" si="80"/>
        <v>24561152</v>
      </c>
      <c r="FP54" s="105">
        <f t="shared" si="81"/>
        <v>24189469</v>
      </c>
      <c r="FQ54" s="105">
        <f t="shared" si="82"/>
        <v>33214221</v>
      </c>
      <c r="FR54" s="105">
        <f t="shared" si="83"/>
        <v>38022674</v>
      </c>
      <c r="FS54" s="105">
        <f t="shared" si="84"/>
        <v>32667574</v>
      </c>
      <c r="FT54" s="173">
        <f>SUM(FM54:FS54)</f>
        <v>161600150</v>
      </c>
    </row>
    <row r="55" spans="1:176" ht="18" customHeight="1">
      <c r="A55" s="174" t="s">
        <v>64</v>
      </c>
      <c r="B55" s="105">
        <f t="shared" si="72"/>
        <v>3892559</v>
      </c>
      <c r="C55" s="105">
        <f t="shared" si="73"/>
        <v>17735845</v>
      </c>
      <c r="D55" s="105">
        <f t="shared" si="74"/>
        <v>9468400</v>
      </c>
      <c r="E55" s="105">
        <f t="shared" si="75"/>
        <v>10726156</v>
      </c>
      <c r="F55" s="105">
        <f t="shared" si="76"/>
        <v>8248860</v>
      </c>
      <c r="G55" s="105">
        <f t="shared" si="77"/>
        <v>8230944</v>
      </c>
      <c r="H55" s="117">
        <f t="shared" si="1"/>
        <v>58302764</v>
      </c>
      <c r="I55" s="105">
        <v>1982286</v>
      </c>
      <c r="J55" s="105">
        <v>10856552</v>
      </c>
      <c r="K55" s="105">
        <v>6398620</v>
      </c>
      <c r="L55" s="105">
        <v>6935671</v>
      </c>
      <c r="M55" s="105">
        <v>4713264</v>
      </c>
      <c r="N55" s="105">
        <v>5277645</v>
      </c>
      <c r="O55" s="110">
        <f t="shared" si="3"/>
        <v>36164038</v>
      </c>
      <c r="P55" s="105">
        <v>677069</v>
      </c>
      <c r="Q55" s="105">
        <v>4702508</v>
      </c>
      <c r="R55" s="105">
        <v>1709234</v>
      </c>
      <c r="S55" s="105">
        <v>1864657</v>
      </c>
      <c r="T55" s="105">
        <v>960101</v>
      </c>
      <c r="U55" s="105">
        <v>2438456</v>
      </c>
      <c r="V55" s="106">
        <f t="shared" si="5"/>
        <v>12352025</v>
      </c>
      <c r="W55" s="105">
        <v>0</v>
      </c>
      <c r="X55" s="105">
        <v>56250</v>
      </c>
      <c r="Y55" s="105">
        <v>90000</v>
      </c>
      <c r="Z55" s="105">
        <v>166731</v>
      </c>
      <c r="AA55" s="105">
        <v>139725</v>
      </c>
      <c r="AB55" s="105">
        <v>373950</v>
      </c>
      <c r="AC55" s="168">
        <f t="shared" si="7"/>
        <v>826656</v>
      </c>
      <c r="AD55" s="105">
        <v>0</v>
      </c>
      <c r="AE55" s="105">
        <v>399741</v>
      </c>
      <c r="AF55" s="105">
        <v>412099</v>
      </c>
      <c r="AG55" s="105">
        <v>422335</v>
      </c>
      <c r="AH55" s="105">
        <v>288574</v>
      </c>
      <c r="AI55" s="105">
        <v>692397</v>
      </c>
      <c r="AJ55" s="168">
        <f t="shared" si="9"/>
        <v>2215146</v>
      </c>
      <c r="AK55" s="105">
        <v>0</v>
      </c>
      <c r="AL55" s="105">
        <v>0</v>
      </c>
      <c r="AM55" s="105">
        <v>5009</v>
      </c>
      <c r="AN55" s="105">
        <v>0</v>
      </c>
      <c r="AO55" s="105">
        <v>0</v>
      </c>
      <c r="AP55" s="105">
        <v>0</v>
      </c>
      <c r="AQ55" s="168">
        <f t="shared" si="11"/>
        <v>5009</v>
      </c>
      <c r="AR55" s="105">
        <v>840914</v>
      </c>
      <c r="AS55" s="105">
        <v>3371548</v>
      </c>
      <c r="AT55" s="105">
        <v>2150277</v>
      </c>
      <c r="AU55" s="105">
        <v>2048859</v>
      </c>
      <c r="AV55" s="105">
        <v>2194050</v>
      </c>
      <c r="AW55" s="105">
        <v>1037544</v>
      </c>
      <c r="AX55" s="168">
        <f t="shared" si="13"/>
        <v>11643192</v>
      </c>
      <c r="AY55" s="105">
        <v>331805</v>
      </c>
      <c r="AZ55" s="105">
        <v>1515452</v>
      </c>
      <c r="BA55" s="105">
        <v>1412963</v>
      </c>
      <c r="BB55" s="105">
        <v>1680716</v>
      </c>
      <c r="BC55" s="105">
        <v>669483</v>
      </c>
      <c r="BD55" s="105">
        <v>192805</v>
      </c>
      <c r="BE55" s="168">
        <f t="shared" si="15"/>
        <v>5803224</v>
      </c>
      <c r="BF55" s="105">
        <v>132498</v>
      </c>
      <c r="BG55" s="105">
        <v>811053</v>
      </c>
      <c r="BH55" s="105">
        <v>619038</v>
      </c>
      <c r="BI55" s="105">
        <v>752373</v>
      </c>
      <c r="BJ55" s="105">
        <v>461331</v>
      </c>
      <c r="BK55" s="105">
        <v>542493</v>
      </c>
      <c r="BL55" s="168">
        <f t="shared" si="17"/>
        <v>3318786</v>
      </c>
      <c r="BM55" s="105">
        <v>0</v>
      </c>
      <c r="BN55" s="105">
        <v>430135</v>
      </c>
      <c r="BO55" s="105">
        <v>447159</v>
      </c>
      <c r="BP55" s="105">
        <v>1487842</v>
      </c>
      <c r="BQ55" s="105">
        <v>1260781</v>
      </c>
      <c r="BR55" s="105">
        <v>1172125</v>
      </c>
      <c r="BS55" s="169">
        <f t="shared" si="19"/>
        <v>4798042</v>
      </c>
      <c r="BT55" s="105">
        <v>0</v>
      </c>
      <c r="BU55" s="105">
        <v>338638</v>
      </c>
      <c r="BV55" s="105">
        <v>337638</v>
      </c>
      <c r="BW55" s="105">
        <v>1437065</v>
      </c>
      <c r="BX55" s="105">
        <v>1089133</v>
      </c>
      <c r="BY55" s="105">
        <v>971786</v>
      </c>
      <c r="BZ55" s="169">
        <f t="shared" si="21"/>
        <v>4174260</v>
      </c>
      <c r="CA55" s="105">
        <v>0</v>
      </c>
      <c r="CB55" s="105">
        <v>91497</v>
      </c>
      <c r="CC55" s="105">
        <v>109521</v>
      </c>
      <c r="CD55" s="105">
        <v>50777</v>
      </c>
      <c r="CE55" s="105">
        <v>171648</v>
      </c>
      <c r="CF55" s="105">
        <v>200339</v>
      </c>
      <c r="CG55" s="170">
        <f t="shared" si="23"/>
        <v>623782</v>
      </c>
      <c r="CH55" s="171">
        <v>0</v>
      </c>
      <c r="CI55" s="105">
        <v>0</v>
      </c>
      <c r="CJ55" s="105">
        <v>0</v>
      </c>
      <c r="CK55" s="105">
        <v>0</v>
      </c>
      <c r="CL55" s="105">
        <v>0</v>
      </c>
      <c r="CM55" s="105">
        <v>0</v>
      </c>
      <c r="CN55" s="172">
        <f t="shared" si="25"/>
        <v>0</v>
      </c>
      <c r="CO55" s="105">
        <v>1750049</v>
      </c>
      <c r="CP55" s="105">
        <v>5217712</v>
      </c>
      <c r="CQ55" s="105">
        <v>2377786</v>
      </c>
      <c r="CR55" s="105">
        <v>2205443</v>
      </c>
      <c r="CS55" s="105">
        <v>2245898</v>
      </c>
      <c r="CT55" s="105">
        <v>1697809</v>
      </c>
      <c r="CU55" s="169">
        <f t="shared" si="27"/>
        <v>15494697</v>
      </c>
      <c r="CV55" s="105">
        <v>55710</v>
      </c>
      <c r="CW55" s="105">
        <v>246780</v>
      </c>
      <c r="CX55" s="105">
        <v>146070</v>
      </c>
      <c r="CY55" s="105">
        <v>97290</v>
      </c>
      <c r="CZ55" s="105">
        <v>61380</v>
      </c>
      <c r="DA55" s="105">
        <v>122940</v>
      </c>
      <c r="DB55" s="169">
        <f t="shared" si="29"/>
        <v>730170</v>
      </c>
      <c r="DC55" s="105">
        <v>163863</v>
      </c>
      <c r="DD55" s="105">
        <v>491124</v>
      </c>
      <c r="DE55" s="105">
        <v>15543</v>
      </c>
      <c r="DF55" s="105">
        <v>0</v>
      </c>
      <c r="DG55" s="105">
        <v>0</v>
      </c>
      <c r="DH55" s="169">
        <f t="shared" si="30"/>
        <v>670530</v>
      </c>
      <c r="DI55" s="105">
        <v>1160043</v>
      </c>
      <c r="DJ55" s="105">
        <v>3103447</v>
      </c>
      <c r="DK55" s="105">
        <v>1015878</v>
      </c>
      <c r="DL55" s="105">
        <v>1501832</v>
      </c>
      <c r="DM55" s="105">
        <v>1867244</v>
      </c>
      <c r="DN55" s="105">
        <v>1296548</v>
      </c>
      <c r="DO55" s="169">
        <f t="shared" si="32"/>
        <v>9944992</v>
      </c>
      <c r="DP55" s="105">
        <v>534296</v>
      </c>
      <c r="DQ55" s="105">
        <v>1703622</v>
      </c>
      <c r="DR55" s="105">
        <v>724714</v>
      </c>
      <c r="DS55" s="105">
        <v>590778</v>
      </c>
      <c r="DT55" s="105">
        <v>317274</v>
      </c>
      <c r="DU55" s="105">
        <v>278321</v>
      </c>
      <c r="DV55" s="172">
        <f t="shared" si="34"/>
        <v>4149005</v>
      </c>
      <c r="DW55" s="105">
        <v>0</v>
      </c>
      <c r="DX55" s="105">
        <v>131164</v>
      </c>
      <c r="DY55" s="105">
        <v>50717</v>
      </c>
      <c r="DZ55" s="105">
        <v>97200</v>
      </c>
      <c r="EA55" s="105">
        <v>28917</v>
      </c>
      <c r="EB55" s="105">
        <v>0</v>
      </c>
      <c r="EC55" s="172">
        <f>SUM(DW55:EB55)</f>
        <v>307998</v>
      </c>
      <c r="ED55" s="105">
        <v>160224</v>
      </c>
      <c r="EE55" s="105">
        <v>1100282</v>
      </c>
      <c r="EF55" s="105">
        <v>194118</v>
      </c>
      <c r="EG55" s="105">
        <v>0</v>
      </c>
      <c r="EH55" s="105">
        <v>0</v>
      </c>
      <c r="EI55" s="105">
        <v>83365</v>
      </c>
      <c r="EJ55" s="172">
        <f>SUM(ED55:EI55)</f>
        <v>1537989</v>
      </c>
      <c r="EK55" s="105">
        <v>0</v>
      </c>
      <c r="EL55" s="105">
        <v>0</v>
      </c>
      <c r="EM55" s="105">
        <v>4695240</v>
      </c>
      <c r="EN55" s="105">
        <v>6125344</v>
      </c>
      <c r="EO55" s="105">
        <v>11270168</v>
      </c>
      <c r="EP55" s="105">
        <v>19432683</v>
      </c>
      <c r="EQ55" s="105">
        <v>22502660</v>
      </c>
      <c r="ER55" s="183">
        <v>19535349</v>
      </c>
      <c r="ES55" s="105">
        <v>0</v>
      </c>
      <c r="ET55" s="105">
        <v>0</v>
      </c>
      <c r="EU55" s="105">
        <v>2186348</v>
      </c>
      <c r="EV55" s="105">
        <v>3412992</v>
      </c>
      <c r="EW55" s="105">
        <v>6411612</v>
      </c>
      <c r="EX55" s="105">
        <v>11702772</v>
      </c>
      <c r="EY55" s="105">
        <v>12493426</v>
      </c>
      <c r="EZ55" s="169">
        <f>SUM(ES55:EY55)</f>
        <v>36207150</v>
      </c>
      <c r="FA55" s="105">
        <v>2508892</v>
      </c>
      <c r="FB55" s="105">
        <v>2712352</v>
      </c>
      <c r="FC55" s="105">
        <v>4064060</v>
      </c>
      <c r="FD55" s="105">
        <v>3229554</v>
      </c>
      <c r="FE55" s="105">
        <v>2017098</v>
      </c>
      <c r="FF55" s="169">
        <f>SUM(FA55:FE55)</f>
        <v>14531956</v>
      </c>
      <c r="FG55" s="105">
        <v>0</v>
      </c>
      <c r="FH55" s="105">
        <v>0</v>
      </c>
      <c r="FI55" s="105">
        <v>794496</v>
      </c>
      <c r="FJ55" s="105">
        <v>4500357</v>
      </c>
      <c r="FK55" s="105">
        <v>7992136</v>
      </c>
      <c r="FL55" s="172">
        <f>SUM(FG55:FK55)</f>
        <v>13286989</v>
      </c>
      <c r="FM55" s="105">
        <f t="shared" si="78"/>
        <v>0</v>
      </c>
      <c r="FN55" s="105">
        <f t="shared" si="79"/>
        <v>3892559</v>
      </c>
      <c r="FO55" s="105">
        <f t="shared" si="80"/>
        <v>22431085</v>
      </c>
      <c r="FP55" s="105">
        <f t="shared" si="81"/>
        <v>15593744</v>
      </c>
      <c r="FQ55" s="105">
        <f t="shared" si="82"/>
        <v>21996324</v>
      </c>
      <c r="FR55" s="105">
        <f t="shared" si="83"/>
        <v>27681543</v>
      </c>
      <c r="FS55" s="105">
        <f t="shared" si="84"/>
        <v>30733604</v>
      </c>
      <c r="FT55" s="173">
        <f>SUM(FM55:FS55)</f>
        <v>122328859</v>
      </c>
    </row>
    <row r="56" spans="1:176" ht="18" customHeight="1">
      <c r="A56" s="174" t="s">
        <v>65</v>
      </c>
      <c r="B56" s="105">
        <f t="shared" si="72"/>
        <v>6310670</v>
      </c>
      <c r="C56" s="105">
        <f t="shared" si="73"/>
        <v>25820852</v>
      </c>
      <c r="D56" s="105">
        <f t="shared" si="74"/>
        <v>20800321</v>
      </c>
      <c r="E56" s="105">
        <f t="shared" si="75"/>
        <v>19390865</v>
      </c>
      <c r="F56" s="105">
        <f t="shared" si="76"/>
        <v>16118235</v>
      </c>
      <c r="G56" s="105">
        <f t="shared" si="77"/>
        <v>10911516</v>
      </c>
      <c r="H56" s="117">
        <f t="shared" si="1"/>
        <v>99352459</v>
      </c>
      <c r="I56" s="105">
        <v>4443507</v>
      </c>
      <c r="J56" s="105">
        <v>19510575</v>
      </c>
      <c r="K56" s="105">
        <v>16129212</v>
      </c>
      <c r="L56" s="105">
        <v>15269742</v>
      </c>
      <c r="M56" s="105">
        <v>11804906</v>
      </c>
      <c r="N56" s="105">
        <v>8104140</v>
      </c>
      <c r="O56" s="110">
        <f t="shared" si="3"/>
        <v>75262082</v>
      </c>
      <c r="P56" s="105">
        <v>2214331</v>
      </c>
      <c r="Q56" s="105">
        <v>7727560</v>
      </c>
      <c r="R56" s="105">
        <v>5756498</v>
      </c>
      <c r="S56" s="105">
        <v>5370402</v>
      </c>
      <c r="T56" s="105">
        <v>4467531</v>
      </c>
      <c r="U56" s="105">
        <v>3640129</v>
      </c>
      <c r="V56" s="106">
        <f t="shared" si="5"/>
        <v>29176451</v>
      </c>
      <c r="W56" s="105">
        <v>0</v>
      </c>
      <c r="X56" s="105">
        <v>7875</v>
      </c>
      <c r="Y56" s="105">
        <v>137024</v>
      </c>
      <c r="Z56" s="105">
        <v>198944</v>
      </c>
      <c r="AA56" s="105">
        <v>472251</v>
      </c>
      <c r="AB56" s="105">
        <v>785158</v>
      </c>
      <c r="AC56" s="168">
        <f t="shared" si="7"/>
        <v>1601252</v>
      </c>
      <c r="AD56" s="105">
        <v>75595</v>
      </c>
      <c r="AE56" s="105">
        <v>444948</v>
      </c>
      <c r="AF56" s="105">
        <v>306715</v>
      </c>
      <c r="AG56" s="105">
        <v>554285</v>
      </c>
      <c r="AH56" s="105">
        <v>731733</v>
      </c>
      <c r="AI56" s="105">
        <v>978702</v>
      </c>
      <c r="AJ56" s="168">
        <f t="shared" si="9"/>
        <v>3091978</v>
      </c>
      <c r="AK56" s="105">
        <v>0</v>
      </c>
      <c r="AL56" s="105">
        <v>105196</v>
      </c>
      <c r="AM56" s="105">
        <v>65121</v>
      </c>
      <c r="AN56" s="105">
        <v>185047</v>
      </c>
      <c r="AO56" s="105">
        <v>40074</v>
      </c>
      <c r="AP56" s="105">
        <v>125233</v>
      </c>
      <c r="AQ56" s="168">
        <f t="shared" si="11"/>
        <v>520671</v>
      </c>
      <c r="AR56" s="105">
        <v>1325134</v>
      </c>
      <c r="AS56" s="105">
        <v>6791473</v>
      </c>
      <c r="AT56" s="105">
        <v>4782903</v>
      </c>
      <c r="AU56" s="105">
        <v>4026382</v>
      </c>
      <c r="AV56" s="105">
        <v>2765694</v>
      </c>
      <c r="AW56" s="105">
        <v>1304020</v>
      </c>
      <c r="AX56" s="168">
        <f t="shared" si="13"/>
        <v>20995606</v>
      </c>
      <c r="AY56" s="105">
        <v>536622</v>
      </c>
      <c r="AZ56" s="105">
        <v>3049125</v>
      </c>
      <c r="BA56" s="105">
        <v>3600703</v>
      </c>
      <c r="BB56" s="105">
        <v>3797595</v>
      </c>
      <c r="BC56" s="105">
        <v>1840760</v>
      </c>
      <c r="BD56" s="105">
        <v>625706</v>
      </c>
      <c r="BE56" s="168">
        <f t="shared" si="15"/>
        <v>13450511</v>
      </c>
      <c r="BF56" s="105">
        <v>291825</v>
      </c>
      <c r="BG56" s="105">
        <v>1384398</v>
      </c>
      <c r="BH56" s="105">
        <v>1480248</v>
      </c>
      <c r="BI56" s="105">
        <v>1137087</v>
      </c>
      <c r="BJ56" s="105">
        <v>1486863</v>
      </c>
      <c r="BK56" s="105">
        <v>645192</v>
      </c>
      <c r="BL56" s="168">
        <f t="shared" si="17"/>
        <v>6425613</v>
      </c>
      <c r="BM56" s="105">
        <v>25456</v>
      </c>
      <c r="BN56" s="105">
        <v>1141755</v>
      </c>
      <c r="BO56" s="105">
        <v>1518195</v>
      </c>
      <c r="BP56" s="105">
        <v>2229800</v>
      </c>
      <c r="BQ56" s="105">
        <v>2586598</v>
      </c>
      <c r="BR56" s="105">
        <v>1595493</v>
      </c>
      <c r="BS56" s="169">
        <f t="shared" si="19"/>
        <v>9097297</v>
      </c>
      <c r="BT56" s="105">
        <v>25456</v>
      </c>
      <c r="BU56" s="105">
        <v>768213</v>
      </c>
      <c r="BV56" s="105">
        <v>1408089</v>
      </c>
      <c r="BW56" s="105">
        <v>1734385</v>
      </c>
      <c r="BX56" s="105">
        <v>1996288</v>
      </c>
      <c r="BY56" s="105">
        <v>1449329</v>
      </c>
      <c r="BZ56" s="169">
        <f t="shared" si="21"/>
        <v>7381760</v>
      </c>
      <c r="CA56" s="105">
        <v>0</v>
      </c>
      <c r="CB56" s="105">
        <v>373542</v>
      </c>
      <c r="CC56" s="105">
        <v>110106</v>
      </c>
      <c r="CD56" s="105">
        <v>495415</v>
      </c>
      <c r="CE56" s="105">
        <v>590310</v>
      </c>
      <c r="CF56" s="105">
        <v>146164</v>
      </c>
      <c r="CG56" s="170">
        <f t="shared" si="23"/>
        <v>1715537</v>
      </c>
      <c r="CH56" s="171">
        <v>0</v>
      </c>
      <c r="CI56" s="105">
        <v>0</v>
      </c>
      <c r="CJ56" s="105">
        <v>0</v>
      </c>
      <c r="CK56" s="105">
        <v>0</v>
      </c>
      <c r="CL56" s="105">
        <v>0</v>
      </c>
      <c r="CM56" s="105">
        <v>0</v>
      </c>
      <c r="CN56" s="172">
        <f t="shared" si="25"/>
        <v>0</v>
      </c>
      <c r="CO56" s="105">
        <v>1283619</v>
      </c>
      <c r="CP56" s="105">
        <v>4444373</v>
      </c>
      <c r="CQ56" s="105">
        <v>2756226</v>
      </c>
      <c r="CR56" s="105">
        <v>1685232</v>
      </c>
      <c r="CS56" s="105">
        <v>1499274</v>
      </c>
      <c r="CT56" s="105">
        <v>1031883</v>
      </c>
      <c r="CU56" s="169">
        <f t="shared" si="27"/>
        <v>12700607</v>
      </c>
      <c r="CV56" s="105">
        <v>9000</v>
      </c>
      <c r="CW56" s="105">
        <v>121230</v>
      </c>
      <c r="CX56" s="105">
        <v>130950</v>
      </c>
      <c r="CY56" s="105">
        <v>84060</v>
      </c>
      <c r="CZ56" s="105">
        <v>90270</v>
      </c>
      <c r="DA56" s="105">
        <v>152910</v>
      </c>
      <c r="DB56" s="169">
        <f t="shared" si="29"/>
        <v>588420</v>
      </c>
      <c r="DC56" s="105">
        <v>214920</v>
      </c>
      <c r="DD56" s="105">
        <v>247293</v>
      </c>
      <c r="DE56" s="105">
        <v>0</v>
      </c>
      <c r="DF56" s="105">
        <v>224211</v>
      </c>
      <c r="DG56" s="105">
        <v>193725</v>
      </c>
      <c r="DH56" s="169">
        <f t="shared" si="30"/>
        <v>880149</v>
      </c>
      <c r="DI56" s="105">
        <v>0</v>
      </c>
      <c r="DJ56" s="105">
        <v>1032325</v>
      </c>
      <c r="DK56" s="105">
        <v>507939</v>
      </c>
      <c r="DL56" s="105">
        <v>294108</v>
      </c>
      <c r="DM56" s="105">
        <v>214650</v>
      </c>
      <c r="DN56" s="105">
        <v>220860</v>
      </c>
      <c r="DO56" s="169">
        <f t="shared" si="32"/>
        <v>2269882</v>
      </c>
      <c r="DP56" s="105">
        <v>1274619</v>
      </c>
      <c r="DQ56" s="105">
        <v>3075898</v>
      </c>
      <c r="DR56" s="105">
        <v>1870044</v>
      </c>
      <c r="DS56" s="105">
        <v>1307064</v>
      </c>
      <c r="DT56" s="105">
        <v>970143</v>
      </c>
      <c r="DU56" s="105">
        <v>464388</v>
      </c>
      <c r="DV56" s="172">
        <f t="shared" si="34"/>
        <v>8962156</v>
      </c>
      <c r="DW56" s="105">
        <v>21942</v>
      </c>
      <c r="DX56" s="105">
        <v>25704</v>
      </c>
      <c r="DY56" s="105">
        <v>219312</v>
      </c>
      <c r="DZ56" s="105">
        <v>89100</v>
      </c>
      <c r="EA56" s="105">
        <v>47457</v>
      </c>
      <c r="EB56" s="105">
        <v>0</v>
      </c>
      <c r="EC56" s="172">
        <f>SUM(DW56:EB56)</f>
        <v>403515</v>
      </c>
      <c r="ED56" s="105">
        <v>536146</v>
      </c>
      <c r="EE56" s="105">
        <v>698445</v>
      </c>
      <c r="EF56" s="105">
        <v>177376</v>
      </c>
      <c r="EG56" s="105">
        <v>116991</v>
      </c>
      <c r="EH56" s="105">
        <v>180000</v>
      </c>
      <c r="EI56" s="105">
        <v>180000</v>
      </c>
      <c r="EJ56" s="172">
        <f>SUM(ED56:EI56)</f>
        <v>1888958</v>
      </c>
      <c r="EK56" s="105">
        <v>0</v>
      </c>
      <c r="EL56" s="105">
        <v>248763</v>
      </c>
      <c r="EM56" s="105">
        <v>6694899</v>
      </c>
      <c r="EN56" s="105">
        <v>14098128</v>
      </c>
      <c r="EO56" s="105">
        <v>27257660</v>
      </c>
      <c r="EP56" s="105">
        <v>34483371</v>
      </c>
      <c r="EQ56" s="105">
        <v>52290554</v>
      </c>
      <c r="ER56" s="183">
        <v>52298092</v>
      </c>
      <c r="ES56" s="105">
        <v>0</v>
      </c>
      <c r="ET56" s="105">
        <v>248763</v>
      </c>
      <c r="EU56" s="105">
        <v>5232463</v>
      </c>
      <c r="EV56" s="105">
        <v>10677070</v>
      </c>
      <c r="EW56" s="105">
        <v>21154148</v>
      </c>
      <c r="EX56" s="105">
        <v>26109523</v>
      </c>
      <c r="EY56" s="105">
        <v>36634687</v>
      </c>
      <c r="EZ56" s="169">
        <f>SUM(ES56:EY56)</f>
        <v>100056654</v>
      </c>
      <c r="FA56" s="105">
        <v>1148906</v>
      </c>
      <c r="FB56" s="105">
        <v>3126575</v>
      </c>
      <c r="FC56" s="105">
        <v>3845878</v>
      </c>
      <c r="FD56" s="105">
        <v>5275541</v>
      </c>
      <c r="FE56" s="105">
        <v>2315019</v>
      </c>
      <c r="FF56" s="169">
        <f>SUM(FA56:FE56)</f>
        <v>15711919</v>
      </c>
      <c r="FG56" s="105">
        <v>313530</v>
      </c>
      <c r="FH56" s="105">
        <v>294483</v>
      </c>
      <c r="FI56" s="105">
        <v>2257634</v>
      </c>
      <c r="FJ56" s="105">
        <v>3098307</v>
      </c>
      <c r="FK56" s="105">
        <v>13340848</v>
      </c>
      <c r="FL56" s="172">
        <f>SUM(FG56:FK56)</f>
        <v>19304802</v>
      </c>
      <c r="FM56" s="105">
        <f t="shared" si="78"/>
        <v>0</v>
      </c>
      <c r="FN56" s="105">
        <f t="shared" si="79"/>
        <v>6559433</v>
      </c>
      <c r="FO56" s="105">
        <f t="shared" si="80"/>
        <v>32515751</v>
      </c>
      <c r="FP56" s="105">
        <f t="shared" si="81"/>
        <v>34898449</v>
      </c>
      <c r="FQ56" s="105">
        <f t="shared" si="82"/>
        <v>46648525</v>
      </c>
      <c r="FR56" s="105">
        <f t="shared" si="83"/>
        <v>50601606</v>
      </c>
      <c r="FS56" s="105">
        <f t="shared" si="84"/>
        <v>63202070</v>
      </c>
      <c r="FT56" s="173">
        <f>SUM(FM56:FS56)</f>
        <v>234425834</v>
      </c>
    </row>
    <row r="57" spans="1:176" ht="18" customHeight="1">
      <c r="A57" s="174" t="s">
        <v>66</v>
      </c>
      <c r="B57" s="105">
        <f t="shared" si="72"/>
        <v>15845474</v>
      </c>
      <c r="C57" s="105">
        <f t="shared" si="73"/>
        <v>68203541</v>
      </c>
      <c r="D57" s="105">
        <f t="shared" si="74"/>
        <v>54747981</v>
      </c>
      <c r="E57" s="105">
        <f t="shared" si="75"/>
        <v>53736538</v>
      </c>
      <c r="F57" s="105">
        <f t="shared" si="76"/>
        <v>39748929</v>
      </c>
      <c r="G57" s="105">
        <f t="shared" si="77"/>
        <v>50607893</v>
      </c>
      <c r="H57" s="117">
        <f t="shared" si="1"/>
        <v>282890356</v>
      </c>
      <c r="I57" s="105">
        <v>11172869</v>
      </c>
      <c r="J57" s="105">
        <v>51613418</v>
      </c>
      <c r="K57" s="105">
        <v>39199338</v>
      </c>
      <c r="L57" s="105">
        <v>41354008</v>
      </c>
      <c r="M57" s="105">
        <v>27346325</v>
      </c>
      <c r="N57" s="105">
        <v>38308875</v>
      </c>
      <c r="O57" s="110">
        <f t="shared" si="3"/>
        <v>208994833</v>
      </c>
      <c r="P57" s="105">
        <v>7660185</v>
      </c>
      <c r="Q57" s="105">
        <v>28134519</v>
      </c>
      <c r="R57" s="105">
        <v>19071807</v>
      </c>
      <c r="S57" s="105">
        <v>18270775</v>
      </c>
      <c r="T57" s="105">
        <v>12651496</v>
      </c>
      <c r="U57" s="105">
        <v>19092768</v>
      </c>
      <c r="V57" s="106">
        <f t="shared" si="5"/>
        <v>104881550</v>
      </c>
      <c r="W57" s="105">
        <v>0</v>
      </c>
      <c r="X57" s="105">
        <v>23850</v>
      </c>
      <c r="Y57" s="105">
        <v>334440</v>
      </c>
      <c r="Z57" s="105">
        <v>930555</v>
      </c>
      <c r="AA57" s="105">
        <v>1466640</v>
      </c>
      <c r="AB57" s="105">
        <v>4364955</v>
      </c>
      <c r="AC57" s="168">
        <f t="shared" si="7"/>
        <v>7120440</v>
      </c>
      <c r="AD57" s="105">
        <v>143343</v>
      </c>
      <c r="AE57" s="105">
        <v>1345625</v>
      </c>
      <c r="AF57" s="105">
        <v>1200481</v>
      </c>
      <c r="AG57" s="105">
        <v>1279261</v>
      </c>
      <c r="AH57" s="105">
        <v>1552363</v>
      </c>
      <c r="AI57" s="105">
        <v>3949735</v>
      </c>
      <c r="AJ57" s="168">
        <f t="shared" si="9"/>
        <v>9470808</v>
      </c>
      <c r="AK57" s="105">
        <v>0</v>
      </c>
      <c r="AL57" s="105">
        <v>36036</v>
      </c>
      <c r="AM57" s="105">
        <v>0</v>
      </c>
      <c r="AN57" s="105">
        <v>46332</v>
      </c>
      <c r="AO57" s="105">
        <v>46332</v>
      </c>
      <c r="AP57" s="105">
        <v>74412</v>
      </c>
      <c r="AQ57" s="168">
        <f t="shared" si="11"/>
        <v>203112</v>
      </c>
      <c r="AR57" s="105">
        <v>2258906</v>
      </c>
      <c r="AS57" s="105">
        <v>15286966</v>
      </c>
      <c r="AT57" s="105">
        <v>12861564</v>
      </c>
      <c r="AU57" s="105">
        <v>14598331</v>
      </c>
      <c r="AV57" s="105">
        <v>7589577</v>
      </c>
      <c r="AW57" s="105">
        <v>5745083</v>
      </c>
      <c r="AX57" s="168">
        <f t="shared" si="13"/>
        <v>58340427</v>
      </c>
      <c r="AY57" s="105">
        <v>55806</v>
      </c>
      <c r="AZ57" s="105">
        <v>1883096</v>
      </c>
      <c r="BA57" s="105">
        <v>2220425</v>
      </c>
      <c r="BB57" s="105">
        <v>2931172</v>
      </c>
      <c r="BC57" s="105">
        <v>1582620</v>
      </c>
      <c r="BD57" s="105">
        <v>1614699</v>
      </c>
      <c r="BE57" s="168">
        <f t="shared" si="15"/>
        <v>10287818</v>
      </c>
      <c r="BF57" s="105">
        <v>1054629</v>
      </c>
      <c r="BG57" s="105">
        <v>4903326</v>
      </c>
      <c r="BH57" s="105">
        <v>3510621</v>
      </c>
      <c r="BI57" s="105">
        <v>3297582</v>
      </c>
      <c r="BJ57" s="105">
        <v>2457297</v>
      </c>
      <c r="BK57" s="105">
        <v>3467223</v>
      </c>
      <c r="BL57" s="168">
        <f t="shared" si="17"/>
        <v>18690678</v>
      </c>
      <c r="BM57" s="105">
        <v>72181</v>
      </c>
      <c r="BN57" s="105">
        <v>2100314</v>
      </c>
      <c r="BO57" s="105">
        <v>3712870</v>
      </c>
      <c r="BP57" s="105">
        <v>4411377</v>
      </c>
      <c r="BQ57" s="105">
        <v>7299649</v>
      </c>
      <c r="BR57" s="105">
        <v>7665495</v>
      </c>
      <c r="BS57" s="169">
        <f t="shared" si="19"/>
        <v>25261886</v>
      </c>
      <c r="BT57" s="105">
        <v>45432</v>
      </c>
      <c r="BU57" s="105">
        <v>1986546</v>
      </c>
      <c r="BV57" s="105">
        <v>3504727</v>
      </c>
      <c r="BW57" s="105">
        <v>3421316</v>
      </c>
      <c r="BX57" s="105">
        <v>4996171</v>
      </c>
      <c r="BY57" s="105">
        <v>6233468</v>
      </c>
      <c r="BZ57" s="169">
        <f t="shared" si="21"/>
        <v>20187660</v>
      </c>
      <c r="CA57" s="105">
        <v>26749</v>
      </c>
      <c r="CB57" s="105">
        <v>116165</v>
      </c>
      <c r="CC57" s="105">
        <v>112786</v>
      </c>
      <c r="CD57" s="105">
        <v>781952</v>
      </c>
      <c r="CE57" s="105">
        <v>1462770</v>
      </c>
      <c r="CF57" s="105">
        <v>596488</v>
      </c>
      <c r="CG57" s="170">
        <f t="shared" si="23"/>
        <v>3096910</v>
      </c>
      <c r="CH57" s="171">
        <v>0</v>
      </c>
      <c r="CI57" s="105">
        <v>-2397</v>
      </c>
      <c r="CJ57" s="105">
        <v>95357</v>
      </c>
      <c r="CK57" s="105">
        <v>208109</v>
      </c>
      <c r="CL57" s="105">
        <v>840708</v>
      </c>
      <c r="CM57" s="105">
        <v>835539</v>
      </c>
      <c r="CN57" s="172">
        <f t="shared" si="25"/>
        <v>1977316</v>
      </c>
      <c r="CO57" s="105">
        <v>4600424</v>
      </c>
      <c r="CP57" s="105">
        <v>14489809</v>
      </c>
      <c r="CQ57" s="105">
        <v>11835773</v>
      </c>
      <c r="CR57" s="105">
        <v>7971153</v>
      </c>
      <c r="CS57" s="105">
        <v>5102955</v>
      </c>
      <c r="CT57" s="105">
        <v>4633523</v>
      </c>
      <c r="CU57" s="169">
        <f t="shared" si="27"/>
        <v>48633637</v>
      </c>
      <c r="CV57" s="105">
        <v>52380</v>
      </c>
      <c r="CW57" s="105">
        <v>335070</v>
      </c>
      <c r="CX57" s="105">
        <v>254790</v>
      </c>
      <c r="CY57" s="105">
        <v>296010</v>
      </c>
      <c r="CZ57" s="105">
        <v>336060</v>
      </c>
      <c r="DA57" s="105">
        <v>411210</v>
      </c>
      <c r="DB57" s="169">
        <f t="shared" si="29"/>
        <v>1685520</v>
      </c>
      <c r="DC57" s="105">
        <v>2022869</v>
      </c>
      <c r="DD57" s="105">
        <v>3641127</v>
      </c>
      <c r="DE57" s="105">
        <v>2171675</v>
      </c>
      <c r="DF57" s="105">
        <v>754921</v>
      </c>
      <c r="DG57" s="105">
        <v>533476</v>
      </c>
      <c r="DH57" s="169">
        <f t="shared" si="30"/>
        <v>9124068</v>
      </c>
      <c r="DI57" s="105">
        <v>330327</v>
      </c>
      <c r="DJ57" s="105">
        <v>2599795</v>
      </c>
      <c r="DK57" s="105">
        <v>3088588</v>
      </c>
      <c r="DL57" s="105">
        <v>2043698</v>
      </c>
      <c r="DM57" s="105">
        <v>1838077</v>
      </c>
      <c r="DN57" s="105">
        <v>1603361</v>
      </c>
      <c r="DO57" s="169">
        <f t="shared" si="32"/>
        <v>11503846</v>
      </c>
      <c r="DP57" s="105">
        <v>4217717</v>
      </c>
      <c r="DQ57" s="105">
        <v>9532075</v>
      </c>
      <c r="DR57" s="105">
        <v>4851268</v>
      </c>
      <c r="DS57" s="105">
        <v>3459770</v>
      </c>
      <c r="DT57" s="105">
        <v>2173897</v>
      </c>
      <c r="DU57" s="105">
        <v>2085476</v>
      </c>
      <c r="DV57" s="172">
        <f t="shared" si="34"/>
        <v>26320203</v>
      </c>
      <c r="DW57" s="105">
        <v>0</v>
      </c>
      <c r="DX57" s="105">
        <v>0</v>
      </c>
      <c r="DY57" s="105">
        <v>0</v>
      </c>
      <c r="DZ57" s="105">
        <v>0</v>
      </c>
      <c r="EA57" s="105">
        <v>0</v>
      </c>
      <c r="EB57" s="105">
        <v>0</v>
      </c>
      <c r="EC57" s="172">
        <f>SUM(DW57:EB57)</f>
        <v>0</v>
      </c>
      <c r="ED57" s="105">
        <v>0</v>
      </c>
      <c r="EE57" s="105">
        <v>0</v>
      </c>
      <c r="EF57" s="105">
        <v>0</v>
      </c>
      <c r="EG57" s="105">
        <v>0</v>
      </c>
      <c r="EH57" s="105">
        <v>0</v>
      </c>
      <c r="EI57" s="105">
        <v>0</v>
      </c>
      <c r="EJ57" s="172">
        <f>SUM(ED57:EI57)</f>
        <v>0</v>
      </c>
      <c r="EK57" s="105">
        <v>0</v>
      </c>
      <c r="EL57" s="105">
        <v>0</v>
      </c>
      <c r="EM57" s="105">
        <v>15657665</v>
      </c>
      <c r="EN57" s="105">
        <v>26597032</v>
      </c>
      <c r="EO57" s="105">
        <v>46060562</v>
      </c>
      <c r="EP57" s="105">
        <v>76523303</v>
      </c>
      <c r="EQ57" s="105">
        <v>111240179</v>
      </c>
      <c r="ER57" s="183">
        <v>112278337</v>
      </c>
      <c r="ES57" s="105">
        <v>0</v>
      </c>
      <c r="ET57" s="105">
        <v>0</v>
      </c>
      <c r="EU57" s="105">
        <v>7707021</v>
      </c>
      <c r="EV57" s="105">
        <v>14649461</v>
      </c>
      <c r="EW57" s="105">
        <v>27184711</v>
      </c>
      <c r="EX57" s="105">
        <v>47552373</v>
      </c>
      <c r="EY57" s="105">
        <v>62783148</v>
      </c>
      <c r="EZ57" s="169">
        <f>SUM(ES57:EY57)</f>
        <v>159876714</v>
      </c>
      <c r="FA57" s="105">
        <v>7006788</v>
      </c>
      <c r="FB57" s="105">
        <v>10513787</v>
      </c>
      <c r="FC57" s="105">
        <v>14184384</v>
      </c>
      <c r="FD57" s="105">
        <v>15599730</v>
      </c>
      <c r="FE57" s="105">
        <v>9916648</v>
      </c>
      <c r="FF57" s="169">
        <f>SUM(FA57:FE57)</f>
        <v>57221337</v>
      </c>
      <c r="FG57" s="105">
        <v>943856</v>
      </c>
      <c r="FH57" s="105">
        <v>1433784</v>
      </c>
      <c r="FI57" s="105">
        <v>4691467</v>
      </c>
      <c r="FJ57" s="105">
        <v>13371200</v>
      </c>
      <c r="FK57" s="105">
        <v>38540383</v>
      </c>
      <c r="FL57" s="172">
        <f>SUM(FG57:FK57)</f>
        <v>58980690</v>
      </c>
      <c r="FM57" s="105">
        <f t="shared" si="78"/>
        <v>0</v>
      </c>
      <c r="FN57" s="105">
        <f t="shared" si="79"/>
        <v>15845474</v>
      </c>
      <c r="FO57" s="105">
        <f t="shared" si="80"/>
        <v>83861206</v>
      </c>
      <c r="FP57" s="105">
        <f t="shared" si="81"/>
        <v>81345013</v>
      </c>
      <c r="FQ57" s="105">
        <f t="shared" si="82"/>
        <v>99797100</v>
      </c>
      <c r="FR57" s="105">
        <f t="shared" si="83"/>
        <v>116272232</v>
      </c>
      <c r="FS57" s="105">
        <f t="shared" si="84"/>
        <v>161848072</v>
      </c>
      <c r="FT57" s="173">
        <f>SUM(FM57:FS57)</f>
        <v>558969097</v>
      </c>
    </row>
    <row r="58" spans="1:176" ht="18" customHeight="1">
      <c r="A58" s="175" t="s">
        <v>67</v>
      </c>
      <c r="B58" s="107">
        <f aca="true" t="shared" si="85" ref="B58:G58">SUM(B32:B57)</f>
        <v>315727011</v>
      </c>
      <c r="C58" s="107">
        <f t="shared" si="85"/>
        <v>1472916326</v>
      </c>
      <c r="D58" s="107">
        <f t="shared" si="85"/>
        <v>1069920930</v>
      </c>
      <c r="E58" s="107">
        <f t="shared" si="85"/>
        <v>1070975155</v>
      </c>
      <c r="F58" s="107">
        <f t="shared" si="85"/>
        <v>917045406</v>
      </c>
      <c r="G58" s="107">
        <f t="shared" si="85"/>
        <v>865385155</v>
      </c>
      <c r="H58" s="108">
        <f t="shared" si="1"/>
        <v>5711969983</v>
      </c>
      <c r="I58" s="176">
        <f aca="true" t="shared" si="86" ref="I58:N58">SUM(I32:I57)</f>
        <v>211817218</v>
      </c>
      <c r="J58" s="107">
        <f t="shared" si="86"/>
        <v>1080118305</v>
      </c>
      <c r="K58" s="107">
        <f t="shared" si="86"/>
        <v>772293481</v>
      </c>
      <c r="L58" s="107">
        <f t="shared" si="86"/>
        <v>769696019</v>
      </c>
      <c r="M58" s="107">
        <f t="shared" si="86"/>
        <v>640186052</v>
      </c>
      <c r="N58" s="107">
        <f t="shared" si="86"/>
        <v>650926465</v>
      </c>
      <c r="O58" s="109">
        <f t="shared" si="3"/>
        <v>4125037540</v>
      </c>
      <c r="P58" s="107">
        <f aca="true" t="shared" si="87" ref="P58:U58">SUM(P32:P57)</f>
        <v>133137496</v>
      </c>
      <c r="Q58" s="107">
        <f t="shared" si="87"/>
        <v>549501507</v>
      </c>
      <c r="R58" s="107">
        <f t="shared" si="87"/>
        <v>346734220</v>
      </c>
      <c r="S58" s="107">
        <f t="shared" si="87"/>
        <v>302351058</v>
      </c>
      <c r="T58" s="107">
        <f t="shared" si="87"/>
        <v>273686397</v>
      </c>
      <c r="U58" s="107">
        <f t="shared" si="87"/>
        <v>318060173</v>
      </c>
      <c r="V58" s="109">
        <f t="shared" si="5"/>
        <v>1923470851</v>
      </c>
      <c r="W58" s="177">
        <f aca="true" t="shared" si="88" ref="W58:AB58">SUM(W32:W57)</f>
        <v>104481</v>
      </c>
      <c r="X58" s="177">
        <f t="shared" si="88"/>
        <v>1995564</v>
      </c>
      <c r="Y58" s="177">
        <f t="shared" si="88"/>
        <v>5946393</v>
      </c>
      <c r="Z58" s="177">
        <f t="shared" si="88"/>
        <v>15728217</v>
      </c>
      <c r="AA58" s="177">
        <f t="shared" si="88"/>
        <v>33534496</v>
      </c>
      <c r="AB58" s="177">
        <f t="shared" si="88"/>
        <v>75844678</v>
      </c>
      <c r="AC58" s="178">
        <f t="shared" si="7"/>
        <v>133153829</v>
      </c>
      <c r="AD58" s="177">
        <f aca="true" t="shared" si="89" ref="AD58:AI58">SUM(AD32:AD57)</f>
        <v>4943696</v>
      </c>
      <c r="AE58" s="177">
        <f t="shared" si="89"/>
        <v>38950900</v>
      </c>
      <c r="AF58" s="177">
        <f t="shared" si="89"/>
        <v>36659571</v>
      </c>
      <c r="AG58" s="177">
        <f t="shared" si="89"/>
        <v>40898161</v>
      </c>
      <c r="AH58" s="177">
        <f t="shared" si="89"/>
        <v>43786633</v>
      </c>
      <c r="AI58" s="177">
        <f t="shared" si="89"/>
        <v>79956353</v>
      </c>
      <c r="AJ58" s="178">
        <f t="shared" si="9"/>
        <v>245195314</v>
      </c>
      <c r="AK58" s="177">
        <f aca="true" t="shared" si="90" ref="AK58:AP58">SUM(AK32:AK57)</f>
        <v>30888</v>
      </c>
      <c r="AL58" s="177">
        <f t="shared" si="90"/>
        <v>1071955</v>
      </c>
      <c r="AM58" s="177">
        <f t="shared" si="90"/>
        <v>761802</v>
      </c>
      <c r="AN58" s="177">
        <f t="shared" si="90"/>
        <v>1172391</v>
      </c>
      <c r="AO58" s="177">
        <f t="shared" si="90"/>
        <v>1144446</v>
      </c>
      <c r="AP58" s="177">
        <f t="shared" si="90"/>
        <v>1757277</v>
      </c>
      <c r="AQ58" s="178">
        <f t="shared" si="11"/>
        <v>5938759</v>
      </c>
      <c r="AR58" s="177">
        <f aca="true" t="shared" si="91" ref="AR58:AW58">SUM(AR32:AR57)</f>
        <v>47253270</v>
      </c>
      <c r="AS58" s="177">
        <f t="shared" si="91"/>
        <v>301187706</v>
      </c>
      <c r="AT58" s="177">
        <f t="shared" si="91"/>
        <v>223515363</v>
      </c>
      <c r="AU58" s="177">
        <f t="shared" si="91"/>
        <v>244138008</v>
      </c>
      <c r="AV58" s="177">
        <f t="shared" si="91"/>
        <v>161741012</v>
      </c>
      <c r="AW58" s="177">
        <f t="shared" si="91"/>
        <v>85558638</v>
      </c>
      <c r="AX58" s="178">
        <f t="shared" si="13"/>
        <v>1063393997</v>
      </c>
      <c r="AY58" s="177">
        <f aca="true" t="shared" si="92" ref="AY58:BD58">SUM(AY32:AY57)</f>
        <v>8938975</v>
      </c>
      <c r="AZ58" s="177">
        <f t="shared" si="92"/>
        <v>100455598</v>
      </c>
      <c r="BA58" s="177">
        <f t="shared" si="92"/>
        <v>93547632</v>
      </c>
      <c r="BB58" s="177">
        <f t="shared" si="92"/>
        <v>100512289</v>
      </c>
      <c r="BC58" s="177">
        <f t="shared" si="92"/>
        <v>65460997</v>
      </c>
      <c r="BD58" s="177">
        <f t="shared" si="92"/>
        <v>27386966</v>
      </c>
      <c r="BE58" s="178">
        <f t="shared" si="15"/>
        <v>396302457</v>
      </c>
      <c r="BF58" s="177">
        <f aca="true" t="shared" si="93" ref="BF58:BK58">SUM(BF32:BF57)</f>
        <v>17408412</v>
      </c>
      <c r="BG58" s="177">
        <f t="shared" si="93"/>
        <v>86955075</v>
      </c>
      <c r="BH58" s="177">
        <f t="shared" si="93"/>
        <v>65128500</v>
      </c>
      <c r="BI58" s="177">
        <f t="shared" si="93"/>
        <v>64895895</v>
      </c>
      <c r="BJ58" s="177">
        <f t="shared" si="93"/>
        <v>60832071</v>
      </c>
      <c r="BK58" s="177">
        <f t="shared" si="93"/>
        <v>62362380</v>
      </c>
      <c r="BL58" s="178">
        <f t="shared" si="17"/>
        <v>357582333</v>
      </c>
      <c r="BM58" s="176">
        <f aca="true" t="shared" si="94" ref="BM58:BR58">SUM(BM32:BM57)</f>
        <v>1341533</v>
      </c>
      <c r="BN58" s="177">
        <f t="shared" si="94"/>
        <v>37798654</v>
      </c>
      <c r="BO58" s="177">
        <f t="shared" si="94"/>
        <v>60883381</v>
      </c>
      <c r="BP58" s="177">
        <f t="shared" si="94"/>
        <v>99677685</v>
      </c>
      <c r="BQ58" s="177">
        <f t="shared" si="94"/>
        <v>116816809</v>
      </c>
      <c r="BR58" s="177">
        <f t="shared" si="94"/>
        <v>102675022</v>
      </c>
      <c r="BS58" s="178">
        <f t="shared" si="19"/>
        <v>419193084</v>
      </c>
      <c r="BT58" s="177">
        <f aca="true" t="shared" si="95" ref="BT58:BY58">SUM(BT32:BT57)</f>
        <v>1069140</v>
      </c>
      <c r="BU58" s="177">
        <f t="shared" si="95"/>
        <v>27420926</v>
      </c>
      <c r="BV58" s="177">
        <f t="shared" si="95"/>
        <v>46251080</v>
      </c>
      <c r="BW58" s="177">
        <f t="shared" si="95"/>
        <v>73287926</v>
      </c>
      <c r="BX58" s="177">
        <f t="shared" si="95"/>
        <v>86110828</v>
      </c>
      <c r="BY58" s="177">
        <f t="shared" si="95"/>
        <v>78435071</v>
      </c>
      <c r="BZ58" s="178">
        <f t="shared" si="21"/>
        <v>312574971</v>
      </c>
      <c r="CA58" s="177">
        <f aca="true" t="shared" si="96" ref="CA58:CF58">SUM(CA32:CA57)</f>
        <v>224231</v>
      </c>
      <c r="CB58" s="177">
        <f t="shared" si="96"/>
        <v>9775757</v>
      </c>
      <c r="CC58" s="177">
        <f t="shared" si="96"/>
        <v>14104929</v>
      </c>
      <c r="CD58" s="177">
        <f t="shared" si="96"/>
        <v>24326174</v>
      </c>
      <c r="CE58" s="177">
        <f t="shared" si="96"/>
        <v>28469066</v>
      </c>
      <c r="CF58" s="177">
        <f t="shared" si="96"/>
        <v>20852944</v>
      </c>
      <c r="CG58" s="177">
        <f t="shared" si="23"/>
        <v>97753101</v>
      </c>
      <c r="CH58" s="177">
        <f aca="true" t="shared" si="97" ref="CH58:CM58">SUM(CH32:CH57)</f>
        <v>48162</v>
      </c>
      <c r="CI58" s="177">
        <f t="shared" si="97"/>
        <v>601971</v>
      </c>
      <c r="CJ58" s="177">
        <f t="shared" si="97"/>
        <v>527372</v>
      </c>
      <c r="CK58" s="177">
        <f t="shared" si="97"/>
        <v>2063585</v>
      </c>
      <c r="CL58" s="177">
        <f t="shared" si="97"/>
        <v>2236915</v>
      </c>
      <c r="CM58" s="177">
        <f t="shared" si="97"/>
        <v>3387007</v>
      </c>
      <c r="CN58" s="179">
        <f t="shared" si="25"/>
        <v>8865012</v>
      </c>
      <c r="CO58" s="180">
        <f aca="true" t="shared" si="98" ref="CO58:CV58">SUM(CO32:CO57)</f>
        <v>88594368</v>
      </c>
      <c r="CP58" s="181">
        <f t="shared" si="98"/>
        <v>322134354</v>
      </c>
      <c r="CQ58" s="181">
        <f t="shared" si="98"/>
        <v>219404522</v>
      </c>
      <c r="CR58" s="181">
        <f t="shared" si="98"/>
        <v>183614651</v>
      </c>
      <c r="CS58" s="181">
        <f t="shared" si="98"/>
        <v>149366906</v>
      </c>
      <c r="CT58" s="181">
        <f t="shared" si="98"/>
        <v>106923145</v>
      </c>
      <c r="CU58" s="178">
        <f t="shared" si="27"/>
        <v>1070037946</v>
      </c>
      <c r="CV58" s="181">
        <f t="shared" si="98"/>
        <v>1438200</v>
      </c>
      <c r="CW58" s="181">
        <f>SUM(CW32:CW57)</f>
        <v>10050480</v>
      </c>
      <c r="CX58" s="181">
        <f>SUM(CX32:CX57)</f>
        <v>9270180</v>
      </c>
      <c r="CY58" s="181">
        <f>SUM(CY32:CY57)</f>
        <v>8782920</v>
      </c>
      <c r="CZ58" s="181">
        <f>SUM(CZ32:CZ57)</f>
        <v>8991570</v>
      </c>
      <c r="DA58" s="181">
        <f>SUM(DA32:DA57)</f>
        <v>13947960</v>
      </c>
      <c r="DB58" s="178">
        <f t="shared" si="29"/>
        <v>52481310</v>
      </c>
      <c r="DC58" s="177">
        <f>SUM(DC32:DC57)</f>
        <v>33637699</v>
      </c>
      <c r="DD58" s="177">
        <f>SUM(DD32:DD57)</f>
        <v>49741229</v>
      </c>
      <c r="DE58" s="177">
        <f>SUM(DE32:DE57)</f>
        <v>41081844</v>
      </c>
      <c r="DF58" s="177">
        <f>SUM(DF32:DF57)</f>
        <v>21801421</v>
      </c>
      <c r="DG58" s="177">
        <f>SUM(DG32:DG57)</f>
        <v>4987998</v>
      </c>
      <c r="DH58" s="178">
        <f t="shared" si="30"/>
        <v>151250191</v>
      </c>
      <c r="DI58" s="177">
        <f aca="true" t="shared" si="99" ref="DI58:DN58">SUM(DI32:DI57)</f>
        <v>15095750</v>
      </c>
      <c r="DJ58" s="177">
        <f t="shared" si="99"/>
        <v>93525467</v>
      </c>
      <c r="DK58" s="177">
        <f t="shared" si="99"/>
        <v>70432220</v>
      </c>
      <c r="DL58" s="177">
        <f t="shared" si="99"/>
        <v>70931693</v>
      </c>
      <c r="DM58" s="177">
        <f t="shared" si="99"/>
        <v>74123777</v>
      </c>
      <c r="DN58" s="177">
        <f t="shared" si="99"/>
        <v>52800841</v>
      </c>
      <c r="DO58" s="178">
        <f t="shared" si="32"/>
        <v>376909748</v>
      </c>
      <c r="DP58" s="181">
        <f aca="true" t="shared" si="100" ref="DP58:DU58">SUM(DP32:DP57)</f>
        <v>72060418</v>
      </c>
      <c r="DQ58" s="181">
        <f t="shared" si="100"/>
        <v>184920708</v>
      </c>
      <c r="DR58" s="181">
        <f t="shared" si="100"/>
        <v>89960893</v>
      </c>
      <c r="DS58" s="181">
        <f t="shared" si="100"/>
        <v>62818194</v>
      </c>
      <c r="DT58" s="181">
        <f t="shared" si="100"/>
        <v>44450138</v>
      </c>
      <c r="DU58" s="181">
        <f t="shared" si="100"/>
        <v>35186346</v>
      </c>
      <c r="DV58" s="179">
        <f t="shared" si="34"/>
        <v>489396697</v>
      </c>
      <c r="DW58" s="180">
        <f aca="true" t="shared" si="101" ref="DW58:EB58">SUM(DW32:DW57)</f>
        <v>1496059</v>
      </c>
      <c r="DX58" s="181">
        <f t="shared" si="101"/>
        <v>6811940</v>
      </c>
      <c r="DY58" s="181">
        <f t="shared" si="101"/>
        <v>4967137</v>
      </c>
      <c r="DZ58" s="181">
        <f t="shared" si="101"/>
        <v>5258841</v>
      </c>
      <c r="EA58" s="181">
        <f t="shared" si="101"/>
        <v>3320851</v>
      </c>
      <c r="EB58" s="181">
        <f t="shared" si="101"/>
        <v>1822490</v>
      </c>
      <c r="EC58" s="179">
        <f>SUM(DW58:EB58)</f>
        <v>23677318</v>
      </c>
      <c r="ED58" s="180">
        <f>SUM(ED32:ED57)</f>
        <v>12477833</v>
      </c>
      <c r="EE58" s="181">
        <f>SUM(EE32:EE57)</f>
        <v>26053073</v>
      </c>
      <c r="EF58" s="181">
        <f>SUM(EF32:EF57)</f>
        <v>12372409</v>
      </c>
      <c r="EG58" s="181">
        <f>SUM(EG32:EG57)</f>
        <v>12727959</v>
      </c>
      <c r="EH58" s="181">
        <f>SUM(EH32:EH57)</f>
        <v>7354788</v>
      </c>
      <c r="EI58" s="181">
        <f>SUM(EI32:EI57)</f>
        <v>3038033</v>
      </c>
      <c r="EJ58" s="182">
        <f>SUM(ED58:EI58)</f>
        <v>74024095</v>
      </c>
      <c r="EK58" s="180">
        <f>SUM(EK32:EK57)</f>
        <v>0</v>
      </c>
      <c r="EL58" s="181">
        <f>SUM(EL32:EL57)</f>
        <v>3585085</v>
      </c>
      <c r="EM58" s="181">
        <f>SUM(EM32:EM57)</f>
        <v>338160357</v>
      </c>
      <c r="EN58" s="181">
        <f>SUM(EN32:EN57)</f>
        <v>612101562</v>
      </c>
      <c r="EO58" s="181">
        <f>SUM(EO32:EO57)</f>
        <v>1000042103</v>
      </c>
      <c r="EP58" s="181">
        <f>SUM(EP32:EP57)</f>
        <v>1674513075</v>
      </c>
      <c r="EQ58" s="181">
        <f>SUM(EQ32:EQ57)</f>
        <v>2032878225</v>
      </c>
      <c r="ER58" s="179">
        <f>SUM(EK58:EQ58)</f>
        <v>5661280407</v>
      </c>
      <c r="ES58" s="180">
        <f>SUM(ES32:ES57)</f>
        <v>0</v>
      </c>
      <c r="ET58" s="181">
        <f>SUM(ET32:ET57)</f>
        <v>3585085</v>
      </c>
      <c r="EU58" s="181">
        <f>SUM(EU32:EU57)</f>
        <v>180576158</v>
      </c>
      <c r="EV58" s="181">
        <f>SUM(EV32:EV57)</f>
        <v>327066731</v>
      </c>
      <c r="EW58" s="181">
        <f>SUM(EW32:EW57)</f>
        <v>525001052</v>
      </c>
      <c r="EX58" s="181">
        <f>SUM(EX32:EX57)</f>
        <v>919403479</v>
      </c>
      <c r="EY58" s="181">
        <f>SUM(EY32:EY57)</f>
        <v>976996414</v>
      </c>
      <c r="EZ58" s="178">
        <f>SUM(ES58:EY58)</f>
        <v>2932628919</v>
      </c>
      <c r="FA58" s="177">
        <f>SUM(FA32:FA57)</f>
        <v>145303787</v>
      </c>
      <c r="FB58" s="177">
        <f>SUM(FB32:FB57)</f>
        <v>248573847</v>
      </c>
      <c r="FC58" s="177">
        <f>SUM(FC32:FC57)</f>
        <v>363083486</v>
      </c>
      <c r="FD58" s="177">
        <f>SUM(FD32:FD57)</f>
        <v>388695712</v>
      </c>
      <c r="FE58" s="177">
        <f>SUM(FE32:FE57)</f>
        <v>204125092</v>
      </c>
      <c r="FF58" s="178">
        <f>SUM(FA58:FE58)</f>
        <v>1349781924</v>
      </c>
      <c r="FG58" s="181">
        <f>SUM(FG32:FG57)</f>
        <v>12280412</v>
      </c>
      <c r="FH58" s="181">
        <f>SUM(FH32:FH57)</f>
        <v>36460984</v>
      </c>
      <c r="FI58" s="181">
        <f>SUM(FI32:FI57)</f>
        <v>111957565</v>
      </c>
      <c r="FJ58" s="181">
        <f>SUM(FJ32:FJ57)</f>
        <v>366413884</v>
      </c>
      <c r="FK58" s="181">
        <f>SUM(FK32:FK57)</f>
        <v>851756719</v>
      </c>
      <c r="FL58" s="179">
        <f>SUM(FG58:FK58)</f>
        <v>1378869564</v>
      </c>
      <c r="FM58" s="180">
        <f>SUM(FM32:FM57)</f>
        <v>0</v>
      </c>
      <c r="FN58" s="181">
        <f>SUM(FN32:FN57)</f>
        <v>319312096</v>
      </c>
      <c r="FO58" s="181">
        <f>SUM(FO32:FO57)</f>
        <v>1811076683</v>
      </c>
      <c r="FP58" s="181">
        <f>SUM(FP32:FP57)</f>
        <v>1682022492</v>
      </c>
      <c r="FQ58" s="181">
        <f>SUM(FQ32:FQ57)</f>
        <v>2071017258</v>
      </c>
      <c r="FR58" s="181">
        <f>SUM(FR32:FR57)</f>
        <v>2591558481</v>
      </c>
      <c r="FS58" s="181">
        <f>SUM(FS32:FS57)</f>
        <v>2898263380</v>
      </c>
      <c r="FT58" s="179">
        <f>SUM(FM58:FS58)</f>
        <v>11373250390</v>
      </c>
    </row>
    <row r="59" spans="1:176" ht="18" customHeight="1">
      <c r="A59" s="174" t="s">
        <v>68</v>
      </c>
      <c r="B59" s="105">
        <f aca="true" t="shared" si="102" ref="B59:G62">I59+BM59+CO59+DW59+ED59</f>
        <v>1886860</v>
      </c>
      <c r="C59" s="105">
        <f t="shared" si="102"/>
        <v>8054955</v>
      </c>
      <c r="D59" s="105">
        <f t="shared" si="102"/>
        <v>6812740</v>
      </c>
      <c r="E59" s="105">
        <f t="shared" si="102"/>
        <v>6854846</v>
      </c>
      <c r="F59" s="105">
        <f t="shared" si="102"/>
        <v>4237700</v>
      </c>
      <c r="G59" s="105">
        <f t="shared" si="102"/>
        <v>3956829</v>
      </c>
      <c r="H59" s="117">
        <f t="shared" si="1"/>
        <v>31803930</v>
      </c>
      <c r="I59" s="105">
        <v>1399415</v>
      </c>
      <c r="J59" s="105">
        <v>6203235</v>
      </c>
      <c r="K59" s="105">
        <v>5542903</v>
      </c>
      <c r="L59" s="105">
        <v>4999170</v>
      </c>
      <c r="M59" s="105">
        <v>2763487</v>
      </c>
      <c r="N59" s="105">
        <v>2731862</v>
      </c>
      <c r="O59" s="110">
        <f t="shared" si="3"/>
        <v>23640072</v>
      </c>
      <c r="P59" s="105">
        <v>482675</v>
      </c>
      <c r="Q59" s="105">
        <v>1664253</v>
      </c>
      <c r="R59" s="105">
        <v>1389760</v>
      </c>
      <c r="S59" s="105">
        <v>1594470</v>
      </c>
      <c r="T59" s="105">
        <v>720175</v>
      </c>
      <c r="U59" s="105">
        <v>1124488</v>
      </c>
      <c r="V59" s="106">
        <f t="shared" si="5"/>
        <v>6975821</v>
      </c>
      <c r="W59" s="105">
        <v>0</v>
      </c>
      <c r="X59" s="105">
        <v>0</v>
      </c>
      <c r="Y59" s="105">
        <v>0</v>
      </c>
      <c r="Z59" s="105">
        <v>11250</v>
      </c>
      <c r="AA59" s="105">
        <v>56250</v>
      </c>
      <c r="AB59" s="105">
        <v>202500</v>
      </c>
      <c r="AC59" s="168">
        <f t="shared" si="7"/>
        <v>270000</v>
      </c>
      <c r="AD59" s="105">
        <v>14922</v>
      </c>
      <c r="AE59" s="105">
        <v>299487</v>
      </c>
      <c r="AF59" s="105">
        <v>287886</v>
      </c>
      <c r="AG59" s="105">
        <v>85857</v>
      </c>
      <c r="AH59" s="105">
        <v>109440</v>
      </c>
      <c r="AI59" s="105">
        <v>257455</v>
      </c>
      <c r="AJ59" s="168">
        <f t="shared" si="9"/>
        <v>1055047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68">
        <f t="shared" si="11"/>
        <v>0</v>
      </c>
      <c r="AR59" s="105">
        <v>538920</v>
      </c>
      <c r="AS59" s="105">
        <v>2862102</v>
      </c>
      <c r="AT59" s="105">
        <v>2809863</v>
      </c>
      <c r="AU59" s="105">
        <v>2461080</v>
      </c>
      <c r="AV59" s="105">
        <v>1126086</v>
      </c>
      <c r="AW59" s="105">
        <v>203454</v>
      </c>
      <c r="AX59" s="168">
        <f t="shared" si="13"/>
        <v>10001505</v>
      </c>
      <c r="AY59" s="105">
        <v>258318</v>
      </c>
      <c r="AZ59" s="105">
        <v>1045167</v>
      </c>
      <c r="BA59" s="105">
        <v>629460</v>
      </c>
      <c r="BB59" s="105">
        <v>523440</v>
      </c>
      <c r="BC59" s="105">
        <v>461070</v>
      </c>
      <c r="BD59" s="105">
        <v>700155</v>
      </c>
      <c r="BE59" s="168">
        <f t="shared" si="15"/>
        <v>3617610</v>
      </c>
      <c r="BF59" s="105">
        <v>104580</v>
      </c>
      <c r="BG59" s="105">
        <v>332226</v>
      </c>
      <c r="BH59" s="105">
        <v>425934</v>
      </c>
      <c r="BI59" s="105">
        <v>323073</v>
      </c>
      <c r="BJ59" s="105">
        <v>290466</v>
      </c>
      <c r="BK59" s="105">
        <v>243810</v>
      </c>
      <c r="BL59" s="168">
        <f t="shared" si="17"/>
        <v>1720089</v>
      </c>
      <c r="BM59" s="105">
        <v>77229</v>
      </c>
      <c r="BN59" s="105">
        <v>132165</v>
      </c>
      <c r="BO59" s="105">
        <v>241344</v>
      </c>
      <c r="BP59" s="105">
        <v>1309553</v>
      </c>
      <c r="BQ59" s="105">
        <v>1236034</v>
      </c>
      <c r="BR59" s="105">
        <v>1042434</v>
      </c>
      <c r="BS59" s="169">
        <f t="shared" si="19"/>
        <v>4038759</v>
      </c>
      <c r="BT59" s="105">
        <v>53199</v>
      </c>
      <c r="BU59" s="105">
        <v>132165</v>
      </c>
      <c r="BV59" s="105">
        <v>241344</v>
      </c>
      <c r="BW59" s="105">
        <v>1164950</v>
      </c>
      <c r="BX59" s="105">
        <v>1236034</v>
      </c>
      <c r="BY59" s="105">
        <v>1042434</v>
      </c>
      <c r="BZ59" s="169">
        <f t="shared" si="21"/>
        <v>3870126</v>
      </c>
      <c r="CA59" s="105">
        <v>24030</v>
      </c>
      <c r="CB59" s="105">
        <v>0</v>
      </c>
      <c r="CC59" s="105">
        <v>0</v>
      </c>
      <c r="CD59" s="105">
        <v>144603</v>
      </c>
      <c r="CE59" s="105">
        <v>0</v>
      </c>
      <c r="CF59" s="105">
        <v>0</v>
      </c>
      <c r="CG59" s="170">
        <f t="shared" si="23"/>
        <v>168633</v>
      </c>
      <c r="CH59" s="184">
        <v>0</v>
      </c>
      <c r="CI59" s="184">
        <v>0</v>
      </c>
      <c r="CJ59" s="184">
        <v>0</v>
      </c>
      <c r="CK59" s="184">
        <v>0</v>
      </c>
      <c r="CL59" s="184">
        <v>0</v>
      </c>
      <c r="CM59" s="184">
        <v>0</v>
      </c>
      <c r="CN59" s="172">
        <f t="shared" si="25"/>
        <v>0</v>
      </c>
      <c r="CO59" s="105">
        <v>400010</v>
      </c>
      <c r="CP59" s="105">
        <v>1539555</v>
      </c>
      <c r="CQ59" s="105">
        <v>662215</v>
      </c>
      <c r="CR59" s="105">
        <v>482066</v>
      </c>
      <c r="CS59" s="105">
        <v>238179</v>
      </c>
      <c r="CT59" s="105">
        <v>182533</v>
      </c>
      <c r="CU59" s="169">
        <f t="shared" si="27"/>
        <v>3504558</v>
      </c>
      <c r="CV59" s="105">
        <v>0</v>
      </c>
      <c r="CW59" s="105">
        <v>27720</v>
      </c>
      <c r="CX59" s="105">
        <v>22950</v>
      </c>
      <c r="CY59" s="105">
        <v>9810</v>
      </c>
      <c r="CZ59" s="105">
        <v>5220</v>
      </c>
      <c r="DA59" s="105">
        <v>17370</v>
      </c>
      <c r="DB59" s="169">
        <f t="shared" si="29"/>
        <v>83070</v>
      </c>
      <c r="DC59" s="105">
        <v>449010</v>
      </c>
      <c r="DD59" s="105">
        <v>0</v>
      </c>
      <c r="DE59" s="105">
        <v>77187</v>
      </c>
      <c r="DF59" s="105">
        <v>0</v>
      </c>
      <c r="DG59" s="105">
        <v>0</v>
      </c>
      <c r="DH59" s="169">
        <f t="shared" si="30"/>
        <v>526197</v>
      </c>
      <c r="DI59" s="105">
        <v>0</v>
      </c>
      <c r="DJ59" s="105">
        <v>150897</v>
      </c>
      <c r="DK59" s="105">
        <v>0</v>
      </c>
      <c r="DL59" s="105">
        <v>0</v>
      </c>
      <c r="DM59" s="105">
        <v>0</v>
      </c>
      <c r="DN59" s="105">
        <v>0</v>
      </c>
      <c r="DO59" s="169">
        <v>159336</v>
      </c>
      <c r="DP59" s="105">
        <v>400010</v>
      </c>
      <c r="DQ59" s="105">
        <v>911928</v>
      </c>
      <c r="DR59" s="105">
        <v>639265</v>
      </c>
      <c r="DS59" s="105">
        <v>395069</v>
      </c>
      <c r="DT59" s="105">
        <v>232959</v>
      </c>
      <c r="DU59" s="105">
        <v>165163</v>
      </c>
      <c r="DV59" s="172">
        <f t="shared" si="34"/>
        <v>2744394</v>
      </c>
      <c r="DW59" s="105">
        <v>10206</v>
      </c>
      <c r="DX59" s="105">
        <v>0</v>
      </c>
      <c r="DY59" s="105">
        <v>13608</v>
      </c>
      <c r="DZ59" s="105">
        <v>12757</v>
      </c>
      <c r="EA59" s="105">
        <v>0</v>
      </c>
      <c r="EB59" s="105">
        <v>0</v>
      </c>
      <c r="EC59" s="172">
        <f>SUM(DW59:EB59)</f>
        <v>36571</v>
      </c>
      <c r="ED59" s="105">
        <v>0</v>
      </c>
      <c r="EE59" s="105">
        <v>180000</v>
      </c>
      <c r="EF59" s="105">
        <v>352670</v>
      </c>
      <c r="EG59" s="105">
        <v>51300</v>
      </c>
      <c r="EH59" s="105">
        <v>0</v>
      </c>
      <c r="EI59" s="105">
        <v>0</v>
      </c>
      <c r="EJ59" s="172">
        <f>SUM(ED59:EI59)</f>
        <v>583970</v>
      </c>
      <c r="EK59" s="105">
        <v>0</v>
      </c>
      <c r="EL59" s="105">
        <v>502944</v>
      </c>
      <c r="EM59" s="105">
        <v>4560869</v>
      </c>
      <c r="EN59" s="105">
        <v>5993775</v>
      </c>
      <c r="EO59" s="105">
        <v>8038906</v>
      </c>
      <c r="EP59" s="105">
        <v>18813751</v>
      </c>
      <c r="EQ59" s="105">
        <v>14776226</v>
      </c>
      <c r="ER59" s="183">
        <v>14966425</v>
      </c>
      <c r="ES59" s="105">
        <v>0</v>
      </c>
      <c r="ET59" s="105">
        <v>502944</v>
      </c>
      <c r="EU59" s="105">
        <v>2582262</v>
      </c>
      <c r="EV59" s="105">
        <v>3355335</v>
      </c>
      <c r="EW59" s="105">
        <v>4302558</v>
      </c>
      <c r="EX59" s="105">
        <v>13307440</v>
      </c>
      <c r="EY59" s="105">
        <v>8732456</v>
      </c>
      <c r="EZ59" s="169">
        <f>SUM(ES59:EY59)</f>
        <v>32782995</v>
      </c>
      <c r="FA59" s="105">
        <v>1713430</v>
      </c>
      <c r="FB59" s="105">
        <v>2114793</v>
      </c>
      <c r="FC59" s="105">
        <v>2495248</v>
      </c>
      <c r="FD59" s="105">
        <v>2655827</v>
      </c>
      <c r="FE59" s="105">
        <v>883479</v>
      </c>
      <c r="FF59" s="169">
        <f>SUM(FA59:FE59)</f>
        <v>9862777</v>
      </c>
      <c r="FG59" s="105">
        <v>265177</v>
      </c>
      <c r="FH59" s="105">
        <v>523647</v>
      </c>
      <c r="FI59" s="105">
        <v>1241100</v>
      </c>
      <c r="FJ59" s="105">
        <v>2850484</v>
      </c>
      <c r="FK59" s="105">
        <v>5160291</v>
      </c>
      <c r="FL59" s="172">
        <f>SUM(FG59:FK59)</f>
        <v>10040699</v>
      </c>
      <c r="FM59" s="105">
        <f>EK59</f>
        <v>0</v>
      </c>
      <c r="FN59" s="105">
        <f aca="true" t="shared" si="103" ref="FN59:FS62">B59+EL59</f>
        <v>2389804</v>
      </c>
      <c r="FO59" s="105">
        <f t="shared" si="103"/>
        <v>12615824</v>
      </c>
      <c r="FP59" s="105">
        <f t="shared" si="103"/>
        <v>12806515</v>
      </c>
      <c r="FQ59" s="105">
        <f t="shared" si="103"/>
        <v>14893752</v>
      </c>
      <c r="FR59" s="105">
        <f t="shared" si="103"/>
        <v>23051451</v>
      </c>
      <c r="FS59" s="105">
        <f t="shared" si="103"/>
        <v>18733055</v>
      </c>
      <c r="FT59" s="173">
        <f>SUM(FM59:FS59)</f>
        <v>84490401</v>
      </c>
    </row>
    <row r="60" spans="1:176" ht="18" customHeight="1">
      <c r="A60" s="174" t="s">
        <v>69</v>
      </c>
      <c r="B60" s="105">
        <f t="shared" si="102"/>
        <v>955706</v>
      </c>
      <c r="C60" s="105">
        <f t="shared" si="102"/>
        <v>7985690</v>
      </c>
      <c r="D60" s="105">
        <f t="shared" si="102"/>
        <v>4703276</v>
      </c>
      <c r="E60" s="105">
        <f t="shared" si="102"/>
        <v>3676243</v>
      </c>
      <c r="F60" s="105">
        <f t="shared" si="102"/>
        <v>3012930</v>
      </c>
      <c r="G60" s="105">
        <f t="shared" si="102"/>
        <v>1327005</v>
      </c>
      <c r="H60" s="117">
        <f t="shared" si="1"/>
        <v>21660850</v>
      </c>
      <c r="I60" s="105">
        <v>552442</v>
      </c>
      <c r="J60" s="105">
        <v>6412112</v>
      </c>
      <c r="K60" s="105">
        <v>3827039</v>
      </c>
      <c r="L60" s="105">
        <v>2866861</v>
      </c>
      <c r="M60" s="105">
        <v>2433013</v>
      </c>
      <c r="N60" s="105">
        <v>762689</v>
      </c>
      <c r="O60" s="110">
        <f t="shared" si="3"/>
        <v>16854156</v>
      </c>
      <c r="P60" s="105">
        <v>165484</v>
      </c>
      <c r="Q60" s="105">
        <v>1701774</v>
      </c>
      <c r="R60" s="105">
        <v>410856</v>
      </c>
      <c r="S60" s="105">
        <v>476726</v>
      </c>
      <c r="T60" s="105">
        <v>863284</v>
      </c>
      <c r="U60" s="105">
        <v>218729</v>
      </c>
      <c r="V60" s="106">
        <f t="shared" si="5"/>
        <v>3836853</v>
      </c>
      <c r="W60" s="105">
        <v>0</v>
      </c>
      <c r="X60" s="105">
        <v>0</v>
      </c>
      <c r="Y60" s="105">
        <v>0</v>
      </c>
      <c r="Z60" s="105">
        <v>56655</v>
      </c>
      <c r="AA60" s="105">
        <v>135405</v>
      </c>
      <c r="AB60" s="105">
        <v>22905</v>
      </c>
      <c r="AC60" s="168">
        <f t="shared" si="7"/>
        <v>214965</v>
      </c>
      <c r="AD60" s="105">
        <v>65565</v>
      </c>
      <c r="AE60" s="105">
        <v>460002</v>
      </c>
      <c r="AF60" s="105">
        <v>152972</v>
      </c>
      <c r="AG60" s="105">
        <v>269010</v>
      </c>
      <c r="AH60" s="105">
        <v>121948</v>
      </c>
      <c r="AI60" s="105">
        <v>81666</v>
      </c>
      <c r="AJ60" s="168">
        <f t="shared" si="9"/>
        <v>1151163</v>
      </c>
      <c r="AK60" s="105">
        <v>19800</v>
      </c>
      <c r="AL60" s="105">
        <v>64350</v>
      </c>
      <c r="AM60" s="105">
        <v>14850</v>
      </c>
      <c r="AN60" s="105">
        <v>24750</v>
      </c>
      <c r="AO60" s="105">
        <v>79437</v>
      </c>
      <c r="AP60" s="105">
        <v>0</v>
      </c>
      <c r="AQ60" s="168">
        <f t="shared" si="11"/>
        <v>203187</v>
      </c>
      <c r="AR60" s="105">
        <v>274953</v>
      </c>
      <c r="AS60" s="105">
        <v>3094482</v>
      </c>
      <c r="AT60" s="105">
        <v>2649396</v>
      </c>
      <c r="AU60" s="105">
        <v>1499120</v>
      </c>
      <c r="AV60" s="105">
        <v>852225</v>
      </c>
      <c r="AW60" s="105">
        <v>276759</v>
      </c>
      <c r="AX60" s="168">
        <f t="shared" si="13"/>
        <v>8646935</v>
      </c>
      <c r="AY60" s="105">
        <v>26640</v>
      </c>
      <c r="AZ60" s="105">
        <v>576146</v>
      </c>
      <c r="BA60" s="105">
        <v>366540</v>
      </c>
      <c r="BB60" s="105">
        <v>262575</v>
      </c>
      <c r="BC60" s="105">
        <v>180869</v>
      </c>
      <c r="BD60" s="105">
        <v>63180</v>
      </c>
      <c r="BE60" s="168">
        <f t="shared" si="15"/>
        <v>1475950</v>
      </c>
      <c r="BF60" s="105">
        <v>0</v>
      </c>
      <c r="BG60" s="105">
        <v>515358</v>
      </c>
      <c r="BH60" s="105">
        <v>232425</v>
      </c>
      <c r="BI60" s="105">
        <v>278025</v>
      </c>
      <c r="BJ60" s="105">
        <v>199845</v>
      </c>
      <c r="BK60" s="105">
        <v>99450</v>
      </c>
      <c r="BL60" s="168">
        <f t="shared" si="17"/>
        <v>1325103</v>
      </c>
      <c r="BM60" s="105">
        <v>54279</v>
      </c>
      <c r="BN60" s="105">
        <v>253467</v>
      </c>
      <c r="BO60" s="105">
        <v>442650</v>
      </c>
      <c r="BP60" s="105">
        <v>532729</v>
      </c>
      <c r="BQ60" s="105">
        <v>332865</v>
      </c>
      <c r="BR60" s="105">
        <v>510316</v>
      </c>
      <c r="BS60" s="169">
        <f t="shared" si="19"/>
        <v>2126306</v>
      </c>
      <c r="BT60" s="105">
        <v>54279</v>
      </c>
      <c r="BU60" s="105">
        <v>206226</v>
      </c>
      <c r="BV60" s="105">
        <v>442650</v>
      </c>
      <c r="BW60" s="105">
        <v>307476</v>
      </c>
      <c r="BX60" s="105">
        <v>332865</v>
      </c>
      <c r="BY60" s="105">
        <v>260080</v>
      </c>
      <c r="BZ60" s="169">
        <f t="shared" si="21"/>
        <v>1603576</v>
      </c>
      <c r="CA60" s="105">
        <v>0</v>
      </c>
      <c r="CB60" s="105">
        <v>47241</v>
      </c>
      <c r="CC60" s="105">
        <v>0</v>
      </c>
      <c r="CD60" s="105">
        <v>225253</v>
      </c>
      <c r="CE60" s="105">
        <v>0</v>
      </c>
      <c r="CF60" s="105">
        <v>250236</v>
      </c>
      <c r="CG60" s="170">
        <f t="shared" si="23"/>
        <v>522730</v>
      </c>
      <c r="CH60" s="184">
        <v>0</v>
      </c>
      <c r="CI60" s="184">
        <v>0</v>
      </c>
      <c r="CJ60" s="184">
        <v>0</v>
      </c>
      <c r="CK60" s="184">
        <v>0</v>
      </c>
      <c r="CL60" s="184">
        <v>0</v>
      </c>
      <c r="CM60" s="184">
        <v>0</v>
      </c>
      <c r="CN60" s="172">
        <f t="shared" si="25"/>
        <v>0</v>
      </c>
      <c r="CO60" s="105">
        <v>213000</v>
      </c>
      <c r="CP60" s="105">
        <v>1136799</v>
      </c>
      <c r="CQ60" s="105">
        <v>385459</v>
      </c>
      <c r="CR60" s="105">
        <v>276653</v>
      </c>
      <c r="CS60" s="105">
        <v>168334</v>
      </c>
      <c r="CT60" s="105">
        <v>54000</v>
      </c>
      <c r="CU60" s="169">
        <f t="shared" si="27"/>
        <v>2234245</v>
      </c>
      <c r="CV60" s="105">
        <v>9000</v>
      </c>
      <c r="CW60" s="105">
        <v>47160</v>
      </c>
      <c r="CX60" s="105">
        <v>9000</v>
      </c>
      <c r="CY60" s="105">
        <v>27000</v>
      </c>
      <c r="CZ60" s="105">
        <v>18000</v>
      </c>
      <c r="DA60" s="105">
        <v>0</v>
      </c>
      <c r="DB60" s="169">
        <f t="shared" si="29"/>
        <v>110160</v>
      </c>
      <c r="DC60" s="105">
        <v>0</v>
      </c>
      <c r="DD60" s="105">
        <v>0</v>
      </c>
      <c r="DE60" s="105">
        <v>0</v>
      </c>
      <c r="DF60" s="105">
        <v>0</v>
      </c>
      <c r="DG60" s="105">
        <v>0</v>
      </c>
      <c r="DH60" s="169">
        <f t="shared" si="30"/>
        <v>0</v>
      </c>
      <c r="DI60" s="105">
        <v>0</v>
      </c>
      <c r="DJ60" s="105">
        <v>160558</v>
      </c>
      <c r="DK60" s="105">
        <v>0</v>
      </c>
      <c r="DL60" s="105">
        <v>0</v>
      </c>
      <c r="DM60" s="105">
        <v>0</v>
      </c>
      <c r="DN60" s="105">
        <v>0</v>
      </c>
      <c r="DO60" s="169">
        <v>0</v>
      </c>
      <c r="DP60" s="105">
        <v>204000</v>
      </c>
      <c r="DQ60" s="105">
        <v>929081</v>
      </c>
      <c r="DR60" s="105">
        <v>376459</v>
      </c>
      <c r="DS60" s="105">
        <v>249653</v>
      </c>
      <c r="DT60" s="105">
        <v>150334</v>
      </c>
      <c r="DU60" s="105">
        <v>54000</v>
      </c>
      <c r="DV60" s="172">
        <f t="shared" si="34"/>
        <v>1963527</v>
      </c>
      <c r="DW60" s="105">
        <v>0</v>
      </c>
      <c r="DX60" s="105">
        <v>7056</v>
      </c>
      <c r="DY60" s="105">
        <v>0</v>
      </c>
      <c r="DZ60" s="105">
        <v>0</v>
      </c>
      <c r="EA60" s="105">
        <v>78718</v>
      </c>
      <c r="EB60" s="105">
        <v>0</v>
      </c>
      <c r="EC60" s="172">
        <f>SUM(DW60:EB60)</f>
        <v>85774</v>
      </c>
      <c r="ED60" s="105">
        <v>135985</v>
      </c>
      <c r="EE60" s="105">
        <v>176256</v>
      </c>
      <c r="EF60" s="105">
        <v>48128</v>
      </c>
      <c r="EG60" s="105">
        <v>0</v>
      </c>
      <c r="EH60" s="105">
        <v>0</v>
      </c>
      <c r="EI60" s="105">
        <v>0</v>
      </c>
      <c r="EJ60" s="172">
        <f>SUM(ED60:EI60)</f>
        <v>360369</v>
      </c>
      <c r="EK60" s="105">
        <v>0</v>
      </c>
      <c r="EL60" s="105">
        <v>0</v>
      </c>
      <c r="EM60" s="105">
        <v>3013298</v>
      </c>
      <c r="EN60" s="105">
        <v>3717647</v>
      </c>
      <c r="EO60" s="105">
        <v>6420547</v>
      </c>
      <c r="EP60" s="105">
        <v>9151561</v>
      </c>
      <c r="EQ60" s="105">
        <v>11509760</v>
      </c>
      <c r="ER60" s="183">
        <v>9537049</v>
      </c>
      <c r="ES60" s="105">
        <v>0</v>
      </c>
      <c r="ET60" s="105">
        <v>0</v>
      </c>
      <c r="EU60" s="105">
        <v>2454985</v>
      </c>
      <c r="EV60" s="105">
        <v>2816072</v>
      </c>
      <c r="EW60" s="105">
        <v>5548882</v>
      </c>
      <c r="EX60" s="105">
        <v>6340356</v>
      </c>
      <c r="EY60" s="105">
        <v>8278785</v>
      </c>
      <c r="EZ60" s="169">
        <f>SUM(ES60:EY60)</f>
        <v>25439080</v>
      </c>
      <c r="FA60" s="105">
        <v>558313</v>
      </c>
      <c r="FB60" s="105">
        <v>291060</v>
      </c>
      <c r="FC60" s="105">
        <v>565775</v>
      </c>
      <c r="FD60" s="105">
        <v>644700</v>
      </c>
      <c r="FE60" s="105">
        <v>529496</v>
      </c>
      <c r="FF60" s="169">
        <f>SUM(FA60:FE60)</f>
        <v>2589344</v>
      </c>
      <c r="FG60" s="105">
        <v>0</v>
      </c>
      <c r="FH60" s="105">
        <v>610515</v>
      </c>
      <c r="FI60" s="105">
        <v>305890</v>
      </c>
      <c r="FJ60" s="105">
        <v>2166505</v>
      </c>
      <c r="FK60" s="105">
        <v>2701479</v>
      </c>
      <c r="FL60" s="172">
        <f>SUM(FG60:FK60)</f>
        <v>5784389</v>
      </c>
      <c r="FM60" s="105">
        <f>EK60</f>
        <v>0</v>
      </c>
      <c r="FN60" s="105">
        <f t="shared" si="103"/>
        <v>955706</v>
      </c>
      <c r="FO60" s="105">
        <f t="shared" si="103"/>
        <v>10998988</v>
      </c>
      <c r="FP60" s="105">
        <f t="shared" si="103"/>
        <v>8420923</v>
      </c>
      <c r="FQ60" s="105">
        <f t="shared" si="103"/>
        <v>10096790</v>
      </c>
      <c r="FR60" s="105">
        <f t="shared" si="103"/>
        <v>12164491</v>
      </c>
      <c r="FS60" s="105">
        <f t="shared" si="103"/>
        <v>12836765</v>
      </c>
      <c r="FT60" s="173">
        <f>SUM(FM60:FS60)</f>
        <v>55473663</v>
      </c>
    </row>
    <row r="61" spans="1:176" ht="18" customHeight="1">
      <c r="A61" s="174" t="s">
        <v>70</v>
      </c>
      <c r="B61" s="105">
        <f t="shared" si="102"/>
        <v>307037</v>
      </c>
      <c r="C61" s="105">
        <f t="shared" si="102"/>
        <v>755183</v>
      </c>
      <c r="D61" s="105">
        <f t="shared" si="102"/>
        <v>1751994</v>
      </c>
      <c r="E61" s="105">
        <f t="shared" si="102"/>
        <v>583680</v>
      </c>
      <c r="F61" s="105">
        <f t="shared" si="102"/>
        <v>985493</v>
      </c>
      <c r="G61" s="105">
        <f t="shared" si="102"/>
        <v>187359</v>
      </c>
      <c r="H61" s="117">
        <f t="shared" si="1"/>
        <v>4570746</v>
      </c>
      <c r="I61" s="105">
        <v>218637</v>
      </c>
      <c r="J61" s="105">
        <v>574316</v>
      </c>
      <c r="K61" s="105">
        <v>840520</v>
      </c>
      <c r="L61" s="105">
        <v>188100</v>
      </c>
      <c r="M61" s="105">
        <v>513248</v>
      </c>
      <c r="N61" s="105">
        <v>170739</v>
      </c>
      <c r="O61" s="110">
        <f t="shared" si="3"/>
        <v>2505560</v>
      </c>
      <c r="P61" s="105">
        <v>0</v>
      </c>
      <c r="Q61" s="105">
        <v>296504</v>
      </c>
      <c r="R61" s="105">
        <v>295858</v>
      </c>
      <c r="S61" s="105">
        <v>0</v>
      </c>
      <c r="T61" s="105">
        <v>244427</v>
      </c>
      <c r="U61" s="105">
        <v>0</v>
      </c>
      <c r="V61" s="106">
        <f t="shared" si="5"/>
        <v>836789</v>
      </c>
      <c r="W61" s="105">
        <v>0</v>
      </c>
      <c r="X61" s="105">
        <v>0</v>
      </c>
      <c r="Y61" s="105">
        <v>0</v>
      </c>
      <c r="Z61" s="105">
        <v>12942</v>
      </c>
      <c r="AA61" s="105">
        <v>45810</v>
      </c>
      <c r="AB61" s="105">
        <v>0</v>
      </c>
      <c r="AC61" s="168">
        <f t="shared" si="7"/>
        <v>58752</v>
      </c>
      <c r="AD61" s="105">
        <v>0</v>
      </c>
      <c r="AE61" s="105">
        <v>0</v>
      </c>
      <c r="AF61" s="105">
        <v>0</v>
      </c>
      <c r="AG61" s="105">
        <v>0</v>
      </c>
      <c r="AH61" s="105">
        <v>40293</v>
      </c>
      <c r="AI61" s="105">
        <v>35865</v>
      </c>
      <c r="AJ61" s="168">
        <f t="shared" si="9"/>
        <v>76158</v>
      </c>
      <c r="AK61" s="105">
        <v>0</v>
      </c>
      <c r="AL61" s="105">
        <v>19800</v>
      </c>
      <c r="AM61" s="105">
        <v>0</v>
      </c>
      <c r="AN61" s="105">
        <v>0</v>
      </c>
      <c r="AO61" s="105">
        <v>0</v>
      </c>
      <c r="AP61" s="105">
        <v>0</v>
      </c>
      <c r="AQ61" s="168">
        <f t="shared" si="11"/>
        <v>19800</v>
      </c>
      <c r="AR61" s="105">
        <v>207828</v>
      </c>
      <c r="AS61" s="105">
        <v>215694</v>
      </c>
      <c r="AT61" s="105">
        <v>455490</v>
      </c>
      <c r="AU61" s="105">
        <v>137808</v>
      </c>
      <c r="AV61" s="105">
        <v>154368</v>
      </c>
      <c r="AW61" s="105">
        <v>97524</v>
      </c>
      <c r="AX61" s="168">
        <f t="shared" si="13"/>
        <v>1268712</v>
      </c>
      <c r="AY61" s="105">
        <v>0</v>
      </c>
      <c r="AZ61" s="105">
        <v>0</v>
      </c>
      <c r="BA61" s="105">
        <v>7461</v>
      </c>
      <c r="BB61" s="105">
        <v>0</v>
      </c>
      <c r="BC61" s="105">
        <v>0</v>
      </c>
      <c r="BD61" s="105">
        <v>0</v>
      </c>
      <c r="BE61" s="168">
        <f t="shared" si="15"/>
        <v>7461</v>
      </c>
      <c r="BF61" s="105">
        <v>10809</v>
      </c>
      <c r="BG61" s="105">
        <v>42318</v>
      </c>
      <c r="BH61" s="105">
        <v>81711</v>
      </c>
      <c r="BI61" s="105">
        <v>37350</v>
      </c>
      <c r="BJ61" s="105">
        <v>28350</v>
      </c>
      <c r="BK61" s="105">
        <v>37350</v>
      </c>
      <c r="BL61" s="168">
        <f t="shared" si="17"/>
        <v>237888</v>
      </c>
      <c r="BM61" s="105">
        <v>0</v>
      </c>
      <c r="BN61" s="105">
        <v>35028</v>
      </c>
      <c r="BO61" s="105">
        <v>289053</v>
      </c>
      <c r="BP61" s="105">
        <v>333000</v>
      </c>
      <c r="BQ61" s="105">
        <v>423454</v>
      </c>
      <c r="BR61" s="105">
        <v>0</v>
      </c>
      <c r="BS61" s="169">
        <f t="shared" si="19"/>
        <v>1080535</v>
      </c>
      <c r="BT61" s="105">
        <v>0</v>
      </c>
      <c r="BU61" s="105">
        <v>35028</v>
      </c>
      <c r="BV61" s="105">
        <v>289053</v>
      </c>
      <c r="BW61" s="105">
        <v>333000</v>
      </c>
      <c r="BX61" s="105">
        <v>423454</v>
      </c>
      <c r="BY61" s="105">
        <v>0</v>
      </c>
      <c r="BZ61" s="169">
        <f t="shared" si="21"/>
        <v>1080535</v>
      </c>
      <c r="CA61" s="105">
        <v>0</v>
      </c>
      <c r="CB61" s="105">
        <v>0</v>
      </c>
      <c r="CC61" s="105">
        <v>0</v>
      </c>
      <c r="CD61" s="105">
        <v>0</v>
      </c>
      <c r="CE61" s="105">
        <v>0</v>
      </c>
      <c r="CF61" s="105">
        <v>0</v>
      </c>
      <c r="CG61" s="170">
        <f t="shared" si="23"/>
        <v>0</v>
      </c>
      <c r="CH61" s="184">
        <v>0</v>
      </c>
      <c r="CI61" s="184">
        <v>0</v>
      </c>
      <c r="CJ61" s="184">
        <v>0</v>
      </c>
      <c r="CK61" s="184">
        <v>0</v>
      </c>
      <c r="CL61" s="184">
        <v>0</v>
      </c>
      <c r="CM61" s="184">
        <v>0</v>
      </c>
      <c r="CN61" s="172">
        <f t="shared" si="25"/>
        <v>0</v>
      </c>
      <c r="CO61" s="105">
        <v>61940</v>
      </c>
      <c r="CP61" s="105">
        <v>145839</v>
      </c>
      <c r="CQ61" s="105">
        <v>608813</v>
      </c>
      <c r="CR61" s="105">
        <v>62580</v>
      </c>
      <c r="CS61" s="105">
        <v>48791</v>
      </c>
      <c r="CT61" s="105">
        <v>16620</v>
      </c>
      <c r="CU61" s="169">
        <f t="shared" si="27"/>
        <v>944583</v>
      </c>
      <c r="CV61" s="105">
        <v>0</v>
      </c>
      <c r="CW61" s="105">
        <v>4500</v>
      </c>
      <c r="CX61" s="105">
        <v>32400</v>
      </c>
      <c r="CY61" s="105">
        <v>0</v>
      </c>
      <c r="CZ61" s="105">
        <v>0</v>
      </c>
      <c r="DA61" s="105">
        <v>0</v>
      </c>
      <c r="DB61" s="169">
        <f t="shared" si="29"/>
        <v>36900</v>
      </c>
      <c r="DC61" s="105">
        <v>0</v>
      </c>
      <c r="DD61" s="105">
        <v>438480</v>
      </c>
      <c r="DE61" s="105">
        <v>0</v>
      </c>
      <c r="DF61" s="105">
        <v>0</v>
      </c>
      <c r="DG61" s="105">
        <v>0</v>
      </c>
      <c r="DH61" s="169">
        <f t="shared" si="30"/>
        <v>438480</v>
      </c>
      <c r="DI61" s="105">
        <v>0</v>
      </c>
      <c r="DJ61" s="105">
        <v>0</v>
      </c>
      <c r="DK61" s="105">
        <v>0</v>
      </c>
      <c r="DL61" s="105">
        <v>0</v>
      </c>
      <c r="DM61" s="105">
        <v>0</v>
      </c>
      <c r="DN61" s="105">
        <v>0</v>
      </c>
      <c r="DO61" s="169">
        <v>0</v>
      </c>
      <c r="DP61" s="105">
        <v>61940</v>
      </c>
      <c r="DQ61" s="105">
        <v>141339</v>
      </c>
      <c r="DR61" s="105">
        <v>137933</v>
      </c>
      <c r="DS61" s="105">
        <v>62580</v>
      </c>
      <c r="DT61" s="105">
        <v>48791</v>
      </c>
      <c r="DU61" s="105">
        <v>16620</v>
      </c>
      <c r="DV61" s="172">
        <f t="shared" si="34"/>
        <v>469203</v>
      </c>
      <c r="DW61" s="105">
        <v>26460</v>
      </c>
      <c r="DX61" s="105">
        <v>0</v>
      </c>
      <c r="DY61" s="105">
        <v>13608</v>
      </c>
      <c r="DZ61" s="105">
        <v>0</v>
      </c>
      <c r="EA61" s="105">
        <v>0</v>
      </c>
      <c r="EB61" s="105">
        <v>0</v>
      </c>
      <c r="EC61" s="172">
        <f>SUM(DW61:EB61)</f>
        <v>40068</v>
      </c>
      <c r="ED61" s="105">
        <v>0</v>
      </c>
      <c r="EE61" s="105">
        <v>0</v>
      </c>
      <c r="EF61" s="105">
        <v>0</v>
      </c>
      <c r="EG61" s="105">
        <v>0</v>
      </c>
      <c r="EH61" s="105">
        <v>0</v>
      </c>
      <c r="EI61" s="105">
        <v>0</v>
      </c>
      <c r="EJ61" s="172">
        <f>SUM(ED61:EI61)</f>
        <v>0</v>
      </c>
      <c r="EK61" s="105">
        <v>0</v>
      </c>
      <c r="EL61" s="105">
        <v>236970</v>
      </c>
      <c r="EM61" s="105">
        <v>230862</v>
      </c>
      <c r="EN61" s="105">
        <v>1603126</v>
      </c>
      <c r="EO61" s="105">
        <v>2971573</v>
      </c>
      <c r="EP61" s="105">
        <v>4525132</v>
      </c>
      <c r="EQ61" s="105">
        <v>4679774</v>
      </c>
      <c r="ER61" s="183">
        <v>6966337</v>
      </c>
      <c r="ES61" s="105">
        <v>0</v>
      </c>
      <c r="ET61" s="105">
        <v>236970</v>
      </c>
      <c r="EU61" s="105">
        <v>230862</v>
      </c>
      <c r="EV61" s="105">
        <v>1359476</v>
      </c>
      <c r="EW61" s="105">
        <v>1885074</v>
      </c>
      <c r="EX61" s="105">
        <v>3873392</v>
      </c>
      <c r="EY61" s="105">
        <v>3790514</v>
      </c>
      <c r="EZ61" s="169">
        <f>SUM(ES61:EY61)</f>
        <v>11376288</v>
      </c>
      <c r="FA61" s="105">
        <v>0</v>
      </c>
      <c r="FB61" s="105">
        <v>243650</v>
      </c>
      <c r="FC61" s="105">
        <v>302353</v>
      </c>
      <c r="FD61" s="105">
        <v>202445</v>
      </c>
      <c r="FE61" s="105">
        <v>0</v>
      </c>
      <c r="FF61" s="169">
        <f>SUM(FA61:FE61)</f>
        <v>748448</v>
      </c>
      <c r="FG61" s="105">
        <v>0</v>
      </c>
      <c r="FH61" s="105">
        <v>0</v>
      </c>
      <c r="FI61" s="105">
        <v>784146</v>
      </c>
      <c r="FJ61" s="105">
        <v>449295</v>
      </c>
      <c r="FK61" s="105">
        <v>889260</v>
      </c>
      <c r="FL61" s="172">
        <f>SUM(FG61:FK61)</f>
        <v>2122701</v>
      </c>
      <c r="FM61" s="105">
        <f>EK61</f>
        <v>0</v>
      </c>
      <c r="FN61" s="105">
        <f t="shared" si="103"/>
        <v>544007</v>
      </c>
      <c r="FO61" s="105">
        <f t="shared" si="103"/>
        <v>986045</v>
      </c>
      <c r="FP61" s="105">
        <f t="shared" si="103"/>
        <v>3355120</v>
      </c>
      <c r="FQ61" s="105">
        <f t="shared" si="103"/>
        <v>3555253</v>
      </c>
      <c r="FR61" s="105">
        <f t="shared" si="103"/>
        <v>5510625</v>
      </c>
      <c r="FS61" s="105">
        <f t="shared" si="103"/>
        <v>4867133</v>
      </c>
      <c r="FT61" s="173">
        <f>SUM(FM61:FS61)</f>
        <v>18818183</v>
      </c>
    </row>
    <row r="62" spans="1:176" ht="18" customHeight="1">
      <c r="A62" s="174" t="s">
        <v>71</v>
      </c>
      <c r="B62" s="105">
        <f t="shared" si="102"/>
        <v>603784</v>
      </c>
      <c r="C62" s="105">
        <f t="shared" si="102"/>
        <v>3989690</v>
      </c>
      <c r="D62" s="105">
        <f t="shared" si="102"/>
        <v>1068548</v>
      </c>
      <c r="E62" s="105">
        <f t="shared" si="102"/>
        <v>1678759</v>
      </c>
      <c r="F62" s="105">
        <f t="shared" si="102"/>
        <v>1927188</v>
      </c>
      <c r="G62" s="105">
        <f t="shared" si="102"/>
        <v>1086887</v>
      </c>
      <c r="H62" s="117">
        <f t="shared" si="1"/>
        <v>10354856</v>
      </c>
      <c r="I62" s="105">
        <v>427744</v>
      </c>
      <c r="J62" s="105">
        <v>2339996</v>
      </c>
      <c r="K62" s="105">
        <v>867855</v>
      </c>
      <c r="L62" s="105">
        <v>777673</v>
      </c>
      <c r="M62" s="105">
        <v>744957</v>
      </c>
      <c r="N62" s="105">
        <v>718786</v>
      </c>
      <c r="O62" s="110">
        <f t="shared" si="3"/>
        <v>5877011</v>
      </c>
      <c r="P62" s="105">
        <v>217495</v>
      </c>
      <c r="Q62" s="105">
        <v>332542</v>
      </c>
      <c r="R62" s="105">
        <v>176910</v>
      </c>
      <c r="S62" s="105">
        <v>243064</v>
      </c>
      <c r="T62" s="105">
        <v>194715</v>
      </c>
      <c r="U62" s="105">
        <v>412327</v>
      </c>
      <c r="V62" s="106">
        <f t="shared" si="5"/>
        <v>1577053</v>
      </c>
      <c r="W62" s="105">
        <v>0</v>
      </c>
      <c r="X62" s="105">
        <v>0</v>
      </c>
      <c r="Y62" s="105">
        <v>33750</v>
      </c>
      <c r="Z62" s="105">
        <v>52875</v>
      </c>
      <c r="AA62" s="105">
        <v>0</v>
      </c>
      <c r="AB62" s="105">
        <v>56250</v>
      </c>
      <c r="AC62" s="168">
        <f t="shared" si="7"/>
        <v>142875</v>
      </c>
      <c r="AD62" s="105">
        <v>0</v>
      </c>
      <c r="AE62" s="105">
        <v>68035</v>
      </c>
      <c r="AF62" s="105">
        <v>39852</v>
      </c>
      <c r="AG62" s="105">
        <v>40075</v>
      </c>
      <c r="AH62" s="105">
        <v>63477</v>
      </c>
      <c r="AI62" s="105">
        <v>51237</v>
      </c>
      <c r="AJ62" s="168">
        <f t="shared" si="9"/>
        <v>262676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68">
        <f t="shared" si="11"/>
        <v>0</v>
      </c>
      <c r="AR62" s="105">
        <v>63549</v>
      </c>
      <c r="AS62" s="105">
        <v>1385514</v>
      </c>
      <c r="AT62" s="105">
        <v>419118</v>
      </c>
      <c r="AU62" s="105">
        <v>244215</v>
      </c>
      <c r="AV62" s="105">
        <v>367245</v>
      </c>
      <c r="AW62" s="105">
        <v>97992</v>
      </c>
      <c r="AX62" s="168">
        <f t="shared" si="13"/>
        <v>2577633</v>
      </c>
      <c r="AY62" s="105">
        <v>0</v>
      </c>
      <c r="AZ62" s="105">
        <v>246825</v>
      </c>
      <c r="BA62" s="105">
        <v>0</v>
      </c>
      <c r="BB62" s="105">
        <v>31394</v>
      </c>
      <c r="BC62" s="105">
        <v>0</v>
      </c>
      <c r="BD62" s="105">
        <v>0</v>
      </c>
      <c r="BE62" s="168">
        <f t="shared" si="15"/>
        <v>278219</v>
      </c>
      <c r="BF62" s="105">
        <v>146700</v>
      </c>
      <c r="BG62" s="105">
        <v>307080</v>
      </c>
      <c r="BH62" s="105">
        <v>198225</v>
      </c>
      <c r="BI62" s="105">
        <v>166050</v>
      </c>
      <c r="BJ62" s="105">
        <v>119520</v>
      </c>
      <c r="BK62" s="105">
        <v>100980</v>
      </c>
      <c r="BL62" s="168">
        <f t="shared" si="17"/>
        <v>1038555</v>
      </c>
      <c r="BM62" s="105">
        <v>0</v>
      </c>
      <c r="BN62" s="105">
        <v>509985</v>
      </c>
      <c r="BO62" s="105">
        <v>0</v>
      </c>
      <c r="BP62" s="105">
        <v>656280</v>
      </c>
      <c r="BQ62" s="105">
        <v>1018998</v>
      </c>
      <c r="BR62" s="105">
        <v>133911</v>
      </c>
      <c r="BS62" s="169">
        <f t="shared" si="19"/>
        <v>2319174</v>
      </c>
      <c r="BT62" s="105">
        <v>0</v>
      </c>
      <c r="BU62" s="105">
        <v>509985</v>
      </c>
      <c r="BV62" s="105">
        <v>0</v>
      </c>
      <c r="BW62" s="105">
        <v>656280</v>
      </c>
      <c r="BX62" s="105">
        <v>1018998</v>
      </c>
      <c r="BY62" s="105">
        <v>133911</v>
      </c>
      <c r="BZ62" s="169">
        <f t="shared" si="21"/>
        <v>2319174</v>
      </c>
      <c r="CA62" s="105">
        <v>0</v>
      </c>
      <c r="CB62" s="105">
        <v>0</v>
      </c>
      <c r="CC62" s="105">
        <v>0</v>
      </c>
      <c r="CD62" s="105">
        <v>0</v>
      </c>
      <c r="CE62" s="105">
        <v>0</v>
      </c>
      <c r="CF62" s="105">
        <v>0</v>
      </c>
      <c r="CG62" s="170">
        <f t="shared" si="23"/>
        <v>0</v>
      </c>
      <c r="CH62" s="184">
        <v>0</v>
      </c>
      <c r="CI62" s="184">
        <v>0</v>
      </c>
      <c r="CJ62" s="184">
        <v>0</v>
      </c>
      <c r="CK62" s="184">
        <v>0</v>
      </c>
      <c r="CL62" s="184">
        <v>0</v>
      </c>
      <c r="CM62" s="184">
        <v>0</v>
      </c>
      <c r="CN62" s="172">
        <f t="shared" si="25"/>
        <v>0</v>
      </c>
      <c r="CO62" s="105">
        <v>176040</v>
      </c>
      <c r="CP62" s="105">
        <v>538959</v>
      </c>
      <c r="CQ62" s="105">
        <v>200693</v>
      </c>
      <c r="CR62" s="105">
        <v>126360</v>
      </c>
      <c r="CS62" s="105">
        <v>163233</v>
      </c>
      <c r="CT62" s="105">
        <v>67690</v>
      </c>
      <c r="CU62" s="169">
        <f t="shared" si="27"/>
        <v>1272975</v>
      </c>
      <c r="CV62" s="105">
        <v>0</v>
      </c>
      <c r="CW62" s="105">
        <v>14220</v>
      </c>
      <c r="CX62" s="105">
        <v>5220</v>
      </c>
      <c r="CY62" s="105">
        <v>9000</v>
      </c>
      <c r="CZ62" s="105">
        <v>15660</v>
      </c>
      <c r="DA62" s="105">
        <v>0</v>
      </c>
      <c r="DB62" s="169">
        <f t="shared" si="29"/>
        <v>44100</v>
      </c>
      <c r="DC62" s="105">
        <v>0</v>
      </c>
      <c r="DD62" s="105">
        <v>0</v>
      </c>
      <c r="DE62" s="105">
        <v>0</v>
      </c>
      <c r="DF62" s="105">
        <v>0</v>
      </c>
      <c r="DG62" s="105">
        <v>0</v>
      </c>
      <c r="DH62" s="169">
        <f t="shared" si="30"/>
        <v>0</v>
      </c>
      <c r="DI62" s="105">
        <v>0</v>
      </c>
      <c r="DJ62" s="105">
        <v>0</v>
      </c>
      <c r="DK62" s="105">
        <v>0</v>
      </c>
      <c r="DL62" s="105">
        <v>0</v>
      </c>
      <c r="DM62" s="105">
        <v>0</v>
      </c>
      <c r="DN62" s="105">
        <v>0</v>
      </c>
      <c r="DO62" s="169">
        <v>0</v>
      </c>
      <c r="DP62" s="105">
        <v>176040</v>
      </c>
      <c r="DQ62" s="105">
        <v>524739</v>
      </c>
      <c r="DR62" s="105">
        <v>195473</v>
      </c>
      <c r="DS62" s="105">
        <v>117360</v>
      </c>
      <c r="DT62" s="105">
        <v>147573</v>
      </c>
      <c r="DU62" s="105">
        <v>67690</v>
      </c>
      <c r="DV62" s="172">
        <f t="shared" si="34"/>
        <v>1228875</v>
      </c>
      <c r="DW62" s="105">
        <v>0</v>
      </c>
      <c r="DX62" s="105">
        <v>28350</v>
      </c>
      <c r="DY62" s="105">
        <v>0</v>
      </c>
      <c r="DZ62" s="105">
        <v>41580</v>
      </c>
      <c r="EA62" s="105">
        <v>0</v>
      </c>
      <c r="EB62" s="105">
        <v>0</v>
      </c>
      <c r="EC62" s="172">
        <f>SUM(DW62:EB62)</f>
        <v>69930</v>
      </c>
      <c r="ED62" s="105">
        <v>0</v>
      </c>
      <c r="EE62" s="105">
        <v>572400</v>
      </c>
      <c r="EF62" s="105">
        <v>0</v>
      </c>
      <c r="EG62" s="105">
        <v>76866</v>
      </c>
      <c r="EH62" s="105">
        <v>0</v>
      </c>
      <c r="EI62" s="105">
        <v>166500</v>
      </c>
      <c r="EJ62" s="172">
        <f>SUM(ED62:EI62)</f>
        <v>815766</v>
      </c>
      <c r="EK62" s="105">
        <v>268200</v>
      </c>
      <c r="EL62" s="105">
        <v>0</v>
      </c>
      <c r="EM62" s="105">
        <v>3629108</v>
      </c>
      <c r="EN62" s="105">
        <v>5461948</v>
      </c>
      <c r="EO62" s="105">
        <v>6871167</v>
      </c>
      <c r="EP62" s="105">
        <v>9626198</v>
      </c>
      <c r="EQ62" s="105">
        <v>9355601</v>
      </c>
      <c r="ER62" s="183">
        <v>7396115</v>
      </c>
      <c r="ES62" s="105">
        <v>268200</v>
      </c>
      <c r="ET62" s="105">
        <v>0</v>
      </c>
      <c r="EU62" s="105">
        <v>3355531</v>
      </c>
      <c r="EV62" s="105">
        <v>5170888</v>
      </c>
      <c r="EW62" s="105">
        <v>6560617</v>
      </c>
      <c r="EX62" s="105">
        <v>9253199</v>
      </c>
      <c r="EY62" s="105">
        <v>8214984</v>
      </c>
      <c r="EZ62" s="169">
        <f>SUM(ES62:EY62)</f>
        <v>32823419</v>
      </c>
      <c r="FA62" s="105">
        <v>0</v>
      </c>
      <c r="FB62" s="105">
        <v>291060</v>
      </c>
      <c r="FC62" s="105">
        <v>310550</v>
      </c>
      <c r="FD62" s="105">
        <v>0</v>
      </c>
      <c r="FE62" s="105">
        <v>334355</v>
      </c>
      <c r="FF62" s="169">
        <f>SUM(FA62:FE62)</f>
        <v>935965</v>
      </c>
      <c r="FG62" s="105">
        <v>273577</v>
      </c>
      <c r="FH62" s="105">
        <v>0</v>
      </c>
      <c r="FI62" s="105">
        <v>0</v>
      </c>
      <c r="FJ62" s="105">
        <v>372999</v>
      </c>
      <c r="FK62" s="105">
        <v>806262</v>
      </c>
      <c r="FL62" s="172">
        <f>SUM(FG62:FK62)</f>
        <v>1452838</v>
      </c>
      <c r="FM62" s="105">
        <f>EK62</f>
        <v>268200</v>
      </c>
      <c r="FN62" s="105">
        <f t="shared" si="103"/>
        <v>603784</v>
      </c>
      <c r="FO62" s="105">
        <f t="shared" si="103"/>
        <v>7618798</v>
      </c>
      <c r="FP62" s="105">
        <f t="shared" si="103"/>
        <v>6530496</v>
      </c>
      <c r="FQ62" s="105">
        <f t="shared" si="103"/>
        <v>8549926</v>
      </c>
      <c r="FR62" s="105">
        <f t="shared" si="103"/>
        <v>11553386</v>
      </c>
      <c r="FS62" s="105">
        <f t="shared" si="103"/>
        <v>10442488</v>
      </c>
      <c r="FT62" s="173">
        <f>SUM(FM62:FS62)</f>
        <v>45567078</v>
      </c>
    </row>
    <row r="63" spans="1:176" ht="18" customHeight="1">
      <c r="A63" s="175" t="s">
        <v>72</v>
      </c>
      <c r="B63" s="107">
        <f aca="true" t="shared" si="104" ref="B63:G63">SUM(B59:B62)</f>
        <v>3753387</v>
      </c>
      <c r="C63" s="107">
        <f t="shared" si="104"/>
        <v>20785518</v>
      </c>
      <c r="D63" s="107">
        <f t="shared" si="104"/>
        <v>14336558</v>
      </c>
      <c r="E63" s="107">
        <f t="shared" si="104"/>
        <v>12793528</v>
      </c>
      <c r="F63" s="107">
        <f t="shared" si="104"/>
        <v>10163311</v>
      </c>
      <c r="G63" s="107">
        <f t="shared" si="104"/>
        <v>6558080</v>
      </c>
      <c r="H63" s="108">
        <f t="shared" si="1"/>
        <v>68390382</v>
      </c>
      <c r="I63" s="176">
        <f aca="true" t="shared" si="105" ref="I63:N63">SUM(I59:I62)</f>
        <v>2598238</v>
      </c>
      <c r="J63" s="107">
        <f t="shared" si="105"/>
        <v>15529659</v>
      </c>
      <c r="K63" s="107">
        <f t="shared" si="105"/>
        <v>11078317</v>
      </c>
      <c r="L63" s="107">
        <f t="shared" si="105"/>
        <v>8831804</v>
      </c>
      <c r="M63" s="107">
        <f t="shared" si="105"/>
        <v>6454705</v>
      </c>
      <c r="N63" s="107">
        <f t="shared" si="105"/>
        <v>4384076</v>
      </c>
      <c r="O63" s="109">
        <f t="shared" si="3"/>
        <v>48876799</v>
      </c>
      <c r="P63" s="109">
        <f aca="true" t="shared" si="106" ref="P63:U63">SUM(P59:P62)</f>
        <v>865654</v>
      </c>
      <c r="Q63" s="109">
        <f t="shared" si="106"/>
        <v>3995073</v>
      </c>
      <c r="R63" s="109">
        <f t="shared" si="106"/>
        <v>2273384</v>
      </c>
      <c r="S63" s="109">
        <f t="shared" si="106"/>
        <v>2314260</v>
      </c>
      <c r="T63" s="109">
        <f t="shared" si="106"/>
        <v>2022601</v>
      </c>
      <c r="U63" s="109">
        <f t="shared" si="106"/>
        <v>1755544</v>
      </c>
      <c r="V63" s="109">
        <f t="shared" si="5"/>
        <v>13226516</v>
      </c>
      <c r="W63" s="178">
        <f aca="true" t="shared" si="107" ref="W63:AB63">SUM(W59:W62)</f>
        <v>0</v>
      </c>
      <c r="X63" s="178">
        <f t="shared" si="107"/>
        <v>0</v>
      </c>
      <c r="Y63" s="178">
        <f t="shared" si="107"/>
        <v>33750</v>
      </c>
      <c r="Z63" s="178">
        <f t="shared" si="107"/>
        <v>133722</v>
      </c>
      <c r="AA63" s="178">
        <f t="shared" si="107"/>
        <v>237465</v>
      </c>
      <c r="AB63" s="178">
        <f t="shared" si="107"/>
        <v>281655</v>
      </c>
      <c r="AC63" s="178">
        <f t="shared" si="7"/>
        <v>686592</v>
      </c>
      <c r="AD63" s="178">
        <f aca="true" t="shared" si="108" ref="AD63:AI63">SUM(AD59:AD62)</f>
        <v>80487</v>
      </c>
      <c r="AE63" s="178">
        <f t="shared" si="108"/>
        <v>827524</v>
      </c>
      <c r="AF63" s="178">
        <f t="shared" si="108"/>
        <v>480710</v>
      </c>
      <c r="AG63" s="178">
        <f t="shared" si="108"/>
        <v>394942</v>
      </c>
      <c r="AH63" s="178">
        <f t="shared" si="108"/>
        <v>335158</v>
      </c>
      <c r="AI63" s="178">
        <f t="shared" si="108"/>
        <v>426223</v>
      </c>
      <c r="AJ63" s="178">
        <f t="shared" si="9"/>
        <v>2545044</v>
      </c>
      <c r="AK63" s="178">
        <f aca="true" t="shared" si="109" ref="AK63:AP63">SUM(AK59:AK62)</f>
        <v>19800</v>
      </c>
      <c r="AL63" s="178">
        <f t="shared" si="109"/>
        <v>84150</v>
      </c>
      <c r="AM63" s="178">
        <f t="shared" si="109"/>
        <v>14850</v>
      </c>
      <c r="AN63" s="178">
        <f t="shared" si="109"/>
        <v>24750</v>
      </c>
      <c r="AO63" s="178">
        <f t="shared" si="109"/>
        <v>79437</v>
      </c>
      <c r="AP63" s="178">
        <f t="shared" si="109"/>
        <v>0</v>
      </c>
      <c r="AQ63" s="178">
        <f t="shared" si="11"/>
        <v>222987</v>
      </c>
      <c r="AR63" s="178">
        <f aca="true" t="shared" si="110" ref="AR63:AW63">SUM(AR59:AR62)</f>
        <v>1085250</v>
      </c>
      <c r="AS63" s="178">
        <f t="shared" si="110"/>
        <v>7557792</v>
      </c>
      <c r="AT63" s="178">
        <f t="shared" si="110"/>
        <v>6333867</v>
      </c>
      <c r="AU63" s="178">
        <f t="shared" si="110"/>
        <v>4342223</v>
      </c>
      <c r="AV63" s="178">
        <f t="shared" si="110"/>
        <v>2499924</v>
      </c>
      <c r="AW63" s="178">
        <f t="shared" si="110"/>
        <v>675729</v>
      </c>
      <c r="AX63" s="178">
        <f t="shared" si="13"/>
        <v>22494785</v>
      </c>
      <c r="AY63" s="178">
        <f aca="true" t="shared" si="111" ref="AY63:BD63">SUM(AY59:AY62)</f>
        <v>284958</v>
      </c>
      <c r="AZ63" s="178">
        <f t="shared" si="111"/>
        <v>1868138</v>
      </c>
      <c r="BA63" s="178">
        <f t="shared" si="111"/>
        <v>1003461</v>
      </c>
      <c r="BB63" s="178">
        <f t="shared" si="111"/>
        <v>817409</v>
      </c>
      <c r="BC63" s="178">
        <f t="shared" si="111"/>
        <v>641939</v>
      </c>
      <c r="BD63" s="178">
        <f t="shared" si="111"/>
        <v>763335</v>
      </c>
      <c r="BE63" s="178">
        <f t="shared" si="15"/>
        <v>5379240</v>
      </c>
      <c r="BF63" s="178">
        <f aca="true" t="shared" si="112" ref="BF63:BK63">SUM(BF59:BF62)</f>
        <v>262089</v>
      </c>
      <c r="BG63" s="178">
        <f t="shared" si="112"/>
        <v>1196982</v>
      </c>
      <c r="BH63" s="178">
        <f t="shared" si="112"/>
        <v>938295</v>
      </c>
      <c r="BI63" s="178">
        <f t="shared" si="112"/>
        <v>804498</v>
      </c>
      <c r="BJ63" s="178">
        <f t="shared" si="112"/>
        <v>638181</v>
      </c>
      <c r="BK63" s="178">
        <f t="shared" si="112"/>
        <v>481590</v>
      </c>
      <c r="BL63" s="178">
        <f t="shared" si="17"/>
        <v>4321635</v>
      </c>
      <c r="BM63" s="176">
        <f aca="true" t="shared" si="113" ref="BM63:BR63">SUM(BM59:BM62)</f>
        <v>131508</v>
      </c>
      <c r="BN63" s="177">
        <f t="shared" si="113"/>
        <v>930645</v>
      </c>
      <c r="BO63" s="177">
        <f t="shared" si="113"/>
        <v>973047</v>
      </c>
      <c r="BP63" s="177">
        <f t="shared" si="113"/>
        <v>2831562</v>
      </c>
      <c r="BQ63" s="177">
        <f t="shared" si="113"/>
        <v>3011351</v>
      </c>
      <c r="BR63" s="177">
        <f t="shared" si="113"/>
        <v>1686661</v>
      </c>
      <c r="BS63" s="178">
        <f t="shared" si="19"/>
        <v>9564774</v>
      </c>
      <c r="BT63" s="178">
        <f aca="true" t="shared" si="114" ref="BT63:BY63">SUM(BT59:BT62)</f>
        <v>107478</v>
      </c>
      <c r="BU63" s="178">
        <f t="shared" si="114"/>
        <v>883404</v>
      </c>
      <c r="BV63" s="178">
        <f t="shared" si="114"/>
        <v>973047</v>
      </c>
      <c r="BW63" s="178">
        <f t="shared" si="114"/>
        <v>2461706</v>
      </c>
      <c r="BX63" s="178">
        <f t="shared" si="114"/>
        <v>3011351</v>
      </c>
      <c r="BY63" s="178">
        <f t="shared" si="114"/>
        <v>1436425</v>
      </c>
      <c r="BZ63" s="178">
        <f t="shared" si="21"/>
        <v>8873411</v>
      </c>
      <c r="CA63" s="177">
        <f aca="true" t="shared" si="115" ref="CA63:CF63">SUM(CA59:CA62)</f>
        <v>24030</v>
      </c>
      <c r="CB63" s="177">
        <f t="shared" si="115"/>
        <v>47241</v>
      </c>
      <c r="CC63" s="177">
        <f t="shared" si="115"/>
        <v>0</v>
      </c>
      <c r="CD63" s="177">
        <f t="shared" si="115"/>
        <v>369856</v>
      </c>
      <c r="CE63" s="177">
        <f t="shared" si="115"/>
        <v>0</v>
      </c>
      <c r="CF63" s="177">
        <f t="shared" si="115"/>
        <v>250236</v>
      </c>
      <c r="CG63" s="177">
        <f t="shared" si="23"/>
        <v>691363</v>
      </c>
      <c r="CH63" s="178">
        <f aca="true" t="shared" si="116" ref="CH63:CM63">SUM(CH59:CH62)</f>
        <v>0</v>
      </c>
      <c r="CI63" s="178">
        <f t="shared" si="116"/>
        <v>0</v>
      </c>
      <c r="CJ63" s="178">
        <f t="shared" si="116"/>
        <v>0</v>
      </c>
      <c r="CK63" s="178">
        <f t="shared" si="116"/>
        <v>0</v>
      </c>
      <c r="CL63" s="178">
        <f t="shared" si="116"/>
        <v>0</v>
      </c>
      <c r="CM63" s="178">
        <f t="shared" si="116"/>
        <v>0</v>
      </c>
      <c r="CN63" s="179">
        <f t="shared" si="25"/>
        <v>0</v>
      </c>
      <c r="CO63" s="176">
        <f aca="true" t="shared" si="117" ref="CO63:CT63">SUM(CO59:CO62)</f>
        <v>850990</v>
      </c>
      <c r="CP63" s="177">
        <f t="shared" si="117"/>
        <v>3361152</v>
      </c>
      <c r="CQ63" s="177">
        <f t="shared" si="117"/>
        <v>1857180</v>
      </c>
      <c r="CR63" s="177">
        <f t="shared" si="117"/>
        <v>947659</v>
      </c>
      <c r="CS63" s="177">
        <f t="shared" si="117"/>
        <v>618537</v>
      </c>
      <c r="CT63" s="177">
        <f t="shared" si="117"/>
        <v>320843</v>
      </c>
      <c r="CU63" s="178">
        <f t="shared" si="27"/>
        <v>7956361</v>
      </c>
      <c r="CV63" s="178">
        <f aca="true" t="shared" si="118" ref="CV63:DA63">SUM(CV59:CV62)</f>
        <v>9000</v>
      </c>
      <c r="CW63" s="178">
        <f t="shared" si="118"/>
        <v>93600</v>
      </c>
      <c r="CX63" s="178">
        <f t="shared" si="118"/>
        <v>69570</v>
      </c>
      <c r="CY63" s="178">
        <f t="shared" si="118"/>
        <v>45810</v>
      </c>
      <c r="CZ63" s="178">
        <f t="shared" si="118"/>
        <v>38880</v>
      </c>
      <c r="DA63" s="178">
        <f t="shared" si="118"/>
        <v>17370</v>
      </c>
      <c r="DB63" s="178">
        <f t="shared" si="29"/>
        <v>274230</v>
      </c>
      <c r="DC63" s="178">
        <f>SUM(DC59:DC62)</f>
        <v>449010</v>
      </c>
      <c r="DD63" s="178">
        <f>SUM(DD59:DD62)</f>
        <v>438480</v>
      </c>
      <c r="DE63" s="178">
        <f>SUM(DE59:DE62)</f>
        <v>77187</v>
      </c>
      <c r="DF63" s="178">
        <f>SUM(DF59:DF62)</f>
        <v>0</v>
      </c>
      <c r="DG63" s="178">
        <f>SUM(DG59:DG62)</f>
        <v>0</v>
      </c>
      <c r="DH63" s="178">
        <f t="shared" si="30"/>
        <v>964677</v>
      </c>
      <c r="DI63" s="178">
        <f aca="true" t="shared" si="119" ref="DI63:DN63">SUM(DI59:DI62)</f>
        <v>0</v>
      </c>
      <c r="DJ63" s="178">
        <f t="shared" si="119"/>
        <v>311455</v>
      </c>
      <c r="DK63" s="178">
        <f t="shared" si="119"/>
        <v>0</v>
      </c>
      <c r="DL63" s="178">
        <f t="shared" si="119"/>
        <v>0</v>
      </c>
      <c r="DM63" s="178">
        <f t="shared" si="119"/>
        <v>0</v>
      </c>
      <c r="DN63" s="178">
        <f t="shared" si="119"/>
        <v>0</v>
      </c>
      <c r="DO63" s="178">
        <f t="shared" si="32"/>
        <v>311455</v>
      </c>
      <c r="DP63" s="181">
        <f aca="true" t="shared" si="120" ref="DP63:DU63">SUM(DP59:DP62)</f>
        <v>841990</v>
      </c>
      <c r="DQ63" s="181">
        <f t="shared" si="120"/>
        <v>2507087</v>
      </c>
      <c r="DR63" s="181">
        <f t="shared" si="120"/>
        <v>1349130</v>
      </c>
      <c r="DS63" s="181">
        <f t="shared" si="120"/>
        <v>824662</v>
      </c>
      <c r="DT63" s="181">
        <f t="shared" si="120"/>
        <v>579657</v>
      </c>
      <c r="DU63" s="181">
        <f t="shared" si="120"/>
        <v>303473</v>
      </c>
      <c r="DV63" s="179">
        <f t="shared" si="34"/>
        <v>6405999</v>
      </c>
      <c r="DW63" s="180">
        <f aca="true" t="shared" si="121" ref="DW63:EB63">SUM(DW59:DW62)</f>
        <v>36666</v>
      </c>
      <c r="DX63" s="181">
        <f t="shared" si="121"/>
        <v>35406</v>
      </c>
      <c r="DY63" s="181">
        <f t="shared" si="121"/>
        <v>27216</v>
      </c>
      <c r="DZ63" s="181">
        <f t="shared" si="121"/>
        <v>54337</v>
      </c>
      <c r="EA63" s="181">
        <f t="shared" si="121"/>
        <v>78718</v>
      </c>
      <c r="EB63" s="181">
        <f t="shared" si="121"/>
        <v>0</v>
      </c>
      <c r="EC63" s="179">
        <f>SUM(DW63:EB63)</f>
        <v>232343</v>
      </c>
      <c r="ED63" s="180">
        <f>SUM(ED59:ED62)</f>
        <v>135985</v>
      </c>
      <c r="EE63" s="181">
        <f>SUM(EE59:EE62)</f>
        <v>928656</v>
      </c>
      <c r="EF63" s="181">
        <f>SUM(EF59:EF62)</f>
        <v>400798</v>
      </c>
      <c r="EG63" s="181">
        <f>SUM(EG59:EG62)</f>
        <v>128166</v>
      </c>
      <c r="EH63" s="181">
        <f>SUM(EH59:EH62)</f>
        <v>0</v>
      </c>
      <c r="EI63" s="181">
        <f>SUM(EI59:EI62)</f>
        <v>166500</v>
      </c>
      <c r="EJ63" s="182">
        <f>SUM(ED63:EI63)</f>
        <v>1760105</v>
      </c>
      <c r="EK63" s="180">
        <f>SUM(EK59:EK62)</f>
        <v>268200</v>
      </c>
      <c r="EL63" s="181">
        <f>SUM(EL59:EL62)</f>
        <v>739914</v>
      </c>
      <c r="EM63" s="181">
        <f>SUM(EM59:EM62)</f>
        <v>11434137</v>
      </c>
      <c r="EN63" s="181">
        <f>SUM(EN59:EN62)</f>
        <v>16776496</v>
      </c>
      <c r="EO63" s="181">
        <f>SUM(EO59:EO62)</f>
        <v>24302193</v>
      </c>
      <c r="EP63" s="181">
        <f>SUM(EP59:EP62)</f>
        <v>42116642</v>
      </c>
      <c r="EQ63" s="181">
        <f>SUM(EQ59:EQ62)</f>
        <v>40321361</v>
      </c>
      <c r="ER63" s="179">
        <f>SUM(EK63:EQ63)</f>
        <v>135958943</v>
      </c>
      <c r="ES63" s="180">
        <f>SUM(ES59:ES62)</f>
        <v>268200</v>
      </c>
      <c r="ET63" s="181">
        <f>SUM(ET59:ET62)</f>
        <v>739914</v>
      </c>
      <c r="EU63" s="181">
        <f>SUM(EU59:EU62)</f>
        <v>8623640</v>
      </c>
      <c r="EV63" s="181">
        <f>SUM(EV59:EV62)</f>
        <v>12701771</v>
      </c>
      <c r="EW63" s="181">
        <f>SUM(EW59:EW62)</f>
        <v>18297131</v>
      </c>
      <c r="EX63" s="181">
        <f>SUM(EX59:EX62)</f>
        <v>32774387</v>
      </c>
      <c r="EY63" s="181">
        <f>SUM(EY59:EY62)</f>
        <v>29016739</v>
      </c>
      <c r="EZ63" s="178">
        <f>SUM(ES63:EY63)</f>
        <v>102421782</v>
      </c>
      <c r="FA63" s="177">
        <f>SUM(FA59:FA62)</f>
        <v>2271743</v>
      </c>
      <c r="FB63" s="177">
        <f>SUM(FB59:FB62)</f>
        <v>2940563</v>
      </c>
      <c r="FC63" s="177">
        <f>SUM(FC59:FC62)</f>
        <v>3673926</v>
      </c>
      <c r="FD63" s="177">
        <f>SUM(FD59:FD62)</f>
        <v>3502972</v>
      </c>
      <c r="FE63" s="177">
        <f>SUM(FE59:FE62)</f>
        <v>1747330</v>
      </c>
      <c r="FF63" s="178">
        <f>SUM(FA63:FE63)</f>
        <v>14136534</v>
      </c>
      <c r="FG63" s="181">
        <f>SUM(FG59:FG62)</f>
        <v>538754</v>
      </c>
      <c r="FH63" s="181">
        <f>SUM(FH59:FH62)</f>
        <v>1134162</v>
      </c>
      <c r="FI63" s="181">
        <f>SUM(FI59:FI62)</f>
        <v>2331136</v>
      </c>
      <c r="FJ63" s="181">
        <f>SUM(FJ59:FJ62)</f>
        <v>5839283</v>
      </c>
      <c r="FK63" s="181">
        <f>SUM(FK59:FK62)</f>
        <v>9557292</v>
      </c>
      <c r="FL63" s="179">
        <f>SUM(FG63:FK63)</f>
        <v>19400627</v>
      </c>
      <c r="FM63" s="180">
        <f>SUM(FM59:FM62)</f>
        <v>268200</v>
      </c>
      <c r="FN63" s="181">
        <f>SUM(FN59:FN62)</f>
        <v>4493301</v>
      </c>
      <c r="FO63" s="181">
        <f>SUM(FO59:FO62)</f>
        <v>32219655</v>
      </c>
      <c r="FP63" s="181">
        <f>SUM(FP59:FP62)</f>
        <v>31113054</v>
      </c>
      <c r="FQ63" s="181">
        <f>SUM(FQ59:FQ62)</f>
        <v>37095721</v>
      </c>
      <c r="FR63" s="181">
        <f>SUM(FR59:FR62)</f>
        <v>52279953</v>
      </c>
      <c r="FS63" s="181">
        <f>SUM(FS59:FS62)</f>
        <v>46879441</v>
      </c>
      <c r="FT63" s="179">
        <f>SUM(FM63:FS63)</f>
        <v>204349325</v>
      </c>
    </row>
    <row r="64" spans="1:176" ht="18" customHeight="1">
      <c r="A64" s="174" t="s">
        <v>73</v>
      </c>
      <c r="B64" s="105">
        <f aca="true" t="shared" si="122" ref="B64:B72">I64+BM64+CO64+DW64+ED64</f>
        <v>1155097</v>
      </c>
      <c r="C64" s="105">
        <f aca="true" t="shared" si="123" ref="C64:C72">J64+BN64+CP64+DX64+EE64</f>
        <v>6278959</v>
      </c>
      <c r="D64" s="105">
        <f aca="true" t="shared" si="124" ref="D64:D72">K64+BO64+CQ64+DY64+EF64</f>
        <v>1770325</v>
      </c>
      <c r="E64" s="105">
        <f aca="true" t="shared" si="125" ref="E64:E72">L64+BP64+CR64+DZ64+EG64</f>
        <v>3170245</v>
      </c>
      <c r="F64" s="105">
        <f aca="true" t="shared" si="126" ref="F64:F72">M64+BQ64+CS64+EA64+EH64</f>
        <v>3372316</v>
      </c>
      <c r="G64" s="105">
        <f aca="true" t="shared" si="127" ref="G64:G72">N64+BR64+CT64+EB64+EI64</f>
        <v>1823952</v>
      </c>
      <c r="H64" s="117">
        <f t="shared" si="1"/>
        <v>17570894</v>
      </c>
      <c r="I64" s="105">
        <v>836415</v>
      </c>
      <c r="J64" s="105">
        <v>4455126</v>
      </c>
      <c r="K64" s="105">
        <v>977625</v>
      </c>
      <c r="L64" s="105">
        <v>1659435</v>
      </c>
      <c r="M64" s="105">
        <v>1651819</v>
      </c>
      <c r="N64" s="105">
        <v>1186650</v>
      </c>
      <c r="O64" s="110">
        <f t="shared" si="3"/>
        <v>10767070</v>
      </c>
      <c r="P64" s="105">
        <v>238995</v>
      </c>
      <c r="Q64" s="105">
        <v>912870</v>
      </c>
      <c r="R64" s="105">
        <v>219933</v>
      </c>
      <c r="S64" s="105">
        <v>162897</v>
      </c>
      <c r="T64" s="105">
        <v>196213</v>
      </c>
      <c r="U64" s="105">
        <v>393723</v>
      </c>
      <c r="V64" s="106">
        <f t="shared" si="5"/>
        <v>2124631</v>
      </c>
      <c r="W64" s="105">
        <v>0</v>
      </c>
      <c r="X64" s="105">
        <v>38817</v>
      </c>
      <c r="Y64" s="105">
        <v>0</v>
      </c>
      <c r="Z64" s="105">
        <v>103500</v>
      </c>
      <c r="AA64" s="105">
        <v>371313</v>
      </c>
      <c r="AB64" s="105">
        <v>569277</v>
      </c>
      <c r="AC64" s="168">
        <f t="shared" si="7"/>
        <v>1082907</v>
      </c>
      <c r="AD64" s="105">
        <v>0</v>
      </c>
      <c r="AE64" s="105">
        <v>0</v>
      </c>
      <c r="AF64" s="105">
        <v>19800</v>
      </c>
      <c r="AG64" s="105">
        <v>0</v>
      </c>
      <c r="AH64" s="105">
        <v>0</v>
      </c>
      <c r="AI64" s="105">
        <v>0</v>
      </c>
      <c r="AJ64" s="168">
        <f t="shared" si="9"/>
        <v>19800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68">
        <f t="shared" si="11"/>
        <v>0</v>
      </c>
      <c r="AR64" s="105">
        <v>543420</v>
      </c>
      <c r="AS64" s="105">
        <v>3160989</v>
      </c>
      <c r="AT64" s="105">
        <v>599742</v>
      </c>
      <c r="AU64" s="105">
        <v>1256598</v>
      </c>
      <c r="AV64" s="105">
        <v>796293</v>
      </c>
      <c r="AW64" s="105">
        <v>0</v>
      </c>
      <c r="AX64" s="168">
        <f t="shared" si="13"/>
        <v>6357042</v>
      </c>
      <c r="AY64" s="105">
        <v>0</v>
      </c>
      <c r="AZ64" s="105">
        <v>0</v>
      </c>
      <c r="BA64" s="105">
        <v>0</v>
      </c>
      <c r="BB64" s="105">
        <v>0</v>
      </c>
      <c r="BC64" s="105">
        <v>0</v>
      </c>
      <c r="BD64" s="105">
        <v>0</v>
      </c>
      <c r="BE64" s="168">
        <f t="shared" si="15"/>
        <v>0</v>
      </c>
      <c r="BF64" s="105">
        <v>54000</v>
      </c>
      <c r="BG64" s="105">
        <v>342450</v>
      </c>
      <c r="BH64" s="105">
        <v>138150</v>
      </c>
      <c r="BI64" s="105">
        <v>136440</v>
      </c>
      <c r="BJ64" s="105">
        <v>288000</v>
      </c>
      <c r="BK64" s="105">
        <v>223650</v>
      </c>
      <c r="BL64" s="168">
        <f t="shared" si="17"/>
        <v>1182690</v>
      </c>
      <c r="BM64" s="105">
        <v>57384</v>
      </c>
      <c r="BN64" s="105">
        <v>498609</v>
      </c>
      <c r="BO64" s="105">
        <v>568080</v>
      </c>
      <c r="BP64" s="105">
        <v>1275426</v>
      </c>
      <c r="BQ64" s="105">
        <v>1476333</v>
      </c>
      <c r="BR64" s="105">
        <v>516942</v>
      </c>
      <c r="BS64" s="169">
        <f t="shared" si="19"/>
        <v>4392774</v>
      </c>
      <c r="BT64" s="105">
        <v>57384</v>
      </c>
      <c r="BU64" s="105">
        <v>498609</v>
      </c>
      <c r="BV64" s="105">
        <v>568080</v>
      </c>
      <c r="BW64" s="105">
        <v>1275426</v>
      </c>
      <c r="BX64" s="105">
        <v>1476333</v>
      </c>
      <c r="BY64" s="105">
        <v>516942</v>
      </c>
      <c r="BZ64" s="169">
        <f t="shared" si="21"/>
        <v>4392774</v>
      </c>
      <c r="CA64" s="105">
        <v>0</v>
      </c>
      <c r="CB64" s="105">
        <v>0</v>
      </c>
      <c r="CC64" s="105">
        <v>0</v>
      </c>
      <c r="CD64" s="105">
        <v>0</v>
      </c>
      <c r="CE64" s="105">
        <v>0</v>
      </c>
      <c r="CF64" s="105">
        <v>0</v>
      </c>
      <c r="CG64" s="170">
        <f t="shared" si="23"/>
        <v>0</v>
      </c>
      <c r="CH64" s="184">
        <v>0</v>
      </c>
      <c r="CI64" s="184">
        <v>0</v>
      </c>
      <c r="CJ64" s="184">
        <v>0</v>
      </c>
      <c r="CK64" s="184">
        <v>0</v>
      </c>
      <c r="CL64" s="184">
        <v>0</v>
      </c>
      <c r="CM64" s="184">
        <v>0</v>
      </c>
      <c r="CN64" s="172">
        <f t="shared" si="25"/>
        <v>0</v>
      </c>
      <c r="CO64" s="105">
        <v>258180</v>
      </c>
      <c r="CP64" s="105">
        <v>1242442</v>
      </c>
      <c r="CQ64" s="105">
        <v>224620</v>
      </c>
      <c r="CR64" s="105">
        <v>235384</v>
      </c>
      <c r="CS64" s="105">
        <v>244164</v>
      </c>
      <c r="CT64" s="105">
        <v>120360</v>
      </c>
      <c r="CU64" s="169">
        <f t="shared" si="27"/>
        <v>2325150</v>
      </c>
      <c r="CV64" s="105">
        <v>0</v>
      </c>
      <c r="CW64" s="105">
        <v>16200</v>
      </c>
      <c r="CX64" s="105">
        <v>0</v>
      </c>
      <c r="CY64" s="105">
        <v>0</v>
      </c>
      <c r="CZ64" s="105">
        <v>0</v>
      </c>
      <c r="DA64" s="105">
        <v>0</v>
      </c>
      <c r="DB64" s="169">
        <f t="shared" si="29"/>
        <v>16200</v>
      </c>
      <c r="DC64" s="105">
        <v>0</v>
      </c>
      <c r="DD64" s="105">
        <v>0</v>
      </c>
      <c r="DE64" s="105">
        <v>0</v>
      </c>
      <c r="DF64" s="105">
        <v>0</v>
      </c>
      <c r="DG64" s="105">
        <v>0</v>
      </c>
      <c r="DH64" s="169">
        <f t="shared" si="30"/>
        <v>0</v>
      </c>
      <c r="DI64" s="119">
        <v>0</v>
      </c>
      <c r="DJ64" s="119">
        <v>148230</v>
      </c>
      <c r="DK64" s="119">
        <v>0</v>
      </c>
      <c r="DL64" s="119">
        <v>0</v>
      </c>
      <c r="DM64" s="119">
        <v>0</v>
      </c>
      <c r="DN64" s="119">
        <v>0</v>
      </c>
      <c r="DO64" s="169">
        <v>153171</v>
      </c>
      <c r="DP64" s="105">
        <v>258180</v>
      </c>
      <c r="DQ64" s="105">
        <v>1078012</v>
      </c>
      <c r="DR64" s="105">
        <v>224620</v>
      </c>
      <c r="DS64" s="105">
        <v>235384</v>
      </c>
      <c r="DT64" s="105">
        <v>244164</v>
      </c>
      <c r="DU64" s="105">
        <v>120360</v>
      </c>
      <c r="DV64" s="172">
        <f t="shared" si="34"/>
        <v>2160720</v>
      </c>
      <c r="DW64" s="105">
        <v>0</v>
      </c>
      <c r="DX64" s="105">
        <v>32130</v>
      </c>
      <c r="DY64" s="105">
        <v>0</v>
      </c>
      <c r="DZ64" s="105">
        <v>0</v>
      </c>
      <c r="EA64" s="105">
        <v>0</v>
      </c>
      <c r="EB64" s="105">
        <v>0</v>
      </c>
      <c r="EC64" s="172">
        <f>SUM(DW64:EB64)</f>
        <v>32130</v>
      </c>
      <c r="ED64" s="105">
        <v>3118</v>
      </c>
      <c r="EE64" s="105">
        <v>50652</v>
      </c>
      <c r="EF64" s="105">
        <v>0</v>
      </c>
      <c r="EG64" s="105">
        <v>0</v>
      </c>
      <c r="EH64" s="105">
        <v>0</v>
      </c>
      <c r="EI64" s="105">
        <v>0</v>
      </c>
      <c r="EJ64" s="172">
        <f>SUM(ED64:EI64)</f>
        <v>53770</v>
      </c>
      <c r="EK64" s="105">
        <v>0</v>
      </c>
      <c r="EL64" s="105">
        <v>249099</v>
      </c>
      <c r="EM64" s="105">
        <v>4329442</v>
      </c>
      <c r="EN64" s="105">
        <v>2609608</v>
      </c>
      <c r="EO64" s="105">
        <v>6806811</v>
      </c>
      <c r="EP64" s="105">
        <v>6960804</v>
      </c>
      <c r="EQ64" s="105">
        <v>8495047</v>
      </c>
      <c r="ER64" s="183">
        <v>7053542</v>
      </c>
      <c r="ES64" s="105">
        <v>0</v>
      </c>
      <c r="ET64" s="105">
        <v>249099</v>
      </c>
      <c r="EU64" s="105">
        <v>3785358</v>
      </c>
      <c r="EV64" s="105">
        <v>2609608</v>
      </c>
      <c r="EW64" s="105">
        <v>6445311</v>
      </c>
      <c r="EX64" s="105">
        <v>6380823</v>
      </c>
      <c r="EY64" s="105">
        <v>7361734</v>
      </c>
      <c r="EZ64" s="169">
        <f>SUM(ES64:EY64)</f>
        <v>26831933</v>
      </c>
      <c r="FA64" s="105">
        <v>544084</v>
      </c>
      <c r="FB64" s="105">
        <v>0</v>
      </c>
      <c r="FC64" s="105">
        <v>0</v>
      </c>
      <c r="FD64" s="105">
        <v>579981</v>
      </c>
      <c r="FE64" s="105">
        <v>337687</v>
      </c>
      <c r="FF64" s="169">
        <f>SUM(FA64:FE64)</f>
        <v>1461752</v>
      </c>
      <c r="FG64" s="105">
        <v>0</v>
      </c>
      <c r="FH64" s="105">
        <v>0</v>
      </c>
      <c r="FI64" s="105">
        <v>361500</v>
      </c>
      <c r="FJ64" s="105">
        <v>0</v>
      </c>
      <c r="FK64" s="105">
        <v>795626</v>
      </c>
      <c r="FL64" s="172">
        <f>SUM(FG64:FK64)</f>
        <v>1157126</v>
      </c>
      <c r="FM64" s="105">
        <f aca="true" t="shared" si="128" ref="FM64:FM72">EK64</f>
        <v>0</v>
      </c>
      <c r="FN64" s="105">
        <f aca="true" t="shared" si="129" ref="FN64:FN72">B64+EL64</f>
        <v>1404196</v>
      </c>
      <c r="FO64" s="105">
        <f aca="true" t="shared" si="130" ref="FO64:FO72">C64+EM64</f>
        <v>10608401</v>
      </c>
      <c r="FP64" s="105">
        <f aca="true" t="shared" si="131" ref="FP64:FP72">D64+EN64</f>
        <v>4379933</v>
      </c>
      <c r="FQ64" s="105">
        <f aca="true" t="shared" si="132" ref="FQ64:FQ72">E64+EO64</f>
        <v>9977056</v>
      </c>
      <c r="FR64" s="105">
        <f aca="true" t="shared" si="133" ref="FR64:FR72">F64+EP64</f>
        <v>10333120</v>
      </c>
      <c r="FS64" s="105">
        <f aca="true" t="shared" si="134" ref="FS64:FS72">G64+EQ64</f>
        <v>10318999</v>
      </c>
      <c r="FT64" s="173">
        <f>SUM(FM64:FS64)</f>
        <v>47021705</v>
      </c>
    </row>
    <row r="65" spans="1:176" ht="18" customHeight="1">
      <c r="A65" s="174" t="s">
        <v>74</v>
      </c>
      <c r="B65" s="105">
        <f t="shared" si="122"/>
        <v>63708</v>
      </c>
      <c r="C65" s="105">
        <f t="shared" si="123"/>
        <v>542616</v>
      </c>
      <c r="D65" s="105">
        <f t="shared" si="124"/>
        <v>139260</v>
      </c>
      <c r="E65" s="105">
        <f t="shared" si="125"/>
        <v>186378</v>
      </c>
      <c r="F65" s="105">
        <f t="shared" si="126"/>
        <v>0</v>
      </c>
      <c r="G65" s="105">
        <f t="shared" si="127"/>
        <v>983906</v>
      </c>
      <c r="H65" s="117">
        <f t="shared" si="1"/>
        <v>1915868</v>
      </c>
      <c r="I65" s="105">
        <v>53928</v>
      </c>
      <c r="J65" s="105">
        <v>503496</v>
      </c>
      <c r="K65" s="105">
        <v>119700</v>
      </c>
      <c r="L65" s="105">
        <v>176598</v>
      </c>
      <c r="M65" s="105">
        <v>0</v>
      </c>
      <c r="N65" s="105">
        <v>494640</v>
      </c>
      <c r="O65" s="110">
        <f t="shared" si="3"/>
        <v>1348362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222177</v>
      </c>
      <c r="V65" s="106">
        <f t="shared" si="5"/>
        <v>222177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68">
        <f t="shared" si="7"/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19125</v>
      </c>
      <c r="AJ65" s="168">
        <f t="shared" si="9"/>
        <v>19125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68">
        <f t="shared" si="11"/>
        <v>0</v>
      </c>
      <c r="AR65" s="105">
        <v>53928</v>
      </c>
      <c r="AS65" s="105">
        <v>503496</v>
      </c>
      <c r="AT65" s="105">
        <v>119700</v>
      </c>
      <c r="AU65" s="105">
        <v>169848</v>
      </c>
      <c r="AV65" s="105">
        <v>0</v>
      </c>
      <c r="AW65" s="105">
        <v>218238</v>
      </c>
      <c r="AX65" s="168">
        <f t="shared" si="13"/>
        <v>1065210</v>
      </c>
      <c r="AY65" s="105">
        <v>0</v>
      </c>
      <c r="AZ65" s="105">
        <v>0</v>
      </c>
      <c r="BA65" s="105">
        <v>0</v>
      </c>
      <c r="BB65" s="105">
        <v>0</v>
      </c>
      <c r="BC65" s="105">
        <v>0</v>
      </c>
      <c r="BD65" s="105">
        <v>0</v>
      </c>
      <c r="BE65" s="168">
        <f t="shared" si="15"/>
        <v>0</v>
      </c>
      <c r="BF65" s="105">
        <v>0</v>
      </c>
      <c r="BG65" s="105">
        <v>0</v>
      </c>
      <c r="BH65" s="105">
        <v>0</v>
      </c>
      <c r="BI65" s="105">
        <v>6750</v>
      </c>
      <c r="BJ65" s="105">
        <v>0</v>
      </c>
      <c r="BK65" s="105">
        <v>35100</v>
      </c>
      <c r="BL65" s="168">
        <f t="shared" si="17"/>
        <v>41850</v>
      </c>
      <c r="BM65" s="105">
        <v>0</v>
      </c>
      <c r="BN65" s="105">
        <v>0</v>
      </c>
      <c r="BO65" s="105">
        <v>0</v>
      </c>
      <c r="BP65" s="105">
        <v>0</v>
      </c>
      <c r="BQ65" s="105">
        <v>0</v>
      </c>
      <c r="BR65" s="105">
        <v>454815</v>
      </c>
      <c r="BS65" s="169">
        <f t="shared" si="19"/>
        <v>454815</v>
      </c>
      <c r="BT65" s="105">
        <v>0</v>
      </c>
      <c r="BU65" s="105">
        <v>0</v>
      </c>
      <c r="BV65" s="105">
        <v>0</v>
      </c>
      <c r="BW65" s="105">
        <v>0</v>
      </c>
      <c r="BX65" s="105">
        <v>0</v>
      </c>
      <c r="BY65" s="105">
        <v>454815</v>
      </c>
      <c r="BZ65" s="169">
        <f t="shared" si="21"/>
        <v>454815</v>
      </c>
      <c r="CA65" s="105">
        <v>0</v>
      </c>
      <c r="CB65" s="105">
        <v>0</v>
      </c>
      <c r="CC65" s="105">
        <v>0</v>
      </c>
      <c r="CD65" s="105">
        <v>0</v>
      </c>
      <c r="CE65" s="105">
        <v>0</v>
      </c>
      <c r="CF65" s="105">
        <v>0</v>
      </c>
      <c r="CG65" s="170">
        <f t="shared" si="23"/>
        <v>0</v>
      </c>
      <c r="CH65" s="184">
        <v>0</v>
      </c>
      <c r="CI65" s="184">
        <v>0</v>
      </c>
      <c r="CJ65" s="184">
        <v>0</v>
      </c>
      <c r="CK65" s="184">
        <v>0</v>
      </c>
      <c r="CL65" s="184">
        <v>0</v>
      </c>
      <c r="CM65" s="184">
        <v>0</v>
      </c>
      <c r="CN65" s="172">
        <f t="shared" si="25"/>
        <v>0</v>
      </c>
      <c r="CO65" s="105">
        <v>9780</v>
      </c>
      <c r="CP65" s="105">
        <v>39120</v>
      </c>
      <c r="CQ65" s="105">
        <v>19560</v>
      </c>
      <c r="CR65" s="105">
        <v>9780</v>
      </c>
      <c r="CS65" s="105">
        <v>0</v>
      </c>
      <c r="CT65" s="105">
        <v>34451</v>
      </c>
      <c r="CU65" s="169">
        <f t="shared" si="27"/>
        <v>112691</v>
      </c>
      <c r="CV65" s="105">
        <v>0</v>
      </c>
      <c r="CW65" s="105">
        <v>0</v>
      </c>
      <c r="CX65" s="105">
        <v>0</v>
      </c>
      <c r="CY65" s="105">
        <v>0</v>
      </c>
      <c r="CZ65" s="105">
        <v>0</v>
      </c>
      <c r="DA65" s="105">
        <v>5220</v>
      </c>
      <c r="DB65" s="169">
        <f t="shared" si="29"/>
        <v>5220</v>
      </c>
      <c r="DC65" s="105">
        <v>0</v>
      </c>
      <c r="DD65" s="105">
        <v>0</v>
      </c>
      <c r="DE65" s="105">
        <v>0</v>
      </c>
      <c r="DF65" s="105">
        <v>0</v>
      </c>
      <c r="DG65" s="105">
        <v>0</v>
      </c>
      <c r="DH65" s="169">
        <f t="shared" si="30"/>
        <v>0</v>
      </c>
      <c r="DI65" s="119">
        <v>0</v>
      </c>
      <c r="DJ65" s="119">
        <v>0</v>
      </c>
      <c r="DK65" s="119">
        <v>0</v>
      </c>
      <c r="DL65" s="119">
        <v>0</v>
      </c>
      <c r="DM65" s="119">
        <v>0</v>
      </c>
      <c r="DN65" s="119">
        <v>0</v>
      </c>
      <c r="DO65" s="169">
        <v>0</v>
      </c>
      <c r="DP65" s="105">
        <v>9780</v>
      </c>
      <c r="DQ65" s="105">
        <v>39120</v>
      </c>
      <c r="DR65" s="105">
        <v>19560</v>
      </c>
      <c r="DS65" s="105">
        <v>9780</v>
      </c>
      <c r="DT65" s="105">
        <v>0</v>
      </c>
      <c r="DU65" s="105">
        <v>29231</v>
      </c>
      <c r="DV65" s="172">
        <f t="shared" si="34"/>
        <v>107471</v>
      </c>
      <c r="DW65" s="105">
        <v>0</v>
      </c>
      <c r="DX65" s="105">
        <v>0</v>
      </c>
      <c r="DY65" s="105">
        <v>0</v>
      </c>
      <c r="DZ65" s="105">
        <v>0</v>
      </c>
      <c r="EA65" s="105">
        <v>0</v>
      </c>
      <c r="EB65" s="105">
        <v>0</v>
      </c>
      <c r="EC65" s="172">
        <f>SUM(DW65:EB65)</f>
        <v>0</v>
      </c>
      <c r="ED65" s="105">
        <v>0</v>
      </c>
      <c r="EE65" s="105">
        <v>0</v>
      </c>
      <c r="EF65" s="105">
        <v>0</v>
      </c>
      <c r="EG65" s="105">
        <v>0</v>
      </c>
      <c r="EH65" s="105">
        <v>0</v>
      </c>
      <c r="EI65" s="105">
        <v>0</v>
      </c>
      <c r="EJ65" s="172">
        <f>SUM(ED65:EI65)</f>
        <v>0</v>
      </c>
      <c r="EK65" s="105">
        <v>0</v>
      </c>
      <c r="EL65" s="105">
        <v>0</v>
      </c>
      <c r="EM65" s="105">
        <v>0</v>
      </c>
      <c r="EN65" s="105">
        <v>0</v>
      </c>
      <c r="EO65" s="105">
        <v>540265</v>
      </c>
      <c r="EP65" s="105">
        <v>608422</v>
      </c>
      <c r="EQ65" s="105">
        <v>363810</v>
      </c>
      <c r="ER65" s="183">
        <v>341574</v>
      </c>
      <c r="ES65" s="105">
        <v>0</v>
      </c>
      <c r="ET65" s="105">
        <v>0</v>
      </c>
      <c r="EU65" s="105">
        <v>0</v>
      </c>
      <c r="EV65" s="105">
        <v>0</v>
      </c>
      <c r="EW65" s="105">
        <v>540265</v>
      </c>
      <c r="EX65" s="105">
        <v>608422</v>
      </c>
      <c r="EY65" s="105">
        <v>363810</v>
      </c>
      <c r="EZ65" s="169">
        <f>SUM(ES65:EY65)</f>
        <v>1512497</v>
      </c>
      <c r="FA65" s="105">
        <v>0</v>
      </c>
      <c r="FB65" s="105">
        <v>0</v>
      </c>
      <c r="FC65" s="105">
        <v>0</v>
      </c>
      <c r="FD65" s="105">
        <v>0</v>
      </c>
      <c r="FE65" s="105">
        <v>0</v>
      </c>
      <c r="FF65" s="169">
        <f>SUM(FA65:FE65)</f>
        <v>0</v>
      </c>
      <c r="FG65" s="105">
        <v>0</v>
      </c>
      <c r="FH65" s="105">
        <v>0</v>
      </c>
      <c r="FI65" s="105">
        <v>0</v>
      </c>
      <c r="FJ65" s="105">
        <v>0</v>
      </c>
      <c r="FK65" s="105">
        <v>0</v>
      </c>
      <c r="FL65" s="172">
        <f>SUM(FG65:FK65)</f>
        <v>0</v>
      </c>
      <c r="FM65" s="105">
        <f t="shared" si="128"/>
        <v>0</v>
      </c>
      <c r="FN65" s="105">
        <f t="shared" si="129"/>
        <v>63708</v>
      </c>
      <c r="FO65" s="105">
        <f t="shared" si="130"/>
        <v>542616</v>
      </c>
      <c r="FP65" s="105">
        <f t="shared" si="131"/>
        <v>139260</v>
      </c>
      <c r="FQ65" s="105">
        <f t="shared" si="132"/>
        <v>726643</v>
      </c>
      <c r="FR65" s="105">
        <f t="shared" si="133"/>
        <v>608422</v>
      </c>
      <c r="FS65" s="105">
        <f t="shared" si="134"/>
        <v>1347716</v>
      </c>
      <c r="FT65" s="173">
        <f>SUM(FM65:FS65)</f>
        <v>3428365</v>
      </c>
    </row>
    <row r="66" spans="1:176" ht="18" customHeight="1">
      <c r="A66" s="174" t="s">
        <v>75</v>
      </c>
      <c r="B66" s="105">
        <f t="shared" si="122"/>
        <v>502999</v>
      </c>
      <c r="C66" s="105">
        <f t="shared" si="123"/>
        <v>1502253</v>
      </c>
      <c r="D66" s="105">
        <f t="shared" si="124"/>
        <v>1244280</v>
      </c>
      <c r="E66" s="105">
        <f t="shared" si="125"/>
        <v>826968</v>
      </c>
      <c r="F66" s="105">
        <f t="shared" si="126"/>
        <v>1054164</v>
      </c>
      <c r="G66" s="105">
        <f t="shared" si="127"/>
        <v>969693</v>
      </c>
      <c r="H66" s="117">
        <f t="shared" si="1"/>
        <v>6100357</v>
      </c>
      <c r="I66" s="105">
        <v>241452</v>
      </c>
      <c r="J66" s="105">
        <v>861147</v>
      </c>
      <c r="K66" s="105">
        <v>817286</v>
      </c>
      <c r="L66" s="105">
        <v>413388</v>
      </c>
      <c r="M66" s="105">
        <v>537408</v>
      </c>
      <c r="N66" s="105">
        <v>409644</v>
      </c>
      <c r="O66" s="110">
        <f t="shared" si="3"/>
        <v>3280325</v>
      </c>
      <c r="P66" s="105">
        <v>15165</v>
      </c>
      <c r="Q66" s="105">
        <v>355752</v>
      </c>
      <c r="R66" s="105">
        <v>226233</v>
      </c>
      <c r="S66" s="105">
        <v>175815</v>
      </c>
      <c r="T66" s="105">
        <v>259740</v>
      </c>
      <c r="U66" s="105">
        <v>205218</v>
      </c>
      <c r="V66" s="106">
        <f t="shared" si="5"/>
        <v>1237923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68">
        <f t="shared" si="7"/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68">
        <f t="shared" si="9"/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68">
        <f t="shared" si="11"/>
        <v>0</v>
      </c>
      <c r="AR66" s="105">
        <v>172287</v>
      </c>
      <c r="AS66" s="105">
        <v>505395</v>
      </c>
      <c r="AT66" s="105">
        <v>365458</v>
      </c>
      <c r="AU66" s="105">
        <v>237573</v>
      </c>
      <c r="AV66" s="105">
        <v>277668</v>
      </c>
      <c r="AW66" s="105">
        <v>204426</v>
      </c>
      <c r="AX66" s="168">
        <f t="shared" si="13"/>
        <v>1762807</v>
      </c>
      <c r="AY66" s="105">
        <v>0</v>
      </c>
      <c r="AZ66" s="105">
        <v>0</v>
      </c>
      <c r="BA66" s="105">
        <v>199423</v>
      </c>
      <c r="BB66" s="105">
        <v>0</v>
      </c>
      <c r="BC66" s="105">
        <v>0</v>
      </c>
      <c r="BD66" s="105">
        <v>0</v>
      </c>
      <c r="BE66" s="168">
        <f t="shared" si="15"/>
        <v>199423</v>
      </c>
      <c r="BF66" s="105">
        <v>54000</v>
      </c>
      <c r="BG66" s="105">
        <v>0</v>
      </c>
      <c r="BH66" s="105">
        <v>26172</v>
      </c>
      <c r="BI66" s="105">
        <v>0</v>
      </c>
      <c r="BJ66" s="105">
        <v>0</v>
      </c>
      <c r="BK66" s="105">
        <v>0</v>
      </c>
      <c r="BL66" s="168">
        <f t="shared" si="17"/>
        <v>80172</v>
      </c>
      <c r="BM66" s="105">
        <v>56835</v>
      </c>
      <c r="BN66" s="105">
        <v>347706</v>
      </c>
      <c r="BO66" s="105">
        <v>264268</v>
      </c>
      <c r="BP66" s="105">
        <v>306000</v>
      </c>
      <c r="BQ66" s="105">
        <v>438516</v>
      </c>
      <c r="BR66" s="105">
        <v>491589</v>
      </c>
      <c r="BS66" s="169">
        <f t="shared" si="19"/>
        <v>1904914</v>
      </c>
      <c r="BT66" s="105">
        <v>56835</v>
      </c>
      <c r="BU66" s="105">
        <v>347706</v>
      </c>
      <c r="BV66" s="105">
        <v>236404</v>
      </c>
      <c r="BW66" s="105">
        <v>306000</v>
      </c>
      <c r="BX66" s="105">
        <v>438516</v>
      </c>
      <c r="BY66" s="105">
        <v>491589</v>
      </c>
      <c r="BZ66" s="169">
        <f t="shared" si="21"/>
        <v>1877050</v>
      </c>
      <c r="CA66" s="105">
        <v>0</v>
      </c>
      <c r="CB66" s="105">
        <v>0</v>
      </c>
      <c r="CC66" s="105">
        <v>27864</v>
      </c>
      <c r="CD66" s="105">
        <v>0</v>
      </c>
      <c r="CE66" s="105">
        <v>0</v>
      </c>
      <c r="CF66" s="105">
        <v>0</v>
      </c>
      <c r="CG66" s="170">
        <f t="shared" si="23"/>
        <v>27864</v>
      </c>
      <c r="CH66" s="184">
        <v>0</v>
      </c>
      <c r="CI66" s="184">
        <v>0</v>
      </c>
      <c r="CJ66" s="184">
        <v>0</v>
      </c>
      <c r="CK66" s="184">
        <v>0</v>
      </c>
      <c r="CL66" s="184">
        <v>0</v>
      </c>
      <c r="CM66" s="184">
        <v>0</v>
      </c>
      <c r="CN66" s="172">
        <f t="shared" si="25"/>
        <v>0</v>
      </c>
      <c r="CO66" s="105">
        <v>204712</v>
      </c>
      <c r="CP66" s="105">
        <v>293400</v>
      </c>
      <c r="CQ66" s="105">
        <v>162726</v>
      </c>
      <c r="CR66" s="105">
        <v>107580</v>
      </c>
      <c r="CS66" s="105">
        <v>78240</v>
      </c>
      <c r="CT66" s="105">
        <v>68460</v>
      </c>
      <c r="CU66" s="169">
        <f t="shared" si="27"/>
        <v>915118</v>
      </c>
      <c r="CV66" s="105">
        <v>0</v>
      </c>
      <c r="CW66" s="105">
        <v>0</v>
      </c>
      <c r="CX66" s="105">
        <v>0</v>
      </c>
      <c r="CY66" s="105">
        <v>0</v>
      </c>
      <c r="CZ66" s="105">
        <v>0</v>
      </c>
      <c r="DA66" s="105">
        <v>0</v>
      </c>
      <c r="DB66" s="169">
        <f t="shared" si="29"/>
        <v>0</v>
      </c>
      <c r="DC66" s="105">
        <v>0</v>
      </c>
      <c r="DD66" s="105">
        <v>0</v>
      </c>
      <c r="DE66" s="105">
        <v>0</v>
      </c>
      <c r="DF66" s="105">
        <v>0</v>
      </c>
      <c r="DG66" s="105">
        <v>0</v>
      </c>
      <c r="DH66" s="169">
        <f t="shared" si="30"/>
        <v>0</v>
      </c>
      <c r="DI66" s="119">
        <v>0</v>
      </c>
      <c r="DJ66" s="119">
        <v>0</v>
      </c>
      <c r="DK66" s="119">
        <v>0</v>
      </c>
      <c r="DL66" s="119">
        <v>0</v>
      </c>
      <c r="DM66" s="119">
        <v>0</v>
      </c>
      <c r="DN66" s="119">
        <v>0</v>
      </c>
      <c r="DO66" s="169">
        <v>0</v>
      </c>
      <c r="DP66" s="105">
        <v>204712</v>
      </c>
      <c r="DQ66" s="105">
        <v>293400</v>
      </c>
      <c r="DR66" s="105">
        <v>162726</v>
      </c>
      <c r="DS66" s="105">
        <v>107580</v>
      </c>
      <c r="DT66" s="105">
        <v>78240</v>
      </c>
      <c r="DU66" s="105">
        <v>68460</v>
      </c>
      <c r="DV66" s="172">
        <f t="shared" si="34"/>
        <v>915118</v>
      </c>
      <c r="DW66" s="105">
        <v>0</v>
      </c>
      <c r="DX66" s="105">
        <v>0</v>
      </c>
      <c r="DY66" s="105">
        <v>0</v>
      </c>
      <c r="DZ66" s="105">
        <v>0</v>
      </c>
      <c r="EA66" s="105">
        <v>0</v>
      </c>
      <c r="EB66" s="105">
        <v>0</v>
      </c>
      <c r="EC66" s="172">
        <f>SUM(DW66:EB66)</f>
        <v>0</v>
      </c>
      <c r="ED66" s="105">
        <v>0</v>
      </c>
      <c r="EE66" s="105">
        <v>0</v>
      </c>
      <c r="EF66" s="105">
        <v>0</v>
      </c>
      <c r="EG66" s="105">
        <v>0</v>
      </c>
      <c r="EH66" s="105">
        <v>0</v>
      </c>
      <c r="EI66" s="105">
        <v>0</v>
      </c>
      <c r="EJ66" s="172">
        <f>SUM(ED66:EI66)</f>
        <v>0</v>
      </c>
      <c r="EK66" s="105">
        <v>0</v>
      </c>
      <c r="EL66" s="105">
        <v>0</v>
      </c>
      <c r="EM66" s="105">
        <v>1617985</v>
      </c>
      <c r="EN66" s="105">
        <v>1289728</v>
      </c>
      <c r="EO66" s="105">
        <v>2843611</v>
      </c>
      <c r="EP66" s="105">
        <v>4142678</v>
      </c>
      <c r="EQ66" s="105">
        <v>3864859</v>
      </c>
      <c r="ER66" s="183">
        <v>328104</v>
      </c>
      <c r="ES66" s="105">
        <v>0</v>
      </c>
      <c r="ET66" s="105">
        <v>0</v>
      </c>
      <c r="EU66" s="105">
        <v>1115640</v>
      </c>
      <c r="EV66" s="105">
        <v>654432</v>
      </c>
      <c r="EW66" s="105">
        <v>1185241</v>
      </c>
      <c r="EX66" s="105">
        <v>3296100</v>
      </c>
      <c r="EY66" s="105">
        <v>3527292</v>
      </c>
      <c r="EZ66" s="169">
        <f>SUM(ES66:EY66)</f>
        <v>9778705</v>
      </c>
      <c r="FA66" s="105">
        <v>502345</v>
      </c>
      <c r="FB66" s="105">
        <v>635296</v>
      </c>
      <c r="FC66" s="105">
        <v>1658370</v>
      </c>
      <c r="FD66" s="105">
        <v>846578</v>
      </c>
      <c r="FE66" s="105">
        <v>337567</v>
      </c>
      <c r="FF66" s="169">
        <f>SUM(FA66:FE66)</f>
        <v>3980156</v>
      </c>
      <c r="FG66" s="105">
        <v>0</v>
      </c>
      <c r="FH66" s="105">
        <v>0</v>
      </c>
      <c r="FI66" s="105">
        <v>0</v>
      </c>
      <c r="FJ66" s="105">
        <v>0</v>
      </c>
      <c r="FK66" s="105">
        <v>0</v>
      </c>
      <c r="FL66" s="172">
        <f>SUM(FG66:FK66)</f>
        <v>0</v>
      </c>
      <c r="FM66" s="105">
        <f t="shared" si="128"/>
        <v>0</v>
      </c>
      <c r="FN66" s="105">
        <f t="shared" si="129"/>
        <v>502999</v>
      </c>
      <c r="FO66" s="105">
        <f t="shared" si="130"/>
        <v>3120238</v>
      </c>
      <c r="FP66" s="105">
        <f t="shared" si="131"/>
        <v>2534008</v>
      </c>
      <c r="FQ66" s="105">
        <f t="shared" si="132"/>
        <v>3670579</v>
      </c>
      <c r="FR66" s="105">
        <f t="shared" si="133"/>
        <v>5196842</v>
      </c>
      <c r="FS66" s="105">
        <f t="shared" si="134"/>
        <v>4834552</v>
      </c>
      <c r="FT66" s="173">
        <f>SUM(FM66:FS66)</f>
        <v>19859218</v>
      </c>
    </row>
    <row r="67" spans="1:176" ht="18" customHeight="1">
      <c r="A67" s="174" t="s">
        <v>76</v>
      </c>
      <c r="B67" s="105">
        <f t="shared" si="122"/>
        <v>235722</v>
      </c>
      <c r="C67" s="105">
        <f t="shared" si="123"/>
        <v>1578129</v>
      </c>
      <c r="D67" s="105">
        <f t="shared" si="124"/>
        <v>621342</v>
      </c>
      <c r="E67" s="105">
        <f t="shared" si="125"/>
        <v>193146</v>
      </c>
      <c r="F67" s="105">
        <f t="shared" si="126"/>
        <v>422802</v>
      </c>
      <c r="G67" s="105">
        <f t="shared" si="127"/>
        <v>263535</v>
      </c>
      <c r="H67" s="117">
        <f t="shared" si="1"/>
        <v>3314676</v>
      </c>
      <c r="I67" s="105">
        <v>186822</v>
      </c>
      <c r="J67" s="105">
        <v>1333629</v>
      </c>
      <c r="K67" s="105">
        <v>467478</v>
      </c>
      <c r="L67" s="105">
        <v>54810</v>
      </c>
      <c r="M67" s="105">
        <v>313470</v>
      </c>
      <c r="N67" s="105">
        <v>85347</v>
      </c>
      <c r="O67" s="110">
        <f t="shared" si="3"/>
        <v>2441556</v>
      </c>
      <c r="P67" s="105">
        <v>72693</v>
      </c>
      <c r="Q67" s="105">
        <v>377946</v>
      </c>
      <c r="R67" s="105">
        <v>0</v>
      </c>
      <c r="S67" s="105">
        <v>0</v>
      </c>
      <c r="T67" s="105">
        <v>42579</v>
      </c>
      <c r="U67" s="105">
        <v>23292</v>
      </c>
      <c r="V67" s="106">
        <f t="shared" si="5"/>
        <v>516510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68">
        <f t="shared" si="7"/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68">
        <f t="shared" si="9"/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68">
        <f t="shared" si="11"/>
        <v>0</v>
      </c>
      <c r="AR67" s="105">
        <v>114129</v>
      </c>
      <c r="AS67" s="105">
        <v>955683</v>
      </c>
      <c r="AT67" s="105">
        <v>467478</v>
      </c>
      <c r="AU67" s="105">
        <v>54810</v>
      </c>
      <c r="AV67" s="105">
        <v>270891</v>
      </c>
      <c r="AW67" s="105">
        <v>62055</v>
      </c>
      <c r="AX67" s="168">
        <f t="shared" si="13"/>
        <v>1925046</v>
      </c>
      <c r="AY67" s="105">
        <v>0</v>
      </c>
      <c r="AZ67" s="105">
        <v>0</v>
      </c>
      <c r="BA67" s="105">
        <v>0</v>
      </c>
      <c r="BB67" s="105">
        <v>0</v>
      </c>
      <c r="BC67" s="105">
        <v>0</v>
      </c>
      <c r="BD67" s="105">
        <v>0</v>
      </c>
      <c r="BE67" s="168">
        <f t="shared" si="15"/>
        <v>0</v>
      </c>
      <c r="BF67" s="105">
        <v>0</v>
      </c>
      <c r="BG67" s="105">
        <v>0</v>
      </c>
      <c r="BH67" s="105">
        <v>0</v>
      </c>
      <c r="BI67" s="105">
        <v>0</v>
      </c>
      <c r="BJ67" s="105">
        <v>0</v>
      </c>
      <c r="BK67" s="105">
        <v>0</v>
      </c>
      <c r="BL67" s="168">
        <f t="shared" si="17"/>
        <v>0</v>
      </c>
      <c r="BM67" s="105">
        <v>0</v>
      </c>
      <c r="BN67" s="105">
        <v>0</v>
      </c>
      <c r="BO67" s="105">
        <v>95184</v>
      </c>
      <c r="BP67" s="105">
        <v>128556</v>
      </c>
      <c r="BQ67" s="105">
        <v>79992</v>
      </c>
      <c r="BR67" s="105">
        <v>168408</v>
      </c>
      <c r="BS67" s="169">
        <f t="shared" si="19"/>
        <v>472140</v>
      </c>
      <c r="BT67" s="105">
        <v>0</v>
      </c>
      <c r="BU67" s="105">
        <v>0</v>
      </c>
      <c r="BV67" s="105">
        <v>95184</v>
      </c>
      <c r="BW67" s="105">
        <v>128556</v>
      </c>
      <c r="BX67" s="105">
        <v>79992</v>
      </c>
      <c r="BY67" s="105">
        <v>168408</v>
      </c>
      <c r="BZ67" s="169">
        <f t="shared" si="21"/>
        <v>472140</v>
      </c>
      <c r="CA67" s="105">
        <v>0</v>
      </c>
      <c r="CB67" s="105">
        <v>0</v>
      </c>
      <c r="CC67" s="105">
        <v>0</v>
      </c>
      <c r="CD67" s="105">
        <v>0</v>
      </c>
      <c r="CE67" s="105">
        <v>0</v>
      </c>
      <c r="CF67" s="105">
        <v>0</v>
      </c>
      <c r="CG67" s="170">
        <f t="shared" si="23"/>
        <v>0</v>
      </c>
      <c r="CH67" s="184">
        <v>0</v>
      </c>
      <c r="CI67" s="184">
        <v>0</v>
      </c>
      <c r="CJ67" s="184">
        <v>0</v>
      </c>
      <c r="CK67" s="184">
        <v>0</v>
      </c>
      <c r="CL67" s="184">
        <v>0</v>
      </c>
      <c r="CM67" s="184">
        <v>0</v>
      </c>
      <c r="CN67" s="172">
        <f t="shared" si="25"/>
        <v>0</v>
      </c>
      <c r="CO67" s="105">
        <v>48900</v>
      </c>
      <c r="CP67" s="105">
        <v>244500</v>
      </c>
      <c r="CQ67" s="105">
        <v>58680</v>
      </c>
      <c r="CR67" s="105">
        <v>9780</v>
      </c>
      <c r="CS67" s="105">
        <v>29340</v>
      </c>
      <c r="CT67" s="105">
        <v>9780</v>
      </c>
      <c r="CU67" s="169">
        <f t="shared" si="27"/>
        <v>400980</v>
      </c>
      <c r="CV67" s="105">
        <v>0</v>
      </c>
      <c r="CW67" s="105">
        <v>0</v>
      </c>
      <c r="CX67" s="105">
        <v>0</v>
      </c>
      <c r="CY67" s="105">
        <v>0</v>
      </c>
      <c r="CZ67" s="105">
        <v>0</v>
      </c>
      <c r="DA67" s="105">
        <v>0</v>
      </c>
      <c r="DB67" s="169">
        <f t="shared" si="29"/>
        <v>0</v>
      </c>
      <c r="DC67" s="105">
        <v>0</v>
      </c>
      <c r="DD67" s="105">
        <v>0</v>
      </c>
      <c r="DE67" s="105">
        <v>0</v>
      </c>
      <c r="DF67" s="105">
        <v>0</v>
      </c>
      <c r="DG67" s="105">
        <v>0</v>
      </c>
      <c r="DH67" s="169">
        <f t="shared" si="30"/>
        <v>0</v>
      </c>
      <c r="DI67" s="119">
        <v>0</v>
      </c>
      <c r="DJ67" s="119">
        <v>0</v>
      </c>
      <c r="DK67" s="119">
        <v>0</v>
      </c>
      <c r="DL67" s="119">
        <v>0</v>
      </c>
      <c r="DM67" s="119">
        <v>0</v>
      </c>
      <c r="DN67" s="119">
        <v>0</v>
      </c>
      <c r="DO67" s="169">
        <v>0</v>
      </c>
      <c r="DP67" s="105">
        <v>48900</v>
      </c>
      <c r="DQ67" s="105">
        <v>244500</v>
      </c>
      <c r="DR67" s="105">
        <v>58680</v>
      </c>
      <c r="DS67" s="105">
        <v>9780</v>
      </c>
      <c r="DT67" s="105">
        <v>29340</v>
      </c>
      <c r="DU67" s="105">
        <v>9780</v>
      </c>
      <c r="DV67" s="172">
        <f t="shared" si="34"/>
        <v>400980</v>
      </c>
      <c r="DW67" s="105">
        <v>0</v>
      </c>
      <c r="DX67" s="105">
        <v>0</v>
      </c>
      <c r="DY67" s="105">
        <v>0</v>
      </c>
      <c r="DZ67" s="105">
        <v>0</v>
      </c>
      <c r="EA67" s="105">
        <v>0</v>
      </c>
      <c r="EB67" s="105">
        <v>0</v>
      </c>
      <c r="EC67" s="172">
        <f>SUM(DW67:EB67)</f>
        <v>0</v>
      </c>
      <c r="ED67" s="105">
        <v>0</v>
      </c>
      <c r="EE67" s="105">
        <v>0</v>
      </c>
      <c r="EF67" s="105">
        <v>0</v>
      </c>
      <c r="EG67" s="105">
        <v>0</v>
      </c>
      <c r="EH67" s="105">
        <v>0</v>
      </c>
      <c r="EI67" s="105">
        <v>0</v>
      </c>
      <c r="EJ67" s="172">
        <f>SUM(ED67:EI67)</f>
        <v>0</v>
      </c>
      <c r="EK67" s="105">
        <v>0</v>
      </c>
      <c r="EL67" s="105">
        <v>0</v>
      </c>
      <c r="EM67" s="105">
        <v>685890</v>
      </c>
      <c r="EN67" s="105">
        <v>2021820</v>
      </c>
      <c r="EO67" s="105">
        <v>1189730</v>
      </c>
      <c r="EP67" s="105">
        <v>3773106</v>
      </c>
      <c r="EQ67" s="105">
        <v>1530246</v>
      </c>
      <c r="ER67" s="183">
        <v>1852163</v>
      </c>
      <c r="ES67" s="105">
        <v>0</v>
      </c>
      <c r="ET67" s="105">
        <v>0</v>
      </c>
      <c r="EU67" s="105">
        <v>685890</v>
      </c>
      <c r="EV67" s="105">
        <v>2021820</v>
      </c>
      <c r="EW67" s="105">
        <v>900860</v>
      </c>
      <c r="EX67" s="105">
        <v>3773106</v>
      </c>
      <c r="EY67" s="105">
        <v>1530246</v>
      </c>
      <c r="EZ67" s="169">
        <f>SUM(ES67:EY67)</f>
        <v>8911922</v>
      </c>
      <c r="FA67" s="105">
        <v>0</v>
      </c>
      <c r="FB67" s="105">
        <v>0</v>
      </c>
      <c r="FC67" s="105">
        <v>288870</v>
      </c>
      <c r="FD67" s="105">
        <v>0</v>
      </c>
      <c r="FE67" s="105">
        <v>0</v>
      </c>
      <c r="FF67" s="169">
        <f>SUM(FA67:FE67)</f>
        <v>288870</v>
      </c>
      <c r="FG67" s="105">
        <v>0</v>
      </c>
      <c r="FH67" s="105">
        <v>0</v>
      </c>
      <c r="FI67" s="105">
        <v>0</v>
      </c>
      <c r="FJ67" s="105">
        <v>0</v>
      </c>
      <c r="FK67" s="105">
        <v>0</v>
      </c>
      <c r="FL67" s="172">
        <f>SUM(FG67:FK67)</f>
        <v>0</v>
      </c>
      <c r="FM67" s="105">
        <f t="shared" si="128"/>
        <v>0</v>
      </c>
      <c r="FN67" s="105">
        <f t="shared" si="129"/>
        <v>235722</v>
      </c>
      <c r="FO67" s="105">
        <f t="shared" si="130"/>
        <v>2264019</v>
      </c>
      <c r="FP67" s="105">
        <f t="shared" si="131"/>
        <v>2643162</v>
      </c>
      <c r="FQ67" s="105">
        <f t="shared" si="132"/>
        <v>1382876</v>
      </c>
      <c r="FR67" s="105">
        <f t="shared" si="133"/>
        <v>4195908</v>
      </c>
      <c r="FS67" s="105">
        <f t="shared" si="134"/>
        <v>1793781</v>
      </c>
      <c r="FT67" s="173">
        <f>SUM(FM67:FS67)</f>
        <v>12515468</v>
      </c>
    </row>
    <row r="68" spans="1:176" ht="18" customHeight="1">
      <c r="A68" s="174" t="s">
        <v>77</v>
      </c>
      <c r="B68" s="105">
        <f t="shared" si="122"/>
        <v>567180</v>
      </c>
      <c r="C68" s="105">
        <f t="shared" si="123"/>
        <v>3189209</v>
      </c>
      <c r="D68" s="105">
        <f t="shared" si="124"/>
        <v>3425933</v>
      </c>
      <c r="E68" s="105">
        <f t="shared" si="125"/>
        <v>1751922</v>
      </c>
      <c r="F68" s="105">
        <f t="shared" si="126"/>
        <v>1561833</v>
      </c>
      <c r="G68" s="105">
        <f t="shared" si="127"/>
        <v>1724593</v>
      </c>
      <c r="H68" s="117">
        <f t="shared" si="1"/>
        <v>12220670</v>
      </c>
      <c r="I68" s="105">
        <v>372212</v>
      </c>
      <c r="J68" s="105">
        <v>2034688</v>
      </c>
      <c r="K68" s="105">
        <v>2714345</v>
      </c>
      <c r="L68" s="105">
        <v>1434476</v>
      </c>
      <c r="M68" s="105">
        <v>1326176</v>
      </c>
      <c r="N68" s="105">
        <v>1293447</v>
      </c>
      <c r="O68" s="110">
        <f t="shared" si="3"/>
        <v>9175344</v>
      </c>
      <c r="P68" s="105">
        <v>176085</v>
      </c>
      <c r="Q68" s="105">
        <v>646540</v>
      </c>
      <c r="R68" s="105">
        <v>659842</v>
      </c>
      <c r="S68" s="105">
        <v>602859</v>
      </c>
      <c r="T68" s="105">
        <v>1025326</v>
      </c>
      <c r="U68" s="105">
        <v>562381</v>
      </c>
      <c r="V68" s="106">
        <f t="shared" si="5"/>
        <v>3673033</v>
      </c>
      <c r="W68" s="105">
        <v>0</v>
      </c>
      <c r="X68" s="105">
        <v>0</v>
      </c>
      <c r="Y68" s="105">
        <v>0</v>
      </c>
      <c r="Z68" s="105">
        <v>50920</v>
      </c>
      <c r="AA68" s="105">
        <v>47500</v>
      </c>
      <c r="AB68" s="105">
        <v>261117</v>
      </c>
      <c r="AC68" s="168">
        <f t="shared" si="7"/>
        <v>359537</v>
      </c>
      <c r="AD68" s="105">
        <v>0</v>
      </c>
      <c r="AE68" s="105">
        <v>45478</v>
      </c>
      <c r="AF68" s="105">
        <v>323079</v>
      </c>
      <c r="AG68" s="105">
        <v>32817</v>
      </c>
      <c r="AH68" s="105">
        <v>32801</v>
      </c>
      <c r="AI68" s="105">
        <v>140622</v>
      </c>
      <c r="AJ68" s="168">
        <f t="shared" si="9"/>
        <v>574797</v>
      </c>
      <c r="AK68" s="105">
        <v>0</v>
      </c>
      <c r="AL68" s="105">
        <v>0</v>
      </c>
      <c r="AM68" s="105">
        <v>34347</v>
      </c>
      <c r="AN68" s="105">
        <v>0</v>
      </c>
      <c r="AO68" s="105">
        <v>0</v>
      </c>
      <c r="AP68" s="105">
        <v>0</v>
      </c>
      <c r="AQ68" s="168">
        <f t="shared" si="11"/>
        <v>34347</v>
      </c>
      <c r="AR68" s="105">
        <v>66114</v>
      </c>
      <c r="AS68" s="105">
        <v>690179</v>
      </c>
      <c r="AT68" s="105">
        <v>1181156</v>
      </c>
      <c r="AU68" s="105">
        <v>518653</v>
      </c>
      <c r="AV68" s="105">
        <v>155074</v>
      </c>
      <c r="AW68" s="105">
        <v>48368</v>
      </c>
      <c r="AX68" s="168">
        <f t="shared" si="13"/>
        <v>2659544</v>
      </c>
      <c r="AY68" s="105">
        <v>58498</v>
      </c>
      <c r="AZ68" s="105">
        <v>329511</v>
      </c>
      <c r="BA68" s="105">
        <v>203763</v>
      </c>
      <c r="BB68" s="105">
        <v>59527</v>
      </c>
      <c r="BC68" s="105">
        <v>0</v>
      </c>
      <c r="BD68" s="105">
        <v>157772</v>
      </c>
      <c r="BE68" s="168">
        <f t="shared" si="15"/>
        <v>809071</v>
      </c>
      <c r="BF68" s="105">
        <v>71515</v>
      </c>
      <c r="BG68" s="105">
        <v>322980</v>
      </c>
      <c r="BH68" s="105">
        <v>312158</v>
      </c>
      <c r="BI68" s="105">
        <v>169700</v>
      </c>
      <c r="BJ68" s="105">
        <v>65475</v>
      </c>
      <c r="BK68" s="105">
        <v>123187</v>
      </c>
      <c r="BL68" s="168">
        <f t="shared" si="17"/>
        <v>1065015</v>
      </c>
      <c r="BM68" s="105">
        <v>35880</v>
      </c>
      <c r="BN68" s="105">
        <v>712639</v>
      </c>
      <c r="BO68" s="105">
        <v>187632</v>
      </c>
      <c r="BP68" s="105">
        <v>189092</v>
      </c>
      <c r="BQ68" s="105">
        <v>148443</v>
      </c>
      <c r="BR68" s="105">
        <v>113409</v>
      </c>
      <c r="BS68" s="169">
        <f t="shared" si="19"/>
        <v>1387095</v>
      </c>
      <c r="BT68" s="105">
        <v>35880</v>
      </c>
      <c r="BU68" s="105">
        <v>408961</v>
      </c>
      <c r="BV68" s="105">
        <v>187632</v>
      </c>
      <c r="BW68" s="105">
        <v>115476</v>
      </c>
      <c r="BX68" s="105">
        <v>148443</v>
      </c>
      <c r="BY68" s="105">
        <v>113409</v>
      </c>
      <c r="BZ68" s="169">
        <f t="shared" si="21"/>
        <v>1009801</v>
      </c>
      <c r="CA68" s="105">
        <v>0</v>
      </c>
      <c r="CB68" s="105">
        <v>303678</v>
      </c>
      <c r="CC68" s="105">
        <v>0</v>
      </c>
      <c r="CD68" s="105">
        <v>73616</v>
      </c>
      <c r="CE68" s="105">
        <v>0</v>
      </c>
      <c r="CF68" s="105">
        <v>0</v>
      </c>
      <c r="CG68" s="170">
        <f t="shared" si="23"/>
        <v>377294</v>
      </c>
      <c r="CH68" s="184">
        <v>0</v>
      </c>
      <c r="CI68" s="184">
        <v>0</v>
      </c>
      <c r="CJ68" s="184">
        <v>0</v>
      </c>
      <c r="CK68" s="184">
        <v>0</v>
      </c>
      <c r="CL68" s="184">
        <v>0</v>
      </c>
      <c r="CM68" s="184">
        <v>0</v>
      </c>
      <c r="CN68" s="172">
        <f t="shared" si="25"/>
        <v>0</v>
      </c>
      <c r="CO68" s="105">
        <v>159088</v>
      </c>
      <c r="CP68" s="105">
        <v>441882</v>
      </c>
      <c r="CQ68" s="105">
        <v>523956</v>
      </c>
      <c r="CR68" s="105">
        <v>128354</v>
      </c>
      <c r="CS68" s="105">
        <v>87214</v>
      </c>
      <c r="CT68" s="105">
        <v>317737</v>
      </c>
      <c r="CU68" s="169">
        <f t="shared" si="27"/>
        <v>1658231</v>
      </c>
      <c r="CV68" s="105">
        <v>5510</v>
      </c>
      <c r="CW68" s="105">
        <v>23085</v>
      </c>
      <c r="CX68" s="105">
        <v>41895</v>
      </c>
      <c r="CY68" s="105">
        <v>10510</v>
      </c>
      <c r="CZ68" s="105">
        <v>15950</v>
      </c>
      <c r="DA68" s="105">
        <v>28840</v>
      </c>
      <c r="DB68" s="169">
        <f t="shared" si="29"/>
        <v>125790</v>
      </c>
      <c r="DC68" s="105">
        <v>0</v>
      </c>
      <c r="DD68" s="105">
        <v>0</v>
      </c>
      <c r="DE68" s="105">
        <v>0</v>
      </c>
      <c r="DF68" s="105">
        <v>0</v>
      </c>
      <c r="DG68" s="105">
        <v>0</v>
      </c>
      <c r="DH68" s="169">
        <f t="shared" si="30"/>
        <v>0</v>
      </c>
      <c r="DI68" s="119">
        <v>0</v>
      </c>
      <c r="DJ68" s="119">
        <v>0</v>
      </c>
      <c r="DK68" s="119">
        <v>166320</v>
      </c>
      <c r="DL68" s="119">
        <v>0</v>
      </c>
      <c r="DM68" s="119">
        <v>0</v>
      </c>
      <c r="DN68" s="119">
        <v>240235</v>
      </c>
      <c r="DO68" s="169">
        <v>345184</v>
      </c>
      <c r="DP68" s="105">
        <v>153578</v>
      </c>
      <c r="DQ68" s="105">
        <v>418797</v>
      </c>
      <c r="DR68" s="105">
        <v>315741</v>
      </c>
      <c r="DS68" s="105">
        <v>117844</v>
      </c>
      <c r="DT68" s="105">
        <v>71264</v>
      </c>
      <c r="DU68" s="105">
        <v>48662</v>
      </c>
      <c r="DV68" s="172">
        <f t="shared" si="34"/>
        <v>1125886</v>
      </c>
      <c r="DW68" s="105">
        <v>0</v>
      </c>
      <c r="DX68" s="105">
        <v>0</v>
      </c>
      <c r="DY68" s="105">
        <v>0</v>
      </c>
      <c r="DZ68" s="105">
        <v>0</v>
      </c>
      <c r="EA68" s="105">
        <v>0</v>
      </c>
      <c r="EB68" s="105">
        <v>0</v>
      </c>
      <c r="EC68" s="172">
        <f>SUM(DW68:EB68)</f>
        <v>0</v>
      </c>
      <c r="ED68" s="105">
        <v>0</v>
      </c>
      <c r="EE68" s="105">
        <v>0</v>
      </c>
      <c r="EF68" s="105">
        <v>0</v>
      </c>
      <c r="EG68" s="105">
        <v>0</v>
      </c>
      <c r="EH68" s="105">
        <v>0</v>
      </c>
      <c r="EI68" s="105">
        <v>0</v>
      </c>
      <c r="EJ68" s="172">
        <f>SUM(ED68:EI68)</f>
        <v>0</v>
      </c>
      <c r="EK68" s="105">
        <v>0</v>
      </c>
      <c r="EL68" s="105">
        <v>0</v>
      </c>
      <c r="EM68" s="105">
        <v>3168724</v>
      </c>
      <c r="EN68" s="105">
        <v>4928244</v>
      </c>
      <c r="EO68" s="105">
        <v>4129670</v>
      </c>
      <c r="EP68" s="105">
        <v>5933280</v>
      </c>
      <c r="EQ68" s="105">
        <v>3847274</v>
      </c>
      <c r="ER68" s="183">
        <v>4296617</v>
      </c>
      <c r="ES68" s="105">
        <v>0</v>
      </c>
      <c r="ET68" s="105">
        <v>0</v>
      </c>
      <c r="EU68" s="105">
        <v>2348478</v>
      </c>
      <c r="EV68" s="105">
        <v>2527860</v>
      </c>
      <c r="EW68" s="105">
        <v>3152008</v>
      </c>
      <c r="EX68" s="105">
        <v>4054883</v>
      </c>
      <c r="EY68" s="105">
        <v>3201918</v>
      </c>
      <c r="EZ68" s="169">
        <f>SUM(ES68:EY68)</f>
        <v>15285147</v>
      </c>
      <c r="FA68" s="105">
        <v>820246</v>
      </c>
      <c r="FB68" s="105">
        <v>2004551</v>
      </c>
      <c r="FC68" s="105">
        <v>977662</v>
      </c>
      <c r="FD68" s="105">
        <v>1415806</v>
      </c>
      <c r="FE68" s="105">
        <v>59874</v>
      </c>
      <c r="FF68" s="169">
        <f>SUM(FA68:FE68)</f>
        <v>5278139</v>
      </c>
      <c r="FG68" s="105">
        <v>0</v>
      </c>
      <c r="FH68" s="105">
        <v>395833</v>
      </c>
      <c r="FI68" s="105">
        <v>0</v>
      </c>
      <c r="FJ68" s="105">
        <v>462591</v>
      </c>
      <c r="FK68" s="105">
        <v>585482</v>
      </c>
      <c r="FL68" s="172">
        <f>SUM(FG68:FK68)</f>
        <v>1443906</v>
      </c>
      <c r="FM68" s="105">
        <f t="shared" si="128"/>
        <v>0</v>
      </c>
      <c r="FN68" s="105">
        <f t="shared" si="129"/>
        <v>567180</v>
      </c>
      <c r="FO68" s="105">
        <f t="shared" si="130"/>
        <v>6357933</v>
      </c>
      <c r="FP68" s="105">
        <f t="shared" si="131"/>
        <v>8354177</v>
      </c>
      <c r="FQ68" s="105">
        <f t="shared" si="132"/>
        <v>5881592</v>
      </c>
      <c r="FR68" s="105">
        <f t="shared" si="133"/>
        <v>7495113</v>
      </c>
      <c r="FS68" s="105">
        <f t="shared" si="134"/>
        <v>5571867</v>
      </c>
      <c r="FT68" s="173">
        <f>SUM(FM68:FS68)</f>
        <v>34227862</v>
      </c>
    </row>
    <row r="69" spans="1:176" ht="18" customHeight="1">
      <c r="A69" s="174" t="s">
        <v>78</v>
      </c>
      <c r="B69" s="105">
        <f t="shared" si="122"/>
        <v>27000</v>
      </c>
      <c r="C69" s="105">
        <f t="shared" si="123"/>
        <v>0</v>
      </c>
      <c r="D69" s="105">
        <f t="shared" si="124"/>
        <v>0</v>
      </c>
      <c r="E69" s="105">
        <f t="shared" si="125"/>
        <v>0</v>
      </c>
      <c r="F69" s="105">
        <f t="shared" si="126"/>
        <v>0</v>
      </c>
      <c r="G69" s="105">
        <f t="shared" si="127"/>
        <v>0</v>
      </c>
      <c r="H69" s="117">
        <f t="shared" si="1"/>
        <v>27000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10">
        <f t="shared" si="3"/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6">
        <f t="shared" si="5"/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68">
        <f t="shared" si="7"/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68">
        <f t="shared" si="9"/>
        <v>0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68">
        <f t="shared" si="11"/>
        <v>0</v>
      </c>
      <c r="AR69" s="105">
        <v>0</v>
      </c>
      <c r="AS69" s="105">
        <v>0</v>
      </c>
      <c r="AT69" s="105">
        <v>0</v>
      </c>
      <c r="AU69" s="105">
        <v>0</v>
      </c>
      <c r="AV69" s="105">
        <v>0</v>
      </c>
      <c r="AW69" s="105">
        <v>0</v>
      </c>
      <c r="AX69" s="168">
        <f t="shared" si="13"/>
        <v>0</v>
      </c>
      <c r="AY69" s="105">
        <v>0</v>
      </c>
      <c r="AZ69" s="105">
        <v>0</v>
      </c>
      <c r="BA69" s="105">
        <v>0</v>
      </c>
      <c r="BB69" s="105">
        <v>0</v>
      </c>
      <c r="BC69" s="105">
        <v>0</v>
      </c>
      <c r="BD69" s="105">
        <v>0</v>
      </c>
      <c r="BE69" s="168">
        <f t="shared" si="15"/>
        <v>0</v>
      </c>
      <c r="BF69" s="105">
        <v>0</v>
      </c>
      <c r="BG69" s="105">
        <v>0</v>
      </c>
      <c r="BH69" s="105">
        <v>0</v>
      </c>
      <c r="BI69" s="105">
        <v>0</v>
      </c>
      <c r="BJ69" s="105">
        <v>0</v>
      </c>
      <c r="BK69" s="105">
        <v>0</v>
      </c>
      <c r="BL69" s="168">
        <f t="shared" si="17"/>
        <v>0</v>
      </c>
      <c r="BM69" s="105">
        <v>0</v>
      </c>
      <c r="BN69" s="105">
        <v>0</v>
      </c>
      <c r="BO69" s="105">
        <v>0</v>
      </c>
      <c r="BP69" s="105">
        <v>0</v>
      </c>
      <c r="BQ69" s="105">
        <v>0</v>
      </c>
      <c r="BR69" s="105">
        <v>0</v>
      </c>
      <c r="BS69" s="169">
        <f t="shared" si="19"/>
        <v>0</v>
      </c>
      <c r="BT69" s="105">
        <v>0</v>
      </c>
      <c r="BU69" s="105">
        <v>0</v>
      </c>
      <c r="BV69" s="105">
        <v>0</v>
      </c>
      <c r="BW69" s="105">
        <v>0</v>
      </c>
      <c r="BX69" s="105">
        <v>0</v>
      </c>
      <c r="BY69" s="105">
        <v>0</v>
      </c>
      <c r="BZ69" s="169">
        <f t="shared" si="21"/>
        <v>0</v>
      </c>
      <c r="CA69" s="105">
        <v>0</v>
      </c>
      <c r="CB69" s="105">
        <v>0</v>
      </c>
      <c r="CC69" s="105">
        <v>0</v>
      </c>
      <c r="CD69" s="105">
        <v>0</v>
      </c>
      <c r="CE69" s="105">
        <v>0</v>
      </c>
      <c r="CF69" s="105">
        <v>0</v>
      </c>
      <c r="CG69" s="170">
        <f t="shared" si="23"/>
        <v>0</v>
      </c>
      <c r="CH69" s="184">
        <v>0</v>
      </c>
      <c r="CI69" s="184">
        <v>0</v>
      </c>
      <c r="CJ69" s="184">
        <v>0</v>
      </c>
      <c r="CK69" s="184">
        <v>0</v>
      </c>
      <c r="CL69" s="184">
        <v>0</v>
      </c>
      <c r="CM69" s="184">
        <v>0</v>
      </c>
      <c r="CN69" s="172">
        <f t="shared" si="25"/>
        <v>0</v>
      </c>
      <c r="CO69" s="105">
        <v>27000</v>
      </c>
      <c r="CP69" s="105">
        <v>0</v>
      </c>
      <c r="CQ69" s="105">
        <v>0</v>
      </c>
      <c r="CR69" s="105">
        <v>0</v>
      </c>
      <c r="CS69" s="105">
        <v>0</v>
      </c>
      <c r="CT69" s="105">
        <v>0</v>
      </c>
      <c r="CU69" s="169">
        <f t="shared" si="27"/>
        <v>27000</v>
      </c>
      <c r="CV69" s="105">
        <v>27000</v>
      </c>
      <c r="CW69" s="105">
        <v>0</v>
      </c>
      <c r="CX69" s="105">
        <v>0</v>
      </c>
      <c r="CY69" s="105">
        <v>0</v>
      </c>
      <c r="CZ69" s="105">
        <v>0</v>
      </c>
      <c r="DA69" s="105">
        <v>0</v>
      </c>
      <c r="DB69" s="169">
        <f t="shared" si="29"/>
        <v>27000</v>
      </c>
      <c r="DC69" s="105">
        <v>0</v>
      </c>
      <c r="DD69" s="105">
        <v>0</v>
      </c>
      <c r="DE69" s="105">
        <v>0</v>
      </c>
      <c r="DF69" s="105">
        <v>0</v>
      </c>
      <c r="DG69" s="105">
        <v>0</v>
      </c>
      <c r="DH69" s="169">
        <f t="shared" si="30"/>
        <v>0</v>
      </c>
      <c r="DI69" s="119">
        <v>0</v>
      </c>
      <c r="DJ69" s="119">
        <v>0</v>
      </c>
      <c r="DK69" s="119">
        <v>0</v>
      </c>
      <c r="DL69" s="119">
        <v>0</v>
      </c>
      <c r="DM69" s="119">
        <v>0</v>
      </c>
      <c r="DN69" s="119">
        <v>0</v>
      </c>
      <c r="DO69" s="169">
        <v>0</v>
      </c>
      <c r="DP69" s="105">
        <v>0</v>
      </c>
      <c r="DQ69" s="105">
        <v>0</v>
      </c>
      <c r="DR69" s="105">
        <v>0</v>
      </c>
      <c r="DS69" s="105">
        <v>0</v>
      </c>
      <c r="DT69" s="105">
        <v>0</v>
      </c>
      <c r="DU69" s="105">
        <v>0</v>
      </c>
      <c r="DV69" s="172">
        <f t="shared" si="34"/>
        <v>0</v>
      </c>
      <c r="DW69" s="105">
        <v>0</v>
      </c>
      <c r="DX69" s="105">
        <v>0</v>
      </c>
      <c r="DY69" s="105">
        <v>0</v>
      </c>
      <c r="DZ69" s="105">
        <v>0</v>
      </c>
      <c r="EA69" s="105">
        <v>0</v>
      </c>
      <c r="EB69" s="105">
        <v>0</v>
      </c>
      <c r="EC69" s="172">
        <f>SUM(DW69:EB69)</f>
        <v>0</v>
      </c>
      <c r="ED69" s="105">
        <v>0</v>
      </c>
      <c r="EE69" s="105">
        <v>0</v>
      </c>
      <c r="EF69" s="105">
        <v>0</v>
      </c>
      <c r="EG69" s="105">
        <v>0</v>
      </c>
      <c r="EH69" s="105">
        <v>0</v>
      </c>
      <c r="EI69" s="105">
        <v>0</v>
      </c>
      <c r="EJ69" s="172">
        <f>SUM(ED69:EI69)</f>
        <v>0</v>
      </c>
      <c r="EK69" s="105">
        <v>0</v>
      </c>
      <c r="EL69" s="105">
        <v>0</v>
      </c>
      <c r="EM69" s="105">
        <v>0</v>
      </c>
      <c r="EN69" s="105">
        <v>0</v>
      </c>
      <c r="EO69" s="105">
        <v>268355</v>
      </c>
      <c r="EP69" s="105">
        <v>0</v>
      </c>
      <c r="EQ69" s="105">
        <v>327512</v>
      </c>
      <c r="ER69" s="183">
        <v>288209</v>
      </c>
      <c r="ES69" s="105">
        <v>0</v>
      </c>
      <c r="ET69" s="105">
        <v>0</v>
      </c>
      <c r="EU69" s="105">
        <v>0</v>
      </c>
      <c r="EV69" s="105">
        <v>0</v>
      </c>
      <c r="EW69" s="105">
        <v>268355</v>
      </c>
      <c r="EX69" s="105">
        <v>0</v>
      </c>
      <c r="EY69" s="105">
        <v>327512</v>
      </c>
      <c r="EZ69" s="169">
        <f>SUM(ES69:EY69)</f>
        <v>595867</v>
      </c>
      <c r="FA69" s="105">
        <v>0</v>
      </c>
      <c r="FB69" s="105">
        <v>0</v>
      </c>
      <c r="FC69" s="105">
        <v>0</v>
      </c>
      <c r="FD69" s="105">
        <v>0</v>
      </c>
      <c r="FE69" s="105">
        <v>0</v>
      </c>
      <c r="FF69" s="169">
        <f>SUM(FA69:FE69)</f>
        <v>0</v>
      </c>
      <c r="FG69" s="105">
        <v>0</v>
      </c>
      <c r="FH69" s="105">
        <v>0</v>
      </c>
      <c r="FI69" s="105">
        <v>0</v>
      </c>
      <c r="FJ69" s="105">
        <v>0</v>
      </c>
      <c r="FK69" s="105">
        <v>0</v>
      </c>
      <c r="FL69" s="172">
        <f>SUM(FG69:FK69)</f>
        <v>0</v>
      </c>
      <c r="FM69" s="105">
        <f t="shared" si="128"/>
        <v>0</v>
      </c>
      <c r="FN69" s="105">
        <f t="shared" si="129"/>
        <v>27000</v>
      </c>
      <c r="FO69" s="105">
        <f t="shared" si="130"/>
        <v>0</v>
      </c>
      <c r="FP69" s="105">
        <f t="shared" si="131"/>
        <v>0</v>
      </c>
      <c r="FQ69" s="105">
        <f t="shared" si="132"/>
        <v>268355</v>
      </c>
      <c r="FR69" s="105">
        <f t="shared" si="133"/>
        <v>0</v>
      </c>
      <c r="FS69" s="105">
        <f t="shared" si="134"/>
        <v>327512</v>
      </c>
      <c r="FT69" s="173">
        <f>SUM(FM69:FS69)</f>
        <v>622867</v>
      </c>
    </row>
    <row r="70" spans="1:176" ht="18" customHeight="1">
      <c r="A70" s="174" t="s">
        <v>79</v>
      </c>
      <c r="B70" s="105">
        <f t="shared" si="122"/>
        <v>1102803</v>
      </c>
      <c r="C70" s="105">
        <f t="shared" si="123"/>
        <v>3442915</v>
      </c>
      <c r="D70" s="105">
        <f t="shared" si="124"/>
        <v>2768150</v>
      </c>
      <c r="E70" s="105">
        <f t="shared" si="125"/>
        <v>4352221</v>
      </c>
      <c r="F70" s="105">
        <f t="shared" si="126"/>
        <v>3535982</v>
      </c>
      <c r="G70" s="105">
        <f t="shared" si="127"/>
        <v>3193049</v>
      </c>
      <c r="H70" s="117">
        <f t="shared" si="1"/>
        <v>18395120</v>
      </c>
      <c r="I70" s="105">
        <v>702027</v>
      </c>
      <c r="J70" s="105">
        <v>2089781</v>
      </c>
      <c r="K70" s="105">
        <v>1794727</v>
      </c>
      <c r="L70" s="105">
        <v>2270430</v>
      </c>
      <c r="M70" s="105">
        <v>1850340</v>
      </c>
      <c r="N70" s="105">
        <v>2133954</v>
      </c>
      <c r="O70" s="110">
        <f t="shared" si="3"/>
        <v>10841259</v>
      </c>
      <c r="P70" s="105">
        <v>308493</v>
      </c>
      <c r="Q70" s="105">
        <v>609477</v>
      </c>
      <c r="R70" s="105">
        <v>598959</v>
      </c>
      <c r="S70" s="105">
        <v>1124370</v>
      </c>
      <c r="T70" s="105">
        <v>567075</v>
      </c>
      <c r="U70" s="105">
        <v>1437903</v>
      </c>
      <c r="V70" s="106">
        <f t="shared" si="5"/>
        <v>4646277</v>
      </c>
      <c r="W70" s="105">
        <v>0</v>
      </c>
      <c r="X70" s="105">
        <v>0</v>
      </c>
      <c r="Y70" s="105">
        <v>0</v>
      </c>
      <c r="Z70" s="105">
        <v>129384</v>
      </c>
      <c r="AA70" s="105">
        <v>456264</v>
      </c>
      <c r="AB70" s="105">
        <v>386208</v>
      </c>
      <c r="AC70" s="168">
        <f t="shared" si="7"/>
        <v>971856</v>
      </c>
      <c r="AD70" s="105">
        <v>0</v>
      </c>
      <c r="AE70" s="105">
        <v>0</v>
      </c>
      <c r="AF70" s="105">
        <v>0</v>
      </c>
      <c r="AG70" s="105">
        <v>0</v>
      </c>
      <c r="AH70" s="105">
        <v>90396</v>
      </c>
      <c r="AI70" s="105">
        <v>0</v>
      </c>
      <c r="AJ70" s="168">
        <f t="shared" si="9"/>
        <v>90396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68">
        <f t="shared" si="11"/>
        <v>0</v>
      </c>
      <c r="AR70" s="105">
        <v>393534</v>
      </c>
      <c r="AS70" s="105">
        <v>1306530</v>
      </c>
      <c r="AT70" s="105">
        <v>1123659</v>
      </c>
      <c r="AU70" s="105">
        <v>923526</v>
      </c>
      <c r="AV70" s="105">
        <v>672930</v>
      </c>
      <c r="AW70" s="105">
        <v>236943</v>
      </c>
      <c r="AX70" s="168">
        <f t="shared" si="13"/>
        <v>4657122</v>
      </c>
      <c r="AY70" s="105">
        <v>0</v>
      </c>
      <c r="AZ70" s="105">
        <v>113024</v>
      </c>
      <c r="BA70" s="105">
        <v>59419</v>
      </c>
      <c r="BB70" s="105">
        <v>0</v>
      </c>
      <c r="BC70" s="105">
        <v>0</v>
      </c>
      <c r="BD70" s="105">
        <v>0</v>
      </c>
      <c r="BE70" s="168">
        <f t="shared" si="15"/>
        <v>172443</v>
      </c>
      <c r="BF70" s="105">
        <v>0</v>
      </c>
      <c r="BG70" s="105">
        <v>60750</v>
      </c>
      <c r="BH70" s="105">
        <v>12690</v>
      </c>
      <c r="BI70" s="105">
        <v>93150</v>
      </c>
      <c r="BJ70" s="105">
        <v>63675</v>
      </c>
      <c r="BK70" s="105">
        <v>72900</v>
      </c>
      <c r="BL70" s="168">
        <f t="shared" si="17"/>
        <v>303165</v>
      </c>
      <c r="BM70" s="105">
        <v>36405</v>
      </c>
      <c r="BN70" s="105">
        <v>798408</v>
      </c>
      <c r="BO70" s="105">
        <v>482328</v>
      </c>
      <c r="BP70" s="105">
        <v>1477746</v>
      </c>
      <c r="BQ70" s="105">
        <v>1361070</v>
      </c>
      <c r="BR70" s="105">
        <v>847845</v>
      </c>
      <c r="BS70" s="169">
        <f t="shared" si="19"/>
        <v>5003802</v>
      </c>
      <c r="BT70" s="105">
        <v>36405</v>
      </c>
      <c r="BU70" s="105">
        <v>798408</v>
      </c>
      <c r="BV70" s="105">
        <v>482328</v>
      </c>
      <c r="BW70" s="105">
        <v>1477746</v>
      </c>
      <c r="BX70" s="105">
        <v>1361070</v>
      </c>
      <c r="BY70" s="105">
        <v>847845</v>
      </c>
      <c r="BZ70" s="169">
        <f t="shared" si="21"/>
        <v>5003802</v>
      </c>
      <c r="CA70" s="105">
        <v>0</v>
      </c>
      <c r="CB70" s="105">
        <v>0</v>
      </c>
      <c r="CC70" s="105">
        <v>0</v>
      </c>
      <c r="CD70" s="105">
        <v>0</v>
      </c>
      <c r="CE70" s="105">
        <v>0</v>
      </c>
      <c r="CF70" s="105">
        <v>0</v>
      </c>
      <c r="CG70" s="170">
        <f t="shared" si="23"/>
        <v>0</v>
      </c>
      <c r="CH70" s="184">
        <v>0</v>
      </c>
      <c r="CI70" s="184">
        <v>0</v>
      </c>
      <c r="CJ70" s="184">
        <v>0</v>
      </c>
      <c r="CK70" s="184">
        <v>0</v>
      </c>
      <c r="CL70" s="184">
        <v>0</v>
      </c>
      <c r="CM70" s="184">
        <v>0</v>
      </c>
      <c r="CN70" s="172">
        <f t="shared" si="25"/>
        <v>0</v>
      </c>
      <c r="CO70" s="105">
        <v>273840</v>
      </c>
      <c r="CP70" s="105">
        <v>554726</v>
      </c>
      <c r="CQ70" s="105">
        <v>341983</v>
      </c>
      <c r="CR70" s="105">
        <v>390340</v>
      </c>
      <c r="CS70" s="105">
        <v>279752</v>
      </c>
      <c r="CT70" s="105">
        <v>211250</v>
      </c>
      <c r="CU70" s="169">
        <f t="shared" si="27"/>
        <v>2051891</v>
      </c>
      <c r="CV70" s="105">
        <v>0</v>
      </c>
      <c r="CW70" s="105">
        <v>28350</v>
      </c>
      <c r="CX70" s="105">
        <v>30150</v>
      </c>
      <c r="CY70" s="105">
        <v>66600</v>
      </c>
      <c r="CZ70" s="105">
        <v>34920</v>
      </c>
      <c r="DA70" s="105">
        <v>62550</v>
      </c>
      <c r="DB70" s="169">
        <f t="shared" si="29"/>
        <v>222570</v>
      </c>
      <c r="DC70" s="105">
        <v>0</v>
      </c>
      <c r="DD70" s="105">
        <v>0</v>
      </c>
      <c r="DE70" s="105">
        <v>0</v>
      </c>
      <c r="DF70" s="105">
        <v>0</v>
      </c>
      <c r="DG70" s="105">
        <v>0</v>
      </c>
      <c r="DH70" s="169">
        <f t="shared" si="30"/>
        <v>0</v>
      </c>
      <c r="DI70" s="119">
        <v>0</v>
      </c>
      <c r="DJ70" s="119">
        <v>0</v>
      </c>
      <c r="DK70" s="119">
        <v>0</v>
      </c>
      <c r="DL70" s="119">
        <v>0</v>
      </c>
      <c r="DM70" s="119">
        <v>0</v>
      </c>
      <c r="DN70" s="119">
        <v>0</v>
      </c>
      <c r="DO70" s="169">
        <v>0</v>
      </c>
      <c r="DP70" s="105">
        <v>273840</v>
      </c>
      <c r="DQ70" s="105">
        <v>526376</v>
      </c>
      <c r="DR70" s="105">
        <v>311833</v>
      </c>
      <c r="DS70" s="105">
        <v>323740</v>
      </c>
      <c r="DT70" s="105">
        <v>244832</v>
      </c>
      <c r="DU70" s="105">
        <v>148700</v>
      </c>
      <c r="DV70" s="172">
        <f t="shared" si="34"/>
        <v>1829321</v>
      </c>
      <c r="DW70" s="105">
        <v>0</v>
      </c>
      <c r="DX70" s="105">
        <v>0</v>
      </c>
      <c r="DY70" s="105">
        <v>26640</v>
      </c>
      <c r="DZ70" s="105">
        <v>36990</v>
      </c>
      <c r="EA70" s="105">
        <v>44820</v>
      </c>
      <c r="EB70" s="105">
        <v>0</v>
      </c>
      <c r="EC70" s="172">
        <f>SUM(DW70:EB70)</f>
        <v>108450</v>
      </c>
      <c r="ED70" s="105">
        <v>90531</v>
      </c>
      <c r="EE70" s="105">
        <v>0</v>
      </c>
      <c r="EF70" s="105">
        <v>122472</v>
      </c>
      <c r="EG70" s="105">
        <v>176715</v>
      </c>
      <c r="EH70" s="105">
        <v>0</v>
      </c>
      <c r="EI70" s="105">
        <v>0</v>
      </c>
      <c r="EJ70" s="172">
        <f>SUM(ED70:EI70)</f>
        <v>389718</v>
      </c>
      <c r="EK70" s="105">
        <v>0</v>
      </c>
      <c r="EL70" s="105">
        <v>0</v>
      </c>
      <c r="EM70" s="105">
        <v>1964771</v>
      </c>
      <c r="EN70" s="105">
        <v>2103018</v>
      </c>
      <c r="EO70" s="105">
        <v>8200692</v>
      </c>
      <c r="EP70" s="105">
        <v>10216146</v>
      </c>
      <c r="EQ70" s="105">
        <v>6576054</v>
      </c>
      <c r="ER70" s="183">
        <v>5559421</v>
      </c>
      <c r="ES70" s="105">
        <v>0</v>
      </c>
      <c r="ET70" s="105">
        <v>0</v>
      </c>
      <c r="EU70" s="105">
        <v>1417761</v>
      </c>
      <c r="EV70" s="105">
        <v>2103018</v>
      </c>
      <c r="EW70" s="105">
        <v>7927662</v>
      </c>
      <c r="EX70" s="105">
        <v>10216146</v>
      </c>
      <c r="EY70" s="105">
        <v>4800048</v>
      </c>
      <c r="EZ70" s="169">
        <f>SUM(ES70:EY70)</f>
        <v>26464635</v>
      </c>
      <c r="FA70" s="105">
        <v>239186</v>
      </c>
      <c r="FB70" s="105">
        <v>0</v>
      </c>
      <c r="FC70" s="105">
        <v>273030</v>
      </c>
      <c r="FD70" s="105">
        <v>0</v>
      </c>
      <c r="FE70" s="105">
        <v>0</v>
      </c>
      <c r="FF70" s="169">
        <f>SUM(FA70:FE70)</f>
        <v>512216</v>
      </c>
      <c r="FG70" s="105">
        <v>307824</v>
      </c>
      <c r="FH70" s="105">
        <v>0</v>
      </c>
      <c r="FI70" s="105">
        <v>0</v>
      </c>
      <c r="FJ70" s="105">
        <v>0</v>
      </c>
      <c r="FK70" s="105">
        <v>1776006</v>
      </c>
      <c r="FL70" s="172">
        <f>SUM(FG70:FK70)</f>
        <v>2083830</v>
      </c>
      <c r="FM70" s="105">
        <f t="shared" si="128"/>
        <v>0</v>
      </c>
      <c r="FN70" s="105">
        <f t="shared" si="129"/>
        <v>1102803</v>
      </c>
      <c r="FO70" s="105">
        <f t="shared" si="130"/>
        <v>5407686</v>
      </c>
      <c r="FP70" s="105">
        <f t="shared" si="131"/>
        <v>4871168</v>
      </c>
      <c r="FQ70" s="105">
        <f t="shared" si="132"/>
        <v>12552913</v>
      </c>
      <c r="FR70" s="105">
        <f t="shared" si="133"/>
        <v>13752128</v>
      </c>
      <c r="FS70" s="105">
        <f t="shared" si="134"/>
        <v>9769103</v>
      </c>
      <c r="FT70" s="173">
        <f>SUM(FM70:FS70)</f>
        <v>47455801</v>
      </c>
    </row>
    <row r="71" spans="1:176" ht="18" customHeight="1">
      <c r="A71" s="174" t="s">
        <v>80</v>
      </c>
      <c r="B71" s="105">
        <f t="shared" si="122"/>
        <v>0</v>
      </c>
      <c r="C71" s="105">
        <f t="shared" si="123"/>
        <v>0</v>
      </c>
      <c r="D71" s="105">
        <f t="shared" si="124"/>
        <v>0</v>
      </c>
      <c r="E71" s="105">
        <f t="shared" si="125"/>
        <v>0</v>
      </c>
      <c r="F71" s="105">
        <f t="shared" si="126"/>
        <v>0</v>
      </c>
      <c r="G71" s="105">
        <f t="shared" si="127"/>
        <v>0</v>
      </c>
      <c r="H71" s="117">
        <f>SUM(B71:G71)</f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10">
        <f>SUM(I71:N71)</f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6">
        <f>SUM(P71:U71)</f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68">
        <f>SUM(W71:AB71)</f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68">
        <f>SUM(AD71:AI71)</f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5">
        <v>0</v>
      </c>
      <c r="AQ71" s="168">
        <f>SUM(AK71:AP71)</f>
        <v>0</v>
      </c>
      <c r="AR71" s="105">
        <v>0</v>
      </c>
      <c r="AS71" s="105">
        <v>0</v>
      </c>
      <c r="AT71" s="105">
        <v>0</v>
      </c>
      <c r="AU71" s="105">
        <v>0</v>
      </c>
      <c r="AV71" s="105">
        <v>0</v>
      </c>
      <c r="AW71" s="105">
        <v>0</v>
      </c>
      <c r="AX71" s="168">
        <f>SUM(AR71:AW71)</f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68">
        <f>SUM(AY71:BD71)</f>
        <v>0</v>
      </c>
      <c r="BF71" s="105">
        <v>0</v>
      </c>
      <c r="BG71" s="105">
        <v>0</v>
      </c>
      <c r="BH71" s="105">
        <v>0</v>
      </c>
      <c r="BI71" s="105">
        <v>0</v>
      </c>
      <c r="BJ71" s="105">
        <v>0</v>
      </c>
      <c r="BK71" s="105">
        <v>0</v>
      </c>
      <c r="BL71" s="168">
        <f>SUM(BF71:BK71)</f>
        <v>0</v>
      </c>
      <c r="BM71" s="105">
        <v>0</v>
      </c>
      <c r="BN71" s="105">
        <v>0</v>
      </c>
      <c r="BO71" s="105">
        <v>0</v>
      </c>
      <c r="BP71" s="105">
        <v>0</v>
      </c>
      <c r="BQ71" s="105">
        <v>0</v>
      </c>
      <c r="BR71" s="105">
        <v>0</v>
      </c>
      <c r="BS71" s="169">
        <f>SUM(BM71:BR71)</f>
        <v>0</v>
      </c>
      <c r="BT71" s="105">
        <v>0</v>
      </c>
      <c r="BU71" s="105">
        <v>0</v>
      </c>
      <c r="BV71" s="105">
        <v>0</v>
      </c>
      <c r="BW71" s="105">
        <v>0</v>
      </c>
      <c r="BX71" s="105">
        <v>0</v>
      </c>
      <c r="BY71" s="105">
        <v>0</v>
      </c>
      <c r="BZ71" s="169">
        <f>SUM(BT71:BY71)</f>
        <v>0</v>
      </c>
      <c r="CA71" s="105">
        <v>0</v>
      </c>
      <c r="CB71" s="105">
        <v>0</v>
      </c>
      <c r="CC71" s="105">
        <v>0</v>
      </c>
      <c r="CD71" s="105">
        <v>0</v>
      </c>
      <c r="CE71" s="105">
        <v>0</v>
      </c>
      <c r="CF71" s="105">
        <v>0</v>
      </c>
      <c r="CG71" s="170">
        <f>SUM(CA71:CF71)</f>
        <v>0</v>
      </c>
      <c r="CH71" s="184">
        <v>0</v>
      </c>
      <c r="CI71" s="184">
        <v>0</v>
      </c>
      <c r="CJ71" s="184">
        <v>0</v>
      </c>
      <c r="CK71" s="184">
        <v>0</v>
      </c>
      <c r="CL71" s="184">
        <v>0</v>
      </c>
      <c r="CM71" s="184">
        <v>0</v>
      </c>
      <c r="CN71" s="172">
        <f>SUM(CH71:CM71)</f>
        <v>0</v>
      </c>
      <c r="CO71" s="105">
        <v>0</v>
      </c>
      <c r="CP71" s="105">
        <v>0</v>
      </c>
      <c r="CQ71" s="105">
        <v>0</v>
      </c>
      <c r="CR71" s="105">
        <v>0</v>
      </c>
      <c r="CS71" s="105">
        <v>0</v>
      </c>
      <c r="CT71" s="105">
        <v>0</v>
      </c>
      <c r="CU71" s="169">
        <f>SUM(CO71:CT71)</f>
        <v>0</v>
      </c>
      <c r="CV71" s="105">
        <v>0</v>
      </c>
      <c r="CW71" s="105">
        <v>0</v>
      </c>
      <c r="CX71" s="105">
        <v>0</v>
      </c>
      <c r="CY71" s="105">
        <v>0</v>
      </c>
      <c r="CZ71" s="105">
        <v>0</v>
      </c>
      <c r="DA71" s="105">
        <v>0</v>
      </c>
      <c r="DB71" s="169">
        <f>SUM(CV71:DA71)</f>
        <v>0</v>
      </c>
      <c r="DC71" s="105">
        <v>0</v>
      </c>
      <c r="DD71" s="105">
        <v>0</v>
      </c>
      <c r="DE71" s="105">
        <v>0</v>
      </c>
      <c r="DF71" s="105">
        <v>0</v>
      </c>
      <c r="DG71" s="105">
        <v>0</v>
      </c>
      <c r="DH71" s="169">
        <f>SUM(DC71:DG71)</f>
        <v>0</v>
      </c>
      <c r="DI71" s="119">
        <v>0</v>
      </c>
      <c r="DJ71" s="119">
        <v>0</v>
      </c>
      <c r="DK71" s="119">
        <v>0</v>
      </c>
      <c r="DL71" s="119">
        <v>0</v>
      </c>
      <c r="DM71" s="119">
        <v>0</v>
      </c>
      <c r="DN71" s="119">
        <v>0</v>
      </c>
      <c r="DO71" s="169">
        <v>0</v>
      </c>
      <c r="DP71" s="105">
        <v>0</v>
      </c>
      <c r="DQ71" s="105">
        <v>0</v>
      </c>
      <c r="DR71" s="105">
        <v>0</v>
      </c>
      <c r="DS71" s="105">
        <v>0</v>
      </c>
      <c r="DT71" s="105">
        <v>0</v>
      </c>
      <c r="DU71" s="105">
        <v>0</v>
      </c>
      <c r="DV71" s="172">
        <f>SUM(DP71:DU71)</f>
        <v>0</v>
      </c>
      <c r="DW71" s="105">
        <v>0</v>
      </c>
      <c r="DX71" s="105">
        <v>0</v>
      </c>
      <c r="DY71" s="105">
        <v>0</v>
      </c>
      <c r="DZ71" s="105">
        <v>0</v>
      </c>
      <c r="EA71" s="105">
        <v>0</v>
      </c>
      <c r="EB71" s="105">
        <v>0</v>
      </c>
      <c r="EC71" s="172">
        <f>SUM(DW71:EB71)</f>
        <v>0</v>
      </c>
      <c r="ED71" s="105">
        <v>0</v>
      </c>
      <c r="EE71" s="105">
        <v>0</v>
      </c>
      <c r="EF71" s="105">
        <v>0</v>
      </c>
      <c r="EG71" s="105">
        <v>0</v>
      </c>
      <c r="EH71" s="105">
        <v>0</v>
      </c>
      <c r="EI71" s="105">
        <v>0</v>
      </c>
      <c r="EJ71" s="172">
        <f>SUM(ED71:EI71)</f>
        <v>0</v>
      </c>
      <c r="EK71" s="105">
        <v>0</v>
      </c>
      <c r="EL71" s="105">
        <v>0</v>
      </c>
      <c r="EM71" s="105">
        <v>0</v>
      </c>
      <c r="EN71" s="105">
        <v>532552</v>
      </c>
      <c r="EO71" s="105">
        <v>0</v>
      </c>
      <c r="EP71" s="105">
        <v>0</v>
      </c>
      <c r="EQ71" s="105">
        <v>0</v>
      </c>
      <c r="ER71" s="183">
        <v>0</v>
      </c>
      <c r="ES71" s="105">
        <v>0</v>
      </c>
      <c r="ET71" s="105">
        <v>0</v>
      </c>
      <c r="EU71" s="105">
        <v>0</v>
      </c>
      <c r="EV71" s="105">
        <v>532552</v>
      </c>
      <c r="EW71" s="105">
        <v>0</v>
      </c>
      <c r="EX71" s="105">
        <v>0</v>
      </c>
      <c r="EY71" s="105">
        <v>0</v>
      </c>
      <c r="EZ71" s="169">
        <f>SUM(ES71:EY71)</f>
        <v>532552</v>
      </c>
      <c r="FA71" s="105">
        <v>0</v>
      </c>
      <c r="FB71" s="105">
        <v>0</v>
      </c>
      <c r="FC71" s="105">
        <v>0</v>
      </c>
      <c r="FD71" s="105">
        <v>0</v>
      </c>
      <c r="FE71" s="105">
        <v>0</v>
      </c>
      <c r="FF71" s="169">
        <f>SUM(FA71:FE71)</f>
        <v>0</v>
      </c>
      <c r="FG71" s="105">
        <v>0</v>
      </c>
      <c r="FH71" s="105">
        <v>0</v>
      </c>
      <c r="FI71" s="105">
        <v>0</v>
      </c>
      <c r="FJ71" s="105">
        <v>0</v>
      </c>
      <c r="FK71" s="105">
        <v>0</v>
      </c>
      <c r="FL71" s="172">
        <f>SUM(FG71:FK71)</f>
        <v>0</v>
      </c>
      <c r="FM71" s="105">
        <f t="shared" si="128"/>
        <v>0</v>
      </c>
      <c r="FN71" s="105">
        <f t="shared" si="129"/>
        <v>0</v>
      </c>
      <c r="FO71" s="105">
        <f t="shared" si="130"/>
        <v>0</v>
      </c>
      <c r="FP71" s="105">
        <f t="shared" si="131"/>
        <v>532552</v>
      </c>
      <c r="FQ71" s="105">
        <f t="shared" si="132"/>
        <v>0</v>
      </c>
      <c r="FR71" s="105">
        <f t="shared" si="133"/>
        <v>0</v>
      </c>
      <c r="FS71" s="105">
        <f t="shared" si="134"/>
        <v>0</v>
      </c>
      <c r="FT71" s="173">
        <f>SUM(FM71:FS71)</f>
        <v>532552</v>
      </c>
    </row>
    <row r="72" spans="1:176" ht="18" customHeight="1">
      <c r="A72" s="174" t="s">
        <v>81</v>
      </c>
      <c r="B72" s="105">
        <f t="shared" si="122"/>
        <v>174255</v>
      </c>
      <c r="C72" s="105">
        <f t="shared" si="123"/>
        <v>711960</v>
      </c>
      <c r="D72" s="105">
        <f t="shared" si="124"/>
        <v>685692</v>
      </c>
      <c r="E72" s="105">
        <f t="shared" si="125"/>
        <v>538647</v>
      </c>
      <c r="F72" s="105">
        <f t="shared" si="126"/>
        <v>100644</v>
      </c>
      <c r="G72" s="105">
        <f t="shared" si="127"/>
        <v>434043</v>
      </c>
      <c r="H72" s="117">
        <f>SUM(B72:G72)</f>
        <v>2645241</v>
      </c>
      <c r="I72" s="105">
        <v>109386</v>
      </c>
      <c r="J72" s="105">
        <v>614160</v>
      </c>
      <c r="K72" s="105">
        <v>393858</v>
      </c>
      <c r="L72" s="105">
        <v>499527</v>
      </c>
      <c r="M72" s="105">
        <v>90864</v>
      </c>
      <c r="N72" s="105">
        <v>335601</v>
      </c>
      <c r="O72" s="110">
        <f>SUM(I72:N72)</f>
        <v>2043396</v>
      </c>
      <c r="P72" s="105">
        <v>78372</v>
      </c>
      <c r="Q72" s="105">
        <v>519147</v>
      </c>
      <c r="R72" s="105">
        <v>194895</v>
      </c>
      <c r="S72" s="105">
        <v>327339</v>
      </c>
      <c r="T72" s="105">
        <v>44820</v>
      </c>
      <c r="U72" s="105">
        <v>240984</v>
      </c>
      <c r="V72" s="106">
        <f>SUM(P72:U72)</f>
        <v>1405557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68">
        <f>SUM(W72:AB72)</f>
        <v>0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68">
        <f>SUM(AD72:AI72)</f>
        <v>0</v>
      </c>
      <c r="AK72" s="105">
        <v>0</v>
      </c>
      <c r="AL72" s="105">
        <v>0</v>
      </c>
      <c r="AM72" s="105">
        <v>0</v>
      </c>
      <c r="AN72" s="105">
        <v>0</v>
      </c>
      <c r="AO72" s="105">
        <v>0</v>
      </c>
      <c r="AP72" s="105">
        <v>0</v>
      </c>
      <c r="AQ72" s="168">
        <f>SUM(AK72:AP72)</f>
        <v>0</v>
      </c>
      <c r="AR72" s="105">
        <v>31014</v>
      </c>
      <c r="AS72" s="105">
        <v>83070</v>
      </c>
      <c r="AT72" s="105">
        <v>178074</v>
      </c>
      <c r="AU72" s="105">
        <v>162738</v>
      </c>
      <c r="AV72" s="105">
        <v>29808</v>
      </c>
      <c r="AW72" s="105">
        <v>62946</v>
      </c>
      <c r="AX72" s="168">
        <f>SUM(AR72:AW72)</f>
        <v>547650</v>
      </c>
      <c r="AY72" s="105">
        <v>0</v>
      </c>
      <c r="AZ72" s="105">
        <v>0</v>
      </c>
      <c r="BA72" s="105">
        <v>0</v>
      </c>
      <c r="BB72" s="105">
        <v>0</v>
      </c>
      <c r="BC72" s="105">
        <v>0</v>
      </c>
      <c r="BD72" s="105">
        <v>0</v>
      </c>
      <c r="BE72" s="168">
        <f>SUM(AY72:BD72)</f>
        <v>0</v>
      </c>
      <c r="BF72" s="105">
        <v>0</v>
      </c>
      <c r="BG72" s="105">
        <v>11943</v>
      </c>
      <c r="BH72" s="105">
        <v>20889</v>
      </c>
      <c r="BI72" s="105">
        <v>9450</v>
      </c>
      <c r="BJ72" s="105">
        <v>16236</v>
      </c>
      <c r="BK72" s="105">
        <v>31671</v>
      </c>
      <c r="BL72" s="168">
        <f>SUM(BF72:BK72)</f>
        <v>90189</v>
      </c>
      <c r="BM72" s="105">
        <v>25749</v>
      </c>
      <c r="BN72" s="105">
        <v>0</v>
      </c>
      <c r="BO72" s="105">
        <v>0</v>
      </c>
      <c r="BP72" s="105">
        <v>0</v>
      </c>
      <c r="BQ72" s="105">
        <v>0</v>
      </c>
      <c r="BR72" s="105">
        <v>69102</v>
      </c>
      <c r="BS72" s="169">
        <f>SUM(BM72:BR72)</f>
        <v>94851</v>
      </c>
      <c r="BT72" s="105">
        <v>25749</v>
      </c>
      <c r="BU72" s="105">
        <v>0</v>
      </c>
      <c r="BV72" s="105">
        <v>0</v>
      </c>
      <c r="BW72" s="105">
        <v>0</v>
      </c>
      <c r="BX72" s="105">
        <v>0</v>
      </c>
      <c r="BY72" s="105">
        <v>69102</v>
      </c>
      <c r="BZ72" s="169">
        <f>SUM(BT72:BY72)</f>
        <v>94851</v>
      </c>
      <c r="CA72" s="105">
        <v>0</v>
      </c>
      <c r="CB72" s="105">
        <v>0</v>
      </c>
      <c r="CC72" s="105">
        <v>0</v>
      </c>
      <c r="CD72" s="105">
        <v>0</v>
      </c>
      <c r="CE72" s="105">
        <v>0</v>
      </c>
      <c r="CF72" s="105">
        <v>0</v>
      </c>
      <c r="CG72" s="170">
        <f>SUM(CA72:CF72)</f>
        <v>0</v>
      </c>
      <c r="CH72" s="184">
        <v>0</v>
      </c>
      <c r="CI72" s="184">
        <v>0</v>
      </c>
      <c r="CJ72" s="184">
        <v>0</v>
      </c>
      <c r="CK72" s="184">
        <v>0</v>
      </c>
      <c r="CL72" s="184">
        <v>0</v>
      </c>
      <c r="CM72" s="184">
        <v>0</v>
      </c>
      <c r="CN72" s="172">
        <f>SUM(CH72:CM72)</f>
        <v>0</v>
      </c>
      <c r="CO72" s="105">
        <v>39120</v>
      </c>
      <c r="CP72" s="105">
        <v>97800</v>
      </c>
      <c r="CQ72" s="105">
        <v>291834</v>
      </c>
      <c r="CR72" s="105">
        <v>39120</v>
      </c>
      <c r="CS72" s="105">
        <v>9780</v>
      </c>
      <c r="CT72" s="105">
        <v>29340</v>
      </c>
      <c r="CU72" s="169">
        <f>SUM(CO72:CT72)</f>
        <v>506994</v>
      </c>
      <c r="CV72" s="105">
        <v>0</v>
      </c>
      <c r="CW72" s="105">
        <v>0</v>
      </c>
      <c r="CX72" s="105">
        <v>0</v>
      </c>
      <c r="CY72" s="105">
        <v>0</v>
      </c>
      <c r="CZ72" s="105">
        <v>0</v>
      </c>
      <c r="DA72" s="105">
        <v>0</v>
      </c>
      <c r="DB72" s="169">
        <f>SUM(CV72:DA72)</f>
        <v>0</v>
      </c>
      <c r="DC72" s="105">
        <v>0</v>
      </c>
      <c r="DD72" s="105">
        <v>252714</v>
      </c>
      <c r="DE72" s="105">
        <v>0</v>
      </c>
      <c r="DF72" s="105">
        <v>0</v>
      </c>
      <c r="DG72" s="105">
        <v>0</v>
      </c>
      <c r="DH72" s="169">
        <f>SUM(DC72:DG72)</f>
        <v>252714</v>
      </c>
      <c r="DI72" s="119">
        <v>0</v>
      </c>
      <c r="DJ72" s="119">
        <v>0</v>
      </c>
      <c r="DK72" s="119">
        <v>0</v>
      </c>
      <c r="DL72" s="119">
        <v>0</v>
      </c>
      <c r="DM72" s="119">
        <v>0</v>
      </c>
      <c r="DN72" s="119">
        <v>0</v>
      </c>
      <c r="DO72" s="169">
        <v>0</v>
      </c>
      <c r="DP72" s="105">
        <v>39120</v>
      </c>
      <c r="DQ72" s="105">
        <v>97800</v>
      </c>
      <c r="DR72" s="105">
        <v>39120</v>
      </c>
      <c r="DS72" s="105">
        <v>39120</v>
      </c>
      <c r="DT72" s="105">
        <v>9780</v>
      </c>
      <c r="DU72" s="105">
        <v>29340</v>
      </c>
      <c r="DV72" s="172">
        <f>SUM(DP72:DU72)</f>
        <v>254280</v>
      </c>
      <c r="DW72" s="105">
        <v>0</v>
      </c>
      <c r="DX72" s="105">
        <v>0</v>
      </c>
      <c r="DY72" s="105">
        <v>0</v>
      </c>
      <c r="DZ72" s="105">
        <v>0</v>
      </c>
      <c r="EA72" s="105">
        <v>0</v>
      </c>
      <c r="EB72" s="105">
        <v>0</v>
      </c>
      <c r="EC72" s="172">
        <f>SUM(DW72:EB72)</f>
        <v>0</v>
      </c>
      <c r="ED72" s="105">
        <v>0</v>
      </c>
      <c r="EE72" s="105">
        <v>0</v>
      </c>
      <c r="EF72" s="105">
        <v>0</v>
      </c>
      <c r="EG72" s="105">
        <v>0</v>
      </c>
      <c r="EH72" s="105">
        <v>0</v>
      </c>
      <c r="EI72" s="105">
        <v>0</v>
      </c>
      <c r="EJ72" s="172">
        <f>SUM(ED72:EI72)</f>
        <v>0</v>
      </c>
      <c r="EK72" s="105">
        <v>0</v>
      </c>
      <c r="EL72" s="105">
        <v>0</v>
      </c>
      <c r="EM72" s="105">
        <v>0</v>
      </c>
      <c r="EN72" s="105">
        <v>513600</v>
      </c>
      <c r="EO72" s="105">
        <v>272700</v>
      </c>
      <c r="EP72" s="105">
        <v>750483</v>
      </c>
      <c r="EQ72" s="105">
        <v>418894</v>
      </c>
      <c r="ER72" s="183">
        <v>754667</v>
      </c>
      <c r="ES72" s="105">
        <v>0</v>
      </c>
      <c r="ET72" s="105">
        <v>0</v>
      </c>
      <c r="EU72" s="105">
        <v>0</v>
      </c>
      <c r="EV72" s="105">
        <v>513600</v>
      </c>
      <c r="EW72" s="105">
        <v>272700</v>
      </c>
      <c r="EX72" s="105">
        <v>750483</v>
      </c>
      <c r="EY72" s="105">
        <v>0</v>
      </c>
      <c r="EZ72" s="169">
        <f>SUM(ES72:EY72)</f>
        <v>1536783</v>
      </c>
      <c r="FA72" s="105">
        <v>0</v>
      </c>
      <c r="FB72" s="105">
        <v>0</v>
      </c>
      <c r="FC72" s="105">
        <v>0</v>
      </c>
      <c r="FD72" s="105">
        <v>0</v>
      </c>
      <c r="FE72" s="105">
        <v>0</v>
      </c>
      <c r="FF72" s="169">
        <f>SUM(FA72:FE72)</f>
        <v>0</v>
      </c>
      <c r="FG72" s="105">
        <v>0</v>
      </c>
      <c r="FH72" s="105">
        <v>0</v>
      </c>
      <c r="FI72" s="105">
        <v>0</v>
      </c>
      <c r="FJ72" s="105">
        <v>0</v>
      </c>
      <c r="FK72" s="105">
        <v>418894</v>
      </c>
      <c r="FL72" s="172">
        <f>SUM(FG72:FK72)</f>
        <v>418894</v>
      </c>
      <c r="FM72" s="105">
        <f t="shared" si="128"/>
        <v>0</v>
      </c>
      <c r="FN72" s="105">
        <f t="shared" si="129"/>
        <v>174255</v>
      </c>
      <c r="FO72" s="105">
        <f t="shared" si="130"/>
        <v>711960</v>
      </c>
      <c r="FP72" s="105">
        <f t="shared" si="131"/>
        <v>1199292</v>
      </c>
      <c r="FQ72" s="105">
        <f t="shared" si="132"/>
        <v>811347</v>
      </c>
      <c r="FR72" s="105">
        <f t="shared" si="133"/>
        <v>851127</v>
      </c>
      <c r="FS72" s="105">
        <f t="shared" si="134"/>
        <v>852937</v>
      </c>
      <c r="FT72" s="173">
        <f>SUM(FM72:FS72)</f>
        <v>4600918</v>
      </c>
    </row>
    <row r="73" spans="1:176" ht="18" customHeight="1" thickBot="1">
      <c r="A73" s="185" t="s">
        <v>82</v>
      </c>
      <c r="B73" s="111">
        <f aca="true" t="shared" si="135" ref="B73:G73">SUM(B64:B72)</f>
        <v>3828764</v>
      </c>
      <c r="C73" s="111">
        <f t="shared" si="135"/>
        <v>17246041</v>
      </c>
      <c r="D73" s="111">
        <f t="shared" si="135"/>
        <v>10654982</v>
      </c>
      <c r="E73" s="111">
        <f t="shared" si="135"/>
        <v>11019527</v>
      </c>
      <c r="F73" s="111">
        <f t="shared" si="135"/>
        <v>10047741</v>
      </c>
      <c r="G73" s="111">
        <f t="shared" si="135"/>
        <v>9392771</v>
      </c>
      <c r="H73" s="112">
        <f>SUM(B73:G73)</f>
        <v>62189826</v>
      </c>
      <c r="I73" s="186">
        <f aca="true" t="shared" si="136" ref="I73:N73">SUM(I64:I72)</f>
        <v>2502242</v>
      </c>
      <c r="J73" s="111">
        <f t="shared" si="136"/>
        <v>11892027</v>
      </c>
      <c r="K73" s="111">
        <f t="shared" si="136"/>
        <v>7285019</v>
      </c>
      <c r="L73" s="111">
        <f t="shared" si="136"/>
        <v>6508664</v>
      </c>
      <c r="M73" s="111">
        <f t="shared" si="136"/>
        <v>5770077</v>
      </c>
      <c r="N73" s="111">
        <f t="shared" si="136"/>
        <v>5939283</v>
      </c>
      <c r="O73" s="111">
        <f>SUM(I73:N73)</f>
        <v>39897312</v>
      </c>
      <c r="P73" s="111">
        <f aca="true" t="shared" si="137" ref="P73:U73">SUM(P64:P72)</f>
        <v>889803</v>
      </c>
      <c r="Q73" s="111">
        <f t="shared" si="137"/>
        <v>3421732</v>
      </c>
      <c r="R73" s="111">
        <f t="shared" si="137"/>
        <v>1899862</v>
      </c>
      <c r="S73" s="111">
        <f t="shared" si="137"/>
        <v>2393280</v>
      </c>
      <c r="T73" s="111">
        <f t="shared" si="137"/>
        <v>2135753</v>
      </c>
      <c r="U73" s="111">
        <f t="shared" si="137"/>
        <v>3085678</v>
      </c>
      <c r="V73" s="111">
        <f>SUM(P73:U73)</f>
        <v>13826108</v>
      </c>
      <c r="W73" s="187">
        <f aca="true" t="shared" si="138" ref="W73:AB73">SUM(W64:W72)</f>
        <v>0</v>
      </c>
      <c r="X73" s="187">
        <f t="shared" si="138"/>
        <v>38817</v>
      </c>
      <c r="Y73" s="187">
        <f t="shared" si="138"/>
        <v>0</v>
      </c>
      <c r="Z73" s="187">
        <f t="shared" si="138"/>
        <v>283804</v>
      </c>
      <c r="AA73" s="187">
        <f t="shared" si="138"/>
        <v>875077</v>
      </c>
      <c r="AB73" s="187">
        <f t="shared" si="138"/>
        <v>1216602</v>
      </c>
      <c r="AC73" s="187">
        <f>SUM(W73:AB73)</f>
        <v>2414300</v>
      </c>
      <c r="AD73" s="187">
        <f aca="true" t="shared" si="139" ref="AD73:AI73">SUM(AD64:AD72)</f>
        <v>0</v>
      </c>
      <c r="AE73" s="187">
        <f t="shared" si="139"/>
        <v>45478</v>
      </c>
      <c r="AF73" s="187">
        <f t="shared" si="139"/>
        <v>342879</v>
      </c>
      <c r="AG73" s="187">
        <f t="shared" si="139"/>
        <v>32817</v>
      </c>
      <c r="AH73" s="187">
        <f t="shared" si="139"/>
        <v>123197</v>
      </c>
      <c r="AI73" s="187">
        <f t="shared" si="139"/>
        <v>159747</v>
      </c>
      <c r="AJ73" s="187">
        <f>SUM(AD73:AI73)</f>
        <v>704118</v>
      </c>
      <c r="AK73" s="187">
        <f aca="true" t="shared" si="140" ref="AK73:AP73">SUM(AK64:AK72)</f>
        <v>0</v>
      </c>
      <c r="AL73" s="187">
        <f t="shared" si="140"/>
        <v>0</v>
      </c>
      <c r="AM73" s="187">
        <f t="shared" si="140"/>
        <v>34347</v>
      </c>
      <c r="AN73" s="187">
        <f t="shared" si="140"/>
        <v>0</v>
      </c>
      <c r="AO73" s="187">
        <f t="shared" si="140"/>
        <v>0</v>
      </c>
      <c r="AP73" s="187">
        <f t="shared" si="140"/>
        <v>0</v>
      </c>
      <c r="AQ73" s="187">
        <f>SUM(AK73:AP73)</f>
        <v>34347</v>
      </c>
      <c r="AR73" s="187">
        <f aca="true" t="shared" si="141" ref="AR73:AW73">SUM(AR64:AR72)</f>
        <v>1374426</v>
      </c>
      <c r="AS73" s="187">
        <f t="shared" si="141"/>
        <v>7205342</v>
      </c>
      <c r="AT73" s="187">
        <f t="shared" si="141"/>
        <v>4035267</v>
      </c>
      <c r="AU73" s="187">
        <f t="shared" si="141"/>
        <v>3323746</v>
      </c>
      <c r="AV73" s="187">
        <f t="shared" si="141"/>
        <v>2202664</v>
      </c>
      <c r="AW73" s="187">
        <f t="shared" si="141"/>
        <v>832976</v>
      </c>
      <c r="AX73" s="187">
        <f>SUM(AR73:AW73)</f>
        <v>18974421</v>
      </c>
      <c r="AY73" s="187">
        <f aca="true" t="shared" si="142" ref="AY73:BD73">SUM(AY64:AY72)</f>
        <v>58498</v>
      </c>
      <c r="AZ73" s="187">
        <f t="shared" si="142"/>
        <v>442535</v>
      </c>
      <c r="BA73" s="187">
        <f t="shared" si="142"/>
        <v>462605</v>
      </c>
      <c r="BB73" s="187">
        <f t="shared" si="142"/>
        <v>59527</v>
      </c>
      <c r="BC73" s="187">
        <f t="shared" si="142"/>
        <v>0</v>
      </c>
      <c r="BD73" s="187">
        <f t="shared" si="142"/>
        <v>157772</v>
      </c>
      <c r="BE73" s="187">
        <f>SUM(AY73:BD73)</f>
        <v>1180937</v>
      </c>
      <c r="BF73" s="187">
        <f aca="true" t="shared" si="143" ref="BF73:BK73">SUM(BF64:BF72)</f>
        <v>179515</v>
      </c>
      <c r="BG73" s="187">
        <f t="shared" si="143"/>
        <v>738123</v>
      </c>
      <c r="BH73" s="187">
        <f t="shared" si="143"/>
        <v>510059</v>
      </c>
      <c r="BI73" s="187">
        <f t="shared" si="143"/>
        <v>415490</v>
      </c>
      <c r="BJ73" s="187">
        <f t="shared" si="143"/>
        <v>433386</v>
      </c>
      <c r="BK73" s="187">
        <f t="shared" si="143"/>
        <v>486508</v>
      </c>
      <c r="BL73" s="187">
        <f>SUM(BF73:BK73)</f>
        <v>2763081</v>
      </c>
      <c r="BM73" s="186">
        <f aca="true" t="shared" si="144" ref="BM73:BR73">SUM(BM64:BM72)</f>
        <v>212253</v>
      </c>
      <c r="BN73" s="187">
        <f t="shared" si="144"/>
        <v>2357362</v>
      </c>
      <c r="BO73" s="187">
        <f t="shared" si="144"/>
        <v>1597492</v>
      </c>
      <c r="BP73" s="187">
        <f t="shared" si="144"/>
        <v>3376820</v>
      </c>
      <c r="BQ73" s="187">
        <f t="shared" si="144"/>
        <v>3504354</v>
      </c>
      <c r="BR73" s="187">
        <f t="shared" si="144"/>
        <v>2662110</v>
      </c>
      <c r="BS73" s="187">
        <f>SUM(BM73:BR73)</f>
        <v>13710391</v>
      </c>
      <c r="BT73" s="187">
        <f aca="true" t="shared" si="145" ref="BT73:BY73">SUM(BT64:BT72)</f>
        <v>212253</v>
      </c>
      <c r="BU73" s="187">
        <f t="shared" si="145"/>
        <v>2053684</v>
      </c>
      <c r="BV73" s="187">
        <f t="shared" si="145"/>
        <v>1569628</v>
      </c>
      <c r="BW73" s="187">
        <f t="shared" si="145"/>
        <v>3303204</v>
      </c>
      <c r="BX73" s="187">
        <f t="shared" si="145"/>
        <v>3504354</v>
      </c>
      <c r="BY73" s="187">
        <f t="shared" si="145"/>
        <v>2662110</v>
      </c>
      <c r="BZ73" s="187">
        <f>SUM(BT73:BY73)</f>
        <v>13305233</v>
      </c>
      <c r="CA73" s="188">
        <f aca="true" t="shared" si="146" ref="CA73:CF73">SUM(CA64:CA72)</f>
        <v>0</v>
      </c>
      <c r="CB73" s="188">
        <f t="shared" si="146"/>
        <v>303678</v>
      </c>
      <c r="CC73" s="188">
        <f t="shared" si="146"/>
        <v>27864</v>
      </c>
      <c r="CD73" s="188">
        <f t="shared" si="146"/>
        <v>73616</v>
      </c>
      <c r="CE73" s="188">
        <f t="shared" si="146"/>
        <v>0</v>
      </c>
      <c r="CF73" s="188">
        <f t="shared" si="146"/>
        <v>0</v>
      </c>
      <c r="CG73" s="188">
        <f>SUM(CA73:CF73)</f>
        <v>405158</v>
      </c>
      <c r="CH73" s="187">
        <f aca="true" t="shared" si="147" ref="CH73:CM73">SUM(CH64:CH72)</f>
        <v>0</v>
      </c>
      <c r="CI73" s="187">
        <f t="shared" si="147"/>
        <v>0</v>
      </c>
      <c r="CJ73" s="187">
        <f t="shared" si="147"/>
        <v>0</v>
      </c>
      <c r="CK73" s="187">
        <f t="shared" si="147"/>
        <v>0</v>
      </c>
      <c r="CL73" s="187">
        <f t="shared" si="147"/>
        <v>0</v>
      </c>
      <c r="CM73" s="187">
        <f t="shared" si="147"/>
        <v>0</v>
      </c>
      <c r="CN73" s="189">
        <f>SUM(CH73:CM73)</f>
        <v>0</v>
      </c>
      <c r="CO73" s="190">
        <f aca="true" t="shared" si="148" ref="CO73:CT73">SUM(CO64:CO72)</f>
        <v>1020620</v>
      </c>
      <c r="CP73" s="187">
        <f t="shared" si="148"/>
        <v>2913870</v>
      </c>
      <c r="CQ73" s="187">
        <f t="shared" si="148"/>
        <v>1623359</v>
      </c>
      <c r="CR73" s="187">
        <f t="shared" si="148"/>
        <v>920338</v>
      </c>
      <c r="CS73" s="187">
        <f t="shared" si="148"/>
        <v>728490</v>
      </c>
      <c r="CT73" s="187">
        <f t="shared" si="148"/>
        <v>791378</v>
      </c>
      <c r="CU73" s="187">
        <f>SUM(CO73:CT73)</f>
        <v>7998055</v>
      </c>
      <c r="CV73" s="187">
        <f aca="true" t="shared" si="149" ref="CV73:DA73">SUM(CV64:CV72)</f>
        <v>32510</v>
      </c>
      <c r="CW73" s="187">
        <f t="shared" si="149"/>
        <v>67635</v>
      </c>
      <c r="CX73" s="187">
        <f t="shared" si="149"/>
        <v>72045</v>
      </c>
      <c r="CY73" s="187">
        <f t="shared" si="149"/>
        <v>77110</v>
      </c>
      <c r="CZ73" s="187">
        <f t="shared" si="149"/>
        <v>50870</v>
      </c>
      <c r="DA73" s="187">
        <f t="shared" si="149"/>
        <v>96610</v>
      </c>
      <c r="DB73" s="187">
        <f>SUM(CV73:DA73)</f>
        <v>396780</v>
      </c>
      <c r="DC73" s="187">
        <f>SUM(DC64:DC72)</f>
        <v>0</v>
      </c>
      <c r="DD73" s="187">
        <f>SUM(DD64:DD72)</f>
        <v>252714</v>
      </c>
      <c r="DE73" s="187">
        <f>SUM(DE64:DE72)</f>
        <v>0</v>
      </c>
      <c r="DF73" s="187">
        <f>SUM(DF64:DF72)</f>
        <v>0</v>
      </c>
      <c r="DG73" s="187">
        <f>SUM(DG64:DG72)</f>
        <v>0</v>
      </c>
      <c r="DH73" s="187">
        <f>SUM(DC73:DG73)</f>
        <v>252714</v>
      </c>
      <c r="DI73" s="187">
        <f aca="true" t="shared" si="150" ref="DI73:DN73">SUM(DI64:DI72)</f>
        <v>0</v>
      </c>
      <c r="DJ73" s="187">
        <f t="shared" si="150"/>
        <v>148230</v>
      </c>
      <c r="DK73" s="187">
        <f t="shared" si="150"/>
        <v>166320</v>
      </c>
      <c r="DL73" s="187">
        <f t="shared" si="150"/>
        <v>0</v>
      </c>
      <c r="DM73" s="187">
        <f t="shared" si="150"/>
        <v>0</v>
      </c>
      <c r="DN73" s="187">
        <f t="shared" si="150"/>
        <v>240235</v>
      </c>
      <c r="DO73" s="187">
        <f>SUM(DI73:DN73)</f>
        <v>554785</v>
      </c>
      <c r="DP73" s="191">
        <f aca="true" t="shared" si="151" ref="DP73:DU73">SUM(DP64:DP72)</f>
        <v>988110</v>
      </c>
      <c r="DQ73" s="191">
        <f t="shared" si="151"/>
        <v>2698005</v>
      </c>
      <c r="DR73" s="191">
        <f t="shared" si="151"/>
        <v>1132280</v>
      </c>
      <c r="DS73" s="191">
        <f t="shared" si="151"/>
        <v>843228</v>
      </c>
      <c r="DT73" s="191">
        <f t="shared" si="151"/>
        <v>677620</v>
      </c>
      <c r="DU73" s="191">
        <f t="shared" si="151"/>
        <v>454533</v>
      </c>
      <c r="DV73" s="189">
        <f>SUM(DP73:DU73)</f>
        <v>6793776</v>
      </c>
      <c r="DW73" s="192">
        <f aca="true" t="shared" si="152" ref="DW73:EB73">SUM(DW64:DW72)</f>
        <v>0</v>
      </c>
      <c r="DX73" s="191">
        <f t="shared" si="152"/>
        <v>32130</v>
      </c>
      <c r="DY73" s="191">
        <f t="shared" si="152"/>
        <v>26640</v>
      </c>
      <c r="DZ73" s="191">
        <f t="shared" si="152"/>
        <v>36990</v>
      </c>
      <c r="EA73" s="191">
        <f t="shared" si="152"/>
        <v>44820</v>
      </c>
      <c r="EB73" s="191">
        <f t="shared" si="152"/>
        <v>0</v>
      </c>
      <c r="EC73" s="193">
        <f>SUM(DW73:EB73)</f>
        <v>140580</v>
      </c>
      <c r="ED73" s="194">
        <f>SUM(ED64:ED72)</f>
        <v>93649</v>
      </c>
      <c r="EE73" s="191">
        <f>SUM(EE64:EE72)</f>
        <v>50652</v>
      </c>
      <c r="EF73" s="191">
        <f>SUM(EF64:EF72)</f>
        <v>122472</v>
      </c>
      <c r="EG73" s="191">
        <f>SUM(EG64:EG72)</f>
        <v>176715</v>
      </c>
      <c r="EH73" s="191">
        <f>SUM(EH64:EH72)</f>
        <v>0</v>
      </c>
      <c r="EI73" s="191">
        <f>SUM(EI64:EI72)</f>
        <v>0</v>
      </c>
      <c r="EJ73" s="195">
        <f>SUM(ED73:EI73)</f>
        <v>443488</v>
      </c>
      <c r="EK73" s="192">
        <f>SUM(EK64:EK72)</f>
        <v>0</v>
      </c>
      <c r="EL73" s="191">
        <f>SUM(EL64:EL72)</f>
        <v>249099</v>
      </c>
      <c r="EM73" s="191">
        <f>SUM(EM64:EM72)</f>
        <v>11766812</v>
      </c>
      <c r="EN73" s="191">
        <f>SUM(EN64:EN72)</f>
        <v>13998570</v>
      </c>
      <c r="EO73" s="191">
        <f>SUM(EO64:EO72)</f>
        <v>24251834</v>
      </c>
      <c r="EP73" s="191">
        <f>SUM(EP64:EP72)</f>
        <v>32384919</v>
      </c>
      <c r="EQ73" s="191">
        <f>SUM(EQ64:EQ72)</f>
        <v>25423696</v>
      </c>
      <c r="ER73" s="189">
        <f>SUM(EK73:EQ73)</f>
        <v>108074930</v>
      </c>
      <c r="ES73" s="192">
        <f>SUM(ES64:ES72)</f>
        <v>0</v>
      </c>
      <c r="ET73" s="191">
        <f>SUM(ET64:ET72)</f>
        <v>249099</v>
      </c>
      <c r="EU73" s="191">
        <f>SUM(EU64:EU72)</f>
        <v>9353127</v>
      </c>
      <c r="EV73" s="191">
        <f>SUM(EV64:EV72)</f>
        <v>10962890</v>
      </c>
      <c r="EW73" s="191">
        <f>SUM(EW64:EW72)</f>
        <v>20692402</v>
      </c>
      <c r="EX73" s="191">
        <f>SUM(EX64:EX72)</f>
        <v>29079963</v>
      </c>
      <c r="EY73" s="191">
        <f>SUM(EY64:EY72)</f>
        <v>21112560</v>
      </c>
      <c r="EZ73" s="187">
        <f>SUM(ES73:EY73)</f>
        <v>91450041</v>
      </c>
      <c r="FA73" s="188">
        <f>SUM(FA64:FA72)</f>
        <v>2105861</v>
      </c>
      <c r="FB73" s="188">
        <f>SUM(FB64:FB72)</f>
        <v>2639847</v>
      </c>
      <c r="FC73" s="188">
        <f>SUM(FC64:FC72)</f>
        <v>3197932</v>
      </c>
      <c r="FD73" s="188">
        <f>SUM(FD64:FD72)</f>
        <v>2842365</v>
      </c>
      <c r="FE73" s="188">
        <f>SUM(FE64:FE72)</f>
        <v>735128</v>
      </c>
      <c r="FF73" s="187">
        <f>SUM(FA73:FE73)</f>
        <v>11521133</v>
      </c>
      <c r="FG73" s="191">
        <f>SUM(FG64:FG72)</f>
        <v>307824</v>
      </c>
      <c r="FH73" s="191">
        <f>SUM(FH64:FH72)</f>
        <v>395833</v>
      </c>
      <c r="FI73" s="191">
        <f>SUM(FI64:FI72)</f>
        <v>361500</v>
      </c>
      <c r="FJ73" s="191">
        <f>SUM(FJ64:FJ72)</f>
        <v>462591</v>
      </c>
      <c r="FK73" s="191">
        <f>SUM(FK64:FK72)</f>
        <v>3576008</v>
      </c>
      <c r="FL73" s="189">
        <f>SUM(FG73:FK73)</f>
        <v>5103756</v>
      </c>
      <c r="FM73" s="192">
        <f>SUM(FM64:FM72)</f>
        <v>0</v>
      </c>
      <c r="FN73" s="191">
        <f>SUM(FN64:FN72)</f>
        <v>4077863</v>
      </c>
      <c r="FO73" s="191">
        <f>SUM(FO64:FO72)</f>
        <v>29012853</v>
      </c>
      <c r="FP73" s="191">
        <f>SUM(FP64:FP72)</f>
        <v>24653552</v>
      </c>
      <c r="FQ73" s="191">
        <f>SUM(FQ64:FQ72)</f>
        <v>35271361</v>
      </c>
      <c r="FR73" s="191">
        <f>SUM(FR64:FR72)</f>
        <v>42432660</v>
      </c>
      <c r="FS73" s="191">
        <f>SUM(FS64:FS72)</f>
        <v>34816467</v>
      </c>
      <c r="FT73" s="189">
        <f>SUM(FM73:FS73)</f>
        <v>170264756</v>
      </c>
    </row>
    <row r="74" spans="1:177" ht="13.5">
      <c r="A74" s="1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96"/>
      <c r="CB74" s="196"/>
      <c r="CC74" s="196"/>
      <c r="CD74" s="196"/>
      <c r="CE74" s="196"/>
      <c r="CF74" s="196"/>
      <c r="CG74" s="196"/>
      <c r="CH74" s="119"/>
      <c r="CI74" s="119"/>
      <c r="CJ74" s="119"/>
      <c r="CK74" s="119"/>
      <c r="CL74" s="119"/>
      <c r="CM74" s="119"/>
      <c r="CN74" s="121"/>
      <c r="CO74" s="121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97"/>
      <c r="DQ74" s="197"/>
      <c r="DR74" s="197"/>
      <c r="DS74" s="197"/>
      <c r="DT74" s="197"/>
      <c r="DU74" s="197"/>
      <c r="DV74" s="119"/>
      <c r="DW74" s="197"/>
      <c r="DX74" s="197"/>
      <c r="DY74" s="197"/>
      <c r="DZ74" s="197"/>
      <c r="EA74" s="197"/>
      <c r="EB74" s="197"/>
      <c r="EC74" s="119"/>
      <c r="ED74" s="197"/>
      <c r="EE74" s="197"/>
      <c r="EF74" s="197"/>
      <c r="EG74" s="197"/>
      <c r="EH74" s="197"/>
      <c r="EI74" s="197"/>
      <c r="EJ74" s="138"/>
      <c r="EK74" s="197"/>
      <c r="EL74" s="197"/>
      <c r="EM74" s="197"/>
      <c r="EN74" s="197"/>
      <c r="EO74" s="197"/>
      <c r="EP74" s="197"/>
      <c r="EQ74" s="197"/>
      <c r="ER74" s="119"/>
      <c r="ES74" s="197"/>
      <c r="ET74" s="197"/>
      <c r="EU74" s="197"/>
      <c r="EV74" s="197"/>
      <c r="EW74" s="197"/>
      <c r="EX74" s="197"/>
      <c r="EY74" s="197"/>
      <c r="EZ74" s="119"/>
      <c r="FA74" s="196"/>
      <c r="FB74" s="196"/>
      <c r="FC74" s="196"/>
      <c r="FD74" s="196"/>
      <c r="FE74" s="196"/>
      <c r="FF74" s="119"/>
      <c r="FG74" s="197"/>
      <c r="FH74" s="197"/>
      <c r="FI74" s="197"/>
      <c r="FJ74" s="197"/>
      <c r="FK74" s="197"/>
      <c r="FL74" s="119"/>
      <c r="FM74" s="197"/>
      <c r="FN74" s="197"/>
      <c r="FO74" s="197"/>
      <c r="FP74" s="197"/>
      <c r="FQ74" s="197"/>
      <c r="FR74" s="197"/>
      <c r="FS74" s="197"/>
      <c r="FT74" s="119"/>
      <c r="FU74" s="119"/>
    </row>
    <row r="75" spans="1:177" ht="13.5">
      <c r="A75" s="1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96"/>
      <c r="CB75" s="196"/>
      <c r="CC75" s="196"/>
      <c r="CD75" s="196"/>
      <c r="CE75" s="196"/>
      <c r="CF75" s="196"/>
      <c r="CG75" s="196"/>
      <c r="CH75" s="119"/>
      <c r="CI75" s="119"/>
      <c r="CJ75" s="119"/>
      <c r="CK75" s="119"/>
      <c r="CL75" s="119"/>
      <c r="CM75" s="119"/>
      <c r="CN75" s="121"/>
      <c r="CO75" s="121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97"/>
      <c r="DQ75" s="197"/>
      <c r="DR75" s="197"/>
      <c r="DS75" s="197"/>
      <c r="DT75" s="197"/>
      <c r="DU75" s="197"/>
      <c r="DV75" s="119"/>
      <c r="DW75" s="197"/>
      <c r="DX75" s="197"/>
      <c r="DY75" s="197"/>
      <c r="DZ75" s="197"/>
      <c r="EA75" s="197"/>
      <c r="EB75" s="197"/>
      <c r="EC75" s="119"/>
      <c r="ED75" s="197"/>
      <c r="EE75" s="197"/>
      <c r="EF75" s="197"/>
      <c r="EG75" s="197"/>
      <c r="EH75" s="197"/>
      <c r="EI75" s="197"/>
      <c r="EJ75" s="121"/>
      <c r="EK75" s="197"/>
      <c r="EL75" s="197"/>
      <c r="EM75" s="197"/>
      <c r="EN75" s="197"/>
      <c r="EO75" s="197"/>
      <c r="EP75" s="197"/>
      <c r="EQ75" s="197"/>
      <c r="ER75" s="119"/>
      <c r="ES75" s="197"/>
      <c r="ET75" s="197"/>
      <c r="EU75" s="197"/>
      <c r="EV75" s="197"/>
      <c r="EW75" s="197"/>
      <c r="EX75" s="197"/>
      <c r="EY75" s="197"/>
      <c r="EZ75" s="119"/>
      <c r="FA75" s="196"/>
      <c r="FB75" s="196"/>
      <c r="FC75" s="196"/>
      <c r="FD75" s="196"/>
      <c r="FE75" s="196"/>
      <c r="FF75" s="119"/>
      <c r="FG75" s="197"/>
      <c r="FH75" s="197"/>
      <c r="FI75" s="197"/>
      <c r="FJ75" s="197"/>
      <c r="FK75" s="197"/>
      <c r="FL75" s="119"/>
      <c r="FM75" s="197"/>
      <c r="FN75" s="197"/>
      <c r="FO75" s="197"/>
      <c r="FP75" s="197"/>
      <c r="FQ75" s="197"/>
      <c r="FR75" s="197"/>
      <c r="FS75" s="197"/>
      <c r="FT75" s="119"/>
      <c r="FU75" s="119"/>
    </row>
    <row r="76" spans="1:177" ht="13.5">
      <c r="A76" s="1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96"/>
      <c r="CB76" s="196"/>
      <c r="CC76" s="196"/>
      <c r="CD76" s="196"/>
      <c r="CE76" s="196"/>
      <c r="CF76" s="196"/>
      <c r="CG76" s="196"/>
      <c r="CH76" s="119"/>
      <c r="CI76" s="119"/>
      <c r="CJ76" s="119"/>
      <c r="CK76" s="119"/>
      <c r="CL76" s="119"/>
      <c r="CM76" s="119"/>
      <c r="CN76" s="121"/>
      <c r="CO76" s="121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97"/>
      <c r="DQ76" s="197"/>
      <c r="DR76" s="197"/>
      <c r="DS76" s="197"/>
      <c r="DT76" s="197"/>
      <c r="DU76" s="197"/>
      <c r="DV76" s="119"/>
      <c r="DW76" s="197"/>
      <c r="DX76" s="197"/>
      <c r="DY76" s="197"/>
      <c r="DZ76" s="197"/>
      <c r="EA76" s="197"/>
      <c r="EB76" s="197"/>
      <c r="EC76" s="119"/>
      <c r="ED76" s="197"/>
      <c r="EE76" s="197"/>
      <c r="EF76" s="197"/>
      <c r="EG76" s="197"/>
      <c r="EH76" s="197"/>
      <c r="EI76" s="197"/>
      <c r="EJ76" s="121"/>
      <c r="EK76" s="197"/>
      <c r="EL76" s="197"/>
      <c r="EM76" s="197"/>
      <c r="EN76" s="197"/>
      <c r="EO76" s="197"/>
      <c r="EP76" s="197"/>
      <c r="EQ76" s="197"/>
      <c r="ER76" s="119"/>
      <c r="ES76" s="197"/>
      <c r="ET76" s="197"/>
      <c r="EU76" s="197"/>
      <c r="EV76" s="197"/>
      <c r="EW76" s="197"/>
      <c r="EX76" s="197"/>
      <c r="EY76" s="197"/>
      <c r="EZ76" s="119"/>
      <c r="FA76" s="196"/>
      <c r="FB76" s="196"/>
      <c r="FC76" s="196"/>
      <c r="FD76" s="196"/>
      <c r="FE76" s="196"/>
      <c r="FF76" s="119"/>
      <c r="FG76" s="197"/>
      <c r="FH76" s="197"/>
      <c r="FI76" s="197"/>
      <c r="FJ76" s="197"/>
      <c r="FK76" s="197"/>
      <c r="FL76" s="119"/>
      <c r="FM76" s="197"/>
      <c r="FN76" s="197"/>
      <c r="FO76" s="197"/>
      <c r="FP76" s="197"/>
      <c r="FQ76" s="197"/>
      <c r="FR76" s="197"/>
      <c r="FS76" s="197"/>
      <c r="FT76" s="119"/>
      <c r="FU76" s="119"/>
    </row>
    <row r="77" spans="1:177" ht="13.5">
      <c r="A77" s="1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96"/>
      <c r="CB77" s="196"/>
      <c r="CC77" s="196"/>
      <c r="CD77" s="196"/>
      <c r="CE77" s="196"/>
      <c r="CF77" s="196"/>
      <c r="CG77" s="196"/>
      <c r="CH77" s="119"/>
      <c r="CI77" s="119"/>
      <c r="CJ77" s="119"/>
      <c r="CK77" s="119"/>
      <c r="CL77" s="119"/>
      <c r="CM77" s="119"/>
      <c r="CN77" s="121"/>
      <c r="CO77" s="121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97"/>
      <c r="DQ77" s="197"/>
      <c r="DR77" s="197"/>
      <c r="DS77" s="197"/>
      <c r="DT77" s="197"/>
      <c r="DU77" s="197"/>
      <c r="DV77" s="119"/>
      <c r="DW77" s="197"/>
      <c r="DX77" s="197"/>
      <c r="DY77" s="197"/>
      <c r="DZ77" s="197"/>
      <c r="EA77" s="197"/>
      <c r="EB77" s="197"/>
      <c r="EC77" s="119"/>
      <c r="ED77" s="197"/>
      <c r="EE77" s="197"/>
      <c r="EF77" s="197"/>
      <c r="EG77" s="197"/>
      <c r="EH77" s="197"/>
      <c r="EI77" s="197"/>
      <c r="EJ77" s="121"/>
      <c r="EK77" s="197"/>
      <c r="EL77" s="197"/>
      <c r="EM77" s="197"/>
      <c r="EN77" s="197"/>
      <c r="EO77" s="197"/>
      <c r="EP77" s="197"/>
      <c r="EQ77" s="197"/>
      <c r="ER77" s="119"/>
      <c r="ES77" s="197"/>
      <c r="ET77" s="197"/>
      <c r="EU77" s="197"/>
      <c r="EV77" s="197"/>
      <c r="EW77" s="197"/>
      <c r="EX77" s="197"/>
      <c r="EY77" s="197"/>
      <c r="EZ77" s="119"/>
      <c r="FA77" s="196"/>
      <c r="FB77" s="196"/>
      <c r="FC77" s="196"/>
      <c r="FD77" s="196"/>
      <c r="FE77" s="196"/>
      <c r="FF77" s="119"/>
      <c r="FG77" s="197"/>
      <c r="FH77" s="197"/>
      <c r="FI77" s="197"/>
      <c r="FJ77" s="197"/>
      <c r="FK77" s="197"/>
      <c r="FL77" s="119"/>
      <c r="FM77" s="197"/>
      <c r="FN77" s="197"/>
      <c r="FO77" s="197"/>
      <c r="FP77" s="197"/>
      <c r="FQ77" s="197"/>
      <c r="FR77" s="197"/>
      <c r="FS77" s="197"/>
      <c r="FT77" s="119"/>
      <c r="FU77" s="119"/>
    </row>
    <row r="78" spans="1:177" ht="13.5">
      <c r="A78" s="1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96"/>
      <c r="CB78" s="196"/>
      <c r="CC78" s="196"/>
      <c r="CD78" s="196"/>
      <c r="CE78" s="196"/>
      <c r="CF78" s="196"/>
      <c r="CG78" s="196"/>
      <c r="CH78" s="119"/>
      <c r="CI78" s="119"/>
      <c r="CJ78" s="119"/>
      <c r="CK78" s="119"/>
      <c r="CL78" s="119"/>
      <c r="CM78" s="119"/>
      <c r="CN78" s="121"/>
      <c r="CO78" s="121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97"/>
      <c r="DQ78" s="197"/>
      <c r="DR78" s="197"/>
      <c r="DS78" s="197"/>
      <c r="DT78" s="197"/>
      <c r="DU78" s="197"/>
      <c r="DV78" s="119"/>
      <c r="DW78" s="197"/>
      <c r="DX78" s="197"/>
      <c r="DY78" s="197"/>
      <c r="DZ78" s="197"/>
      <c r="EA78" s="197"/>
      <c r="EB78" s="197"/>
      <c r="EC78" s="119"/>
      <c r="ED78" s="197"/>
      <c r="EE78" s="197"/>
      <c r="EF78" s="197"/>
      <c r="EG78" s="197"/>
      <c r="EH78" s="197"/>
      <c r="EI78" s="197"/>
      <c r="EJ78" s="121"/>
      <c r="EK78" s="197"/>
      <c r="EL78" s="197"/>
      <c r="EM78" s="197"/>
      <c r="EN78" s="197"/>
      <c r="EO78" s="197"/>
      <c r="EP78" s="197"/>
      <c r="EQ78" s="197"/>
      <c r="ER78" s="119"/>
      <c r="ES78" s="197"/>
      <c r="ET78" s="197"/>
      <c r="EU78" s="197"/>
      <c r="EV78" s="197"/>
      <c r="EW78" s="197"/>
      <c r="EX78" s="197"/>
      <c r="EY78" s="197"/>
      <c r="EZ78" s="119"/>
      <c r="FA78" s="196"/>
      <c r="FB78" s="196"/>
      <c r="FC78" s="196"/>
      <c r="FD78" s="196"/>
      <c r="FE78" s="196"/>
      <c r="FF78" s="119"/>
      <c r="FG78" s="197"/>
      <c r="FH78" s="197"/>
      <c r="FI78" s="197"/>
      <c r="FJ78" s="197"/>
      <c r="FK78" s="197"/>
      <c r="FL78" s="119"/>
      <c r="FM78" s="197"/>
      <c r="FN78" s="197"/>
      <c r="FO78" s="197"/>
      <c r="FP78" s="197"/>
      <c r="FQ78" s="197"/>
      <c r="FR78" s="197"/>
      <c r="FS78" s="197"/>
      <c r="FT78" s="119"/>
      <c r="FU78" s="119"/>
    </row>
    <row r="79" spans="1:177" ht="13.5">
      <c r="A79" s="1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96"/>
      <c r="CB79" s="196"/>
      <c r="CC79" s="196"/>
      <c r="CD79" s="196"/>
      <c r="CE79" s="196"/>
      <c r="CF79" s="196"/>
      <c r="CG79" s="196"/>
      <c r="CH79" s="119"/>
      <c r="CI79" s="119"/>
      <c r="CJ79" s="119"/>
      <c r="CK79" s="119"/>
      <c r="CL79" s="119"/>
      <c r="CM79" s="119"/>
      <c r="CN79" s="121"/>
      <c r="CO79" s="121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97"/>
      <c r="DQ79" s="197"/>
      <c r="DR79" s="197"/>
      <c r="DS79" s="197"/>
      <c r="DT79" s="197"/>
      <c r="DU79" s="197"/>
      <c r="DV79" s="119"/>
      <c r="DW79" s="197"/>
      <c r="DX79" s="197"/>
      <c r="DY79" s="197"/>
      <c r="DZ79" s="197"/>
      <c r="EA79" s="197"/>
      <c r="EB79" s="197"/>
      <c r="EC79" s="119"/>
      <c r="ED79" s="197"/>
      <c r="EE79" s="197"/>
      <c r="EF79" s="197"/>
      <c r="EG79" s="197"/>
      <c r="EH79" s="197"/>
      <c r="EI79" s="197"/>
      <c r="EJ79" s="121"/>
      <c r="EK79" s="197"/>
      <c r="EL79" s="197"/>
      <c r="EM79" s="197"/>
      <c r="EN79" s="197"/>
      <c r="EO79" s="197"/>
      <c r="EP79" s="197"/>
      <c r="EQ79" s="197"/>
      <c r="ER79" s="119"/>
      <c r="ES79" s="197"/>
      <c r="ET79" s="197"/>
      <c r="EU79" s="197"/>
      <c r="EV79" s="197"/>
      <c r="EW79" s="197"/>
      <c r="EX79" s="197"/>
      <c r="EY79" s="197"/>
      <c r="EZ79" s="119"/>
      <c r="FA79" s="196"/>
      <c r="FB79" s="196"/>
      <c r="FC79" s="196"/>
      <c r="FD79" s="196"/>
      <c r="FE79" s="196"/>
      <c r="FF79" s="119"/>
      <c r="FG79" s="197"/>
      <c r="FH79" s="197"/>
      <c r="FI79" s="197"/>
      <c r="FJ79" s="197"/>
      <c r="FK79" s="197"/>
      <c r="FL79" s="119"/>
      <c r="FM79" s="197"/>
      <c r="FN79" s="197"/>
      <c r="FO79" s="197"/>
      <c r="FP79" s="197"/>
      <c r="FQ79" s="197"/>
      <c r="FR79" s="197"/>
      <c r="FS79" s="197"/>
      <c r="FT79" s="119"/>
      <c r="FU79" s="119"/>
    </row>
    <row r="80" spans="1:177" ht="13.5">
      <c r="A80" s="11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96"/>
      <c r="CB80" s="196"/>
      <c r="CC80" s="196"/>
      <c r="CD80" s="196"/>
      <c r="CE80" s="196"/>
      <c r="CF80" s="196"/>
      <c r="CG80" s="196"/>
      <c r="CH80" s="119"/>
      <c r="CI80" s="119"/>
      <c r="CJ80" s="119"/>
      <c r="CK80" s="119"/>
      <c r="CL80" s="119"/>
      <c r="CM80" s="119"/>
      <c r="CN80" s="121"/>
      <c r="CO80" s="121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97"/>
      <c r="DQ80" s="197"/>
      <c r="DR80" s="197"/>
      <c r="DS80" s="197"/>
      <c r="DT80" s="197"/>
      <c r="DU80" s="197"/>
      <c r="DV80" s="119"/>
      <c r="DW80" s="197"/>
      <c r="DX80" s="197"/>
      <c r="DY80" s="197"/>
      <c r="DZ80" s="197"/>
      <c r="EA80" s="197"/>
      <c r="EB80" s="197"/>
      <c r="EC80" s="119"/>
      <c r="ED80" s="197"/>
      <c r="EE80" s="197"/>
      <c r="EF80" s="197"/>
      <c r="EG80" s="197"/>
      <c r="EH80" s="197"/>
      <c r="EI80" s="197"/>
      <c r="EJ80" s="121"/>
      <c r="EK80" s="197"/>
      <c r="EL80" s="197"/>
      <c r="EM80" s="197"/>
      <c r="EN80" s="197"/>
      <c r="EO80" s="197"/>
      <c r="EP80" s="197"/>
      <c r="EQ80" s="197"/>
      <c r="ER80" s="119"/>
      <c r="ES80" s="197"/>
      <c r="ET80" s="197"/>
      <c r="EU80" s="197"/>
      <c r="EV80" s="197"/>
      <c r="EW80" s="197"/>
      <c r="EX80" s="197"/>
      <c r="EY80" s="197"/>
      <c r="EZ80" s="119"/>
      <c r="FA80" s="196"/>
      <c r="FB80" s="196"/>
      <c r="FC80" s="196"/>
      <c r="FD80" s="196"/>
      <c r="FE80" s="196"/>
      <c r="FF80" s="119"/>
      <c r="FG80" s="197"/>
      <c r="FH80" s="197"/>
      <c r="FI80" s="197"/>
      <c r="FJ80" s="197"/>
      <c r="FK80" s="197"/>
      <c r="FL80" s="119"/>
      <c r="FM80" s="197"/>
      <c r="FN80" s="197"/>
      <c r="FO80" s="197"/>
      <c r="FP80" s="197"/>
      <c r="FQ80" s="197"/>
      <c r="FR80" s="197"/>
      <c r="FS80" s="197"/>
      <c r="FT80" s="119"/>
      <c r="FU80" s="119"/>
    </row>
    <row r="81" spans="1:177" ht="13.5">
      <c r="A81" s="11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96"/>
      <c r="CB81" s="196"/>
      <c r="CC81" s="196"/>
      <c r="CD81" s="196"/>
      <c r="CE81" s="196"/>
      <c r="CF81" s="196"/>
      <c r="CG81" s="196"/>
      <c r="CH81" s="119"/>
      <c r="CI81" s="119"/>
      <c r="CJ81" s="119"/>
      <c r="CK81" s="119"/>
      <c r="CL81" s="119"/>
      <c r="CM81" s="119"/>
      <c r="CN81" s="121"/>
      <c r="CO81" s="121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97"/>
      <c r="DQ81" s="197"/>
      <c r="DR81" s="197"/>
      <c r="DS81" s="197"/>
      <c r="DT81" s="197"/>
      <c r="DU81" s="197"/>
      <c r="DV81" s="119"/>
      <c r="DW81" s="197"/>
      <c r="DX81" s="197"/>
      <c r="DY81" s="197"/>
      <c r="DZ81" s="197"/>
      <c r="EA81" s="197"/>
      <c r="EB81" s="197"/>
      <c r="EC81" s="119"/>
      <c r="ED81" s="197"/>
      <c r="EE81" s="197"/>
      <c r="EF81" s="197"/>
      <c r="EG81" s="197"/>
      <c r="EH81" s="197"/>
      <c r="EI81" s="197"/>
      <c r="EJ81" s="121"/>
      <c r="EK81" s="197"/>
      <c r="EL81" s="197"/>
      <c r="EM81" s="197"/>
      <c r="EN81" s="197"/>
      <c r="EO81" s="197"/>
      <c r="EP81" s="197"/>
      <c r="EQ81" s="197"/>
      <c r="ER81" s="119"/>
      <c r="ES81" s="197"/>
      <c r="ET81" s="197"/>
      <c r="EU81" s="197"/>
      <c r="EV81" s="197"/>
      <c r="EW81" s="197"/>
      <c r="EX81" s="197"/>
      <c r="EY81" s="197"/>
      <c r="EZ81" s="119"/>
      <c r="FA81" s="196"/>
      <c r="FB81" s="196"/>
      <c r="FC81" s="196"/>
      <c r="FD81" s="196"/>
      <c r="FE81" s="196"/>
      <c r="FF81" s="119"/>
      <c r="FG81" s="197"/>
      <c r="FH81" s="197"/>
      <c r="FI81" s="197"/>
      <c r="FJ81" s="197"/>
      <c r="FK81" s="197"/>
      <c r="FL81" s="119"/>
      <c r="FM81" s="197"/>
      <c r="FN81" s="197"/>
      <c r="FO81" s="197"/>
      <c r="FP81" s="197"/>
      <c r="FQ81" s="197"/>
      <c r="FR81" s="197"/>
      <c r="FS81" s="197"/>
      <c r="FT81" s="119"/>
      <c r="FU81" s="119"/>
    </row>
    <row r="82" spans="1:177" ht="13.5">
      <c r="A82" s="1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96"/>
      <c r="CB82" s="196"/>
      <c r="CC82" s="196"/>
      <c r="CD82" s="196"/>
      <c r="CE82" s="196"/>
      <c r="CF82" s="196"/>
      <c r="CG82" s="196"/>
      <c r="CH82" s="119"/>
      <c r="CI82" s="119"/>
      <c r="CJ82" s="119"/>
      <c r="CK82" s="119"/>
      <c r="CL82" s="119"/>
      <c r="CM82" s="119"/>
      <c r="CN82" s="121"/>
      <c r="CO82" s="121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97"/>
      <c r="DQ82" s="197"/>
      <c r="DR82" s="197"/>
      <c r="DS82" s="197"/>
      <c r="DT82" s="197"/>
      <c r="DU82" s="197"/>
      <c r="DV82" s="119"/>
      <c r="DW82" s="197"/>
      <c r="DX82" s="197"/>
      <c r="DY82" s="197"/>
      <c r="DZ82" s="197"/>
      <c r="EA82" s="197"/>
      <c r="EB82" s="197"/>
      <c r="EC82" s="119"/>
      <c r="ED82" s="197"/>
      <c r="EE82" s="197"/>
      <c r="EF82" s="197"/>
      <c r="EG82" s="197"/>
      <c r="EH82" s="197"/>
      <c r="EI82" s="197"/>
      <c r="EJ82" s="121"/>
      <c r="EK82" s="197"/>
      <c r="EL82" s="197"/>
      <c r="EM82" s="197"/>
      <c r="EN82" s="197"/>
      <c r="EO82" s="197"/>
      <c r="EP82" s="197"/>
      <c r="EQ82" s="197"/>
      <c r="ER82" s="119"/>
      <c r="ES82" s="197"/>
      <c r="ET82" s="197"/>
      <c r="EU82" s="197"/>
      <c r="EV82" s="197"/>
      <c r="EW82" s="197"/>
      <c r="EX82" s="197"/>
      <c r="EY82" s="197"/>
      <c r="EZ82" s="119"/>
      <c r="FA82" s="196"/>
      <c r="FB82" s="196"/>
      <c r="FC82" s="196"/>
      <c r="FD82" s="196"/>
      <c r="FE82" s="196"/>
      <c r="FF82" s="119"/>
      <c r="FG82" s="197"/>
      <c r="FH82" s="197"/>
      <c r="FI82" s="197"/>
      <c r="FJ82" s="197"/>
      <c r="FK82" s="197"/>
      <c r="FL82" s="119"/>
      <c r="FM82" s="197"/>
      <c r="FN82" s="197"/>
      <c r="FO82" s="197"/>
      <c r="FP82" s="197"/>
      <c r="FQ82" s="197"/>
      <c r="FR82" s="197"/>
      <c r="FS82" s="197"/>
      <c r="FT82" s="119"/>
      <c r="FU82" s="119"/>
    </row>
    <row r="83" spans="1:177" ht="13.5">
      <c r="A83" s="11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96"/>
      <c r="CB83" s="196"/>
      <c r="CC83" s="196"/>
      <c r="CD83" s="196"/>
      <c r="CE83" s="196"/>
      <c r="CF83" s="196"/>
      <c r="CG83" s="196"/>
      <c r="CH83" s="119"/>
      <c r="CI83" s="119"/>
      <c r="CJ83" s="119"/>
      <c r="CK83" s="119"/>
      <c r="CL83" s="119"/>
      <c r="CM83" s="119"/>
      <c r="CN83" s="119"/>
      <c r="CO83" s="121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97"/>
      <c r="DQ83" s="197"/>
      <c r="DR83" s="197"/>
      <c r="DS83" s="197"/>
      <c r="DT83" s="197"/>
      <c r="DU83" s="197"/>
      <c r="DV83" s="119"/>
      <c r="DW83" s="197"/>
      <c r="DX83" s="197"/>
      <c r="DY83" s="197"/>
      <c r="DZ83" s="197"/>
      <c r="EA83" s="197"/>
      <c r="EB83" s="197"/>
      <c r="EC83" s="119"/>
      <c r="ED83" s="197"/>
      <c r="EE83" s="197"/>
      <c r="EF83" s="197"/>
      <c r="EG83" s="197"/>
      <c r="EH83" s="197"/>
      <c r="EI83" s="197"/>
      <c r="EJ83" s="121"/>
      <c r="EK83" s="197"/>
      <c r="EL83" s="197"/>
      <c r="EM83" s="197"/>
      <c r="EN83" s="197"/>
      <c r="EO83" s="197"/>
      <c r="EP83" s="197"/>
      <c r="EQ83" s="197"/>
      <c r="ER83" s="119"/>
      <c r="ES83" s="197"/>
      <c r="ET83" s="197"/>
      <c r="EU83" s="197"/>
      <c r="EV83" s="197"/>
      <c r="EW83" s="197"/>
      <c r="EX83" s="197"/>
      <c r="EY83" s="197"/>
      <c r="EZ83" s="119"/>
      <c r="FA83" s="196"/>
      <c r="FB83" s="196"/>
      <c r="FC83" s="196"/>
      <c r="FD83" s="196"/>
      <c r="FE83" s="196"/>
      <c r="FF83" s="119"/>
      <c r="FG83" s="197"/>
      <c r="FH83" s="197"/>
      <c r="FI83" s="197"/>
      <c r="FJ83" s="197"/>
      <c r="FK83" s="197"/>
      <c r="FL83" s="119"/>
      <c r="FM83" s="197"/>
      <c r="FN83" s="197"/>
      <c r="FO83" s="197"/>
      <c r="FP83" s="197"/>
      <c r="FQ83" s="197"/>
      <c r="FR83" s="197"/>
      <c r="FS83" s="197"/>
      <c r="FT83" s="119"/>
      <c r="FU83" s="119"/>
    </row>
    <row r="84" spans="1:177" ht="13.5">
      <c r="A84" s="11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96"/>
      <c r="CB84" s="196"/>
      <c r="CC84" s="196"/>
      <c r="CD84" s="196"/>
      <c r="CE84" s="196"/>
      <c r="CF84" s="196"/>
      <c r="CG84" s="196"/>
      <c r="CH84" s="119"/>
      <c r="CI84" s="119"/>
      <c r="CJ84" s="119"/>
      <c r="CK84" s="119"/>
      <c r="CL84" s="119"/>
      <c r="CM84" s="119"/>
      <c r="CN84" s="119"/>
      <c r="CO84" s="121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97"/>
      <c r="DQ84" s="197"/>
      <c r="DR84" s="197"/>
      <c r="DS84" s="197"/>
      <c r="DT84" s="197"/>
      <c r="DU84" s="197"/>
      <c r="DV84" s="119"/>
      <c r="DW84" s="197"/>
      <c r="DX84" s="197"/>
      <c r="DY84" s="197"/>
      <c r="DZ84" s="197"/>
      <c r="EA84" s="197"/>
      <c r="EB84" s="197"/>
      <c r="EC84" s="119"/>
      <c r="ED84" s="197"/>
      <c r="EE84" s="197"/>
      <c r="EF84" s="197"/>
      <c r="EG84" s="197"/>
      <c r="EH84" s="197"/>
      <c r="EI84" s="197"/>
      <c r="EJ84" s="121"/>
      <c r="EK84" s="197"/>
      <c r="EL84" s="197"/>
      <c r="EM84" s="197"/>
      <c r="EN84" s="197"/>
      <c r="EO84" s="197"/>
      <c r="EP84" s="197"/>
      <c r="EQ84" s="197"/>
      <c r="ER84" s="119"/>
      <c r="ES84" s="197"/>
      <c r="ET84" s="197"/>
      <c r="EU84" s="197"/>
      <c r="EV84" s="197"/>
      <c r="EW84" s="197"/>
      <c r="EX84" s="197"/>
      <c r="EY84" s="197"/>
      <c r="EZ84" s="119"/>
      <c r="FA84" s="196"/>
      <c r="FB84" s="196"/>
      <c r="FC84" s="196"/>
      <c r="FD84" s="196"/>
      <c r="FE84" s="196"/>
      <c r="FF84" s="119"/>
      <c r="FG84" s="197"/>
      <c r="FH84" s="197"/>
      <c r="FI84" s="197"/>
      <c r="FJ84" s="197"/>
      <c r="FK84" s="197"/>
      <c r="FL84" s="119"/>
      <c r="FM84" s="197"/>
      <c r="FN84" s="197"/>
      <c r="FO84" s="197"/>
      <c r="FP84" s="197"/>
      <c r="FQ84" s="197"/>
      <c r="FR84" s="197"/>
      <c r="FS84" s="197"/>
      <c r="FT84" s="119"/>
      <c r="FU84" s="119"/>
    </row>
    <row r="85" spans="1:177" ht="13.5">
      <c r="A85" s="11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96"/>
      <c r="CB85" s="196"/>
      <c r="CC85" s="196"/>
      <c r="CD85" s="196"/>
      <c r="CE85" s="196"/>
      <c r="CF85" s="196"/>
      <c r="CG85" s="196"/>
      <c r="CH85" s="119"/>
      <c r="CI85" s="119"/>
      <c r="CJ85" s="119"/>
      <c r="CK85" s="119"/>
      <c r="CL85" s="119"/>
      <c r="CM85" s="119"/>
      <c r="CN85" s="119"/>
      <c r="CO85" s="121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97"/>
      <c r="DQ85" s="197"/>
      <c r="DR85" s="197"/>
      <c r="DS85" s="197"/>
      <c r="DT85" s="197"/>
      <c r="DU85" s="197"/>
      <c r="DV85" s="119"/>
      <c r="DW85" s="197"/>
      <c r="DX85" s="197"/>
      <c r="DY85" s="197"/>
      <c r="DZ85" s="197"/>
      <c r="EA85" s="197"/>
      <c r="EB85" s="197"/>
      <c r="EC85" s="119"/>
      <c r="ED85" s="197"/>
      <c r="EE85" s="197"/>
      <c r="EF85" s="197"/>
      <c r="EG85" s="197"/>
      <c r="EH85" s="197"/>
      <c r="EI85" s="197"/>
      <c r="EJ85" s="121"/>
      <c r="EK85" s="197"/>
      <c r="EL85" s="197"/>
      <c r="EM85" s="197"/>
      <c r="EN85" s="197"/>
      <c r="EO85" s="197"/>
      <c r="EP85" s="197"/>
      <c r="EQ85" s="197"/>
      <c r="ER85" s="119"/>
      <c r="ES85" s="197"/>
      <c r="ET85" s="197"/>
      <c r="EU85" s="197"/>
      <c r="EV85" s="197"/>
      <c r="EW85" s="197"/>
      <c r="EX85" s="197"/>
      <c r="EY85" s="197"/>
      <c r="EZ85" s="119"/>
      <c r="FA85" s="196"/>
      <c r="FB85" s="196"/>
      <c r="FC85" s="196"/>
      <c r="FD85" s="196"/>
      <c r="FE85" s="196"/>
      <c r="FF85" s="119"/>
      <c r="FG85" s="197"/>
      <c r="FH85" s="197"/>
      <c r="FI85" s="197"/>
      <c r="FJ85" s="197"/>
      <c r="FK85" s="197"/>
      <c r="FL85" s="119"/>
      <c r="FM85" s="197"/>
      <c r="FN85" s="197"/>
      <c r="FO85" s="197"/>
      <c r="FP85" s="197"/>
      <c r="FQ85" s="197"/>
      <c r="FR85" s="197"/>
      <c r="FS85" s="197"/>
      <c r="FT85" s="119"/>
      <c r="FU85" s="119"/>
    </row>
    <row r="86" spans="1:177" ht="13.5">
      <c r="A86" s="11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96"/>
      <c r="CB86" s="196"/>
      <c r="CC86" s="196"/>
      <c r="CD86" s="196"/>
      <c r="CE86" s="196"/>
      <c r="CF86" s="196"/>
      <c r="CG86" s="196"/>
      <c r="CH86" s="119"/>
      <c r="CI86" s="119"/>
      <c r="CJ86" s="119"/>
      <c r="CK86" s="119"/>
      <c r="CL86" s="119"/>
      <c r="CM86" s="119"/>
      <c r="CN86" s="119"/>
      <c r="CO86" s="121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97"/>
      <c r="DQ86" s="197"/>
      <c r="DR86" s="197"/>
      <c r="DS86" s="197"/>
      <c r="DT86" s="197"/>
      <c r="DU86" s="197"/>
      <c r="DV86" s="119"/>
      <c r="DW86" s="197"/>
      <c r="DX86" s="197"/>
      <c r="DY86" s="197"/>
      <c r="DZ86" s="197"/>
      <c r="EA86" s="197"/>
      <c r="EB86" s="197"/>
      <c r="EC86" s="119"/>
      <c r="ED86" s="197"/>
      <c r="EE86" s="197"/>
      <c r="EF86" s="197"/>
      <c r="EG86" s="197"/>
      <c r="EH86" s="197"/>
      <c r="EI86" s="197"/>
      <c r="EJ86" s="121"/>
      <c r="EK86" s="197"/>
      <c r="EL86" s="197"/>
      <c r="EM86" s="197"/>
      <c r="EN86" s="197"/>
      <c r="EO86" s="197"/>
      <c r="EP86" s="197"/>
      <c r="EQ86" s="197"/>
      <c r="ER86" s="119"/>
      <c r="ES86" s="197"/>
      <c r="ET86" s="197"/>
      <c r="EU86" s="197"/>
      <c r="EV86" s="197"/>
      <c r="EW86" s="197"/>
      <c r="EX86" s="197"/>
      <c r="EY86" s="197"/>
      <c r="EZ86" s="119"/>
      <c r="FA86" s="196"/>
      <c r="FB86" s="196"/>
      <c r="FC86" s="196"/>
      <c r="FD86" s="196"/>
      <c r="FE86" s="196"/>
      <c r="FF86" s="119"/>
      <c r="FG86" s="197"/>
      <c r="FH86" s="197"/>
      <c r="FI86" s="197"/>
      <c r="FJ86" s="197"/>
      <c r="FK86" s="197"/>
      <c r="FL86" s="119"/>
      <c r="FM86" s="197"/>
      <c r="FN86" s="197"/>
      <c r="FO86" s="197"/>
      <c r="FP86" s="197"/>
      <c r="FQ86" s="197"/>
      <c r="FR86" s="197"/>
      <c r="FS86" s="197"/>
      <c r="FT86" s="119"/>
      <c r="FU86" s="119"/>
    </row>
    <row r="87" spans="1:177" ht="13.5">
      <c r="A87" s="11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96"/>
      <c r="CB87" s="196"/>
      <c r="CC87" s="196"/>
      <c r="CD87" s="196"/>
      <c r="CE87" s="196"/>
      <c r="CF87" s="196"/>
      <c r="CG87" s="196"/>
      <c r="CH87" s="119"/>
      <c r="CI87" s="119"/>
      <c r="CJ87" s="119"/>
      <c r="CK87" s="119"/>
      <c r="CL87" s="119"/>
      <c r="CM87" s="119"/>
      <c r="CN87" s="119"/>
      <c r="CO87" s="121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97"/>
      <c r="DQ87" s="197"/>
      <c r="DR87" s="197"/>
      <c r="DS87" s="197"/>
      <c r="DT87" s="197"/>
      <c r="DU87" s="197"/>
      <c r="DV87" s="119"/>
      <c r="DW87" s="197"/>
      <c r="DX87" s="197"/>
      <c r="DY87" s="197"/>
      <c r="DZ87" s="197"/>
      <c r="EA87" s="197"/>
      <c r="EB87" s="197"/>
      <c r="EC87" s="119"/>
      <c r="ED87" s="197"/>
      <c r="EE87" s="197"/>
      <c r="EF87" s="197"/>
      <c r="EG87" s="197"/>
      <c r="EH87" s="197"/>
      <c r="EI87" s="197"/>
      <c r="EJ87" s="121"/>
      <c r="EK87" s="197"/>
      <c r="EL87" s="197"/>
      <c r="EM87" s="197"/>
      <c r="EN87" s="197"/>
      <c r="EO87" s="197"/>
      <c r="EP87" s="197"/>
      <c r="EQ87" s="197"/>
      <c r="ER87" s="119"/>
      <c r="ES87" s="197"/>
      <c r="ET87" s="197"/>
      <c r="EU87" s="197"/>
      <c r="EV87" s="197"/>
      <c r="EW87" s="197"/>
      <c r="EX87" s="197"/>
      <c r="EY87" s="197"/>
      <c r="EZ87" s="119"/>
      <c r="FA87" s="196"/>
      <c r="FB87" s="196"/>
      <c r="FC87" s="196"/>
      <c r="FD87" s="196"/>
      <c r="FE87" s="196"/>
      <c r="FF87" s="119"/>
      <c r="FG87" s="197"/>
      <c r="FH87" s="197"/>
      <c r="FI87" s="197"/>
      <c r="FJ87" s="197"/>
      <c r="FK87" s="197"/>
      <c r="FL87" s="119"/>
      <c r="FM87" s="197"/>
      <c r="FN87" s="197"/>
      <c r="FO87" s="197"/>
      <c r="FP87" s="197"/>
      <c r="FQ87" s="197"/>
      <c r="FR87" s="197"/>
      <c r="FS87" s="197"/>
      <c r="FT87" s="119"/>
      <c r="FU87" s="119"/>
    </row>
    <row r="88" spans="1:177" ht="13.5">
      <c r="A88" s="11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96"/>
      <c r="CB88" s="196"/>
      <c r="CC88" s="196"/>
      <c r="CD88" s="196"/>
      <c r="CE88" s="196"/>
      <c r="CF88" s="196"/>
      <c r="CG88" s="196"/>
      <c r="CH88" s="119"/>
      <c r="CI88" s="119"/>
      <c r="CJ88" s="119"/>
      <c r="CK88" s="119"/>
      <c r="CL88" s="119"/>
      <c r="CM88" s="119"/>
      <c r="CN88" s="119"/>
      <c r="CO88" s="121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97"/>
      <c r="DQ88" s="197"/>
      <c r="DR88" s="197"/>
      <c r="DS88" s="197"/>
      <c r="DT88" s="197"/>
      <c r="DU88" s="197"/>
      <c r="DV88" s="119"/>
      <c r="DW88" s="197"/>
      <c r="DX88" s="197"/>
      <c r="DY88" s="197"/>
      <c r="DZ88" s="197"/>
      <c r="EA88" s="197"/>
      <c r="EB88" s="197"/>
      <c r="EC88" s="119"/>
      <c r="ED88" s="197"/>
      <c r="EE88" s="197"/>
      <c r="EF88" s="197"/>
      <c r="EG88" s="197"/>
      <c r="EH88" s="197"/>
      <c r="EI88" s="197"/>
      <c r="EJ88" s="121"/>
      <c r="EK88" s="197"/>
      <c r="EL88" s="197"/>
      <c r="EM88" s="197"/>
      <c r="EN88" s="197"/>
      <c r="EO88" s="197"/>
      <c r="EP88" s="197"/>
      <c r="EQ88" s="197"/>
      <c r="ER88" s="119"/>
      <c r="ES88" s="197"/>
      <c r="ET88" s="197"/>
      <c r="EU88" s="197"/>
      <c r="EV88" s="197"/>
      <c r="EW88" s="197"/>
      <c r="EX88" s="197"/>
      <c r="EY88" s="197"/>
      <c r="EZ88" s="119"/>
      <c r="FA88" s="196"/>
      <c r="FB88" s="196"/>
      <c r="FC88" s="196"/>
      <c r="FD88" s="196"/>
      <c r="FE88" s="196"/>
      <c r="FF88" s="119"/>
      <c r="FG88" s="197"/>
      <c r="FH88" s="197"/>
      <c r="FI88" s="197"/>
      <c r="FJ88" s="197"/>
      <c r="FK88" s="197"/>
      <c r="FL88" s="119"/>
      <c r="FM88" s="197"/>
      <c r="FN88" s="197"/>
      <c r="FO88" s="197"/>
      <c r="FP88" s="197"/>
      <c r="FQ88" s="197"/>
      <c r="FR88" s="197"/>
      <c r="FS88" s="197"/>
      <c r="FT88" s="119"/>
      <c r="FU88" s="119"/>
    </row>
    <row r="89" spans="1:177" ht="13.5">
      <c r="A89" s="11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96"/>
      <c r="CB89" s="196"/>
      <c r="CC89" s="196"/>
      <c r="CD89" s="196"/>
      <c r="CE89" s="196"/>
      <c r="CF89" s="196"/>
      <c r="CG89" s="196"/>
      <c r="CH89" s="119"/>
      <c r="CI89" s="119"/>
      <c r="CJ89" s="119"/>
      <c r="CK89" s="119"/>
      <c r="CL89" s="119"/>
      <c r="CM89" s="119"/>
      <c r="CN89" s="119"/>
      <c r="CO89" s="121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97"/>
      <c r="DQ89" s="197"/>
      <c r="DR89" s="197"/>
      <c r="DS89" s="197"/>
      <c r="DT89" s="197"/>
      <c r="DU89" s="197"/>
      <c r="DV89" s="119"/>
      <c r="DW89" s="197"/>
      <c r="DX89" s="197"/>
      <c r="DY89" s="197"/>
      <c r="DZ89" s="197"/>
      <c r="EA89" s="197"/>
      <c r="EB89" s="197"/>
      <c r="EC89" s="119"/>
      <c r="ED89" s="197"/>
      <c r="EE89" s="197"/>
      <c r="EF89" s="197"/>
      <c r="EG89" s="197"/>
      <c r="EH89" s="197"/>
      <c r="EI89" s="197"/>
      <c r="EJ89" s="121"/>
      <c r="EK89" s="197"/>
      <c r="EL89" s="197"/>
      <c r="EM89" s="197"/>
      <c r="EN89" s="197"/>
      <c r="EO89" s="197"/>
      <c r="EP89" s="197"/>
      <c r="EQ89" s="197"/>
      <c r="ER89" s="119"/>
      <c r="ES89" s="197"/>
      <c r="ET89" s="197"/>
      <c r="EU89" s="197"/>
      <c r="EV89" s="197"/>
      <c r="EW89" s="197"/>
      <c r="EX89" s="197"/>
      <c r="EY89" s="197"/>
      <c r="EZ89" s="119"/>
      <c r="FA89" s="196"/>
      <c r="FB89" s="196"/>
      <c r="FC89" s="196"/>
      <c r="FD89" s="196"/>
      <c r="FE89" s="196"/>
      <c r="FF89" s="119"/>
      <c r="FG89" s="197"/>
      <c r="FH89" s="197"/>
      <c r="FI89" s="197"/>
      <c r="FJ89" s="197"/>
      <c r="FK89" s="197"/>
      <c r="FL89" s="119"/>
      <c r="FM89" s="197"/>
      <c r="FN89" s="197"/>
      <c r="FO89" s="197"/>
      <c r="FP89" s="197"/>
      <c r="FQ89" s="197"/>
      <c r="FR89" s="197"/>
      <c r="FS89" s="197"/>
      <c r="FT89" s="119"/>
      <c r="FU89" s="119"/>
    </row>
    <row r="90" spans="1:177" ht="13.5">
      <c r="A90" s="11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96"/>
      <c r="CB90" s="196"/>
      <c r="CC90" s="196"/>
      <c r="CD90" s="196"/>
      <c r="CE90" s="196"/>
      <c r="CF90" s="196"/>
      <c r="CG90" s="196"/>
      <c r="CH90" s="119"/>
      <c r="CI90" s="119"/>
      <c r="CJ90" s="119"/>
      <c r="CK90" s="119"/>
      <c r="CL90" s="119"/>
      <c r="CM90" s="119"/>
      <c r="CN90" s="119"/>
      <c r="CO90" s="121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97"/>
      <c r="DQ90" s="197"/>
      <c r="DR90" s="197"/>
      <c r="DS90" s="197"/>
      <c r="DT90" s="197"/>
      <c r="DU90" s="197"/>
      <c r="DV90" s="119"/>
      <c r="DW90" s="197"/>
      <c r="DX90" s="197"/>
      <c r="DY90" s="197"/>
      <c r="DZ90" s="197"/>
      <c r="EA90" s="197"/>
      <c r="EB90" s="197"/>
      <c r="EC90" s="119"/>
      <c r="ED90" s="197"/>
      <c r="EE90" s="197"/>
      <c r="EF90" s="197"/>
      <c r="EG90" s="197"/>
      <c r="EH90" s="197"/>
      <c r="EI90" s="197"/>
      <c r="EJ90" s="121"/>
      <c r="EK90" s="197"/>
      <c r="EL90" s="197"/>
      <c r="EM90" s="197"/>
      <c r="EN90" s="197"/>
      <c r="EO90" s="197"/>
      <c r="EP90" s="197"/>
      <c r="EQ90" s="197"/>
      <c r="ER90" s="119"/>
      <c r="ES90" s="197"/>
      <c r="ET90" s="197"/>
      <c r="EU90" s="197"/>
      <c r="EV90" s="197"/>
      <c r="EW90" s="197"/>
      <c r="EX90" s="197"/>
      <c r="EY90" s="197"/>
      <c r="EZ90" s="119"/>
      <c r="FA90" s="196"/>
      <c r="FB90" s="196"/>
      <c r="FC90" s="196"/>
      <c r="FD90" s="196"/>
      <c r="FE90" s="196"/>
      <c r="FF90" s="119"/>
      <c r="FG90" s="197"/>
      <c r="FH90" s="197"/>
      <c r="FI90" s="197"/>
      <c r="FJ90" s="197"/>
      <c r="FK90" s="197"/>
      <c r="FL90" s="119"/>
      <c r="FM90" s="197"/>
      <c r="FN90" s="197"/>
      <c r="FO90" s="197"/>
      <c r="FP90" s="197"/>
      <c r="FQ90" s="197"/>
      <c r="FR90" s="197"/>
      <c r="FS90" s="197"/>
      <c r="FT90" s="119"/>
      <c r="FU90" s="119"/>
    </row>
    <row r="91" spans="1:177" ht="13.5">
      <c r="A91" s="11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96"/>
      <c r="CB91" s="196"/>
      <c r="CC91" s="196"/>
      <c r="CD91" s="196"/>
      <c r="CE91" s="196"/>
      <c r="CF91" s="196"/>
      <c r="CG91" s="196"/>
      <c r="CH91" s="119"/>
      <c r="CI91" s="119"/>
      <c r="CJ91" s="119"/>
      <c r="CK91" s="119"/>
      <c r="CL91" s="119"/>
      <c r="CM91" s="119"/>
      <c r="CN91" s="119"/>
      <c r="CO91" s="121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97"/>
      <c r="DQ91" s="197"/>
      <c r="DR91" s="197"/>
      <c r="DS91" s="197"/>
      <c r="DT91" s="197"/>
      <c r="DU91" s="197"/>
      <c r="DV91" s="119"/>
      <c r="DW91" s="197"/>
      <c r="DX91" s="197"/>
      <c r="DY91" s="197"/>
      <c r="DZ91" s="197"/>
      <c r="EA91" s="197"/>
      <c r="EB91" s="197"/>
      <c r="EC91" s="119"/>
      <c r="ED91" s="197"/>
      <c r="EE91" s="197"/>
      <c r="EF91" s="197"/>
      <c r="EG91" s="197"/>
      <c r="EH91" s="197"/>
      <c r="EI91" s="197"/>
      <c r="EJ91" s="121"/>
      <c r="EK91" s="197"/>
      <c r="EL91" s="197"/>
      <c r="EM91" s="197"/>
      <c r="EN91" s="197"/>
      <c r="EO91" s="197"/>
      <c r="EP91" s="197"/>
      <c r="EQ91" s="197"/>
      <c r="ER91" s="119"/>
      <c r="ES91" s="197"/>
      <c r="ET91" s="197"/>
      <c r="EU91" s="197"/>
      <c r="EV91" s="197"/>
      <c r="EW91" s="197"/>
      <c r="EX91" s="197"/>
      <c r="EY91" s="197"/>
      <c r="EZ91" s="119"/>
      <c r="FA91" s="196"/>
      <c r="FB91" s="196"/>
      <c r="FC91" s="196"/>
      <c r="FD91" s="196"/>
      <c r="FE91" s="196"/>
      <c r="FF91" s="119"/>
      <c r="FG91" s="197"/>
      <c r="FH91" s="197"/>
      <c r="FI91" s="197"/>
      <c r="FJ91" s="197"/>
      <c r="FK91" s="197"/>
      <c r="FL91" s="119"/>
      <c r="FM91" s="197"/>
      <c r="FN91" s="197"/>
      <c r="FO91" s="197"/>
      <c r="FP91" s="197"/>
      <c r="FQ91" s="197"/>
      <c r="FR91" s="197"/>
      <c r="FS91" s="197"/>
      <c r="FT91" s="119"/>
      <c r="FU91" s="119"/>
    </row>
    <row r="92" spans="1:177" ht="13.5">
      <c r="A92" s="11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96"/>
      <c r="CB92" s="196"/>
      <c r="CC92" s="196"/>
      <c r="CD92" s="196"/>
      <c r="CE92" s="196"/>
      <c r="CF92" s="196"/>
      <c r="CG92" s="196"/>
      <c r="CH92" s="119"/>
      <c r="CI92" s="119"/>
      <c r="CJ92" s="119"/>
      <c r="CK92" s="119"/>
      <c r="CL92" s="119"/>
      <c r="CM92" s="119"/>
      <c r="CN92" s="119"/>
      <c r="CO92" s="121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97"/>
      <c r="DQ92" s="197"/>
      <c r="DR92" s="197"/>
      <c r="DS92" s="197"/>
      <c r="DT92" s="197"/>
      <c r="DU92" s="197"/>
      <c r="DV92" s="119"/>
      <c r="DW92" s="197"/>
      <c r="DX92" s="197"/>
      <c r="DY92" s="197"/>
      <c r="DZ92" s="197"/>
      <c r="EA92" s="197"/>
      <c r="EB92" s="197"/>
      <c r="EC92" s="119"/>
      <c r="ED92" s="197"/>
      <c r="EE92" s="197"/>
      <c r="EF92" s="197"/>
      <c r="EG92" s="197"/>
      <c r="EH92" s="197"/>
      <c r="EI92" s="197"/>
      <c r="EJ92" s="121"/>
      <c r="EK92" s="197"/>
      <c r="EL92" s="197"/>
      <c r="EM92" s="197"/>
      <c r="EN92" s="197"/>
      <c r="EO92" s="197"/>
      <c r="EP92" s="197"/>
      <c r="EQ92" s="197"/>
      <c r="ER92" s="119"/>
      <c r="ES92" s="197"/>
      <c r="ET92" s="197"/>
      <c r="EU92" s="197"/>
      <c r="EV92" s="197"/>
      <c r="EW92" s="197"/>
      <c r="EX92" s="197"/>
      <c r="EY92" s="197"/>
      <c r="EZ92" s="119"/>
      <c r="FA92" s="196"/>
      <c r="FB92" s="196"/>
      <c r="FC92" s="196"/>
      <c r="FD92" s="196"/>
      <c r="FE92" s="196"/>
      <c r="FF92" s="119"/>
      <c r="FG92" s="197"/>
      <c r="FH92" s="197"/>
      <c r="FI92" s="197"/>
      <c r="FJ92" s="197"/>
      <c r="FK92" s="197"/>
      <c r="FL92" s="119"/>
      <c r="FM92" s="197"/>
      <c r="FN92" s="197"/>
      <c r="FO92" s="197"/>
      <c r="FP92" s="197"/>
      <c r="FQ92" s="197"/>
      <c r="FR92" s="197"/>
      <c r="FS92" s="197"/>
      <c r="FT92" s="119"/>
      <c r="FU92" s="119"/>
    </row>
    <row r="93" spans="1:177" ht="13.5">
      <c r="A93" s="1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96"/>
      <c r="CB93" s="196"/>
      <c r="CC93" s="196"/>
      <c r="CD93" s="196"/>
      <c r="CE93" s="196"/>
      <c r="CF93" s="196"/>
      <c r="CG93" s="196"/>
      <c r="CH93" s="119"/>
      <c r="CI93" s="119"/>
      <c r="CJ93" s="119"/>
      <c r="CK93" s="119"/>
      <c r="CL93" s="119"/>
      <c r="CM93" s="119"/>
      <c r="CN93" s="119"/>
      <c r="CO93" s="121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97"/>
      <c r="DQ93" s="197"/>
      <c r="DR93" s="197"/>
      <c r="DS93" s="197"/>
      <c r="DT93" s="197"/>
      <c r="DU93" s="197"/>
      <c r="DV93" s="119"/>
      <c r="DW93" s="197"/>
      <c r="DX93" s="197"/>
      <c r="DY93" s="197"/>
      <c r="DZ93" s="197"/>
      <c r="EA93" s="197"/>
      <c r="EB93" s="197"/>
      <c r="EC93" s="119"/>
      <c r="ED93" s="197"/>
      <c r="EE93" s="197"/>
      <c r="EF93" s="197"/>
      <c r="EG93" s="197"/>
      <c r="EH93" s="197"/>
      <c r="EI93" s="197"/>
      <c r="EJ93" s="121"/>
      <c r="EK93" s="197"/>
      <c r="EL93" s="197"/>
      <c r="EM93" s="197"/>
      <c r="EN93" s="197"/>
      <c r="EO93" s="197"/>
      <c r="EP93" s="197"/>
      <c r="EQ93" s="197"/>
      <c r="ER93" s="119"/>
      <c r="ES93" s="197"/>
      <c r="ET93" s="197"/>
      <c r="EU93" s="197"/>
      <c r="EV93" s="197"/>
      <c r="EW93" s="197"/>
      <c r="EX93" s="197"/>
      <c r="EY93" s="197"/>
      <c r="EZ93" s="119"/>
      <c r="FA93" s="196"/>
      <c r="FB93" s="196"/>
      <c r="FC93" s="196"/>
      <c r="FD93" s="196"/>
      <c r="FE93" s="196"/>
      <c r="FF93" s="119"/>
      <c r="FG93" s="197"/>
      <c r="FH93" s="197"/>
      <c r="FI93" s="197"/>
      <c r="FJ93" s="197"/>
      <c r="FK93" s="197"/>
      <c r="FL93" s="119"/>
      <c r="FM93" s="197"/>
      <c r="FN93" s="197"/>
      <c r="FO93" s="197"/>
      <c r="FP93" s="197"/>
      <c r="FQ93" s="197"/>
      <c r="FR93" s="197"/>
      <c r="FS93" s="197"/>
      <c r="FT93" s="119"/>
      <c r="FU93" s="119"/>
    </row>
    <row r="94" spans="1:177" ht="13.5">
      <c r="A94" s="1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96"/>
      <c r="CB94" s="196"/>
      <c r="CC94" s="196"/>
      <c r="CD94" s="196"/>
      <c r="CE94" s="196"/>
      <c r="CF94" s="196"/>
      <c r="CG94" s="196"/>
      <c r="CH94" s="119"/>
      <c r="CI94" s="119"/>
      <c r="CJ94" s="119"/>
      <c r="CK94" s="119"/>
      <c r="CL94" s="119"/>
      <c r="CM94" s="119"/>
      <c r="CN94" s="119"/>
      <c r="CO94" s="121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97"/>
      <c r="DQ94" s="197"/>
      <c r="DR94" s="197"/>
      <c r="DS94" s="197"/>
      <c r="DT94" s="197"/>
      <c r="DU94" s="197"/>
      <c r="DV94" s="119"/>
      <c r="DW94" s="197"/>
      <c r="DX94" s="197"/>
      <c r="DY94" s="197"/>
      <c r="DZ94" s="197"/>
      <c r="EA94" s="197"/>
      <c r="EB94" s="197"/>
      <c r="EC94" s="119"/>
      <c r="ED94" s="197"/>
      <c r="EE94" s="197"/>
      <c r="EF94" s="197"/>
      <c r="EG94" s="197"/>
      <c r="EH94" s="197"/>
      <c r="EI94" s="197"/>
      <c r="EJ94" s="121"/>
      <c r="EK94" s="197"/>
      <c r="EL94" s="197"/>
      <c r="EM94" s="197"/>
      <c r="EN94" s="197"/>
      <c r="EO94" s="197"/>
      <c r="EP94" s="197"/>
      <c r="EQ94" s="197"/>
      <c r="ER94" s="119"/>
      <c r="ES94" s="197"/>
      <c r="ET94" s="197"/>
      <c r="EU94" s="197"/>
      <c r="EV94" s="197"/>
      <c r="EW94" s="197"/>
      <c r="EX94" s="197"/>
      <c r="EY94" s="197"/>
      <c r="EZ94" s="119"/>
      <c r="FA94" s="196"/>
      <c r="FB94" s="196"/>
      <c r="FC94" s="196"/>
      <c r="FD94" s="196"/>
      <c r="FE94" s="196"/>
      <c r="FF94" s="119"/>
      <c r="FG94" s="197"/>
      <c r="FH94" s="197"/>
      <c r="FI94" s="197"/>
      <c r="FJ94" s="197"/>
      <c r="FK94" s="197"/>
      <c r="FL94" s="119"/>
      <c r="FM94" s="197"/>
      <c r="FN94" s="197"/>
      <c r="FO94" s="197"/>
      <c r="FP94" s="197"/>
      <c r="FQ94" s="197"/>
      <c r="FR94" s="197"/>
      <c r="FS94" s="197"/>
      <c r="FT94" s="119"/>
      <c r="FU94" s="119"/>
    </row>
    <row r="95" spans="1:177" ht="13.5">
      <c r="A95" s="1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96"/>
      <c r="CB95" s="196"/>
      <c r="CC95" s="196"/>
      <c r="CD95" s="196"/>
      <c r="CE95" s="196"/>
      <c r="CF95" s="196"/>
      <c r="CG95" s="196"/>
      <c r="CH95" s="119"/>
      <c r="CI95" s="119"/>
      <c r="CJ95" s="119"/>
      <c r="CK95" s="119"/>
      <c r="CL95" s="119"/>
      <c r="CM95" s="119"/>
      <c r="CN95" s="119"/>
      <c r="CO95" s="121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97"/>
      <c r="DQ95" s="197"/>
      <c r="DR95" s="197"/>
      <c r="DS95" s="197"/>
      <c r="DT95" s="197"/>
      <c r="DU95" s="197"/>
      <c r="DV95" s="119"/>
      <c r="DW95" s="197"/>
      <c r="DX95" s="197"/>
      <c r="DY95" s="197"/>
      <c r="DZ95" s="197"/>
      <c r="EA95" s="197"/>
      <c r="EB95" s="197"/>
      <c r="EC95" s="119"/>
      <c r="ED95" s="197"/>
      <c r="EE95" s="197"/>
      <c r="EF95" s="197"/>
      <c r="EG95" s="197"/>
      <c r="EH95" s="197"/>
      <c r="EI95" s="197"/>
      <c r="EJ95" s="121"/>
      <c r="EK95" s="197"/>
      <c r="EL95" s="197"/>
      <c r="EM95" s="197"/>
      <c r="EN95" s="197"/>
      <c r="EO95" s="197"/>
      <c r="EP95" s="197"/>
      <c r="EQ95" s="197"/>
      <c r="ER95" s="119"/>
      <c r="ES95" s="197"/>
      <c r="ET95" s="197"/>
      <c r="EU95" s="197"/>
      <c r="EV95" s="197"/>
      <c r="EW95" s="197"/>
      <c r="EX95" s="197"/>
      <c r="EY95" s="197"/>
      <c r="EZ95" s="119"/>
      <c r="FA95" s="196"/>
      <c r="FB95" s="196"/>
      <c r="FC95" s="196"/>
      <c r="FD95" s="196"/>
      <c r="FE95" s="196"/>
      <c r="FF95" s="119"/>
      <c r="FG95" s="197"/>
      <c r="FH95" s="197"/>
      <c r="FI95" s="197"/>
      <c r="FJ95" s="197"/>
      <c r="FK95" s="197"/>
      <c r="FL95" s="119"/>
      <c r="FM95" s="197"/>
      <c r="FN95" s="197"/>
      <c r="FO95" s="197"/>
      <c r="FP95" s="197"/>
      <c r="FQ95" s="197"/>
      <c r="FR95" s="197"/>
      <c r="FS95" s="197"/>
      <c r="FT95" s="119"/>
      <c r="FU95" s="119"/>
    </row>
    <row r="96" spans="1:177" ht="13.5">
      <c r="A96" s="1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96"/>
      <c r="CB96" s="196"/>
      <c r="CC96" s="196"/>
      <c r="CD96" s="196"/>
      <c r="CE96" s="196"/>
      <c r="CF96" s="196"/>
      <c r="CG96" s="196"/>
      <c r="CH96" s="119"/>
      <c r="CI96" s="119"/>
      <c r="CJ96" s="119"/>
      <c r="CK96" s="119"/>
      <c r="CL96" s="119"/>
      <c r="CM96" s="119"/>
      <c r="CN96" s="119"/>
      <c r="CO96" s="121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97"/>
      <c r="DQ96" s="197"/>
      <c r="DR96" s="197"/>
      <c r="DS96" s="197"/>
      <c r="DT96" s="197"/>
      <c r="DU96" s="197"/>
      <c r="DV96" s="119"/>
      <c r="DW96" s="197"/>
      <c r="DX96" s="197"/>
      <c r="DY96" s="197"/>
      <c r="DZ96" s="197"/>
      <c r="EA96" s="197"/>
      <c r="EB96" s="197"/>
      <c r="EC96" s="119"/>
      <c r="ED96" s="197"/>
      <c r="EE96" s="197"/>
      <c r="EF96" s="197"/>
      <c r="EG96" s="197"/>
      <c r="EH96" s="197"/>
      <c r="EI96" s="197"/>
      <c r="EJ96" s="121"/>
      <c r="EK96" s="197"/>
      <c r="EL96" s="197"/>
      <c r="EM96" s="197"/>
      <c r="EN96" s="197"/>
      <c r="EO96" s="197"/>
      <c r="EP96" s="197"/>
      <c r="EQ96" s="197"/>
      <c r="ER96" s="119"/>
      <c r="ES96" s="197"/>
      <c r="ET96" s="197"/>
      <c r="EU96" s="197"/>
      <c r="EV96" s="197"/>
      <c r="EW96" s="197"/>
      <c r="EX96" s="197"/>
      <c r="EY96" s="197"/>
      <c r="EZ96" s="119"/>
      <c r="FA96" s="196"/>
      <c r="FB96" s="196"/>
      <c r="FC96" s="196"/>
      <c r="FD96" s="196"/>
      <c r="FE96" s="196"/>
      <c r="FF96" s="119"/>
      <c r="FG96" s="197"/>
      <c r="FH96" s="197"/>
      <c r="FI96" s="197"/>
      <c r="FJ96" s="197"/>
      <c r="FK96" s="197"/>
      <c r="FL96" s="119"/>
      <c r="FM96" s="197"/>
      <c r="FN96" s="197"/>
      <c r="FO96" s="197"/>
      <c r="FP96" s="197"/>
      <c r="FQ96" s="197"/>
      <c r="FR96" s="197"/>
      <c r="FS96" s="197"/>
      <c r="FT96" s="119"/>
      <c r="FU96" s="119"/>
    </row>
    <row r="97" spans="1:177" ht="13.5">
      <c r="A97" s="11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96"/>
      <c r="CB97" s="196"/>
      <c r="CC97" s="196"/>
      <c r="CD97" s="196"/>
      <c r="CE97" s="196"/>
      <c r="CF97" s="196"/>
      <c r="CG97" s="196"/>
      <c r="CH97" s="119"/>
      <c r="CI97" s="119"/>
      <c r="CJ97" s="119"/>
      <c r="CK97" s="119"/>
      <c r="CL97" s="119"/>
      <c r="CM97" s="119"/>
      <c r="CN97" s="119"/>
      <c r="CO97" s="121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97"/>
      <c r="DQ97" s="197"/>
      <c r="DR97" s="197"/>
      <c r="DS97" s="197"/>
      <c r="DT97" s="197"/>
      <c r="DU97" s="197"/>
      <c r="DV97" s="119"/>
      <c r="DW97" s="197"/>
      <c r="DX97" s="197"/>
      <c r="DY97" s="197"/>
      <c r="DZ97" s="197"/>
      <c r="EA97" s="197"/>
      <c r="EB97" s="197"/>
      <c r="EC97" s="119"/>
      <c r="ED97" s="197"/>
      <c r="EE97" s="197"/>
      <c r="EF97" s="197"/>
      <c r="EG97" s="197"/>
      <c r="EH97" s="197"/>
      <c r="EI97" s="197"/>
      <c r="EJ97" s="121"/>
      <c r="EK97" s="197"/>
      <c r="EL97" s="197"/>
      <c r="EM97" s="197"/>
      <c r="EN97" s="197"/>
      <c r="EO97" s="197"/>
      <c r="EP97" s="197"/>
      <c r="EQ97" s="197"/>
      <c r="ER97" s="119"/>
      <c r="ES97" s="197"/>
      <c r="ET97" s="197"/>
      <c r="EU97" s="197"/>
      <c r="EV97" s="197"/>
      <c r="EW97" s="197"/>
      <c r="EX97" s="197"/>
      <c r="EY97" s="197"/>
      <c r="EZ97" s="119"/>
      <c r="FA97" s="196"/>
      <c r="FB97" s="196"/>
      <c r="FC97" s="196"/>
      <c r="FD97" s="196"/>
      <c r="FE97" s="196"/>
      <c r="FF97" s="119"/>
      <c r="FG97" s="197"/>
      <c r="FH97" s="197"/>
      <c r="FI97" s="197"/>
      <c r="FJ97" s="197"/>
      <c r="FK97" s="197"/>
      <c r="FL97" s="119"/>
      <c r="FM97" s="197"/>
      <c r="FN97" s="197"/>
      <c r="FO97" s="197"/>
      <c r="FP97" s="197"/>
      <c r="FQ97" s="197"/>
      <c r="FR97" s="197"/>
      <c r="FS97" s="197"/>
      <c r="FT97" s="119"/>
      <c r="FU97" s="119"/>
    </row>
    <row r="98" spans="1:177" ht="13.5">
      <c r="A98" s="11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96"/>
      <c r="CB98" s="196"/>
      <c r="CC98" s="196"/>
      <c r="CD98" s="196"/>
      <c r="CE98" s="196"/>
      <c r="CF98" s="196"/>
      <c r="CG98" s="196"/>
      <c r="CH98" s="119"/>
      <c r="CI98" s="119"/>
      <c r="CJ98" s="119"/>
      <c r="CK98" s="119"/>
      <c r="CL98" s="119"/>
      <c r="CM98" s="119"/>
      <c r="CN98" s="119"/>
      <c r="CO98" s="121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97"/>
      <c r="DQ98" s="197"/>
      <c r="DR98" s="197"/>
      <c r="DS98" s="197"/>
      <c r="DT98" s="197"/>
      <c r="DU98" s="197"/>
      <c r="DV98" s="119"/>
      <c r="DW98" s="197"/>
      <c r="DX98" s="197"/>
      <c r="DY98" s="197"/>
      <c r="DZ98" s="197"/>
      <c r="EA98" s="197"/>
      <c r="EB98" s="197"/>
      <c r="EC98" s="119"/>
      <c r="ED98" s="197"/>
      <c r="EE98" s="197"/>
      <c r="EF98" s="197"/>
      <c r="EG98" s="197"/>
      <c r="EH98" s="197"/>
      <c r="EI98" s="197"/>
      <c r="EJ98" s="121"/>
      <c r="EK98" s="197"/>
      <c r="EL98" s="197"/>
      <c r="EM98" s="197"/>
      <c r="EN98" s="197"/>
      <c r="EO98" s="197"/>
      <c r="EP98" s="197"/>
      <c r="EQ98" s="197"/>
      <c r="ER98" s="119"/>
      <c r="ES98" s="197"/>
      <c r="ET98" s="197"/>
      <c r="EU98" s="197"/>
      <c r="EV98" s="197"/>
      <c r="EW98" s="197"/>
      <c r="EX98" s="197"/>
      <c r="EY98" s="197"/>
      <c r="EZ98" s="119"/>
      <c r="FA98" s="196"/>
      <c r="FB98" s="196"/>
      <c r="FC98" s="196"/>
      <c r="FD98" s="196"/>
      <c r="FE98" s="196"/>
      <c r="FF98" s="119"/>
      <c r="FG98" s="197"/>
      <c r="FH98" s="197"/>
      <c r="FI98" s="197"/>
      <c r="FJ98" s="197"/>
      <c r="FK98" s="197"/>
      <c r="FL98" s="119"/>
      <c r="FM98" s="197"/>
      <c r="FN98" s="197"/>
      <c r="FO98" s="197"/>
      <c r="FP98" s="197"/>
      <c r="FQ98" s="197"/>
      <c r="FR98" s="197"/>
      <c r="FS98" s="197"/>
      <c r="FT98" s="119"/>
      <c r="FU98" s="119"/>
    </row>
    <row r="99" spans="1:177" ht="13.5">
      <c r="A99" s="11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96"/>
      <c r="CB99" s="196"/>
      <c r="CC99" s="196"/>
      <c r="CD99" s="196"/>
      <c r="CE99" s="196"/>
      <c r="CF99" s="196"/>
      <c r="CG99" s="196"/>
      <c r="CH99" s="119"/>
      <c r="CI99" s="119"/>
      <c r="CJ99" s="119"/>
      <c r="CK99" s="119"/>
      <c r="CL99" s="119"/>
      <c r="CM99" s="119"/>
      <c r="CN99" s="119"/>
      <c r="CO99" s="121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97"/>
      <c r="DQ99" s="197"/>
      <c r="DR99" s="197"/>
      <c r="DS99" s="197"/>
      <c r="DT99" s="197"/>
      <c r="DU99" s="197"/>
      <c r="DV99" s="119"/>
      <c r="DW99" s="197"/>
      <c r="DX99" s="197"/>
      <c r="DY99" s="197"/>
      <c r="DZ99" s="197"/>
      <c r="EA99" s="197"/>
      <c r="EB99" s="197"/>
      <c r="EC99" s="119"/>
      <c r="ED99" s="197"/>
      <c r="EE99" s="197"/>
      <c r="EF99" s="197"/>
      <c r="EG99" s="197"/>
      <c r="EH99" s="197"/>
      <c r="EI99" s="197"/>
      <c r="EJ99" s="121"/>
      <c r="EK99" s="197"/>
      <c r="EL99" s="197"/>
      <c r="EM99" s="197"/>
      <c r="EN99" s="197"/>
      <c r="EO99" s="197"/>
      <c r="EP99" s="197"/>
      <c r="EQ99" s="197"/>
      <c r="ER99" s="119"/>
      <c r="ES99" s="197"/>
      <c r="ET99" s="197"/>
      <c r="EU99" s="197"/>
      <c r="EV99" s="197"/>
      <c r="EW99" s="197"/>
      <c r="EX99" s="197"/>
      <c r="EY99" s="197"/>
      <c r="EZ99" s="119"/>
      <c r="FA99" s="196"/>
      <c r="FB99" s="196"/>
      <c r="FC99" s="196"/>
      <c r="FD99" s="196"/>
      <c r="FE99" s="196"/>
      <c r="FF99" s="119"/>
      <c r="FG99" s="197"/>
      <c r="FH99" s="197"/>
      <c r="FI99" s="197"/>
      <c r="FJ99" s="197"/>
      <c r="FK99" s="197"/>
      <c r="FL99" s="119"/>
      <c r="FM99" s="197"/>
      <c r="FN99" s="197"/>
      <c r="FO99" s="197"/>
      <c r="FP99" s="197"/>
      <c r="FQ99" s="197"/>
      <c r="FR99" s="197"/>
      <c r="FS99" s="197"/>
      <c r="FT99" s="119"/>
      <c r="FU99" s="119"/>
    </row>
    <row r="100" spans="1:177" ht="13.5">
      <c r="A100" s="11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96"/>
      <c r="CB100" s="196"/>
      <c r="CC100" s="196"/>
      <c r="CD100" s="196"/>
      <c r="CE100" s="196"/>
      <c r="CF100" s="196"/>
      <c r="CG100" s="196"/>
      <c r="CH100" s="119"/>
      <c r="CI100" s="119"/>
      <c r="CJ100" s="119"/>
      <c r="CK100" s="119"/>
      <c r="CL100" s="119"/>
      <c r="CM100" s="119"/>
      <c r="CN100" s="119"/>
      <c r="CO100" s="121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97"/>
      <c r="DQ100" s="197"/>
      <c r="DR100" s="197"/>
      <c r="DS100" s="197"/>
      <c r="DT100" s="197"/>
      <c r="DU100" s="197"/>
      <c r="DV100" s="119"/>
      <c r="DW100" s="197"/>
      <c r="DX100" s="197"/>
      <c r="DY100" s="197"/>
      <c r="DZ100" s="197"/>
      <c r="EA100" s="197"/>
      <c r="EB100" s="197"/>
      <c r="EC100" s="119"/>
      <c r="ED100" s="197"/>
      <c r="EE100" s="197"/>
      <c r="EF100" s="197"/>
      <c r="EG100" s="197"/>
      <c r="EH100" s="197"/>
      <c r="EI100" s="197"/>
      <c r="EJ100" s="121"/>
      <c r="EK100" s="197"/>
      <c r="EL100" s="197"/>
      <c r="EM100" s="197"/>
      <c r="EN100" s="197"/>
      <c r="EO100" s="197"/>
      <c r="EP100" s="197"/>
      <c r="EQ100" s="197"/>
      <c r="ER100" s="119"/>
      <c r="ES100" s="197"/>
      <c r="ET100" s="197"/>
      <c r="EU100" s="197"/>
      <c r="EV100" s="197"/>
      <c r="EW100" s="197"/>
      <c r="EX100" s="197"/>
      <c r="EY100" s="197"/>
      <c r="EZ100" s="119"/>
      <c r="FA100" s="196"/>
      <c r="FB100" s="196"/>
      <c r="FC100" s="196"/>
      <c r="FD100" s="196"/>
      <c r="FE100" s="196"/>
      <c r="FF100" s="119"/>
      <c r="FG100" s="197"/>
      <c r="FH100" s="197"/>
      <c r="FI100" s="197"/>
      <c r="FJ100" s="197"/>
      <c r="FK100" s="197"/>
      <c r="FL100" s="119"/>
      <c r="FM100" s="197"/>
      <c r="FN100" s="197"/>
      <c r="FO100" s="197"/>
      <c r="FP100" s="197"/>
      <c r="FQ100" s="197"/>
      <c r="FR100" s="197"/>
      <c r="FS100" s="197"/>
      <c r="FT100" s="119"/>
      <c r="FU100" s="119"/>
    </row>
    <row r="101" spans="1:177" ht="13.5">
      <c r="A101" s="11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96"/>
      <c r="CB101" s="196"/>
      <c r="CC101" s="196"/>
      <c r="CD101" s="196"/>
      <c r="CE101" s="196"/>
      <c r="CF101" s="196"/>
      <c r="CG101" s="196"/>
      <c r="CH101" s="119"/>
      <c r="CI101" s="119"/>
      <c r="CJ101" s="119"/>
      <c r="CK101" s="119"/>
      <c r="CL101" s="119"/>
      <c r="CM101" s="119"/>
      <c r="CN101" s="119"/>
      <c r="CO101" s="121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97"/>
      <c r="DQ101" s="197"/>
      <c r="DR101" s="197"/>
      <c r="DS101" s="197"/>
      <c r="DT101" s="197"/>
      <c r="DU101" s="197"/>
      <c r="DV101" s="119"/>
      <c r="DW101" s="197"/>
      <c r="DX101" s="197"/>
      <c r="DY101" s="197"/>
      <c r="DZ101" s="197"/>
      <c r="EA101" s="197"/>
      <c r="EB101" s="197"/>
      <c r="EC101" s="119"/>
      <c r="ED101" s="197"/>
      <c r="EE101" s="197"/>
      <c r="EF101" s="197"/>
      <c r="EG101" s="197"/>
      <c r="EH101" s="197"/>
      <c r="EI101" s="197"/>
      <c r="EJ101" s="121"/>
      <c r="EK101" s="197"/>
      <c r="EL101" s="197"/>
      <c r="EM101" s="197"/>
      <c r="EN101" s="197"/>
      <c r="EO101" s="197"/>
      <c r="EP101" s="197"/>
      <c r="EQ101" s="197"/>
      <c r="ER101" s="119"/>
      <c r="ES101" s="197"/>
      <c r="ET101" s="197"/>
      <c r="EU101" s="197"/>
      <c r="EV101" s="197"/>
      <c r="EW101" s="197"/>
      <c r="EX101" s="197"/>
      <c r="EY101" s="197"/>
      <c r="EZ101" s="119"/>
      <c r="FA101" s="196"/>
      <c r="FB101" s="196"/>
      <c r="FC101" s="196"/>
      <c r="FD101" s="196"/>
      <c r="FE101" s="196"/>
      <c r="FF101" s="119"/>
      <c r="FG101" s="197"/>
      <c r="FH101" s="197"/>
      <c r="FI101" s="197"/>
      <c r="FJ101" s="197"/>
      <c r="FK101" s="197"/>
      <c r="FL101" s="119"/>
      <c r="FM101" s="197"/>
      <c r="FN101" s="197"/>
      <c r="FO101" s="197"/>
      <c r="FP101" s="197"/>
      <c r="FQ101" s="197"/>
      <c r="FR101" s="197"/>
      <c r="FS101" s="197"/>
      <c r="FT101" s="119"/>
      <c r="FU101" s="119"/>
    </row>
    <row r="102" spans="1:177" ht="13.5">
      <c r="A102" s="11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96"/>
      <c r="CB102" s="196"/>
      <c r="CC102" s="196"/>
      <c r="CD102" s="196"/>
      <c r="CE102" s="196"/>
      <c r="CF102" s="196"/>
      <c r="CG102" s="196"/>
      <c r="CH102" s="119"/>
      <c r="CI102" s="119"/>
      <c r="CJ102" s="119"/>
      <c r="CK102" s="119"/>
      <c r="CL102" s="119"/>
      <c r="CM102" s="119"/>
      <c r="CN102" s="119"/>
      <c r="CO102" s="121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97"/>
      <c r="DQ102" s="197"/>
      <c r="DR102" s="197"/>
      <c r="DS102" s="197"/>
      <c r="DT102" s="197"/>
      <c r="DU102" s="197"/>
      <c r="DV102" s="119"/>
      <c r="DW102" s="197"/>
      <c r="DX102" s="197"/>
      <c r="DY102" s="197"/>
      <c r="DZ102" s="197"/>
      <c r="EA102" s="197"/>
      <c r="EB102" s="197"/>
      <c r="EC102" s="119"/>
      <c r="ED102" s="197"/>
      <c r="EE102" s="197"/>
      <c r="EF102" s="197"/>
      <c r="EG102" s="197"/>
      <c r="EH102" s="197"/>
      <c r="EI102" s="197"/>
      <c r="EJ102" s="121"/>
      <c r="EK102" s="197"/>
      <c r="EL102" s="197"/>
      <c r="EM102" s="197"/>
      <c r="EN102" s="197"/>
      <c r="EO102" s="197"/>
      <c r="EP102" s="197"/>
      <c r="EQ102" s="197"/>
      <c r="ER102" s="119"/>
      <c r="ES102" s="197"/>
      <c r="ET102" s="197"/>
      <c r="EU102" s="197"/>
      <c r="EV102" s="197"/>
      <c r="EW102" s="197"/>
      <c r="EX102" s="197"/>
      <c r="EY102" s="197"/>
      <c r="EZ102" s="119"/>
      <c r="FA102" s="196"/>
      <c r="FB102" s="196"/>
      <c r="FC102" s="196"/>
      <c r="FD102" s="196"/>
      <c r="FE102" s="196"/>
      <c r="FF102" s="119"/>
      <c r="FG102" s="197"/>
      <c r="FH102" s="197"/>
      <c r="FI102" s="197"/>
      <c r="FJ102" s="197"/>
      <c r="FK102" s="197"/>
      <c r="FL102" s="119"/>
      <c r="FM102" s="197"/>
      <c r="FN102" s="197"/>
      <c r="FO102" s="197"/>
      <c r="FP102" s="197"/>
      <c r="FQ102" s="197"/>
      <c r="FR102" s="197"/>
      <c r="FS102" s="197"/>
      <c r="FT102" s="119"/>
      <c r="FU102" s="119"/>
    </row>
    <row r="103" spans="1:177" ht="13.5">
      <c r="A103" s="11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96"/>
      <c r="CB103" s="196"/>
      <c r="CC103" s="196"/>
      <c r="CD103" s="196"/>
      <c r="CE103" s="196"/>
      <c r="CF103" s="196"/>
      <c r="CG103" s="196"/>
      <c r="CH103" s="119"/>
      <c r="CI103" s="119"/>
      <c r="CJ103" s="119"/>
      <c r="CK103" s="119"/>
      <c r="CL103" s="119"/>
      <c r="CM103" s="119"/>
      <c r="CN103" s="119"/>
      <c r="CO103" s="121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97"/>
      <c r="DQ103" s="197"/>
      <c r="DR103" s="197"/>
      <c r="DS103" s="197"/>
      <c r="DT103" s="197"/>
      <c r="DU103" s="197"/>
      <c r="DV103" s="119"/>
      <c r="DW103" s="197"/>
      <c r="DX103" s="197"/>
      <c r="DY103" s="197"/>
      <c r="DZ103" s="197"/>
      <c r="EA103" s="197"/>
      <c r="EB103" s="197"/>
      <c r="EC103" s="119"/>
      <c r="ED103" s="197"/>
      <c r="EE103" s="197"/>
      <c r="EF103" s="197"/>
      <c r="EG103" s="197"/>
      <c r="EH103" s="197"/>
      <c r="EI103" s="197"/>
      <c r="EJ103" s="121"/>
      <c r="EK103" s="197"/>
      <c r="EL103" s="197"/>
      <c r="EM103" s="197"/>
      <c r="EN103" s="197"/>
      <c r="EO103" s="197"/>
      <c r="EP103" s="197"/>
      <c r="EQ103" s="197"/>
      <c r="ER103" s="119"/>
      <c r="ES103" s="197"/>
      <c r="ET103" s="197"/>
      <c r="EU103" s="197"/>
      <c r="EV103" s="197"/>
      <c r="EW103" s="197"/>
      <c r="EX103" s="197"/>
      <c r="EY103" s="197"/>
      <c r="EZ103" s="119"/>
      <c r="FA103" s="196"/>
      <c r="FB103" s="196"/>
      <c r="FC103" s="196"/>
      <c r="FD103" s="196"/>
      <c r="FE103" s="196"/>
      <c r="FF103" s="119"/>
      <c r="FG103" s="197"/>
      <c r="FH103" s="197"/>
      <c r="FI103" s="197"/>
      <c r="FJ103" s="197"/>
      <c r="FK103" s="197"/>
      <c r="FL103" s="119"/>
      <c r="FM103" s="197"/>
      <c r="FN103" s="197"/>
      <c r="FO103" s="197"/>
      <c r="FP103" s="197"/>
      <c r="FQ103" s="197"/>
      <c r="FR103" s="197"/>
      <c r="FS103" s="197"/>
      <c r="FT103" s="119"/>
      <c r="FU103" s="119"/>
    </row>
    <row r="104" spans="1:177" ht="13.5">
      <c r="A104" s="11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96"/>
      <c r="CB104" s="196"/>
      <c r="CC104" s="196"/>
      <c r="CD104" s="196"/>
      <c r="CE104" s="196"/>
      <c r="CF104" s="196"/>
      <c r="CG104" s="196"/>
      <c r="CH104" s="119"/>
      <c r="CI104" s="119"/>
      <c r="CJ104" s="119"/>
      <c r="CK104" s="119"/>
      <c r="CL104" s="119"/>
      <c r="CM104" s="119"/>
      <c r="CN104" s="119"/>
      <c r="CO104" s="121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97"/>
      <c r="DQ104" s="197"/>
      <c r="DR104" s="197"/>
      <c r="DS104" s="197"/>
      <c r="DT104" s="197"/>
      <c r="DU104" s="197"/>
      <c r="DV104" s="119"/>
      <c r="DW104" s="197"/>
      <c r="DX104" s="197"/>
      <c r="DY104" s="197"/>
      <c r="DZ104" s="197"/>
      <c r="EA104" s="197"/>
      <c r="EB104" s="197"/>
      <c r="EC104" s="119"/>
      <c r="ED104" s="197"/>
      <c r="EE104" s="197"/>
      <c r="EF104" s="197"/>
      <c r="EG104" s="197"/>
      <c r="EH104" s="197"/>
      <c r="EI104" s="197"/>
      <c r="EJ104" s="121"/>
      <c r="EK104" s="197"/>
      <c r="EL104" s="197"/>
      <c r="EM104" s="197"/>
      <c r="EN104" s="197"/>
      <c r="EO104" s="197"/>
      <c r="EP104" s="197"/>
      <c r="EQ104" s="197"/>
      <c r="ER104" s="119"/>
      <c r="ES104" s="197"/>
      <c r="ET104" s="197"/>
      <c r="EU104" s="197"/>
      <c r="EV104" s="197"/>
      <c r="EW104" s="197"/>
      <c r="EX104" s="197"/>
      <c r="EY104" s="197"/>
      <c r="EZ104" s="119"/>
      <c r="FA104" s="196"/>
      <c r="FB104" s="196"/>
      <c r="FC104" s="196"/>
      <c r="FD104" s="196"/>
      <c r="FE104" s="196"/>
      <c r="FF104" s="119"/>
      <c r="FG104" s="197"/>
      <c r="FH104" s="197"/>
      <c r="FI104" s="197"/>
      <c r="FJ104" s="197"/>
      <c r="FK104" s="197"/>
      <c r="FL104" s="119"/>
      <c r="FM104" s="197"/>
      <c r="FN104" s="197"/>
      <c r="FO104" s="197"/>
      <c r="FP104" s="197"/>
      <c r="FQ104" s="197"/>
      <c r="FR104" s="197"/>
      <c r="FS104" s="197"/>
      <c r="FT104" s="119"/>
      <c r="FU104" s="119"/>
    </row>
    <row r="105" spans="1:177" ht="13.5">
      <c r="A105" s="11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96"/>
      <c r="CB105" s="196"/>
      <c r="CC105" s="196"/>
      <c r="CD105" s="196"/>
      <c r="CE105" s="196"/>
      <c r="CF105" s="196"/>
      <c r="CG105" s="196"/>
      <c r="CH105" s="119"/>
      <c r="CI105" s="119"/>
      <c r="CJ105" s="119"/>
      <c r="CK105" s="119"/>
      <c r="CL105" s="119"/>
      <c r="CM105" s="119"/>
      <c r="CN105" s="119"/>
      <c r="CO105" s="121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97"/>
      <c r="DQ105" s="197"/>
      <c r="DR105" s="197"/>
      <c r="DS105" s="197"/>
      <c r="DT105" s="197"/>
      <c r="DU105" s="197"/>
      <c r="DV105" s="119"/>
      <c r="DW105" s="197"/>
      <c r="DX105" s="197"/>
      <c r="DY105" s="197"/>
      <c r="DZ105" s="197"/>
      <c r="EA105" s="197"/>
      <c r="EB105" s="197"/>
      <c r="EC105" s="119"/>
      <c r="ED105" s="197"/>
      <c r="EE105" s="197"/>
      <c r="EF105" s="197"/>
      <c r="EG105" s="197"/>
      <c r="EH105" s="197"/>
      <c r="EI105" s="197"/>
      <c r="EJ105" s="121"/>
      <c r="EK105" s="197"/>
      <c r="EL105" s="197"/>
      <c r="EM105" s="197"/>
      <c r="EN105" s="197"/>
      <c r="EO105" s="197"/>
      <c r="EP105" s="197"/>
      <c r="EQ105" s="197"/>
      <c r="ER105" s="119"/>
      <c r="ES105" s="197"/>
      <c r="ET105" s="197"/>
      <c r="EU105" s="197"/>
      <c r="EV105" s="197"/>
      <c r="EW105" s="197"/>
      <c r="EX105" s="197"/>
      <c r="EY105" s="197"/>
      <c r="EZ105" s="119"/>
      <c r="FA105" s="196"/>
      <c r="FB105" s="196"/>
      <c r="FC105" s="196"/>
      <c r="FD105" s="196"/>
      <c r="FE105" s="196"/>
      <c r="FF105" s="119"/>
      <c r="FG105" s="197"/>
      <c r="FH105" s="197"/>
      <c r="FI105" s="197"/>
      <c r="FJ105" s="197"/>
      <c r="FK105" s="197"/>
      <c r="FL105" s="119"/>
      <c r="FM105" s="197"/>
      <c r="FN105" s="197"/>
      <c r="FO105" s="197"/>
      <c r="FP105" s="197"/>
      <c r="FQ105" s="197"/>
      <c r="FR105" s="197"/>
      <c r="FS105" s="197"/>
      <c r="FT105" s="119"/>
      <c r="FU105" s="119"/>
    </row>
    <row r="106" spans="1:177" ht="13.5">
      <c r="A106" s="11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96"/>
      <c r="CB106" s="196"/>
      <c r="CC106" s="196"/>
      <c r="CD106" s="196"/>
      <c r="CE106" s="196"/>
      <c r="CF106" s="196"/>
      <c r="CG106" s="196"/>
      <c r="CH106" s="119"/>
      <c r="CI106" s="119"/>
      <c r="CJ106" s="119"/>
      <c r="CK106" s="119"/>
      <c r="CL106" s="119"/>
      <c r="CM106" s="119"/>
      <c r="CN106" s="119"/>
      <c r="CO106" s="121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97"/>
      <c r="DQ106" s="197"/>
      <c r="DR106" s="197"/>
      <c r="DS106" s="197"/>
      <c r="DT106" s="197"/>
      <c r="DU106" s="197"/>
      <c r="DV106" s="119"/>
      <c r="DW106" s="197"/>
      <c r="DX106" s="197"/>
      <c r="DY106" s="197"/>
      <c r="DZ106" s="197"/>
      <c r="EA106" s="197"/>
      <c r="EB106" s="197"/>
      <c r="EC106" s="119"/>
      <c r="ED106" s="197"/>
      <c r="EE106" s="197"/>
      <c r="EF106" s="197"/>
      <c r="EG106" s="197"/>
      <c r="EH106" s="197"/>
      <c r="EI106" s="197"/>
      <c r="EJ106" s="121"/>
      <c r="EK106" s="197"/>
      <c r="EL106" s="197"/>
      <c r="EM106" s="197"/>
      <c r="EN106" s="197"/>
      <c r="EO106" s="197"/>
      <c r="EP106" s="197"/>
      <c r="EQ106" s="197"/>
      <c r="ER106" s="119"/>
      <c r="ES106" s="197"/>
      <c r="ET106" s="197"/>
      <c r="EU106" s="197"/>
      <c r="EV106" s="197"/>
      <c r="EW106" s="197"/>
      <c r="EX106" s="197"/>
      <c r="EY106" s="197"/>
      <c r="EZ106" s="119"/>
      <c r="FA106" s="196"/>
      <c r="FB106" s="196"/>
      <c r="FC106" s="196"/>
      <c r="FD106" s="196"/>
      <c r="FE106" s="196"/>
      <c r="FF106" s="119"/>
      <c r="FG106" s="197"/>
      <c r="FH106" s="197"/>
      <c r="FI106" s="197"/>
      <c r="FJ106" s="197"/>
      <c r="FK106" s="197"/>
      <c r="FL106" s="119"/>
      <c r="FM106" s="197"/>
      <c r="FN106" s="197"/>
      <c r="FO106" s="197"/>
      <c r="FP106" s="197"/>
      <c r="FQ106" s="197"/>
      <c r="FR106" s="197"/>
      <c r="FS106" s="197"/>
      <c r="FT106" s="119"/>
      <c r="FU106" s="119"/>
    </row>
    <row r="107" spans="1:177" ht="13.5">
      <c r="A107" s="11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96"/>
      <c r="CB107" s="196"/>
      <c r="CC107" s="196"/>
      <c r="CD107" s="196"/>
      <c r="CE107" s="196"/>
      <c r="CF107" s="196"/>
      <c r="CG107" s="196"/>
      <c r="CH107" s="119"/>
      <c r="CI107" s="119"/>
      <c r="CJ107" s="119"/>
      <c r="CK107" s="119"/>
      <c r="CL107" s="119"/>
      <c r="CM107" s="119"/>
      <c r="CN107" s="119"/>
      <c r="CO107" s="121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97"/>
      <c r="DQ107" s="197"/>
      <c r="DR107" s="197"/>
      <c r="DS107" s="197"/>
      <c r="DT107" s="197"/>
      <c r="DU107" s="197"/>
      <c r="DV107" s="119"/>
      <c r="DW107" s="197"/>
      <c r="DX107" s="197"/>
      <c r="DY107" s="197"/>
      <c r="DZ107" s="197"/>
      <c r="EA107" s="197"/>
      <c r="EB107" s="197"/>
      <c r="EC107" s="119"/>
      <c r="ED107" s="197"/>
      <c r="EE107" s="197"/>
      <c r="EF107" s="197"/>
      <c r="EG107" s="197"/>
      <c r="EH107" s="197"/>
      <c r="EI107" s="197"/>
      <c r="EJ107" s="121"/>
      <c r="EK107" s="197"/>
      <c r="EL107" s="197"/>
      <c r="EM107" s="197"/>
      <c r="EN107" s="197"/>
      <c r="EO107" s="197"/>
      <c r="EP107" s="197"/>
      <c r="EQ107" s="197"/>
      <c r="ER107" s="119"/>
      <c r="ES107" s="197"/>
      <c r="ET107" s="197"/>
      <c r="EU107" s="197"/>
      <c r="EV107" s="197"/>
      <c r="EW107" s="197"/>
      <c r="EX107" s="197"/>
      <c r="EY107" s="197"/>
      <c r="EZ107" s="119"/>
      <c r="FA107" s="196"/>
      <c r="FB107" s="196"/>
      <c r="FC107" s="196"/>
      <c r="FD107" s="196"/>
      <c r="FE107" s="196"/>
      <c r="FF107" s="119"/>
      <c r="FG107" s="197"/>
      <c r="FH107" s="197"/>
      <c r="FI107" s="197"/>
      <c r="FJ107" s="197"/>
      <c r="FK107" s="197"/>
      <c r="FL107" s="119"/>
      <c r="FM107" s="197"/>
      <c r="FN107" s="197"/>
      <c r="FO107" s="197"/>
      <c r="FP107" s="197"/>
      <c r="FQ107" s="197"/>
      <c r="FR107" s="197"/>
      <c r="FS107" s="197"/>
      <c r="FT107" s="119"/>
      <c r="FU107" s="119"/>
    </row>
    <row r="108" spans="1:177" ht="13.5">
      <c r="A108" s="11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96"/>
      <c r="CB108" s="196"/>
      <c r="CC108" s="196"/>
      <c r="CD108" s="196"/>
      <c r="CE108" s="196"/>
      <c r="CF108" s="196"/>
      <c r="CG108" s="196"/>
      <c r="CH108" s="119"/>
      <c r="CI108" s="119"/>
      <c r="CJ108" s="119"/>
      <c r="CK108" s="119"/>
      <c r="CL108" s="119"/>
      <c r="CM108" s="119"/>
      <c r="CN108" s="119"/>
      <c r="CO108" s="121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97"/>
      <c r="DQ108" s="197"/>
      <c r="DR108" s="197"/>
      <c r="DS108" s="197"/>
      <c r="DT108" s="197"/>
      <c r="DU108" s="197"/>
      <c r="DV108" s="119"/>
      <c r="DW108" s="197"/>
      <c r="DX108" s="197"/>
      <c r="DY108" s="197"/>
      <c r="DZ108" s="197"/>
      <c r="EA108" s="197"/>
      <c r="EB108" s="197"/>
      <c r="EC108" s="119"/>
      <c r="ED108" s="197"/>
      <c r="EE108" s="197"/>
      <c r="EF108" s="197"/>
      <c r="EG108" s="197"/>
      <c r="EH108" s="197"/>
      <c r="EI108" s="197"/>
      <c r="EJ108" s="121"/>
      <c r="EK108" s="197"/>
      <c r="EL108" s="197"/>
      <c r="EM108" s="197"/>
      <c r="EN108" s="197"/>
      <c r="EO108" s="197"/>
      <c r="EP108" s="197"/>
      <c r="EQ108" s="197"/>
      <c r="ER108" s="119"/>
      <c r="ES108" s="197"/>
      <c r="ET108" s="197"/>
      <c r="EU108" s="197"/>
      <c r="EV108" s="197"/>
      <c r="EW108" s="197"/>
      <c r="EX108" s="197"/>
      <c r="EY108" s="197"/>
      <c r="EZ108" s="119"/>
      <c r="FA108" s="196"/>
      <c r="FB108" s="196"/>
      <c r="FC108" s="196"/>
      <c r="FD108" s="196"/>
      <c r="FE108" s="196"/>
      <c r="FF108" s="119"/>
      <c r="FG108" s="197"/>
      <c r="FH108" s="197"/>
      <c r="FI108" s="197"/>
      <c r="FJ108" s="197"/>
      <c r="FK108" s="197"/>
      <c r="FL108" s="119"/>
      <c r="FM108" s="197"/>
      <c r="FN108" s="197"/>
      <c r="FO108" s="197"/>
      <c r="FP108" s="197"/>
      <c r="FQ108" s="197"/>
      <c r="FR108" s="197"/>
      <c r="FS108" s="197"/>
      <c r="FT108" s="119"/>
      <c r="FU108" s="119"/>
    </row>
    <row r="109" spans="1:177" ht="13.5">
      <c r="A109" s="1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96"/>
      <c r="CB109" s="196"/>
      <c r="CC109" s="196"/>
      <c r="CD109" s="196"/>
      <c r="CE109" s="196"/>
      <c r="CF109" s="196"/>
      <c r="CG109" s="196"/>
      <c r="CH109" s="119"/>
      <c r="CI109" s="119"/>
      <c r="CJ109" s="119"/>
      <c r="CK109" s="119"/>
      <c r="CL109" s="119"/>
      <c r="CM109" s="119"/>
      <c r="CN109" s="119"/>
      <c r="CO109" s="121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97"/>
      <c r="DQ109" s="197"/>
      <c r="DR109" s="197"/>
      <c r="DS109" s="197"/>
      <c r="DT109" s="197"/>
      <c r="DU109" s="197"/>
      <c r="DV109" s="119"/>
      <c r="DW109" s="197"/>
      <c r="DX109" s="197"/>
      <c r="DY109" s="197"/>
      <c r="DZ109" s="197"/>
      <c r="EA109" s="197"/>
      <c r="EB109" s="197"/>
      <c r="EC109" s="119"/>
      <c r="ED109" s="197"/>
      <c r="EE109" s="197"/>
      <c r="EF109" s="197"/>
      <c r="EG109" s="197"/>
      <c r="EH109" s="197"/>
      <c r="EI109" s="197"/>
      <c r="EJ109" s="121"/>
      <c r="EK109" s="197"/>
      <c r="EL109" s="197"/>
      <c r="EM109" s="197"/>
      <c r="EN109" s="197"/>
      <c r="EO109" s="197"/>
      <c r="EP109" s="197"/>
      <c r="EQ109" s="197"/>
      <c r="ER109" s="119"/>
      <c r="ES109" s="197"/>
      <c r="ET109" s="197"/>
      <c r="EU109" s="197"/>
      <c r="EV109" s="197"/>
      <c r="EW109" s="197"/>
      <c r="EX109" s="197"/>
      <c r="EY109" s="197"/>
      <c r="EZ109" s="119"/>
      <c r="FA109" s="196"/>
      <c r="FB109" s="196"/>
      <c r="FC109" s="196"/>
      <c r="FD109" s="196"/>
      <c r="FE109" s="196"/>
      <c r="FF109" s="119"/>
      <c r="FG109" s="197"/>
      <c r="FH109" s="197"/>
      <c r="FI109" s="197"/>
      <c r="FJ109" s="197"/>
      <c r="FK109" s="197"/>
      <c r="FL109" s="119"/>
      <c r="FM109" s="197"/>
      <c r="FN109" s="197"/>
      <c r="FO109" s="197"/>
      <c r="FP109" s="197"/>
      <c r="FQ109" s="197"/>
      <c r="FR109" s="197"/>
      <c r="FS109" s="197"/>
      <c r="FT109" s="119"/>
      <c r="FU109" s="119"/>
    </row>
    <row r="110" spans="1:177" ht="13.5">
      <c r="A110" s="11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96"/>
      <c r="CB110" s="196"/>
      <c r="CC110" s="196"/>
      <c r="CD110" s="196"/>
      <c r="CE110" s="196"/>
      <c r="CF110" s="196"/>
      <c r="CG110" s="196"/>
      <c r="CH110" s="119"/>
      <c r="CI110" s="119"/>
      <c r="CJ110" s="119"/>
      <c r="CK110" s="119"/>
      <c r="CL110" s="119"/>
      <c r="CM110" s="119"/>
      <c r="CN110" s="119"/>
      <c r="CO110" s="121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97"/>
      <c r="DQ110" s="197"/>
      <c r="DR110" s="197"/>
      <c r="DS110" s="197"/>
      <c r="DT110" s="197"/>
      <c r="DU110" s="197"/>
      <c r="DV110" s="119"/>
      <c r="DW110" s="197"/>
      <c r="DX110" s="197"/>
      <c r="DY110" s="197"/>
      <c r="DZ110" s="197"/>
      <c r="EA110" s="197"/>
      <c r="EB110" s="197"/>
      <c r="EC110" s="119"/>
      <c r="ED110" s="197"/>
      <c r="EE110" s="197"/>
      <c r="EF110" s="197"/>
      <c r="EG110" s="197"/>
      <c r="EH110" s="197"/>
      <c r="EI110" s="197"/>
      <c r="EJ110" s="121"/>
      <c r="EK110" s="197"/>
      <c r="EL110" s="197"/>
      <c r="EM110" s="197"/>
      <c r="EN110" s="197"/>
      <c r="EO110" s="197"/>
      <c r="EP110" s="197"/>
      <c r="EQ110" s="197"/>
      <c r="ER110" s="119"/>
      <c r="ES110" s="197"/>
      <c r="ET110" s="197"/>
      <c r="EU110" s="197"/>
      <c r="EV110" s="197"/>
      <c r="EW110" s="197"/>
      <c r="EX110" s="197"/>
      <c r="EY110" s="197"/>
      <c r="EZ110" s="119"/>
      <c r="FA110" s="196"/>
      <c r="FB110" s="196"/>
      <c r="FC110" s="196"/>
      <c r="FD110" s="196"/>
      <c r="FE110" s="196"/>
      <c r="FF110" s="119"/>
      <c r="FG110" s="197"/>
      <c r="FH110" s="197"/>
      <c r="FI110" s="197"/>
      <c r="FJ110" s="197"/>
      <c r="FK110" s="197"/>
      <c r="FL110" s="119"/>
      <c r="FM110" s="197"/>
      <c r="FN110" s="197"/>
      <c r="FO110" s="197"/>
      <c r="FP110" s="197"/>
      <c r="FQ110" s="197"/>
      <c r="FR110" s="197"/>
      <c r="FS110" s="197"/>
      <c r="FT110" s="119"/>
      <c r="FU110" s="119"/>
    </row>
    <row r="111" spans="1:177" ht="13.5">
      <c r="A111" s="11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96"/>
      <c r="CB111" s="196"/>
      <c r="CC111" s="196"/>
      <c r="CD111" s="196"/>
      <c r="CE111" s="196"/>
      <c r="CF111" s="196"/>
      <c r="CG111" s="196"/>
      <c r="CH111" s="119"/>
      <c r="CI111" s="119"/>
      <c r="CJ111" s="119"/>
      <c r="CK111" s="119"/>
      <c r="CL111" s="119"/>
      <c r="CM111" s="119"/>
      <c r="CN111" s="119"/>
      <c r="CO111" s="121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97"/>
      <c r="DQ111" s="197"/>
      <c r="DR111" s="197"/>
      <c r="DS111" s="197"/>
      <c r="DT111" s="197"/>
      <c r="DU111" s="197"/>
      <c r="DV111" s="119"/>
      <c r="DW111" s="197"/>
      <c r="DX111" s="197"/>
      <c r="DY111" s="197"/>
      <c r="DZ111" s="197"/>
      <c r="EA111" s="197"/>
      <c r="EB111" s="197"/>
      <c r="EC111" s="119"/>
      <c r="ED111" s="197"/>
      <c r="EE111" s="197"/>
      <c r="EF111" s="197"/>
      <c r="EG111" s="197"/>
      <c r="EH111" s="197"/>
      <c r="EI111" s="197"/>
      <c r="EJ111" s="121"/>
      <c r="EK111" s="197"/>
      <c r="EL111" s="197"/>
      <c r="EM111" s="197"/>
      <c r="EN111" s="197"/>
      <c r="EO111" s="197"/>
      <c r="EP111" s="197"/>
      <c r="EQ111" s="197"/>
      <c r="ER111" s="119"/>
      <c r="ES111" s="197"/>
      <c r="ET111" s="197"/>
      <c r="EU111" s="197"/>
      <c r="EV111" s="197"/>
      <c r="EW111" s="197"/>
      <c r="EX111" s="197"/>
      <c r="EY111" s="197"/>
      <c r="EZ111" s="119"/>
      <c r="FA111" s="196"/>
      <c r="FB111" s="196"/>
      <c r="FC111" s="196"/>
      <c r="FD111" s="196"/>
      <c r="FE111" s="196"/>
      <c r="FF111" s="119"/>
      <c r="FG111" s="197"/>
      <c r="FH111" s="197"/>
      <c r="FI111" s="197"/>
      <c r="FJ111" s="197"/>
      <c r="FK111" s="197"/>
      <c r="FL111" s="119"/>
      <c r="FM111" s="197"/>
      <c r="FN111" s="197"/>
      <c r="FO111" s="197"/>
      <c r="FP111" s="197"/>
      <c r="FQ111" s="197"/>
      <c r="FR111" s="197"/>
      <c r="FS111" s="197"/>
      <c r="FT111" s="119"/>
      <c r="FU111" s="119"/>
    </row>
    <row r="112" spans="1:177" ht="13.5">
      <c r="A112" s="11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96"/>
      <c r="CB112" s="196"/>
      <c r="CC112" s="196"/>
      <c r="CD112" s="196"/>
      <c r="CE112" s="196"/>
      <c r="CF112" s="196"/>
      <c r="CG112" s="196"/>
      <c r="CH112" s="119"/>
      <c r="CI112" s="119"/>
      <c r="CJ112" s="119"/>
      <c r="CK112" s="119"/>
      <c r="CL112" s="119"/>
      <c r="CM112" s="119"/>
      <c r="CN112" s="119"/>
      <c r="CO112" s="121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97"/>
      <c r="DQ112" s="197"/>
      <c r="DR112" s="197"/>
      <c r="DS112" s="197"/>
      <c r="DT112" s="197"/>
      <c r="DU112" s="197"/>
      <c r="DV112" s="119"/>
      <c r="DW112" s="197"/>
      <c r="DX112" s="197"/>
      <c r="DY112" s="197"/>
      <c r="DZ112" s="197"/>
      <c r="EA112" s="197"/>
      <c r="EB112" s="197"/>
      <c r="EC112" s="119"/>
      <c r="ED112" s="197"/>
      <c r="EE112" s="197"/>
      <c r="EF112" s="197"/>
      <c r="EG112" s="197"/>
      <c r="EH112" s="197"/>
      <c r="EI112" s="197"/>
      <c r="EJ112" s="121"/>
      <c r="EK112" s="197"/>
      <c r="EL112" s="197"/>
      <c r="EM112" s="197"/>
      <c r="EN112" s="197"/>
      <c r="EO112" s="197"/>
      <c r="EP112" s="197"/>
      <c r="EQ112" s="197"/>
      <c r="ER112" s="119"/>
      <c r="ES112" s="197"/>
      <c r="ET112" s="197"/>
      <c r="EU112" s="197"/>
      <c r="EV112" s="197"/>
      <c r="EW112" s="197"/>
      <c r="EX112" s="197"/>
      <c r="EY112" s="197"/>
      <c r="EZ112" s="119"/>
      <c r="FA112" s="196"/>
      <c r="FB112" s="196"/>
      <c r="FC112" s="196"/>
      <c r="FD112" s="196"/>
      <c r="FE112" s="196"/>
      <c r="FF112" s="119"/>
      <c r="FG112" s="197"/>
      <c r="FH112" s="197"/>
      <c r="FI112" s="197"/>
      <c r="FJ112" s="197"/>
      <c r="FK112" s="197"/>
      <c r="FL112" s="119"/>
      <c r="FM112" s="197"/>
      <c r="FN112" s="197"/>
      <c r="FO112" s="197"/>
      <c r="FP112" s="197"/>
      <c r="FQ112" s="197"/>
      <c r="FR112" s="197"/>
      <c r="FS112" s="197"/>
      <c r="FT112" s="119"/>
      <c r="FU112" s="119"/>
    </row>
    <row r="113" spans="1:177" ht="13.5">
      <c r="A113" s="11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96"/>
      <c r="CB113" s="196"/>
      <c r="CC113" s="196"/>
      <c r="CD113" s="196"/>
      <c r="CE113" s="196"/>
      <c r="CF113" s="196"/>
      <c r="CG113" s="196"/>
      <c r="CH113" s="119"/>
      <c r="CI113" s="119"/>
      <c r="CJ113" s="119"/>
      <c r="CK113" s="119"/>
      <c r="CL113" s="119"/>
      <c r="CM113" s="119"/>
      <c r="CN113" s="119"/>
      <c r="CO113" s="121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97"/>
      <c r="DQ113" s="197"/>
      <c r="DR113" s="197"/>
      <c r="DS113" s="197"/>
      <c r="DT113" s="197"/>
      <c r="DU113" s="197"/>
      <c r="DV113" s="119"/>
      <c r="DW113" s="197"/>
      <c r="DX113" s="197"/>
      <c r="DY113" s="197"/>
      <c r="DZ113" s="197"/>
      <c r="EA113" s="197"/>
      <c r="EB113" s="197"/>
      <c r="EC113" s="119"/>
      <c r="ED113" s="197"/>
      <c r="EE113" s="197"/>
      <c r="EF113" s="197"/>
      <c r="EG113" s="197"/>
      <c r="EH113" s="197"/>
      <c r="EI113" s="197"/>
      <c r="EJ113" s="121"/>
      <c r="EK113" s="197"/>
      <c r="EL113" s="197"/>
      <c r="EM113" s="197"/>
      <c r="EN113" s="197"/>
      <c r="EO113" s="197"/>
      <c r="EP113" s="197"/>
      <c r="EQ113" s="197"/>
      <c r="ER113" s="119"/>
      <c r="ES113" s="197"/>
      <c r="ET113" s="197"/>
      <c r="EU113" s="197"/>
      <c r="EV113" s="197"/>
      <c r="EW113" s="197"/>
      <c r="EX113" s="197"/>
      <c r="EY113" s="197"/>
      <c r="EZ113" s="119"/>
      <c r="FA113" s="196"/>
      <c r="FB113" s="196"/>
      <c r="FC113" s="196"/>
      <c r="FD113" s="196"/>
      <c r="FE113" s="196"/>
      <c r="FF113" s="119"/>
      <c r="FG113" s="197"/>
      <c r="FH113" s="197"/>
      <c r="FI113" s="197"/>
      <c r="FJ113" s="197"/>
      <c r="FK113" s="197"/>
      <c r="FL113" s="119"/>
      <c r="FM113" s="197"/>
      <c r="FN113" s="197"/>
      <c r="FO113" s="197"/>
      <c r="FP113" s="197"/>
      <c r="FQ113" s="197"/>
      <c r="FR113" s="197"/>
      <c r="FS113" s="197"/>
      <c r="FT113" s="119"/>
      <c r="FU113" s="119"/>
    </row>
    <row r="114" spans="1:177" ht="13.5">
      <c r="A114" s="11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96"/>
      <c r="CB114" s="196"/>
      <c r="CC114" s="196"/>
      <c r="CD114" s="196"/>
      <c r="CE114" s="196"/>
      <c r="CF114" s="196"/>
      <c r="CG114" s="196"/>
      <c r="CH114" s="119"/>
      <c r="CI114" s="119"/>
      <c r="CJ114" s="119"/>
      <c r="CK114" s="119"/>
      <c r="CL114" s="119"/>
      <c r="CM114" s="119"/>
      <c r="CN114" s="119"/>
      <c r="CO114" s="121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97"/>
      <c r="DQ114" s="197"/>
      <c r="DR114" s="197"/>
      <c r="DS114" s="197"/>
      <c r="DT114" s="197"/>
      <c r="DU114" s="197"/>
      <c r="DV114" s="119"/>
      <c r="DW114" s="197"/>
      <c r="DX114" s="197"/>
      <c r="DY114" s="197"/>
      <c r="DZ114" s="197"/>
      <c r="EA114" s="197"/>
      <c r="EB114" s="197"/>
      <c r="EC114" s="119"/>
      <c r="ED114" s="197"/>
      <c r="EE114" s="197"/>
      <c r="EF114" s="197"/>
      <c r="EG114" s="197"/>
      <c r="EH114" s="197"/>
      <c r="EI114" s="197"/>
      <c r="EJ114" s="121"/>
      <c r="EK114" s="197"/>
      <c r="EL114" s="197"/>
      <c r="EM114" s="197"/>
      <c r="EN114" s="197"/>
      <c r="EO114" s="197"/>
      <c r="EP114" s="197"/>
      <c r="EQ114" s="197"/>
      <c r="ER114" s="119"/>
      <c r="ES114" s="197"/>
      <c r="ET114" s="197"/>
      <c r="EU114" s="197"/>
      <c r="EV114" s="197"/>
      <c r="EW114" s="197"/>
      <c r="EX114" s="197"/>
      <c r="EY114" s="197"/>
      <c r="EZ114" s="119"/>
      <c r="FA114" s="196"/>
      <c r="FB114" s="196"/>
      <c r="FC114" s="196"/>
      <c r="FD114" s="196"/>
      <c r="FE114" s="196"/>
      <c r="FF114" s="119"/>
      <c r="FG114" s="197"/>
      <c r="FH114" s="197"/>
      <c r="FI114" s="197"/>
      <c r="FJ114" s="197"/>
      <c r="FK114" s="197"/>
      <c r="FL114" s="119"/>
      <c r="FM114" s="197"/>
      <c r="FN114" s="197"/>
      <c r="FO114" s="197"/>
      <c r="FP114" s="197"/>
      <c r="FQ114" s="197"/>
      <c r="FR114" s="197"/>
      <c r="FS114" s="197"/>
      <c r="FT114" s="119"/>
      <c r="FU114" s="119"/>
    </row>
    <row r="115" spans="1:177" ht="13.5">
      <c r="A115" s="11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96"/>
      <c r="CB115" s="196"/>
      <c r="CC115" s="196"/>
      <c r="CD115" s="196"/>
      <c r="CE115" s="196"/>
      <c r="CF115" s="196"/>
      <c r="CG115" s="196"/>
      <c r="CH115" s="119"/>
      <c r="CI115" s="119"/>
      <c r="CJ115" s="119"/>
      <c r="CK115" s="119"/>
      <c r="CL115" s="119"/>
      <c r="CM115" s="119"/>
      <c r="CN115" s="119"/>
      <c r="CO115" s="121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97"/>
      <c r="DQ115" s="197"/>
      <c r="DR115" s="197"/>
      <c r="DS115" s="197"/>
      <c r="DT115" s="197"/>
      <c r="DU115" s="197"/>
      <c r="DV115" s="119"/>
      <c r="DW115" s="197"/>
      <c r="DX115" s="197"/>
      <c r="DY115" s="197"/>
      <c r="DZ115" s="197"/>
      <c r="EA115" s="197"/>
      <c r="EB115" s="197"/>
      <c r="EC115" s="119"/>
      <c r="ED115" s="197"/>
      <c r="EE115" s="197"/>
      <c r="EF115" s="197"/>
      <c r="EG115" s="197"/>
      <c r="EH115" s="197"/>
      <c r="EI115" s="197"/>
      <c r="EJ115" s="121"/>
      <c r="EK115" s="197"/>
      <c r="EL115" s="197"/>
      <c r="EM115" s="197"/>
      <c r="EN115" s="197"/>
      <c r="EO115" s="197"/>
      <c r="EP115" s="197"/>
      <c r="EQ115" s="197"/>
      <c r="ER115" s="119"/>
      <c r="ES115" s="197"/>
      <c r="ET115" s="197"/>
      <c r="EU115" s="197"/>
      <c r="EV115" s="197"/>
      <c r="EW115" s="197"/>
      <c r="EX115" s="197"/>
      <c r="EY115" s="197"/>
      <c r="EZ115" s="119"/>
      <c r="FA115" s="196"/>
      <c r="FB115" s="196"/>
      <c r="FC115" s="196"/>
      <c r="FD115" s="196"/>
      <c r="FE115" s="196"/>
      <c r="FF115" s="119"/>
      <c r="FG115" s="197"/>
      <c r="FH115" s="197"/>
      <c r="FI115" s="197"/>
      <c r="FJ115" s="197"/>
      <c r="FK115" s="197"/>
      <c r="FL115" s="119"/>
      <c r="FM115" s="197"/>
      <c r="FN115" s="197"/>
      <c r="FO115" s="197"/>
      <c r="FP115" s="197"/>
      <c r="FQ115" s="197"/>
      <c r="FR115" s="197"/>
      <c r="FS115" s="197"/>
      <c r="FT115" s="119"/>
      <c r="FU115" s="119"/>
    </row>
    <row r="116" spans="1:177" ht="13.5">
      <c r="A116" s="11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96"/>
      <c r="CB116" s="196"/>
      <c r="CC116" s="196"/>
      <c r="CD116" s="196"/>
      <c r="CE116" s="196"/>
      <c r="CF116" s="196"/>
      <c r="CG116" s="196"/>
      <c r="CH116" s="119"/>
      <c r="CI116" s="119"/>
      <c r="CJ116" s="119"/>
      <c r="CK116" s="119"/>
      <c r="CL116" s="119"/>
      <c r="CM116" s="119"/>
      <c r="CN116" s="119"/>
      <c r="CO116" s="121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97"/>
      <c r="DQ116" s="197"/>
      <c r="DR116" s="197"/>
      <c r="DS116" s="197"/>
      <c r="DT116" s="197"/>
      <c r="DU116" s="197"/>
      <c r="DV116" s="119"/>
      <c r="DW116" s="197"/>
      <c r="DX116" s="197"/>
      <c r="DY116" s="197"/>
      <c r="DZ116" s="197"/>
      <c r="EA116" s="197"/>
      <c r="EB116" s="197"/>
      <c r="EC116" s="119"/>
      <c r="ED116" s="197"/>
      <c r="EE116" s="197"/>
      <c r="EF116" s="197"/>
      <c r="EG116" s="197"/>
      <c r="EH116" s="197"/>
      <c r="EI116" s="197"/>
      <c r="EJ116" s="121"/>
      <c r="EK116" s="197"/>
      <c r="EL116" s="197"/>
      <c r="EM116" s="197"/>
      <c r="EN116" s="197"/>
      <c r="EO116" s="197"/>
      <c r="EP116" s="197"/>
      <c r="EQ116" s="197"/>
      <c r="ER116" s="119"/>
      <c r="ES116" s="197"/>
      <c r="ET116" s="197"/>
      <c r="EU116" s="197"/>
      <c r="EV116" s="197"/>
      <c r="EW116" s="197"/>
      <c r="EX116" s="197"/>
      <c r="EY116" s="197"/>
      <c r="EZ116" s="119"/>
      <c r="FA116" s="196"/>
      <c r="FB116" s="196"/>
      <c r="FC116" s="196"/>
      <c r="FD116" s="196"/>
      <c r="FE116" s="196"/>
      <c r="FF116" s="119"/>
      <c r="FG116" s="197"/>
      <c r="FH116" s="197"/>
      <c r="FI116" s="197"/>
      <c r="FJ116" s="197"/>
      <c r="FK116" s="197"/>
      <c r="FL116" s="119"/>
      <c r="FM116" s="197"/>
      <c r="FN116" s="197"/>
      <c r="FO116" s="197"/>
      <c r="FP116" s="197"/>
      <c r="FQ116" s="197"/>
      <c r="FR116" s="197"/>
      <c r="FS116" s="197"/>
      <c r="FT116" s="119"/>
      <c r="FU116" s="119"/>
    </row>
    <row r="117" spans="1:177" ht="13.5">
      <c r="A117" s="11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96"/>
      <c r="CB117" s="196"/>
      <c r="CC117" s="196"/>
      <c r="CD117" s="196"/>
      <c r="CE117" s="196"/>
      <c r="CF117" s="196"/>
      <c r="CG117" s="196"/>
      <c r="CH117" s="119"/>
      <c r="CI117" s="119"/>
      <c r="CJ117" s="119"/>
      <c r="CK117" s="119"/>
      <c r="CL117" s="119"/>
      <c r="CM117" s="119"/>
      <c r="CN117" s="119"/>
      <c r="CO117" s="121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97"/>
      <c r="DQ117" s="197"/>
      <c r="DR117" s="197"/>
      <c r="DS117" s="197"/>
      <c r="DT117" s="197"/>
      <c r="DU117" s="197"/>
      <c r="DV117" s="119"/>
      <c r="DW117" s="197"/>
      <c r="DX117" s="197"/>
      <c r="DY117" s="197"/>
      <c r="DZ117" s="197"/>
      <c r="EA117" s="197"/>
      <c r="EB117" s="197"/>
      <c r="EC117" s="119"/>
      <c r="ED117" s="197"/>
      <c r="EE117" s="197"/>
      <c r="EF117" s="197"/>
      <c r="EG117" s="197"/>
      <c r="EH117" s="197"/>
      <c r="EI117" s="197"/>
      <c r="EJ117" s="121"/>
      <c r="EK117" s="197"/>
      <c r="EL117" s="197"/>
      <c r="EM117" s="197"/>
      <c r="EN117" s="197"/>
      <c r="EO117" s="197"/>
      <c r="EP117" s="197"/>
      <c r="EQ117" s="197"/>
      <c r="ER117" s="119"/>
      <c r="ES117" s="197"/>
      <c r="ET117" s="197"/>
      <c r="EU117" s="197"/>
      <c r="EV117" s="197"/>
      <c r="EW117" s="197"/>
      <c r="EX117" s="197"/>
      <c r="EY117" s="197"/>
      <c r="EZ117" s="119"/>
      <c r="FA117" s="196"/>
      <c r="FB117" s="196"/>
      <c r="FC117" s="196"/>
      <c r="FD117" s="196"/>
      <c r="FE117" s="196"/>
      <c r="FF117" s="119"/>
      <c r="FG117" s="197"/>
      <c r="FH117" s="197"/>
      <c r="FI117" s="197"/>
      <c r="FJ117" s="197"/>
      <c r="FK117" s="197"/>
      <c r="FL117" s="119"/>
      <c r="FM117" s="197"/>
      <c r="FN117" s="197"/>
      <c r="FO117" s="197"/>
      <c r="FP117" s="197"/>
      <c r="FQ117" s="197"/>
      <c r="FR117" s="197"/>
      <c r="FS117" s="197"/>
      <c r="FT117" s="119"/>
      <c r="FU117" s="119"/>
    </row>
    <row r="118" spans="1:177" ht="13.5">
      <c r="A118" s="11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96"/>
      <c r="CB118" s="196"/>
      <c r="CC118" s="196"/>
      <c r="CD118" s="196"/>
      <c r="CE118" s="196"/>
      <c r="CF118" s="196"/>
      <c r="CG118" s="196"/>
      <c r="CH118" s="119"/>
      <c r="CI118" s="119"/>
      <c r="CJ118" s="119"/>
      <c r="CK118" s="119"/>
      <c r="CL118" s="119"/>
      <c r="CM118" s="119"/>
      <c r="CN118" s="119"/>
      <c r="CO118" s="121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97"/>
      <c r="DQ118" s="197"/>
      <c r="DR118" s="197"/>
      <c r="DS118" s="197"/>
      <c r="DT118" s="197"/>
      <c r="DU118" s="197"/>
      <c r="DV118" s="119"/>
      <c r="DW118" s="197"/>
      <c r="DX118" s="197"/>
      <c r="DY118" s="197"/>
      <c r="DZ118" s="197"/>
      <c r="EA118" s="197"/>
      <c r="EB118" s="197"/>
      <c r="EC118" s="119"/>
      <c r="ED118" s="197"/>
      <c r="EE118" s="197"/>
      <c r="EF118" s="197"/>
      <c r="EG118" s="197"/>
      <c r="EH118" s="197"/>
      <c r="EI118" s="197"/>
      <c r="EJ118" s="121"/>
      <c r="EK118" s="197"/>
      <c r="EL118" s="197"/>
      <c r="EM118" s="197"/>
      <c r="EN118" s="197"/>
      <c r="EO118" s="197"/>
      <c r="EP118" s="197"/>
      <c r="EQ118" s="197"/>
      <c r="ER118" s="119"/>
      <c r="ES118" s="197"/>
      <c r="ET118" s="197"/>
      <c r="EU118" s="197"/>
      <c r="EV118" s="197"/>
      <c r="EW118" s="197"/>
      <c r="EX118" s="197"/>
      <c r="EY118" s="197"/>
      <c r="EZ118" s="119"/>
      <c r="FA118" s="196"/>
      <c r="FB118" s="196"/>
      <c r="FC118" s="196"/>
      <c r="FD118" s="196"/>
      <c r="FE118" s="196"/>
      <c r="FF118" s="119"/>
      <c r="FG118" s="197"/>
      <c r="FH118" s="197"/>
      <c r="FI118" s="197"/>
      <c r="FJ118" s="197"/>
      <c r="FK118" s="197"/>
      <c r="FL118" s="119"/>
      <c r="FM118" s="197"/>
      <c r="FN118" s="197"/>
      <c r="FO118" s="197"/>
      <c r="FP118" s="197"/>
      <c r="FQ118" s="197"/>
      <c r="FR118" s="197"/>
      <c r="FS118" s="197"/>
      <c r="FT118" s="119"/>
      <c r="FU118" s="119"/>
    </row>
    <row r="119" spans="1:177" ht="13.5">
      <c r="A119" s="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96"/>
      <c r="CB119" s="196"/>
      <c r="CC119" s="196"/>
      <c r="CD119" s="196"/>
      <c r="CE119" s="196"/>
      <c r="CF119" s="196"/>
      <c r="CG119" s="196"/>
      <c r="CH119" s="119"/>
      <c r="CI119" s="119"/>
      <c r="CJ119" s="119"/>
      <c r="CK119" s="119"/>
      <c r="CL119" s="119"/>
      <c r="CM119" s="119"/>
      <c r="CN119" s="119"/>
      <c r="CO119" s="121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97"/>
      <c r="DQ119" s="197"/>
      <c r="DR119" s="197"/>
      <c r="DS119" s="197"/>
      <c r="DT119" s="197"/>
      <c r="DU119" s="197"/>
      <c r="DV119" s="119"/>
      <c r="DW119" s="197"/>
      <c r="DX119" s="197"/>
      <c r="DY119" s="197"/>
      <c r="DZ119" s="197"/>
      <c r="EA119" s="197"/>
      <c r="EB119" s="197"/>
      <c r="EC119" s="119"/>
      <c r="ED119" s="197"/>
      <c r="EE119" s="197"/>
      <c r="EF119" s="197"/>
      <c r="EG119" s="197"/>
      <c r="EH119" s="197"/>
      <c r="EI119" s="197"/>
      <c r="EJ119" s="121"/>
      <c r="EK119" s="197"/>
      <c r="EL119" s="197"/>
      <c r="EM119" s="197"/>
      <c r="EN119" s="197"/>
      <c r="EO119" s="197"/>
      <c r="EP119" s="197"/>
      <c r="EQ119" s="197"/>
      <c r="ER119" s="119"/>
      <c r="ES119" s="197"/>
      <c r="ET119" s="197"/>
      <c r="EU119" s="197"/>
      <c r="EV119" s="197"/>
      <c r="EW119" s="197"/>
      <c r="EX119" s="197"/>
      <c r="EY119" s="197"/>
      <c r="EZ119" s="119"/>
      <c r="FA119" s="196"/>
      <c r="FB119" s="196"/>
      <c r="FC119" s="196"/>
      <c r="FD119" s="196"/>
      <c r="FE119" s="196"/>
      <c r="FF119" s="119"/>
      <c r="FG119" s="197"/>
      <c r="FH119" s="197"/>
      <c r="FI119" s="197"/>
      <c r="FJ119" s="197"/>
      <c r="FK119" s="197"/>
      <c r="FL119" s="119"/>
      <c r="FM119" s="197"/>
      <c r="FN119" s="197"/>
      <c r="FO119" s="197"/>
      <c r="FP119" s="197"/>
      <c r="FQ119" s="197"/>
      <c r="FR119" s="197"/>
      <c r="FS119" s="197"/>
      <c r="FT119" s="119"/>
      <c r="FU119" s="119"/>
    </row>
    <row r="120" spans="1:177" ht="13.5">
      <c r="A120" s="11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96"/>
      <c r="CB120" s="196"/>
      <c r="CC120" s="196"/>
      <c r="CD120" s="196"/>
      <c r="CE120" s="196"/>
      <c r="CF120" s="196"/>
      <c r="CG120" s="196"/>
      <c r="CH120" s="119"/>
      <c r="CI120" s="119"/>
      <c r="CJ120" s="119"/>
      <c r="CK120" s="119"/>
      <c r="CL120" s="119"/>
      <c r="CM120" s="119"/>
      <c r="CN120" s="119"/>
      <c r="CO120" s="121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97"/>
      <c r="DQ120" s="197"/>
      <c r="DR120" s="197"/>
      <c r="DS120" s="197"/>
      <c r="DT120" s="197"/>
      <c r="DU120" s="197"/>
      <c r="DV120" s="119"/>
      <c r="DW120" s="197"/>
      <c r="DX120" s="197"/>
      <c r="DY120" s="197"/>
      <c r="DZ120" s="197"/>
      <c r="EA120" s="197"/>
      <c r="EB120" s="197"/>
      <c r="EC120" s="119"/>
      <c r="ED120" s="197"/>
      <c r="EE120" s="197"/>
      <c r="EF120" s="197"/>
      <c r="EG120" s="197"/>
      <c r="EH120" s="197"/>
      <c r="EI120" s="197"/>
      <c r="EJ120" s="121"/>
      <c r="EK120" s="197"/>
      <c r="EL120" s="197"/>
      <c r="EM120" s="197"/>
      <c r="EN120" s="197"/>
      <c r="EO120" s="197"/>
      <c r="EP120" s="197"/>
      <c r="EQ120" s="197"/>
      <c r="ER120" s="119"/>
      <c r="ES120" s="197"/>
      <c r="ET120" s="197"/>
      <c r="EU120" s="197"/>
      <c r="EV120" s="197"/>
      <c r="EW120" s="197"/>
      <c r="EX120" s="197"/>
      <c r="EY120" s="197"/>
      <c r="EZ120" s="119"/>
      <c r="FA120" s="196"/>
      <c r="FB120" s="196"/>
      <c r="FC120" s="196"/>
      <c r="FD120" s="196"/>
      <c r="FE120" s="196"/>
      <c r="FF120" s="119"/>
      <c r="FG120" s="197"/>
      <c r="FH120" s="197"/>
      <c r="FI120" s="197"/>
      <c r="FJ120" s="197"/>
      <c r="FK120" s="197"/>
      <c r="FL120" s="119"/>
      <c r="FM120" s="197"/>
      <c r="FN120" s="197"/>
      <c r="FO120" s="197"/>
      <c r="FP120" s="197"/>
      <c r="FQ120" s="197"/>
      <c r="FR120" s="197"/>
      <c r="FS120" s="197"/>
      <c r="FT120" s="119"/>
      <c r="FU120" s="119"/>
    </row>
    <row r="121" spans="1:177" ht="13.5">
      <c r="A121" s="11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96"/>
      <c r="CB121" s="196"/>
      <c r="CC121" s="196"/>
      <c r="CD121" s="196"/>
      <c r="CE121" s="196"/>
      <c r="CF121" s="196"/>
      <c r="CG121" s="196"/>
      <c r="CH121" s="119"/>
      <c r="CI121" s="119"/>
      <c r="CJ121" s="119"/>
      <c r="CK121" s="119"/>
      <c r="CL121" s="119"/>
      <c r="CM121" s="119"/>
      <c r="CN121" s="119"/>
      <c r="CO121" s="121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97"/>
      <c r="DQ121" s="197"/>
      <c r="DR121" s="197"/>
      <c r="DS121" s="197"/>
      <c r="DT121" s="197"/>
      <c r="DU121" s="197"/>
      <c r="DV121" s="119"/>
      <c r="DW121" s="197"/>
      <c r="DX121" s="197"/>
      <c r="DY121" s="197"/>
      <c r="DZ121" s="197"/>
      <c r="EA121" s="197"/>
      <c r="EB121" s="197"/>
      <c r="EC121" s="119"/>
      <c r="ED121" s="197"/>
      <c r="EE121" s="197"/>
      <c r="EF121" s="197"/>
      <c r="EG121" s="197"/>
      <c r="EH121" s="197"/>
      <c r="EI121" s="197"/>
      <c r="EJ121" s="121"/>
      <c r="EK121" s="197"/>
      <c r="EL121" s="197"/>
      <c r="EM121" s="197"/>
      <c r="EN121" s="197"/>
      <c r="EO121" s="197"/>
      <c r="EP121" s="197"/>
      <c r="EQ121" s="197"/>
      <c r="ER121" s="119"/>
      <c r="ES121" s="197"/>
      <c r="ET121" s="197"/>
      <c r="EU121" s="197"/>
      <c r="EV121" s="197"/>
      <c r="EW121" s="197"/>
      <c r="EX121" s="197"/>
      <c r="EY121" s="197"/>
      <c r="EZ121" s="119"/>
      <c r="FA121" s="196"/>
      <c r="FB121" s="196"/>
      <c r="FC121" s="196"/>
      <c r="FD121" s="196"/>
      <c r="FE121" s="196"/>
      <c r="FF121" s="119"/>
      <c r="FG121" s="197"/>
      <c r="FH121" s="197"/>
      <c r="FI121" s="197"/>
      <c r="FJ121" s="197"/>
      <c r="FK121" s="197"/>
      <c r="FL121" s="119"/>
      <c r="FM121" s="197"/>
      <c r="FN121" s="197"/>
      <c r="FO121" s="197"/>
      <c r="FP121" s="197"/>
      <c r="FQ121" s="197"/>
      <c r="FR121" s="197"/>
      <c r="FS121" s="197"/>
      <c r="FT121" s="119"/>
      <c r="FU121" s="119"/>
    </row>
    <row r="122" spans="1:177" ht="13.5">
      <c r="A122" s="11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96"/>
      <c r="CB122" s="196"/>
      <c r="CC122" s="196"/>
      <c r="CD122" s="196"/>
      <c r="CE122" s="196"/>
      <c r="CF122" s="196"/>
      <c r="CG122" s="196"/>
      <c r="CH122" s="119"/>
      <c r="CI122" s="119"/>
      <c r="CJ122" s="119"/>
      <c r="CK122" s="119"/>
      <c r="CL122" s="119"/>
      <c r="CM122" s="119"/>
      <c r="CN122" s="119"/>
      <c r="CO122" s="121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97"/>
      <c r="DQ122" s="197"/>
      <c r="DR122" s="197"/>
      <c r="DS122" s="197"/>
      <c r="DT122" s="197"/>
      <c r="DU122" s="197"/>
      <c r="DV122" s="119"/>
      <c r="DW122" s="197"/>
      <c r="DX122" s="197"/>
      <c r="DY122" s="197"/>
      <c r="DZ122" s="197"/>
      <c r="EA122" s="197"/>
      <c r="EB122" s="197"/>
      <c r="EC122" s="119"/>
      <c r="ED122" s="197"/>
      <c r="EE122" s="197"/>
      <c r="EF122" s="197"/>
      <c r="EG122" s="197"/>
      <c r="EH122" s="197"/>
      <c r="EI122" s="197"/>
      <c r="EJ122" s="121"/>
      <c r="EK122" s="197"/>
      <c r="EL122" s="197"/>
      <c r="EM122" s="197"/>
      <c r="EN122" s="197"/>
      <c r="EO122" s="197"/>
      <c r="EP122" s="197"/>
      <c r="EQ122" s="197"/>
      <c r="ER122" s="119"/>
      <c r="ES122" s="197"/>
      <c r="ET122" s="197"/>
      <c r="EU122" s="197"/>
      <c r="EV122" s="197"/>
      <c r="EW122" s="197"/>
      <c r="EX122" s="197"/>
      <c r="EY122" s="197"/>
      <c r="EZ122" s="119"/>
      <c r="FA122" s="196"/>
      <c r="FB122" s="196"/>
      <c r="FC122" s="196"/>
      <c r="FD122" s="196"/>
      <c r="FE122" s="196"/>
      <c r="FF122" s="119"/>
      <c r="FG122" s="197"/>
      <c r="FH122" s="197"/>
      <c r="FI122" s="197"/>
      <c r="FJ122" s="197"/>
      <c r="FK122" s="197"/>
      <c r="FL122" s="119"/>
      <c r="FM122" s="197"/>
      <c r="FN122" s="197"/>
      <c r="FO122" s="197"/>
      <c r="FP122" s="197"/>
      <c r="FQ122" s="197"/>
      <c r="FR122" s="197"/>
      <c r="FS122" s="197"/>
      <c r="FT122" s="119"/>
      <c r="FU122" s="119"/>
    </row>
    <row r="123" spans="1:177" ht="13.5">
      <c r="A123" s="11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96"/>
      <c r="CB123" s="196"/>
      <c r="CC123" s="196"/>
      <c r="CD123" s="196"/>
      <c r="CE123" s="196"/>
      <c r="CF123" s="196"/>
      <c r="CG123" s="196"/>
      <c r="CH123" s="119"/>
      <c r="CI123" s="119"/>
      <c r="CJ123" s="119"/>
      <c r="CK123" s="119"/>
      <c r="CL123" s="119"/>
      <c r="CM123" s="119"/>
      <c r="CN123" s="119"/>
      <c r="CO123" s="121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97"/>
      <c r="DQ123" s="197"/>
      <c r="DR123" s="197"/>
      <c r="DS123" s="197"/>
      <c r="DT123" s="197"/>
      <c r="DU123" s="197"/>
      <c r="DV123" s="119"/>
      <c r="DW123" s="197"/>
      <c r="DX123" s="197"/>
      <c r="DY123" s="197"/>
      <c r="DZ123" s="197"/>
      <c r="EA123" s="197"/>
      <c r="EB123" s="197"/>
      <c r="EC123" s="119"/>
      <c r="ED123" s="197"/>
      <c r="EE123" s="197"/>
      <c r="EF123" s="197"/>
      <c r="EG123" s="197"/>
      <c r="EH123" s="197"/>
      <c r="EI123" s="197"/>
      <c r="EJ123" s="121"/>
      <c r="EK123" s="197"/>
      <c r="EL123" s="197"/>
      <c r="EM123" s="197"/>
      <c r="EN123" s="197"/>
      <c r="EO123" s="197"/>
      <c r="EP123" s="197"/>
      <c r="EQ123" s="197"/>
      <c r="ER123" s="119"/>
      <c r="ES123" s="197"/>
      <c r="ET123" s="197"/>
      <c r="EU123" s="197"/>
      <c r="EV123" s="197"/>
      <c r="EW123" s="197"/>
      <c r="EX123" s="197"/>
      <c r="EY123" s="197"/>
      <c r="EZ123" s="119"/>
      <c r="FA123" s="196"/>
      <c r="FB123" s="196"/>
      <c r="FC123" s="196"/>
      <c r="FD123" s="196"/>
      <c r="FE123" s="196"/>
      <c r="FF123" s="119"/>
      <c r="FG123" s="197"/>
      <c r="FH123" s="197"/>
      <c r="FI123" s="197"/>
      <c r="FJ123" s="197"/>
      <c r="FK123" s="197"/>
      <c r="FL123" s="119"/>
      <c r="FM123" s="197"/>
      <c r="FN123" s="197"/>
      <c r="FO123" s="197"/>
      <c r="FP123" s="197"/>
      <c r="FQ123" s="197"/>
      <c r="FR123" s="197"/>
      <c r="FS123" s="197"/>
      <c r="FT123" s="119"/>
      <c r="FU123" s="119"/>
    </row>
    <row r="124" spans="1:177" ht="13.5">
      <c r="A124" s="11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96"/>
      <c r="CB124" s="196"/>
      <c r="CC124" s="196"/>
      <c r="CD124" s="196"/>
      <c r="CE124" s="196"/>
      <c r="CF124" s="196"/>
      <c r="CG124" s="196"/>
      <c r="CH124" s="119"/>
      <c r="CI124" s="119"/>
      <c r="CJ124" s="119"/>
      <c r="CK124" s="119"/>
      <c r="CL124" s="119"/>
      <c r="CM124" s="119"/>
      <c r="CN124" s="119"/>
      <c r="CO124" s="121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97"/>
      <c r="DQ124" s="197"/>
      <c r="DR124" s="197"/>
      <c r="DS124" s="197"/>
      <c r="DT124" s="197"/>
      <c r="DU124" s="197"/>
      <c r="DV124" s="119"/>
      <c r="DW124" s="197"/>
      <c r="DX124" s="197"/>
      <c r="DY124" s="197"/>
      <c r="DZ124" s="197"/>
      <c r="EA124" s="197"/>
      <c r="EB124" s="197"/>
      <c r="EC124" s="119"/>
      <c r="ED124" s="197"/>
      <c r="EE124" s="197"/>
      <c r="EF124" s="197"/>
      <c r="EG124" s="197"/>
      <c r="EH124" s="197"/>
      <c r="EI124" s="197"/>
      <c r="EJ124" s="121"/>
      <c r="EK124" s="197"/>
      <c r="EL124" s="197"/>
      <c r="EM124" s="197"/>
      <c r="EN124" s="197"/>
      <c r="EO124" s="197"/>
      <c r="EP124" s="197"/>
      <c r="EQ124" s="197"/>
      <c r="ER124" s="119"/>
      <c r="ES124" s="197"/>
      <c r="ET124" s="197"/>
      <c r="EU124" s="197"/>
      <c r="EV124" s="197"/>
      <c r="EW124" s="197"/>
      <c r="EX124" s="197"/>
      <c r="EY124" s="197"/>
      <c r="EZ124" s="119"/>
      <c r="FA124" s="196"/>
      <c r="FB124" s="196"/>
      <c r="FC124" s="196"/>
      <c r="FD124" s="196"/>
      <c r="FE124" s="196"/>
      <c r="FF124" s="119"/>
      <c r="FG124" s="197"/>
      <c r="FH124" s="197"/>
      <c r="FI124" s="197"/>
      <c r="FJ124" s="197"/>
      <c r="FK124" s="197"/>
      <c r="FL124" s="119"/>
      <c r="FM124" s="197"/>
      <c r="FN124" s="197"/>
      <c r="FO124" s="197"/>
      <c r="FP124" s="197"/>
      <c r="FQ124" s="197"/>
      <c r="FR124" s="197"/>
      <c r="FS124" s="197"/>
      <c r="FT124" s="119"/>
      <c r="FU124" s="119"/>
    </row>
    <row r="125" spans="1:177" ht="13.5">
      <c r="A125" s="11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96"/>
      <c r="CB125" s="196"/>
      <c r="CC125" s="196"/>
      <c r="CD125" s="196"/>
      <c r="CE125" s="196"/>
      <c r="CF125" s="196"/>
      <c r="CG125" s="196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19"/>
      <c r="CU125" s="119"/>
      <c r="CV125" s="119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97"/>
      <c r="DQ125" s="197"/>
      <c r="DR125" s="197"/>
      <c r="DS125" s="197"/>
      <c r="DT125" s="197"/>
      <c r="DU125" s="197"/>
      <c r="DV125" s="119"/>
      <c r="DW125" s="197"/>
      <c r="DX125" s="197"/>
      <c r="DY125" s="197"/>
      <c r="DZ125" s="197"/>
      <c r="EA125" s="197"/>
      <c r="EB125" s="197"/>
      <c r="EC125" s="119"/>
      <c r="ED125" s="197"/>
      <c r="EE125" s="197"/>
      <c r="EF125" s="197"/>
      <c r="EG125" s="197"/>
      <c r="EH125" s="197"/>
      <c r="EI125" s="197"/>
      <c r="EJ125" s="119"/>
      <c r="EK125" s="197"/>
      <c r="EL125" s="197"/>
      <c r="EM125" s="197"/>
      <c r="EN125" s="197"/>
      <c r="EO125" s="197"/>
      <c r="EP125" s="197"/>
      <c r="EQ125" s="197"/>
      <c r="ER125" s="119"/>
      <c r="ES125" s="197"/>
      <c r="ET125" s="197"/>
      <c r="EU125" s="197"/>
      <c r="EV125" s="197"/>
      <c r="EW125" s="197"/>
      <c r="EX125" s="197"/>
      <c r="EY125" s="197"/>
      <c r="EZ125" s="119"/>
      <c r="FA125" s="196"/>
      <c r="FB125" s="196"/>
      <c r="FC125" s="196"/>
      <c r="FD125" s="196"/>
      <c r="FE125" s="196"/>
      <c r="FF125" s="119"/>
      <c r="FG125" s="197"/>
      <c r="FH125" s="197"/>
      <c r="FI125" s="197"/>
      <c r="FJ125" s="197"/>
      <c r="FK125" s="197"/>
      <c r="FL125" s="119"/>
      <c r="FM125" s="197"/>
      <c r="FN125" s="197"/>
      <c r="FO125" s="197"/>
      <c r="FP125" s="197"/>
      <c r="FQ125" s="197"/>
      <c r="FR125" s="197"/>
      <c r="FS125" s="197"/>
      <c r="FT125" s="119"/>
      <c r="FU125" s="119"/>
    </row>
    <row r="126" spans="1:177" ht="13.5">
      <c r="A126" s="11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96"/>
      <c r="CB126" s="196"/>
      <c r="CC126" s="196"/>
      <c r="CD126" s="196"/>
      <c r="CE126" s="196"/>
      <c r="CF126" s="196"/>
      <c r="CG126" s="196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97"/>
      <c r="DQ126" s="197"/>
      <c r="DR126" s="197"/>
      <c r="DS126" s="197"/>
      <c r="DT126" s="197"/>
      <c r="DU126" s="197"/>
      <c r="DV126" s="119"/>
      <c r="DW126" s="197"/>
      <c r="DX126" s="197"/>
      <c r="DY126" s="197"/>
      <c r="DZ126" s="197"/>
      <c r="EA126" s="197"/>
      <c r="EB126" s="197"/>
      <c r="EC126" s="119"/>
      <c r="ED126" s="197"/>
      <c r="EE126" s="197"/>
      <c r="EF126" s="197"/>
      <c r="EG126" s="197"/>
      <c r="EH126" s="197"/>
      <c r="EI126" s="197"/>
      <c r="EJ126" s="119"/>
      <c r="EK126" s="197"/>
      <c r="EL126" s="197"/>
      <c r="EM126" s="197"/>
      <c r="EN126" s="197"/>
      <c r="EO126" s="197"/>
      <c r="EP126" s="197"/>
      <c r="EQ126" s="197"/>
      <c r="ER126" s="119"/>
      <c r="ES126" s="197"/>
      <c r="ET126" s="197"/>
      <c r="EU126" s="197"/>
      <c r="EV126" s="197"/>
      <c r="EW126" s="197"/>
      <c r="EX126" s="197"/>
      <c r="EY126" s="197"/>
      <c r="EZ126" s="119"/>
      <c r="FA126" s="196"/>
      <c r="FB126" s="196"/>
      <c r="FC126" s="196"/>
      <c r="FD126" s="196"/>
      <c r="FE126" s="196"/>
      <c r="FF126" s="119"/>
      <c r="FG126" s="197"/>
      <c r="FH126" s="197"/>
      <c r="FI126" s="197"/>
      <c r="FJ126" s="197"/>
      <c r="FK126" s="197"/>
      <c r="FL126" s="119"/>
      <c r="FM126" s="197"/>
      <c r="FN126" s="197"/>
      <c r="FO126" s="197"/>
      <c r="FP126" s="197"/>
      <c r="FQ126" s="197"/>
      <c r="FR126" s="197"/>
      <c r="FS126" s="197"/>
      <c r="FT126" s="119"/>
      <c r="FU126" s="119"/>
    </row>
    <row r="127" spans="1:177" ht="13.5">
      <c r="A127" s="11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96"/>
      <c r="CB127" s="196"/>
      <c r="CC127" s="196"/>
      <c r="CD127" s="196"/>
      <c r="CE127" s="196"/>
      <c r="CF127" s="196"/>
      <c r="CG127" s="196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97"/>
      <c r="DQ127" s="197"/>
      <c r="DR127" s="197"/>
      <c r="DS127" s="197"/>
      <c r="DT127" s="197"/>
      <c r="DU127" s="197"/>
      <c r="DV127" s="119"/>
      <c r="DW127" s="197"/>
      <c r="DX127" s="197"/>
      <c r="DY127" s="197"/>
      <c r="DZ127" s="197"/>
      <c r="EA127" s="197"/>
      <c r="EB127" s="197"/>
      <c r="EC127" s="119"/>
      <c r="ED127" s="197"/>
      <c r="EE127" s="197"/>
      <c r="EF127" s="197"/>
      <c r="EG127" s="197"/>
      <c r="EH127" s="197"/>
      <c r="EI127" s="197"/>
      <c r="EJ127" s="119"/>
      <c r="EK127" s="197"/>
      <c r="EL127" s="197"/>
      <c r="EM127" s="197"/>
      <c r="EN127" s="197"/>
      <c r="EO127" s="197"/>
      <c r="EP127" s="197"/>
      <c r="EQ127" s="197"/>
      <c r="ER127" s="119"/>
      <c r="ES127" s="197"/>
      <c r="ET127" s="197"/>
      <c r="EU127" s="197"/>
      <c r="EV127" s="197"/>
      <c r="EW127" s="197"/>
      <c r="EX127" s="197"/>
      <c r="EY127" s="197"/>
      <c r="EZ127" s="119"/>
      <c r="FA127" s="196"/>
      <c r="FB127" s="196"/>
      <c r="FC127" s="196"/>
      <c r="FD127" s="196"/>
      <c r="FE127" s="196"/>
      <c r="FF127" s="119"/>
      <c r="FG127" s="197"/>
      <c r="FH127" s="197"/>
      <c r="FI127" s="197"/>
      <c r="FJ127" s="197"/>
      <c r="FK127" s="197"/>
      <c r="FL127" s="119"/>
      <c r="FM127" s="197"/>
      <c r="FN127" s="197"/>
      <c r="FO127" s="197"/>
      <c r="FP127" s="197"/>
      <c r="FQ127" s="197"/>
      <c r="FR127" s="197"/>
      <c r="FS127" s="197"/>
      <c r="FT127" s="119"/>
      <c r="FU127" s="119"/>
    </row>
    <row r="128" spans="1:177" ht="13.5">
      <c r="A128" s="11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96"/>
      <c r="CB128" s="196"/>
      <c r="CC128" s="196"/>
      <c r="CD128" s="196"/>
      <c r="CE128" s="196"/>
      <c r="CF128" s="196"/>
      <c r="CG128" s="196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97"/>
      <c r="DQ128" s="197"/>
      <c r="DR128" s="197"/>
      <c r="DS128" s="197"/>
      <c r="DT128" s="197"/>
      <c r="DU128" s="197"/>
      <c r="DV128" s="119"/>
      <c r="DW128" s="197"/>
      <c r="DX128" s="197"/>
      <c r="DY128" s="197"/>
      <c r="DZ128" s="197"/>
      <c r="EA128" s="197"/>
      <c r="EB128" s="197"/>
      <c r="EC128" s="119"/>
      <c r="ED128" s="197"/>
      <c r="EE128" s="197"/>
      <c r="EF128" s="197"/>
      <c r="EG128" s="197"/>
      <c r="EH128" s="197"/>
      <c r="EI128" s="197"/>
      <c r="EJ128" s="119"/>
      <c r="EK128" s="197"/>
      <c r="EL128" s="197"/>
      <c r="EM128" s="197"/>
      <c r="EN128" s="197"/>
      <c r="EO128" s="197"/>
      <c r="EP128" s="197"/>
      <c r="EQ128" s="197"/>
      <c r="ER128" s="119"/>
      <c r="ES128" s="197"/>
      <c r="ET128" s="197"/>
      <c r="EU128" s="197"/>
      <c r="EV128" s="197"/>
      <c r="EW128" s="197"/>
      <c r="EX128" s="197"/>
      <c r="EY128" s="197"/>
      <c r="EZ128" s="119"/>
      <c r="FA128" s="196"/>
      <c r="FB128" s="196"/>
      <c r="FC128" s="196"/>
      <c r="FD128" s="196"/>
      <c r="FE128" s="196"/>
      <c r="FF128" s="119"/>
      <c r="FG128" s="197"/>
      <c r="FH128" s="197"/>
      <c r="FI128" s="197"/>
      <c r="FJ128" s="197"/>
      <c r="FK128" s="197"/>
      <c r="FL128" s="119"/>
      <c r="FM128" s="197"/>
      <c r="FN128" s="197"/>
      <c r="FO128" s="197"/>
      <c r="FP128" s="197"/>
      <c r="FQ128" s="197"/>
      <c r="FR128" s="197"/>
      <c r="FS128" s="197"/>
      <c r="FT128" s="119"/>
      <c r="FU128" s="119"/>
    </row>
    <row r="129" spans="1:177" ht="13.5">
      <c r="A129" s="11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96"/>
      <c r="CB129" s="196"/>
      <c r="CC129" s="196"/>
      <c r="CD129" s="196"/>
      <c r="CE129" s="196"/>
      <c r="CF129" s="196"/>
      <c r="CG129" s="196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97"/>
      <c r="DQ129" s="197"/>
      <c r="DR129" s="197"/>
      <c r="DS129" s="197"/>
      <c r="DT129" s="197"/>
      <c r="DU129" s="197"/>
      <c r="DV129" s="119"/>
      <c r="DW129" s="197"/>
      <c r="DX129" s="197"/>
      <c r="DY129" s="197"/>
      <c r="DZ129" s="197"/>
      <c r="EA129" s="197"/>
      <c r="EB129" s="197"/>
      <c r="EC129" s="119"/>
      <c r="ED129" s="197"/>
      <c r="EE129" s="197"/>
      <c r="EF129" s="197"/>
      <c r="EG129" s="197"/>
      <c r="EH129" s="197"/>
      <c r="EI129" s="197"/>
      <c r="EJ129" s="119"/>
      <c r="EK129" s="197"/>
      <c r="EL129" s="197"/>
      <c r="EM129" s="197"/>
      <c r="EN129" s="197"/>
      <c r="EO129" s="197"/>
      <c r="EP129" s="197"/>
      <c r="EQ129" s="197"/>
      <c r="ER129" s="119"/>
      <c r="ES129" s="197"/>
      <c r="ET129" s="197"/>
      <c r="EU129" s="197"/>
      <c r="EV129" s="197"/>
      <c r="EW129" s="197"/>
      <c r="EX129" s="197"/>
      <c r="EY129" s="197"/>
      <c r="EZ129" s="119"/>
      <c r="FA129" s="196"/>
      <c r="FB129" s="196"/>
      <c r="FC129" s="196"/>
      <c r="FD129" s="196"/>
      <c r="FE129" s="196"/>
      <c r="FF129" s="119"/>
      <c r="FG129" s="197"/>
      <c r="FH129" s="197"/>
      <c r="FI129" s="197"/>
      <c r="FJ129" s="197"/>
      <c r="FK129" s="197"/>
      <c r="FL129" s="119"/>
      <c r="FM129" s="197"/>
      <c r="FN129" s="197"/>
      <c r="FO129" s="197"/>
      <c r="FP129" s="197"/>
      <c r="FQ129" s="197"/>
      <c r="FR129" s="197"/>
      <c r="FS129" s="197"/>
      <c r="FT129" s="119"/>
      <c r="FU129" s="119"/>
    </row>
    <row r="130" spans="1:177" ht="13.5">
      <c r="A130" s="11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96"/>
      <c r="CB130" s="196"/>
      <c r="CC130" s="196"/>
      <c r="CD130" s="196"/>
      <c r="CE130" s="196"/>
      <c r="CF130" s="196"/>
      <c r="CG130" s="196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97"/>
      <c r="DQ130" s="197"/>
      <c r="DR130" s="197"/>
      <c r="DS130" s="197"/>
      <c r="DT130" s="197"/>
      <c r="DU130" s="197"/>
      <c r="DV130" s="119"/>
      <c r="DW130" s="197"/>
      <c r="DX130" s="197"/>
      <c r="DY130" s="197"/>
      <c r="DZ130" s="197"/>
      <c r="EA130" s="197"/>
      <c r="EB130" s="197"/>
      <c r="EC130" s="119"/>
      <c r="ED130" s="197"/>
      <c r="EE130" s="197"/>
      <c r="EF130" s="197"/>
      <c r="EG130" s="197"/>
      <c r="EH130" s="197"/>
      <c r="EI130" s="197"/>
      <c r="EJ130" s="119"/>
      <c r="EK130" s="197"/>
      <c r="EL130" s="197"/>
      <c r="EM130" s="197"/>
      <c r="EN130" s="197"/>
      <c r="EO130" s="197"/>
      <c r="EP130" s="197"/>
      <c r="EQ130" s="197"/>
      <c r="ER130" s="119"/>
      <c r="ES130" s="197"/>
      <c r="ET130" s="197"/>
      <c r="EU130" s="197"/>
      <c r="EV130" s="197"/>
      <c r="EW130" s="197"/>
      <c r="EX130" s="197"/>
      <c r="EY130" s="197"/>
      <c r="EZ130" s="119"/>
      <c r="FA130" s="196"/>
      <c r="FB130" s="196"/>
      <c r="FC130" s="196"/>
      <c r="FD130" s="196"/>
      <c r="FE130" s="196"/>
      <c r="FF130" s="119"/>
      <c r="FG130" s="197"/>
      <c r="FH130" s="197"/>
      <c r="FI130" s="197"/>
      <c r="FJ130" s="197"/>
      <c r="FK130" s="197"/>
      <c r="FL130" s="119"/>
      <c r="FM130" s="197"/>
      <c r="FN130" s="197"/>
      <c r="FO130" s="197"/>
      <c r="FP130" s="197"/>
      <c r="FQ130" s="197"/>
      <c r="FR130" s="197"/>
      <c r="FS130" s="197"/>
      <c r="FT130" s="119"/>
      <c r="FU130" s="119"/>
    </row>
    <row r="131" spans="1:177" ht="13.5">
      <c r="A131" s="11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96"/>
      <c r="CB131" s="196"/>
      <c r="CC131" s="196"/>
      <c r="CD131" s="196"/>
      <c r="CE131" s="196"/>
      <c r="CF131" s="196"/>
      <c r="CG131" s="196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97"/>
      <c r="DQ131" s="197"/>
      <c r="DR131" s="197"/>
      <c r="DS131" s="197"/>
      <c r="DT131" s="197"/>
      <c r="DU131" s="197"/>
      <c r="DV131" s="119"/>
      <c r="DW131" s="197"/>
      <c r="DX131" s="197"/>
      <c r="DY131" s="197"/>
      <c r="DZ131" s="197"/>
      <c r="EA131" s="197"/>
      <c r="EB131" s="197"/>
      <c r="EC131" s="119"/>
      <c r="ED131" s="197"/>
      <c r="EE131" s="197"/>
      <c r="EF131" s="197"/>
      <c r="EG131" s="197"/>
      <c r="EH131" s="197"/>
      <c r="EI131" s="197"/>
      <c r="EJ131" s="119"/>
      <c r="EK131" s="197"/>
      <c r="EL131" s="197"/>
      <c r="EM131" s="197"/>
      <c r="EN131" s="197"/>
      <c r="EO131" s="197"/>
      <c r="EP131" s="197"/>
      <c r="EQ131" s="197"/>
      <c r="ER131" s="119"/>
      <c r="ES131" s="197"/>
      <c r="ET131" s="197"/>
      <c r="EU131" s="197"/>
      <c r="EV131" s="197"/>
      <c r="EW131" s="197"/>
      <c r="EX131" s="197"/>
      <c r="EY131" s="197"/>
      <c r="EZ131" s="119"/>
      <c r="FA131" s="196"/>
      <c r="FB131" s="196"/>
      <c r="FC131" s="196"/>
      <c r="FD131" s="196"/>
      <c r="FE131" s="196"/>
      <c r="FF131" s="119"/>
      <c r="FG131" s="197"/>
      <c r="FH131" s="197"/>
      <c r="FI131" s="197"/>
      <c r="FJ131" s="197"/>
      <c r="FK131" s="197"/>
      <c r="FL131" s="119"/>
      <c r="FM131" s="197"/>
      <c r="FN131" s="197"/>
      <c r="FO131" s="197"/>
      <c r="FP131" s="197"/>
      <c r="FQ131" s="197"/>
      <c r="FR131" s="197"/>
      <c r="FS131" s="197"/>
      <c r="FT131" s="119"/>
      <c r="FU131" s="119"/>
    </row>
    <row r="132" spans="1:177" ht="13.5">
      <c r="A132" s="11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96"/>
      <c r="CB132" s="196"/>
      <c r="CC132" s="196"/>
      <c r="CD132" s="196"/>
      <c r="CE132" s="196"/>
      <c r="CF132" s="196"/>
      <c r="CG132" s="196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97"/>
      <c r="DQ132" s="197"/>
      <c r="DR132" s="197"/>
      <c r="DS132" s="197"/>
      <c r="DT132" s="197"/>
      <c r="DU132" s="197"/>
      <c r="DV132" s="119"/>
      <c r="DW132" s="197"/>
      <c r="DX132" s="197"/>
      <c r="DY132" s="197"/>
      <c r="DZ132" s="197"/>
      <c r="EA132" s="197"/>
      <c r="EB132" s="197"/>
      <c r="EC132" s="119"/>
      <c r="ED132" s="197"/>
      <c r="EE132" s="197"/>
      <c r="EF132" s="197"/>
      <c r="EG132" s="197"/>
      <c r="EH132" s="197"/>
      <c r="EI132" s="197"/>
      <c r="EJ132" s="119"/>
      <c r="EK132" s="197"/>
      <c r="EL132" s="197"/>
      <c r="EM132" s="197"/>
      <c r="EN132" s="197"/>
      <c r="EO132" s="197"/>
      <c r="EP132" s="197"/>
      <c r="EQ132" s="197"/>
      <c r="ER132" s="119"/>
      <c r="ES132" s="197"/>
      <c r="ET132" s="197"/>
      <c r="EU132" s="197"/>
      <c r="EV132" s="197"/>
      <c r="EW132" s="197"/>
      <c r="EX132" s="197"/>
      <c r="EY132" s="197"/>
      <c r="EZ132" s="119"/>
      <c r="FA132" s="196"/>
      <c r="FB132" s="196"/>
      <c r="FC132" s="196"/>
      <c r="FD132" s="196"/>
      <c r="FE132" s="196"/>
      <c r="FF132" s="119"/>
      <c r="FG132" s="197"/>
      <c r="FH132" s="197"/>
      <c r="FI132" s="197"/>
      <c r="FJ132" s="197"/>
      <c r="FK132" s="197"/>
      <c r="FL132" s="119"/>
      <c r="FM132" s="197"/>
      <c r="FN132" s="197"/>
      <c r="FO132" s="197"/>
      <c r="FP132" s="197"/>
      <c r="FQ132" s="197"/>
      <c r="FR132" s="197"/>
      <c r="FS132" s="197"/>
      <c r="FT132" s="119"/>
      <c r="FU132" s="119"/>
    </row>
    <row r="133" spans="1:177" ht="13.5">
      <c r="A133" s="11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96"/>
      <c r="CB133" s="196"/>
      <c r="CC133" s="196"/>
      <c r="CD133" s="196"/>
      <c r="CE133" s="196"/>
      <c r="CF133" s="196"/>
      <c r="CG133" s="196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97"/>
      <c r="DQ133" s="197"/>
      <c r="DR133" s="197"/>
      <c r="DS133" s="197"/>
      <c r="DT133" s="197"/>
      <c r="DU133" s="197"/>
      <c r="DV133" s="119"/>
      <c r="DW133" s="197"/>
      <c r="DX133" s="197"/>
      <c r="DY133" s="197"/>
      <c r="DZ133" s="197"/>
      <c r="EA133" s="197"/>
      <c r="EB133" s="197"/>
      <c r="EC133" s="119"/>
      <c r="ED133" s="197"/>
      <c r="EE133" s="197"/>
      <c r="EF133" s="197"/>
      <c r="EG133" s="197"/>
      <c r="EH133" s="197"/>
      <c r="EI133" s="197"/>
      <c r="EJ133" s="119"/>
      <c r="EK133" s="197"/>
      <c r="EL133" s="197"/>
      <c r="EM133" s="197"/>
      <c r="EN133" s="197"/>
      <c r="EO133" s="197"/>
      <c r="EP133" s="197"/>
      <c r="EQ133" s="197"/>
      <c r="ER133" s="119"/>
      <c r="ES133" s="197"/>
      <c r="ET133" s="197"/>
      <c r="EU133" s="197"/>
      <c r="EV133" s="197"/>
      <c r="EW133" s="197"/>
      <c r="EX133" s="197"/>
      <c r="EY133" s="197"/>
      <c r="EZ133" s="119"/>
      <c r="FA133" s="196"/>
      <c r="FB133" s="196"/>
      <c r="FC133" s="196"/>
      <c r="FD133" s="196"/>
      <c r="FE133" s="196"/>
      <c r="FF133" s="119"/>
      <c r="FG133" s="197"/>
      <c r="FH133" s="197"/>
      <c r="FI133" s="197"/>
      <c r="FJ133" s="197"/>
      <c r="FK133" s="197"/>
      <c r="FL133" s="119"/>
      <c r="FM133" s="197"/>
      <c r="FN133" s="197"/>
      <c r="FO133" s="197"/>
      <c r="FP133" s="197"/>
      <c r="FQ133" s="197"/>
      <c r="FR133" s="197"/>
      <c r="FS133" s="197"/>
      <c r="FT133" s="119"/>
      <c r="FU133" s="119"/>
    </row>
    <row r="134" spans="1:177" ht="13.5">
      <c r="A134" s="11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96"/>
      <c r="CB134" s="196"/>
      <c r="CC134" s="196"/>
      <c r="CD134" s="196"/>
      <c r="CE134" s="196"/>
      <c r="CF134" s="196"/>
      <c r="CG134" s="196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97"/>
      <c r="DQ134" s="197"/>
      <c r="DR134" s="197"/>
      <c r="DS134" s="197"/>
      <c r="DT134" s="197"/>
      <c r="DU134" s="197"/>
      <c r="DV134" s="119"/>
      <c r="DW134" s="197"/>
      <c r="DX134" s="197"/>
      <c r="DY134" s="197"/>
      <c r="DZ134" s="197"/>
      <c r="EA134" s="197"/>
      <c r="EB134" s="197"/>
      <c r="EC134" s="119"/>
      <c r="ED134" s="197"/>
      <c r="EE134" s="197"/>
      <c r="EF134" s="197"/>
      <c r="EG134" s="197"/>
      <c r="EH134" s="197"/>
      <c r="EI134" s="197"/>
      <c r="EJ134" s="119"/>
      <c r="EK134" s="197"/>
      <c r="EL134" s="197"/>
      <c r="EM134" s="197"/>
      <c r="EN134" s="197"/>
      <c r="EO134" s="197"/>
      <c r="EP134" s="197"/>
      <c r="EQ134" s="197"/>
      <c r="ER134" s="119"/>
      <c r="ES134" s="197"/>
      <c r="ET134" s="197"/>
      <c r="EU134" s="197"/>
      <c r="EV134" s="197"/>
      <c r="EW134" s="197"/>
      <c r="EX134" s="197"/>
      <c r="EY134" s="197"/>
      <c r="EZ134" s="119"/>
      <c r="FA134" s="196"/>
      <c r="FB134" s="196"/>
      <c r="FC134" s="196"/>
      <c r="FD134" s="196"/>
      <c r="FE134" s="196"/>
      <c r="FF134" s="119"/>
      <c r="FG134" s="197"/>
      <c r="FH134" s="197"/>
      <c r="FI134" s="197"/>
      <c r="FJ134" s="197"/>
      <c r="FK134" s="197"/>
      <c r="FL134" s="119"/>
      <c r="FM134" s="197"/>
      <c r="FN134" s="197"/>
      <c r="FO134" s="197"/>
      <c r="FP134" s="197"/>
      <c r="FQ134" s="197"/>
      <c r="FR134" s="197"/>
      <c r="FS134" s="197"/>
      <c r="FT134" s="119"/>
      <c r="FU134" s="119"/>
    </row>
    <row r="135" spans="1:177" ht="13.5">
      <c r="A135" s="11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96"/>
      <c r="CB135" s="196"/>
      <c r="CC135" s="196"/>
      <c r="CD135" s="196"/>
      <c r="CE135" s="196"/>
      <c r="CF135" s="196"/>
      <c r="CG135" s="196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97"/>
      <c r="DQ135" s="197"/>
      <c r="DR135" s="197"/>
      <c r="DS135" s="197"/>
      <c r="DT135" s="197"/>
      <c r="DU135" s="197"/>
      <c r="DV135" s="119"/>
      <c r="DW135" s="197"/>
      <c r="DX135" s="197"/>
      <c r="DY135" s="197"/>
      <c r="DZ135" s="197"/>
      <c r="EA135" s="197"/>
      <c r="EB135" s="197"/>
      <c r="EC135" s="119"/>
      <c r="ED135" s="197"/>
      <c r="EE135" s="197"/>
      <c r="EF135" s="197"/>
      <c r="EG135" s="197"/>
      <c r="EH135" s="197"/>
      <c r="EI135" s="197"/>
      <c r="EJ135" s="119"/>
      <c r="EK135" s="197"/>
      <c r="EL135" s="197"/>
      <c r="EM135" s="197"/>
      <c r="EN135" s="197"/>
      <c r="EO135" s="197"/>
      <c r="EP135" s="197"/>
      <c r="EQ135" s="197"/>
      <c r="ER135" s="119"/>
      <c r="ES135" s="197"/>
      <c r="ET135" s="197"/>
      <c r="EU135" s="197"/>
      <c r="EV135" s="197"/>
      <c r="EW135" s="197"/>
      <c r="EX135" s="197"/>
      <c r="EY135" s="197"/>
      <c r="EZ135" s="119"/>
      <c r="FA135" s="196"/>
      <c r="FB135" s="196"/>
      <c r="FC135" s="196"/>
      <c r="FD135" s="196"/>
      <c r="FE135" s="196"/>
      <c r="FF135" s="119"/>
      <c r="FG135" s="197"/>
      <c r="FH135" s="197"/>
      <c r="FI135" s="197"/>
      <c r="FJ135" s="197"/>
      <c r="FK135" s="197"/>
      <c r="FL135" s="119"/>
      <c r="FM135" s="197"/>
      <c r="FN135" s="197"/>
      <c r="FO135" s="197"/>
      <c r="FP135" s="197"/>
      <c r="FQ135" s="197"/>
      <c r="FR135" s="197"/>
      <c r="FS135" s="197"/>
      <c r="FT135" s="119"/>
      <c r="FU135" s="119"/>
    </row>
    <row r="136" spans="1:177" ht="13.5">
      <c r="A136" s="11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96"/>
      <c r="CB136" s="196"/>
      <c r="CC136" s="196"/>
      <c r="CD136" s="196"/>
      <c r="CE136" s="196"/>
      <c r="CF136" s="196"/>
      <c r="CG136" s="196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97"/>
      <c r="DQ136" s="197"/>
      <c r="DR136" s="197"/>
      <c r="DS136" s="197"/>
      <c r="DT136" s="197"/>
      <c r="DU136" s="197"/>
      <c r="DV136" s="119"/>
      <c r="DW136" s="197"/>
      <c r="DX136" s="197"/>
      <c r="DY136" s="197"/>
      <c r="DZ136" s="197"/>
      <c r="EA136" s="197"/>
      <c r="EB136" s="197"/>
      <c r="EC136" s="119"/>
      <c r="ED136" s="197"/>
      <c r="EE136" s="197"/>
      <c r="EF136" s="197"/>
      <c r="EG136" s="197"/>
      <c r="EH136" s="197"/>
      <c r="EI136" s="197"/>
      <c r="EJ136" s="119"/>
      <c r="EK136" s="197"/>
      <c r="EL136" s="197"/>
      <c r="EM136" s="197"/>
      <c r="EN136" s="197"/>
      <c r="EO136" s="197"/>
      <c r="EP136" s="197"/>
      <c r="EQ136" s="197"/>
      <c r="ER136" s="119"/>
      <c r="ES136" s="197"/>
      <c r="ET136" s="197"/>
      <c r="EU136" s="197"/>
      <c r="EV136" s="197"/>
      <c r="EW136" s="197"/>
      <c r="EX136" s="197"/>
      <c r="EY136" s="197"/>
      <c r="EZ136" s="119"/>
      <c r="FA136" s="196"/>
      <c r="FB136" s="196"/>
      <c r="FC136" s="196"/>
      <c r="FD136" s="196"/>
      <c r="FE136" s="196"/>
      <c r="FF136" s="119"/>
      <c r="FG136" s="197"/>
      <c r="FH136" s="197"/>
      <c r="FI136" s="197"/>
      <c r="FJ136" s="197"/>
      <c r="FK136" s="197"/>
      <c r="FL136" s="119"/>
      <c r="FM136" s="197"/>
      <c r="FN136" s="197"/>
      <c r="FO136" s="197"/>
      <c r="FP136" s="197"/>
      <c r="FQ136" s="197"/>
      <c r="FR136" s="197"/>
      <c r="FS136" s="197"/>
      <c r="FT136" s="119"/>
      <c r="FU136" s="119"/>
    </row>
    <row r="137" spans="1:177" ht="13.5">
      <c r="A137" s="11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96"/>
      <c r="CB137" s="196"/>
      <c r="CC137" s="196"/>
      <c r="CD137" s="196"/>
      <c r="CE137" s="196"/>
      <c r="CF137" s="196"/>
      <c r="CG137" s="196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97"/>
      <c r="DQ137" s="197"/>
      <c r="DR137" s="197"/>
      <c r="DS137" s="197"/>
      <c r="DT137" s="197"/>
      <c r="DU137" s="197"/>
      <c r="DV137" s="119"/>
      <c r="DW137" s="197"/>
      <c r="DX137" s="197"/>
      <c r="DY137" s="197"/>
      <c r="DZ137" s="197"/>
      <c r="EA137" s="197"/>
      <c r="EB137" s="197"/>
      <c r="EC137" s="119"/>
      <c r="ED137" s="197"/>
      <c r="EE137" s="197"/>
      <c r="EF137" s="197"/>
      <c r="EG137" s="197"/>
      <c r="EH137" s="197"/>
      <c r="EI137" s="197"/>
      <c r="EJ137" s="119"/>
      <c r="EK137" s="197"/>
      <c r="EL137" s="197"/>
      <c r="EM137" s="197"/>
      <c r="EN137" s="197"/>
      <c r="EO137" s="197"/>
      <c r="EP137" s="197"/>
      <c r="EQ137" s="197"/>
      <c r="ER137" s="119"/>
      <c r="ES137" s="197"/>
      <c r="ET137" s="197"/>
      <c r="EU137" s="197"/>
      <c r="EV137" s="197"/>
      <c r="EW137" s="197"/>
      <c r="EX137" s="197"/>
      <c r="EY137" s="197"/>
      <c r="EZ137" s="119"/>
      <c r="FA137" s="196"/>
      <c r="FB137" s="196"/>
      <c r="FC137" s="196"/>
      <c r="FD137" s="196"/>
      <c r="FE137" s="196"/>
      <c r="FF137" s="119"/>
      <c r="FG137" s="197"/>
      <c r="FH137" s="197"/>
      <c r="FI137" s="197"/>
      <c r="FJ137" s="197"/>
      <c r="FK137" s="197"/>
      <c r="FL137" s="119"/>
      <c r="FM137" s="197"/>
      <c r="FN137" s="197"/>
      <c r="FO137" s="197"/>
      <c r="FP137" s="197"/>
      <c r="FQ137" s="197"/>
      <c r="FR137" s="197"/>
      <c r="FS137" s="197"/>
      <c r="FT137" s="119"/>
      <c r="FU137" s="119"/>
    </row>
    <row r="138" spans="1:177" ht="13.5">
      <c r="A138" s="11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96"/>
      <c r="CB138" s="196"/>
      <c r="CC138" s="196"/>
      <c r="CD138" s="196"/>
      <c r="CE138" s="196"/>
      <c r="CF138" s="196"/>
      <c r="CG138" s="196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97"/>
      <c r="DQ138" s="197"/>
      <c r="DR138" s="197"/>
      <c r="DS138" s="197"/>
      <c r="DT138" s="197"/>
      <c r="DU138" s="197"/>
      <c r="DV138" s="119"/>
      <c r="DW138" s="197"/>
      <c r="DX138" s="197"/>
      <c r="DY138" s="197"/>
      <c r="DZ138" s="197"/>
      <c r="EA138" s="197"/>
      <c r="EB138" s="197"/>
      <c r="EC138" s="119"/>
      <c r="ED138" s="197"/>
      <c r="EE138" s="197"/>
      <c r="EF138" s="197"/>
      <c r="EG138" s="197"/>
      <c r="EH138" s="197"/>
      <c r="EI138" s="197"/>
      <c r="EJ138" s="119"/>
      <c r="EK138" s="197"/>
      <c r="EL138" s="197"/>
      <c r="EM138" s="197"/>
      <c r="EN138" s="197"/>
      <c r="EO138" s="197"/>
      <c r="EP138" s="197"/>
      <c r="EQ138" s="197"/>
      <c r="ER138" s="119"/>
      <c r="ES138" s="197"/>
      <c r="ET138" s="197"/>
      <c r="EU138" s="197"/>
      <c r="EV138" s="197"/>
      <c r="EW138" s="197"/>
      <c r="EX138" s="197"/>
      <c r="EY138" s="197"/>
      <c r="EZ138" s="119"/>
      <c r="FA138" s="196"/>
      <c r="FB138" s="196"/>
      <c r="FC138" s="196"/>
      <c r="FD138" s="196"/>
      <c r="FE138" s="196"/>
      <c r="FF138" s="119"/>
      <c r="FG138" s="197"/>
      <c r="FH138" s="197"/>
      <c r="FI138" s="197"/>
      <c r="FJ138" s="197"/>
      <c r="FK138" s="197"/>
      <c r="FL138" s="119"/>
      <c r="FM138" s="197"/>
      <c r="FN138" s="197"/>
      <c r="FO138" s="197"/>
      <c r="FP138" s="197"/>
      <c r="FQ138" s="197"/>
      <c r="FR138" s="197"/>
      <c r="FS138" s="197"/>
      <c r="FT138" s="119"/>
      <c r="FU138" s="119"/>
    </row>
    <row r="139" spans="1:177" ht="13.5">
      <c r="A139" s="11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96"/>
      <c r="CB139" s="196"/>
      <c r="CC139" s="196"/>
      <c r="CD139" s="196"/>
      <c r="CE139" s="196"/>
      <c r="CF139" s="196"/>
      <c r="CG139" s="196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97"/>
      <c r="DQ139" s="197"/>
      <c r="DR139" s="197"/>
      <c r="DS139" s="197"/>
      <c r="DT139" s="197"/>
      <c r="DU139" s="197"/>
      <c r="DV139" s="119"/>
      <c r="DW139" s="197"/>
      <c r="DX139" s="197"/>
      <c r="DY139" s="197"/>
      <c r="DZ139" s="197"/>
      <c r="EA139" s="197"/>
      <c r="EB139" s="197"/>
      <c r="EC139" s="119"/>
      <c r="ED139" s="197"/>
      <c r="EE139" s="197"/>
      <c r="EF139" s="197"/>
      <c r="EG139" s="197"/>
      <c r="EH139" s="197"/>
      <c r="EI139" s="197"/>
      <c r="EJ139" s="119"/>
      <c r="EK139" s="197"/>
      <c r="EL139" s="197"/>
      <c r="EM139" s="197"/>
      <c r="EN139" s="197"/>
      <c r="EO139" s="197"/>
      <c r="EP139" s="197"/>
      <c r="EQ139" s="197"/>
      <c r="ER139" s="119"/>
      <c r="ES139" s="197"/>
      <c r="ET139" s="197"/>
      <c r="EU139" s="197"/>
      <c r="EV139" s="197"/>
      <c r="EW139" s="197"/>
      <c r="EX139" s="197"/>
      <c r="EY139" s="197"/>
      <c r="EZ139" s="119"/>
      <c r="FA139" s="196"/>
      <c r="FB139" s="196"/>
      <c r="FC139" s="196"/>
      <c r="FD139" s="196"/>
      <c r="FE139" s="196"/>
      <c r="FF139" s="119"/>
      <c r="FG139" s="197"/>
      <c r="FH139" s="197"/>
      <c r="FI139" s="197"/>
      <c r="FJ139" s="197"/>
      <c r="FK139" s="197"/>
      <c r="FL139" s="119"/>
      <c r="FM139" s="197"/>
      <c r="FN139" s="197"/>
      <c r="FO139" s="197"/>
      <c r="FP139" s="197"/>
      <c r="FQ139" s="197"/>
      <c r="FR139" s="197"/>
      <c r="FS139" s="197"/>
      <c r="FT139" s="119"/>
      <c r="FU139" s="119"/>
    </row>
    <row r="140" spans="1:177" ht="13.5">
      <c r="A140" s="11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96"/>
      <c r="CB140" s="196"/>
      <c r="CC140" s="196"/>
      <c r="CD140" s="196"/>
      <c r="CE140" s="196"/>
      <c r="CF140" s="196"/>
      <c r="CG140" s="196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97"/>
      <c r="DQ140" s="197"/>
      <c r="DR140" s="197"/>
      <c r="DS140" s="197"/>
      <c r="DT140" s="197"/>
      <c r="DU140" s="197"/>
      <c r="DV140" s="119"/>
      <c r="DW140" s="197"/>
      <c r="DX140" s="197"/>
      <c r="DY140" s="197"/>
      <c r="DZ140" s="197"/>
      <c r="EA140" s="197"/>
      <c r="EB140" s="197"/>
      <c r="EC140" s="119"/>
      <c r="ED140" s="197"/>
      <c r="EE140" s="197"/>
      <c r="EF140" s="197"/>
      <c r="EG140" s="197"/>
      <c r="EH140" s="197"/>
      <c r="EI140" s="197"/>
      <c r="EJ140" s="119"/>
      <c r="EK140" s="197"/>
      <c r="EL140" s="197"/>
      <c r="EM140" s="197"/>
      <c r="EN140" s="197"/>
      <c r="EO140" s="197"/>
      <c r="EP140" s="197"/>
      <c r="EQ140" s="197"/>
      <c r="ER140" s="119"/>
      <c r="ES140" s="197"/>
      <c r="ET140" s="197"/>
      <c r="EU140" s="197"/>
      <c r="EV140" s="197"/>
      <c r="EW140" s="197"/>
      <c r="EX140" s="197"/>
      <c r="EY140" s="197"/>
      <c r="EZ140" s="119"/>
      <c r="FA140" s="196"/>
      <c r="FB140" s="196"/>
      <c r="FC140" s="196"/>
      <c r="FD140" s="196"/>
      <c r="FE140" s="196"/>
      <c r="FF140" s="119"/>
      <c r="FG140" s="197"/>
      <c r="FH140" s="197"/>
      <c r="FI140" s="197"/>
      <c r="FJ140" s="197"/>
      <c r="FK140" s="197"/>
      <c r="FL140" s="119"/>
      <c r="FM140" s="197"/>
      <c r="FN140" s="197"/>
      <c r="FO140" s="197"/>
      <c r="FP140" s="197"/>
      <c r="FQ140" s="197"/>
      <c r="FR140" s="197"/>
      <c r="FS140" s="197"/>
      <c r="FT140" s="119"/>
      <c r="FU140" s="119"/>
    </row>
    <row r="141" spans="1:177" ht="13.5">
      <c r="A141" s="11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96"/>
      <c r="CB141" s="196"/>
      <c r="CC141" s="196"/>
      <c r="CD141" s="196"/>
      <c r="CE141" s="196"/>
      <c r="CF141" s="196"/>
      <c r="CG141" s="196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97"/>
      <c r="DQ141" s="197"/>
      <c r="DR141" s="197"/>
      <c r="DS141" s="197"/>
      <c r="DT141" s="197"/>
      <c r="DU141" s="197"/>
      <c r="DV141" s="119"/>
      <c r="DW141" s="197"/>
      <c r="DX141" s="197"/>
      <c r="DY141" s="197"/>
      <c r="DZ141" s="197"/>
      <c r="EA141" s="197"/>
      <c r="EB141" s="197"/>
      <c r="EC141" s="119"/>
      <c r="ED141" s="197"/>
      <c r="EE141" s="197"/>
      <c r="EF141" s="197"/>
      <c r="EG141" s="197"/>
      <c r="EH141" s="197"/>
      <c r="EI141" s="197"/>
      <c r="EJ141" s="119"/>
      <c r="EK141" s="197"/>
      <c r="EL141" s="197"/>
      <c r="EM141" s="197"/>
      <c r="EN141" s="197"/>
      <c r="EO141" s="197"/>
      <c r="EP141" s="197"/>
      <c r="EQ141" s="197"/>
      <c r="ER141" s="119"/>
      <c r="ES141" s="197"/>
      <c r="ET141" s="197"/>
      <c r="EU141" s="197"/>
      <c r="EV141" s="197"/>
      <c r="EW141" s="197"/>
      <c r="EX141" s="197"/>
      <c r="EY141" s="197"/>
      <c r="EZ141" s="119"/>
      <c r="FA141" s="196"/>
      <c r="FB141" s="196"/>
      <c r="FC141" s="196"/>
      <c r="FD141" s="196"/>
      <c r="FE141" s="196"/>
      <c r="FF141" s="119"/>
      <c r="FG141" s="197"/>
      <c r="FH141" s="197"/>
      <c r="FI141" s="197"/>
      <c r="FJ141" s="197"/>
      <c r="FK141" s="197"/>
      <c r="FL141" s="119"/>
      <c r="FM141" s="197"/>
      <c r="FN141" s="197"/>
      <c r="FO141" s="197"/>
      <c r="FP141" s="197"/>
      <c r="FQ141" s="197"/>
      <c r="FR141" s="197"/>
      <c r="FS141" s="197"/>
      <c r="FT141" s="119"/>
      <c r="FU141" s="119"/>
    </row>
    <row r="142" spans="1:177" ht="13.5">
      <c r="A142" s="11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96"/>
      <c r="CB142" s="196"/>
      <c r="CC142" s="196"/>
      <c r="CD142" s="196"/>
      <c r="CE142" s="196"/>
      <c r="CF142" s="196"/>
      <c r="CG142" s="196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97"/>
      <c r="DQ142" s="197"/>
      <c r="DR142" s="197"/>
      <c r="DS142" s="197"/>
      <c r="DT142" s="197"/>
      <c r="DU142" s="197"/>
      <c r="DV142" s="119"/>
      <c r="DW142" s="197"/>
      <c r="DX142" s="197"/>
      <c r="DY142" s="197"/>
      <c r="DZ142" s="197"/>
      <c r="EA142" s="197"/>
      <c r="EB142" s="197"/>
      <c r="EC142" s="119"/>
      <c r="ED142" s="197"/>
      <c r="EE142" s="197"/>
      <c r="EF142" s="197"/>
      <c r="EG142" s="197"/>
      <c r="EH142" s="197"/>
      <c r="EI142" s="197"/>
      <c r="EJ142" s="119"/>
      <c r="EK142" s="197"/>
      <c r="EL142" s="197"/>
      <c r="EM142" s="197"/>
      <c r="EN142" s="197"/>
      <c r="EO142" s="197"/>
      <c r="EP142" s="197"/>
      <c r="EQ142" s="197"/>
      <c r="ER142" s="119"/>
      <c r="ES142" s="197"/>
      <c r="ET142" s="197"/>
      <c r="EU142" s="197"/>
      <c r="EV142" s="197"/>
      <c r="EW142" s="197"/>
      <c r="EX142" s="197"/>
      <c r="EY142" s="197"/>
      <c r="EZ142" s="119"/>
      <c r="FA142" s="196"/>
      <c r="FB142" s="196"/>
      <c r="FC142" s="196"/>
      <c r="FD142" s="196"/>
      <c r="FE142" s="196"/>
      <c r="FF142" s="119"/>
      <c r="FG142" s="197"/>
      <c r="FH142" s="197"/>
      <c r="FI142" s="197"/>
      <c r="FJ142" s="197"/>
      <c r="FK142" s="197"/>
      <c r="FL142" s="119"/>
      <c r="FM142" s="197"/>
      <c r="FN142" s="197"/>
      <c r="FO142" s="197"/>
      <c r="FP142" s="197"/>
      <c r="FQ142" s="197"/>
      <c r="FR142" s="197"/>
      <c r="FS142" s="197"/>
      <c r="FT142" s="119"/>
      <c r="FU142" s="119"/>
    </row>
    <row r="143" spans="1:177" ht="13.5">
      <c r="A143" s="11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96"/>
      <c r="CB143" s="196"/>
      <c r="CC143" s="196"/>
      <c r="CD143" s="196"/>
      <c r="CE143" s="196"/>
      <c r="CF143" s="196"/>
      <c r="CG143" s="196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97"/>
      <c r="DQ143" s="197"/>
      <c r="DR143" s="197"/>
      <c r="DS143" s="197"/>
      <c r="DT143" s="197"/>
      <c r="DU143" s="197"/>
      <c r="DV143" s="119"/>
      <c r="DW143" s="197"/>
      <c r="DX143" s="197"/>
      <c r="DY143" s="197"/>
      <c r="DZ143" s="197"/>
      <c r="EA143" s="197"/>
      <c r="EB143" s="197"/>
      <c r="EC143" s="119"/>
      <c r="ED143" s="197"/>
      <c r="EE143" s="197"/>
      <c r="EF143" s="197"/>
      <c r="EG143" s="197"/>
      <c r="EH143" s="197"/>
      <c r="EI143" s="197"/>
      <c r="EJ143" s="119"/>
      <c r="EK143" s="197"/>
      <c r="EL143" s="197"/>
      <c r="EM143" s="197"/>
      <c r="EN143" s="197"/>
      <c r="EO143" s="197"/>
      <c r="EP143" s="197"/>
      <c r="EQ143" s="197"/>
      <c r="ER143" s="119"/>
      <c r="ES143" s="197"/>
      <c r="ET143" s="197"/>
      <c r="EU143" s="197"/>
      <c r="EV143" s="197"/>
      <c r="EW143" s="197"/>
      <c r="EX143" s="197"/>
      <c r="EY143" s="197"/>
      <c r="EZ143" s="119"/>
      <c r="FA143" s="196"/>
      <c r="FB143" s="196"/>
      <c r="FC143" s="196"/>
      <c r="FD143" s="196"/>
      <c r="FE143" s="196"/>
      <c r="FF143" s="119"/>
      <c r="FG143" s="197"/>
      <c r="FH143" s="197"/>
      <c r="FI143" s="197"/>
      <c r="FJ143" s="197"/>
      <c r="FK143" s="197"/>
      <c r="FL143" s="119"/>
      <c r="FM143" s="197"/>
      <c r="FN143" s="197"/>
      <c r="FO143" s="197"/>
      <c r="FP143" s="197"/>
      <c r="FQ143" s="197"/>
      <c r="FR143" s="197"/>
      <c r="FS143" s="197"/>
      <c r="FT143" s="119"/>
      <c r="FU143" s="119"/>
    </row>
    <row r="144" spans="1:177" ht="13.5">
      <c r="A144" s="11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96"/>
      <c r="CB144" s="196"/>
      <c r="CC144" s="196"/>
      <c r="CD144" s="196"/>
      <c r="CE144" s="196"/>
      <c r="CF144" s="196"/>
      <c r="CG144" s="196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97"/>
      <c r="DQ144" s="197"/>
      <c r="DR144" s="197"/>
      <c r="DS144" s="197"/>
      <c r="DT144" s="197"/>
      <c r="DU144" s="197"/>
      <c r="DV144" s="119"/>
      <c r="DW144" s="197"/>
      <c r="DX144" s="197"/>
      <c r="DY144" s="197"/>
      <c r="DZ144" s="197"/>
      <c r="EA144" s="197"/>
      <c r="EB144" s="197"/>
      <c r="EC144" s="119"/>
      <c r="ED144" s="197"/>
      <c r="EE144" s="197"/>
      <c r="EF144" s="197"/>
      <c r="EG144" s="197"/>
      <c r="EH144" s="197"/>
      <c r="EI144" s="197"/>
      <c r="EJ144" s="119"/>
      <c r="EK144" s="197"/>
      <c r="EL144" s="197"/>
      <c r="EM144" s="197"/>
      <c r="EN144" s="197"/>
      <c r="EO144" s="197"/>
      <c r="EP144" s="197"/>
      <c r="EQ144" s="197"/>
      <c r="ER144" s="119"/>
      <c r="ES144" s="197"/>
      <c r="ET144" s="197"/>
      <c r="EU144" s="197"/>
      <c r="EV144" s="197"/>
      <c r="EW144" s="197"/>
      <c r="EX144" s="197"/>
      <c r="EY144" s="197"/>
      <c r="EZ144" s="119"/>
      <c r="FA144" s="196"/>
      <c r="FB144" s="196"/>
      <c r="FC144" s="196"/>
      <c r="FD144" s="196"/>
      <c r="FE144" s="196"/>
      <c r="FF144" s="119"/>
      <c r="FG144" s="197"/>
      <c r="FH144" s="197"/>
      <c r="FI144" s="197"/>
      <c r="FJ144" s="197"/>
      <c r="FK144" s="197"/>
      <c r="FL144" s="119"/>
      <c r="FM144" s="197"/>
      <c r="FN144" s="197"/>
      <c r="FO144" s="197"/>
      <c r="FP144" s="197"/>
      <c r="FQ144" s="197"/>
      <c r="FR144" s="197"/>
      <c r="FS144" s="197"/>
      <c r="FT144" s="119"/>
      <c r="FU144" s="119"/>
    </row>
    <row r="145" spans="1:177" ht="13.5">
      <c r="A145" s="11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96"/>
      <c r="CB145" s="196"/>
      <c r="CC145" s="196"/>
      <c r="CD145" s="196"/>
      <c r="CE145" s="196"/>
      <c r="CF145" s="196"/>
      <c r="CG145" s="196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97"/>
      <c r="DQ145" s="197"/>
      <c r="DR145" s="197"/>
      <c r="DS145" s="197"/>
      <c r="DT145" s="197"/>
      <c r="DU145" s="197"/>
      <c r="DV145" s="119"/>
      <c r="DW145" s="197"/>
      <c r="DX145" s="197"/>
      <c r="DY145" s="197"/>
      <c r="DZ145" s="197"/>
      <c r="EA145" s="197"/>
      <c r="EB145" s="197"/>
      <c r="EC145" s="119"/>
      <c r="ED145" s="197"/>
      <c r="EE145" s="197"/>
      <c r="EF145" s="197"/>
      <c r="EG145" s="197"/>
      <c r="EH145" s="197"/>
      <c r="EI145" s="197"/>
      <c r="EJ145" s="119"/>
      <c r="EK145" s="197"/>
      <c r="EL145" s="197"/>
      <c r="EM145" s="197"/>
      <c r="EN145" s="197"/>
      <c r="EO145" s="197"/>
      <c r="EP145" s="197"/>
      <c r="EQ145" s="197"/>
      <c r="ER145" s="119"/>
      <c r="ES145" s="197"/>
      <c r="ET145" s="197"/>
      <c r="EU145" s="197"/>
      <c r="EV145" s="197"/>
      <c r="EW145" s="197"/>
      <c r="EX145" s="197"/>
      <c r="EY145" s="197"/>
      <c r="EZ145" s="119"/>
      <c r="FA145" s="196"/>
      <c r="FB145" s="196"/>
      <c r="FC145" s="196"/>
      <c r="FD145" s="196"/>
      <c r="FE145" s="196"/>
      <c r="FF145" s="119"/>
      <c r="FG145" s="197"/>
      <c r="FH145" s="197"/>
      <c r="FI145" s="197"/>
      <c r="FJ145" s="197"/>
      <c r="FK145" s="197"/>
      <c r="FL145" s="119"/>
      <c r="FM145" s="197"/>
      <c r="FN145" s="197"/>
      <c r="FO145" s="197"/>
      <c r="FP145" s="197"/>
      <c r="FQ145" s="197"/>
      <c r="FR145" s="197"/>
      <c r="FS145" s="197"/>
      <c r="FT145" s="119"/>
      <c r="FU145" s="119"/>
    </row>
    <row r="146" spans="1:177" ht="13.5">
      <c r="A146" s="11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96"/>
      <c r="CB146" s="196"/>
      <c r="CC146" s="196"/>
      <c r="CD146" s="196"/>
      <c r="CE146" s="196"/>
      <c r="CF146" s="196"/>
      <c r="CG146" s="196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197"/>
      <c r="DQ146" s="197"/>
      <c r="DR146" s="197"/>
      <c r="DS146" s="197"/>
      <c r="DT146" s="197"/>
      <c r="DU146" s="197"/>
      <c r="DV146" s="119"/>
      <c r="DW146" s="197"/>
      <c r="DX146" s="197"/>
      <c r="DY146" s="197"/>
      <c r="DZ146" s="197"/>
      <c r="EA146" s="197"/>
      <c r="EB146" s="197"/>
      <c r="EC146" s="119"/>
      <c r="ED146" s="197"/>
      <c r="EE146" s="197"/>
      <c r="EF146" s="197"/>
      <c r="EG146" s="197"/>
      <c r="EH146" s="197"/>
      <c r="EI146" s="197"/>
      <c r="EJ146" s="119"/>
      <c r="EK146" s="197"/>
      <c r="EL146" s="197"/>
      <c r="EM146" s="197"/>
      <c r="EN146" s="197"/>
      <c r="EO146" s="197"/>
      <c r="EP146" s="197"/>
      <c r="EQ146" s="197"/>
      <c r="ER146" s="119"/>
      <c r="ES146" s="197"/>
      <c r="ET146" s="197"/>
      <c r="EU146" s="197"/>
      <c r="EV146" s="197"/>
      <c r="EW146" s="197"/>
      <c r="EX146" s="197"/>
      <c r="EY146" s="197"/>
      <c r="EZ146" s="119"/>
      <c r="FA146" s="196"/>
      <c r="FB146" s="196"/>
      <c r="FC146" s="196"/>
      <c r="FD146" s="196"/>
      <c r="FE146" s="196"/>
      <c r="FF146" s="119"/>
      <c r="FG146" s="197"/>
      <c r="FH146" s="197"/>
      <c r="FI146" s="197"/>
      <c r="FJ146" s="197"/>
      <c r="FK146" s="197"/>
      <c r="FL146" s="119"/>
      <c r="FM146" s="197"/>
      <c r="FN146" s="197"/>
      <c r="FO146" s="197"/>
      <c r="FP146" s="197"/>
      <c r="FQ146" s="197"/>
      <c r="FR146" s="197"/>
      <c r="FS146" s="197"/>
      <c r="FT146" s="119"/>
      <c r="FU146" s="119"/>
    </row>
    <row r="147" spans="1:177" ht="13.5">
      <c r="A147" s="11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96"/>
      <c r="CB147" s="196"/>
      <c r="CC147" s="196"/>
      <c r="CD147" s="196"/>
      <c r="CE147" s="196"/>
      <c r="CF147" s="196"/>
      <c r="CG147" s="196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197"/>
      <c r="DQ147" s="197"/>
      <c r="DR147" s="197"/>
      <c r="DS147" s="197"/>
      <c r="DT147" s="197"/>
      <c r="DU147" s="197"/>
      <c r="DV147" s="119"/>
      <c r="DW147" s="197"/>
      <c r="DX147" s="197"/>
      <c r="DY147" s="197"/>
      <c r="DZ147" s="197"/>
      <c r="EA147" s="197"/>
      <c r="EB147" s="197"/>
      <c r="EC147" s="119"/>
      <c r="ED147" s="197"/>
      <c r="EE147" s="197"/>
      <c r="EF147" s="197"/>
      <c r="EG147" s="197"/>
      <c r="EH147" s="197"/>
      <c r="EI147" s="197"/>
      <c r="EJ147" s="119"/>
      <c r="EK147" s="197"/>
      <c r="EL147" s="197"/>
      <c r="EM147" s="197"/>
      <c r="EN147" s="197"/>
      <c r="EO147" s="197"/>
      <c r="EP147" s="197"/>
      <c r="EQ147" s="197"/>
      <c r="ER147" s="119"/>
      <c r="ES147" s="197"/>
      <c r="ET147" s="197"/>
      <c r="EU147" s="197"/>
      <c r="EV147" s="197"/>
      <c r="EW147" s="197"/>
      <c r="EX147" s="197"/>
      <c r="EY147" s="197"/>
      <c r="EZ147" s="119"/>
      <c r="FA147" s="196"/>
      <c r="FB147" s="196"/>
      <c r="FC147" s="196"/>
      <c r="FD147" s="196"/>
      <c r="FE147" s="196"/>
      <c r="FF147" s="119"/>
      <c r="FG147" s="197"/>
      <c r="FH147" s="197"/>
      <c r="FI147" s="197"/>
      <c r="FJ147" s="197"/>
      <c r="FK147" s="197"/>
      <c r="FL147" s="119"/>
      <c r="FM147" s="197"/>
      <c r="FN147" s="197"/>
      <c r="FO147" s="197"/>
      <c r="FP147" s="197"/>
      <c r="FQ147" s="197"/>
      <c r="FR147" s="197"/>
      <c r="FS147" s="197"/>
      <c r="FT147" s="119"/>
      <c r="FU147" s="119"/>
    </row>
    <row r="148" spans="1:177" ht="13.5">
      <c r="A148" s="11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96"/>
      <c r="CB148" s="196"/>
      <c r="CC148" s="196"/>
      <c r="CD148" s="196"/>
      <c r="CE148" s="196"/>
      <c r="CF148" s="196"/>
      <c r="CG148" s="196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  <c r="DF148" s="119"/>
      <c r="DG148" s="119"/>
      <c r="DH148" s="119"/>
      <c r="DI148" s="119"/>
      <c r="DJ148" s="119"/>
      <c r="DK148" s="119"/>
      <c r="DL148" s="119"/>
      <c r="DM148" s="119"/>
      <c r="DN148" s="119"/>
      <c r="DO148" s="119"/>
      <c r="DP148" s="197"/>
      <c r="DQ148" s="197"/>
      <c r="DR148" s="197"/>
      <c r="DS148" s="197"/>
      <c r="DT148" s="197"/>
      <c r="DU148" s="197"/>
      <c r="DV148" s="119"/>
      <c r="DW148" s="197"/>
      <c r="DX148" s="197"/>
      <c r="DY148" s="197"/>
      <c r="DZ148" s="197"/>
      <c r="EA148" s="197"/>
      <c r="EB148" s="197"/>
      <c r="EC148" s="119"/>
      <c r="ED148" s="197"/>
      <c r="EE148" s="197"/>
      <c r="EF148" s="197"/>
      <c r="EG148" s="197"/>
      <c r="EH148" s="197"/>
      <c r="EI148" s="197"/>
      <c r="EJ148" s="119"/>
      <c r="EK148" s="197"/>
      <c r="EL148" s="197"/>
      <c r="EM148" s="197"/>
      <c r="EN148" s="197"/>
      <c r="EO148" s="197"/>
      <c r="EP148" s="197"/>
      <c r="EQ148" s="197"/>
      <c r="ER148" s="119"/>
      <c r="ES148" s="197"/>
      <c r="ET148" s="197"/>
      <c r="EU148" s="197"/>
      <c r="EV148" s="197"/>
      <c r="EW148" s="197"/>
      <c r="EX148" s="197"/>
      <c r="EY148" s="197"/>
      <c r="EZ148" s="119"/>
      <c r="FA148" s="196"/>
      <c r="FB148" s="196"/>
      <c r="FC148" s="196"/>
      <c r="FD148" s="196"/>
      <c r="FE148" s="196"/>
      <c r="FF148" s="119"/>
      <c r="FG148" s="197"/>
      <c r="FH148" s="197"/>
      <c r="FI148" s="197"/>
      <c r="FJ148" s="197"/>
      <c r="FK148" s="197"/>
      <c r="FL148" s="119"/>
      <c r="FM148" s="197"/>
      <c r="FN148" s="197"/>
      <c r="FO148" s="197"/>
      <c r="FP148" s="197"/>
      <c r="FQ148" s="197"/>
      <c r="FR148" s="197"/>
      <c r="FS148" s="197"/>
      <c r="FT148" s="119"/>
      <c r="FU148" s="119"/>
    </row>
    <row r="149" spans="1:177" ht="13.5">
      <c r="A149" s="11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96"/>
      <c r="CB149" s="196"/>
      <c r="CC149" s="196"/>
      <c r="CD149" s="196"/>
      <c r="CE149" s="196"/>
      <c r="CF149" s="196"/>
      <c r="CG149" s="196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19"/>
      <c r="DO149" s="119"/>
      <c r="DP149" s="197"/>
      <c r="DQ149" s="197"/>
      <c r="DR149" s="197"/>
      <c r="DS149" s="197"/>
      <c r="DT149" s="197"/>
      <c r="DU149" s="197"/>
      <c r="DV149" s="119"/>
      <c r="DW149" s="197"/>
      <c r="DX149" s="197"/>
      <c r="DY149" s="197"/>
      <c r="DZ149" s="197"/>
      <c r="EA149" s="197"/>
      <c r="EB149" s="197"/>
      <c r="EC149" s="119"/>
      <c r="ED149" s="197"/>
      <c r="EE149" s="197"/>
      <c r="EF149" s="197"/>
      <c r="EG149" s="197"/>
      <c r="EH149" s="197"/>
      <c r="EI149" s="197"/>
      <c r="EJ149" s="119"/>
      <c r="EK149" s="197"/>
      <c r="EL149" s="197"/>
      <c r="EM149" s="197"/>
      <c r="EN149" s="197"/>
      <c r="EO149" s="197"/>
      <c r="EP149" s="197"/>
      <c r="EQ149" s="197"/>
      <c r="ER149" s="119"/>
      <c r="ES149" s="197"/>
      <c r="ET149" s="197"/>
      <c r="EU149" s="197"/>
      <c r="EV149" s="197"/>
      <c r="EW149" s="197"/>
      <c r="EX149" s="197"/>
      <c r="EY149" s="197"/>
      <c r="EZ149" s="119"/>
      <c r="FA149" s="196"/>
      <c r="FB149" s="196"/>
      <c r="FC149" s="196"/>
      <c r="FD149" s="196"/>
      <c r="FE149" s="196"/>
      <c r="FF149" s="119"/>
      <c r="FG149" s="197"/>
      <c r="FH149" s="197"/>
      <c r="FI149" s="197"/>
      <c r="FJ149" s="197"/>
      <c r="FK149" s="197"/>
      <c r="FL149" s="119"/>
      <c r="FM149" s="197"/>
      <c r="FN149" s="197"/>
      <c r="FO149" s="197"/>
      <c r="FP149" s="197"/>
      <c r="FQ149" s="197"/>
      <c r="FR149" s="197"/>
      <c r="FS149" s="197"/>
      <c r="FT149" s="119"/>
      <c r="FU149" s="119"/>
    </row>
    <row r="150" spans="1:177" ht="13.5">
      <c r="A150" s="11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96"/>
      <c r="CB150" s="196"/>
      <c r="CC150" s="196"/>
      <c r="CD150" s="196"/>
      <c r="CE150" s="196"/>
      <c r="CF150" s="196"/>
      <c r="CG150" s="196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  <c r="DF150" s="119"/>
      <c r="DG150" s="119"/>
      <c r="DH150" s="119"/>
      <c r="DI150" s="119"/>
      <c r="DJ150" s="119"/>
      <c r="DK150" s="119"/>
      <c r="DL150" s="119"/>
      <c r="DM150" s="119"/>
      <c r="DN150" s="119"/>
      <c r="DO150" s="119"/>
      <c r="DP150" s="197"/>
      <c r="DQ150" s="197"/>
      <c r="DR150" s="197"/>
      <c r="DS150" s="197"/>
      <c r="DT150" s="197"/>
      <c r="DU150" s="197"/>
      <c r="DV150" s="119"/>
      <c r="DW150" s="197"/>
      <c r="DX150" s="197"/>
      <c r="DY150" s="197"/>
      <c r="DZ150" s="197"/>
      <c r="EA150" s="197"/>
      <c r="EB150" s="197"/>
      <c r="EC150" s="119"/>
      <c r="ED150" s="197"/>
      <c r="EE150" s="197"/>
      <c r="EF150" s="197"/>
      <c r="EG150" s="197"/>
      <c r="EH150" s="197"/>
      <c r="EI150" s="197"/>
      <c r="EJ150" s="119"/>
      <c r="EK150" s="197"/>
      <c r="EL150" s="197"/>
      <c r="EM150" s="197"/>
      <c r="EN150" s="197"/>
      <c r="EO150" s="197"/>
      <c r="EP150" s="197"/>
      <c r="EQ150" s="197"/>
      <c r="ER150" s="119"/>
      <c r="ES150" s="197"/>
      <c r="ET150" s="197"/>
      <c r="EU150" s="197"/>
      <c r="EV150" s="197"/>
      <c r="EW150" s="197"/>
      <c r="EX150" s="197"/>
      <c r="EY150" s="197"/>
      <c r="EZ150" s="119"/>
      <c r="FA150" s="196"/>
      <c r="FB150" s="196"/>
      <c r="FC150" s="196"/>
      <c r="FD150" s="196"/>
      <c r="FE150" s="196"/>
      <c r="FF150" s="119"/>
      <c r="FG150" s="197"/>
      <c r="FH150" s="197"/>
      <c r="FI150" s="197"/>
      <c r="FJ150" s="197"/>
      <c r="FK150" s="197"/>
      <c r="FL150" s="119"/>
      <c r="FM150" s="197"/>
      <c r="FN150" s="197"/>
      <c r="FO150" s="197"/>
      <c r="FP150" s="197"/>
      <c r="FQ150" s="197"/>
      <c r="FR150" s="197"/>
      <c r="FS150" s="197"/>
      <c r="FT150" s="119"/>
      <c r="FU150" s="119"/>
    </row>
    <row r="151" spans="1:177" ht="13.5">
      <c r="A151" s="11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96"/>
      <c r="CB151" s="196"/>
      <c r="CC151" s="196"/>
      <c r="CD151" s="196"/>
      <c r="CE151" s="196"/>
      <c r="CF151" s="196"/>
      <c r="CG151" s="196"/>
      <c r="CH151" s="119"/>
      <c r="CI151" s="119"/>
      <c r="CJ151" s="119"/>
      <c r="CK151" s="119"/>
      <c r="CL151" s="119"/>
      <c r="CM151" s="119"/>
      <c r="CN151" s="119"/>
      <c r="CO151" s="119"/>
      <c r="CP151" s="119"/>
      <c r="CQ151" s="119"/>
      <c r="CR151" s="119"/>
      <c r="CS151" s="119"/>
      <c r="CT151" s="119"/>
      <c r="CU151" s="119"/>
      <c r="CV151" s="119"/>
      <c r="CW151" s="119"/>
      <c r="CX151" s="119"/>
      <c r="CY151" s="119"/>
      <c r="CZ151" s="119"/>
      <c r="DA151" s="119"/>
      <c r="DB151" s="119"/>
      <c r="DC151" s="119"/>
      <c r="DD151" s="119"/>
      <c r="DE151" s="119"/>
      <c r="DF151" s="119"/>
      <c r="DG151" s="119"/>
      <c r="DH151" s="119"/>
      <c r="DI151" s="119"/>
      <c r="DJ151" s="119"/>
      <c r="DK151" s="119"/>
      <c r="DL151" s="119"/>
      <c r="DM151" s="119"/>
      <c r="DN151" s="119"/>
      <c r="DO151" s="119"/>
      <c r="DP151" s="197"/>
      <c r="DQ151" s="197"/>
      <c r="DR151" s="197"/>
      <c r="DS151" s="197"/>
      <c r="DT151" s="197"/>
      <c r="DU151" s="197"/>
      <c r="DV151" s="119"/>
      <c r="DW151" s="197"/>
      <c r="DX151" s="197"/>
      <c r="DY151" s="197"/>
      <c r="DZ151" s="197"/>
      <c r="EA151" s="197"/>
      <c r="EB151" s="197"/>
      <c r="EC151" s="119"/>
      <c r="ED151" s="197"/>
      <c r="EE151" s="197"/>
      <c r="EF151" s="197"/>
      <c r="EG151" s="197"/>
      <c r="EH151" s="197"/>
      <c r="EI151" s="197"/>
      <c r="EJ151" s="119"/>
      <c r="EK151" s="197"/>
      <c r="EL151" s="197"/>
      <c r="EM151" s="197"/>
      <c r="EN151" s="197"/>
      <c r="EO151" s="197"/>
      <c r="EP151" s="197"/>
      <c r="EQ151" s="197"/>
      <c r="ER151" s="119"/>
      <c r="ES151" s="197"/>
      <c r="ET151" s="197"/>
      <c r="EU151" s="197"/>
      <c r="EV151" s="197"/>
      <c r="EW151" s="197"/>
      <c r="EX151" s="197"/>
      <c r="EY151" s="197"/>
      <c r="EZ151" s="119"/>
      <c r="FA151" s="196"/>
      <c r="FB151" s="196"/>
      <c r="FC151" s="196"/>
      <c r="FD151" s="196"/>
      <c r="FE151" s="196"/>
      <c r="FF151" s="119"/>
      <c r="FG151" s="197"/>
      <c r="FH151" s="197"/>
      <c r="FI151" s="197"/>
      <c r="FJ151" s="197"/>
      <c r="FK151" s="197"/>
      <c r="FL151" s="119"/>
      <c r="FM151" s="197"/>
      <c r="FN151" s="197"/>
      <c r="FO151" s="197"/>
      <c r="FP151" s="197"/>
      <c r="FQ151" s="197"/>
      <c r="FR151" s="197"/>
      <c r="FS151" s="197"/>
      <c r="FT151" s="119"/>
      <c r="FU151" s="119"/>
    </row>
    <row r="152" spans="1:177" ht="13.5">
      <c r="A152" s="11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96"/>
      <c r="CB152" s="196"/>
      <c r="CC152" s="196"/>
      <c r="CD152" s="196"/>
      <c r="CE152" s="196"/>
      <c r="CF152" s="196"/>
      <c r="CG152" s="196"/>
      <c r="CH152" s="119"/>
      <c r="CI152" s="119"/>
      <c r="CJ152" s="119"/>
      <c r="CK152" s="119"/>
      <c r="CL152" s="119"/>
      <c r="CM152" s="119"/>
      <c r="CN152" s="119"/>
      <c r="CO152" s="119"/>
      <c r="CP152" s="119"/>
      <c r="CQ152" s="119"/>
      <c r="CR152" s="119"/>
      <c r="CS152" s="119"/>
      <c r="CT152" s="119"/>
      <c r="CU152" s="119"/>
      <c r="CV152" s="119"/>
      <c r="CW152" s="119"/>
      <c r="CX152" s="119"/>
      <c r="CY152" s="119"/>
      <c r="CZ152" s="119"/>
      <c r="DA152" s="119"/>
      <c r="DB152" s="119"/>
      <c r="DC152" s="119"/>
      <c r="DD152" s="119"/>
      <c r="DE152" s="119"/>
      <c r="DF152" s="119"/>
      <c r="DG152" s="119"/>
      <c r="DH152" s="119"/>
      <c r="DI152" s="119"/>
      <c r="DJ152" s="119"/>
      <c r="DK152" s="119"/>
      <c r="DL152" s="119"/>
      <c r="DM152" s="119"/>
      <c r="DN152" s="119"/>
      <c r="DO152" s="119"/>
      <c r="DP152" s="197"/>
      <c r="DQ152" s="197"/>
      <c r="DR152" s="197"/>
      <c r="DS152" s="197"/>
      <c r="DT152" s="197"/>
      <c r="DU152" s="197"/>
      <c r="DV152" s="119"/>
      <c r="DW152" s="197"/>
      <c r="DX152" s="197"/>
      <c r="DY152" s="197"/>
      <c r="DZ152" s="197"/>
      <c r="EA152" s="197"/>
      <c r="EB152" s="197"/>
      <c r="EC152" s="119"/>
      <c r="ED152" s="197"/>
      <c r="EE152" s="197"/>
      <c r="EF152" s="197"/>
      <c r="EG152" s="197"/>
      <c r="EH152" s="197"/>
      <c r="EI152" s="197"/>
      <c r="EJ152" s="119"/>
      <c r="EK152" s="197"/>
      <c r="EL152" s="197"/>
      <c r="EM152" s="197"/>
      <c r="EN152" s="197"/>
      <c r="EO152" s="197"/>
      <c r="EP152" s="197"/>
      <c r="EQ152" s="197"/>
      <c r="ER152" s="119"/>
      <c r="ES152" s="197"/>
      <c r="ET152" s="197"/>
      <c r="EU152" s="197"/>
      <c r="EV152" s="197"/>
      <c r="EW152" s="197"/>
      <c r="EX152" s="197"/>
      <c r="EY152" s="197"/>
      <c r="EZ152" s="119"/>
      <c r="FA152" s="196"/>
      <c r="FB152" s="196"/>
      <c r="FC152" s="196"/>
      <c r="FD152" s="196"/>
      <c r="FE152" s="196"/>
      <c r="FF152" s="119"/>
      <c r="FG152" s="197"/>
      <c r="FH152" s="197"/>
      <c r="FI152" s="197"/>
      <c r="FJ152" s="197"/>
      <c r="FK152" s="197"/>
      <c r="FL152" s="119"/>
      <c r="FM152" s="197"/>
      <c r="FN152" s="197"/>
      <c r="FO152" s="197"/>
      <c r="FP152" s="197"/>
      <c r="FQ152" s="197"/>
      <c r="FR152" s="197"/>
      <c r="FS152" s="197"/>
      <c r="FT152" s="119"/>
      <c r="FU152" s="119"/>
    </row>
    <row r="153" spans="1:177" ht="13.5">
      <c r="A153" s="11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96"/>
      <c r="CB153" s="196"/>
      <c r="CC153" s="196"/>
      <c r="CD153" s="196"/>
      <c r="CE153" s="196"/>
      <c r="CF153" s="196"/>
      <c r="CG153" s="196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19"/>
      <c r="CW153" s="119"/>
      <c r="CX153" s="119"/>
      <c r="CY153" s="119"/>
      <c r="CZ153" s="119"/>
      <c r="DA153" s="119"/>
      <c r="DB153" s="119"/>
      <c r="DC153" s="119"/>
      <c r="DD153" s="119"/>
      <c r="DE153" s="119"/>
      <c r="DF153" s="119"/>
      <c r="DG153" s="119"/>
      <c r="DH153" s="119"/>
      <c r="DI153" s="119"/>
      <c r="DJ153" s="119"/>
      <c r="DK153" s="119"/>
      <c r="DL153" s="119"/>
      <c r="DM153" s="119"/>
      <c r="DN153" s="119"/>
      <c r="DO153" s="119"/>
      <c r="DP153" s="197"/>
      <c r="DQ153" s="197"/>
      <c r="DR153" s="197"/>
      <c r="DS153" s="197"/>
      <c r="DT153" s="197"/>
      <c r="DU153" s="197"/>
      <c r="DV153" s="119"/>
      <c r="DW153" s="197"/>
      <c r="DX153" s="197"/>
      <c r="DY153" s="197"/>
      <c r="DZ153" s="197"/>
      <c r="EA153" s="197"/>
      <c r="EB153" s="197"/>
      <c r="EC153" s="119"/>
      <c r="ED153" s="197"/>
      <c r="EE153" s="197"/>
      <c r="EF153" s="197"/>
      <c r="EG153" s="197"/>
      <c r="EH153" s="197"/>
      <c r="EI153" s="197"/>
      <c r="EJ153" s="119"/>
      <c r="EK153" s="197"/>
      <c r="EL153" s="197"/>
      <c r="EM153" s="197"/>
      <c r="EN153" s="197"/>
      <c r="EO153" s="197"/>
      <c r="EP153" s="197"/>
      <c r="EQ153" s="197"/>
      <c r="ER153" s="119"/>
      <c r="ES153" s="197"/>
      <c r="ET153" s="197"/>
      <c r="EU153" s="197"/>
      <c r="EV153" s="197"/>
      <c r="EW153" s="197"/>
      <c r="EX153" s="197"/>
      <c r="EY153" s="197"/>
      <c r="EZ153" s="119"/>
      <c r="FA153" s="196"/>
      <c r="FB153" s="196"/>
      <c r="FC153" s="196"/>
      <c r="FD153" s="196"/>
      <c r="FE153" s="196"/>
      <c r="FF153" s="119"/>
      <c r="FG153" s="197"/>
      <c r="FH153" s="197"/>
      <c r="FI153" s="197"/>
      <c r="FJ153" s="197"/>
      <c r="FK153" s="197"/>
      <c r="FL153" s="119"/>
      <c r="FM153" s="197"/>
      <c r="FN153" s="197"/>
      <c r="FO153" s="197"/>
      <c r="FP153" s="197"/>
      <c r="FQ153" s="197"/>
      <c r="FR153" s="197"/>
      <c r="FS153" s="197"/>
      <c r="FT153" s="119"/>
      <c r="FU153" s="119"/>
    </row>
    <row r="154" spans="1:177" ht="13.5">
      <c r="A154" s="11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96"/>
      <c r="CB154" s="196"/>
      <c r="CC154" s="196"/>
      <c r="CD154" s="196"/>
      <c r="CE154" s="196"/>
      <c r="CF154" s="196"/>
      <c r="CG154" s="196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97"/>
      <c r="DQ154" s="197"/>
      <c r="DR154" s="197"/>
      <c r="DS154" s="197"/>
      <c r="DT154" s="197"/>
      <c r="DU154" s="197"/>
      <c r="DV154" s="119"/>
      <c r="DW154" s="197"/>
      <c r="DX154" s="197"/>
      <c r="DY154" s="197"/>
      <c r="DZ154" s="197"/>
      <c r="EA154" s="197"/>
      <c r="EB154" s="197"/>
      <c r="EC154" s="119"/>
      <c r="ED154" s="197"/>
      <c r="EE154" s="197"/>
      <c r="EF154" s="197"/>
      <c r="EG154" s="197"/>
      <c r="EH154" s="197"/>
      <c r="EI154" s="197"/>
      <c r="EJ154" s="119"/>
      <c r="EK154" s="197"/>
      <c r="EL154" s="197"/>
      <c r="EM154" s="197"/>
      <c r="EN154" s="197"/>
      <c r="EO154" s="197"/>
      <c r="EP154" s="197"/>
      <c r="EQ154" s="197"/>
      <c r="ER154" s="119"/>
      <c r="ES154" s="197"/>
      <c r="ET154" s="197"/>
      <c r="EU154" s="197"/>
      <c r="EV154" s="197"/>
      <c r="EW154" s="197"/>
      <c r="EX154" s="197"/>
      <c r="EY154" s="197"/>
      <c r="EZ154" s="119"/>
      <c r="FA154" s="196"/>
      <c r="FB154" s="196"/>
      <c r="FC154" s="196"/>
      <c r="FD154" s="196"/>
      <c r="FE154" s="196"/>
      <c r="FF154" s="119"/>
      <c r="FG154" s="197"/>
      <c r="FH154" s="197"/>
      <c r="FI154" s="197"/>
      <c r="FJ154" s="197"/>
      <c r="FK154" s="197"/>
      <c r="FL154" s="119"/>
      <c r="FM154" s="197"/>
      <c r="FN154" s="197"/>
      <c r="FO154" s="197"/>
      <c r="FP154" s="197"/>
      <c r="FQ154" s="197"/>
      <c r="FR154" s="197"/>
      <c r="FS154" s="197"/>
      <c r="FT154" s="119"/>
      <c r="FU154" s="119"/>
    </row>
    <row r="155" spans="1:177" ht="13.5">
      <c r="A155" s="11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96"/>
      <c r="CB155" s="196"/>
      <c r="CC155" s="196"/>
      <c r="CD155" s="196"/>
      <c r="CE155" s="196"/>
      <c r="CF155" s="196"/>
      <c r="CG155" s="196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197"/>
      <c r="DQ155" s="197"/>
      <c r="DR155" s="197"/>
      <c r="DS155" s="197"/>
      <c r="DT155" s="197"/>
      <c r="DU155" s="197"/>
      <c r="DV155" s="119"/>
      <c r="DW155" s="197"/>
      <c r="DX155" s="197"/>
      <c r="DY155" s="197"/>
      <c r="DZ155" s="197"/>
      <c r="EA155" s="197"/>
      <c r="EB155" s="197"/>
      <c r="EC155" s="119"/>
      <c r="ED155" s="197"/>
      <c r="EE155" s="197"/>
      <c r="EF155" s="197"/>
      <c r="EG155" s="197"/>
      <c r="EH155" s="197"/>
      <c r="EI155" s="197"/>
      <c r="EJ155" s="119"/>
      <c r="EK155" s="197"/>
      <c r="EL155" s="197"/>
      <c r="EM155" s="197"/>
      <c r="EN155" s="197"/>
      <c r="EO155" s="197"/>
      <c r="EP155" s="197"/>
      <c r="EQ155" s="197"/>
      <c r="ER155" s="119"/>
      <c r="ES155" s="197"/>
      <c r="ET155" s="197"/>
      <c r="EU155" s="197"/>
      <c r="EV155" s="197"/>
      <c r="EW155" s="197"/>
      <c r="EX155" s="197"/>
      <c r="EY155" s="197"/>
      <c r="EZ155" s="119"/>
      <c r="FA155" s="196"/>
      <c r="FB155" s="196"/>
      <c r="FC155" s="196"/>
      <c r="FD155" s="196"/>
      <c r="FE155" s="196"/>
      <c r="FF155" s="119"/>
      <c r="FG155" s="197"/>
      <c r="FH155" s="197"/>
      <c r="FI155" s="197"/>
      <c r="FJ155" s="197"/>
      <c r="FK155" s="197"/>
      <c r="FL155" s="119"/>
      <c r="FM155" s="197"/>
      <c r="FN155" s="197"/>
      <c r="FO155" s="197"/>
      <c r="FP155" s="197"/>
      <c r="FQ155" s="197"/>
      <c r="FR155" s="197"/>
      <c r="FS155" s="197"/>
      <c r="FT155" s="119"/>
      <c r="FU155" s="119"/>
    </row>
    <row r="156" spans="1:177" ht="13.5">
      <c r="A156" s="11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96"/>
      <c r="CB156" s="196"/>
      <c r="CC156" s="196"/>
      <c r="CD156" s="196"/>
      <c r="CE156" s="196"/>
      <c r="CF156" s="196"/>
      <c r="CG156" s="196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19"/>
      <c r="DB156" s="119"/>
      <c r="DC156" s="119"/>
      <c r="DD156" s="119"/>
      <c r="DE156" s="119"/>
      <c r="DF156" s="119"/>
      <c r="DG156" s="119"/>
      <c r="DH156" s="119"/>
      <c r="DI156" s="119"/>
      <c r="DJ156" s="119"/>
      <c r="DK156" s="119"/>
      <c r="DL156" s="119"/>
      <c r="DM156" s="119"/>
      <c r="DN156" s="119"/>
      <c r="DO156" s="119"/>
      <c r="DP156" s="197"/>
      <c r="DQ156" s="197"/>
      <c r="DR156" s="197"/>
      <c r="DS156" s="197"/>
      <c r="DT156" s="197"/>
      <c r="DU156" s="197"/>
      <c r="DV156" s="119"/>
      <c r="DW156" s="197"/>
      <c r="DX156" s="197"/>
      <c r="DY156" s="197"/>
      <c r="DZ156" s="197"/>
      <c r="EA156" s="197"/>
      <c r="EB156" s="197"/>
      <c r="EC156" s="119"/>
      <c r="ED156" s="197"/>
      <c r="EE156" s="197"/>
      <c r="EF156" s="197"/>
      <c r="EG156" s="197"/>
      <c r="EH156" s="197"/>
      <c r="EI156" s="197"/>
      <c r="EJ156" s="119"/>
      <c r="EK156" s="197"/>
      <c r="EL156" s="197"/>
      <c r="EM156" s="197"/>
      <c r="EN156" s="197"/>
      <c r="EO156" s="197"/>
      <c r="EP156" s="197"/>
      <c r="EQ156" s="197"/>
      <c r="ER156" s="119"/>
      <c r="ES156" s="197"/>
      <c r="ET156" s="197"/>
      <c r="EU156" s="197"/>
      <c r="EV156" s="197"/>
      <c r="EW156" s="197"/>
      <c r="EX156" s="197"/>
      <c r="EY156" s="197"/>
      <c r="EZ156" s="119"/>
      <c r="FA156" s="196"/>
      <c r="FB156" s="196"/>
      <c r="FC156" s="196"/>
      <c r="FD156" s="196"/>
      <c r="FE156" s="196"/>
      <c r="FF156" s="119"/>
      <c r="FG156" s="197"/>
      <c r="FH156" s="197"/>
      <c r="FI156" s="197"/>
      <c r="FJ156" s="197"/>
      <c r="FK156" s="197"/>
      <c r="FL156" s="119"/>
      <c r="FM156" s="197"/>
      <c r="FN156" s="197"/>
      <c r="FO156" s="197"/>
      <c r="FP156" s="197"/>
      <c r="FQ156" s="197"/>
      <c r="FR156" s="197"/>
      <c r="FS156" s="197"/>
      <c r="FT156" s="119"/>
      <c r="FU156" s="119"/>
    </row>
    <row r="157" spans="1:177" ht="13.5">
      <c r="A157" s="11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96"/>
      <c r="CB157" s="196"/>
      <c r="CC157" s="196"/>
      <c r="CD157" s="196"/>
      <c r="CE157" s="196"/>
      <c r="CF157" s="196"/>
      <c r="CG157" s="196"/>
      <c r="CH157" s="119"/>
      <c r="CI157" s="119"/>
      <c r="CJ157" s="119"/>
      <c r="CK157" s="119"/>
      <c r="CL157" s="119"/>
      <c r="CM157" s="119"/>
      <c r="CN157" s="119"/>
      <c r="CO157" s="119"/>
      <c r="CP157" s="119"/>
      <c r="CQ157" s="119"/>
      <c r="CR157" s="119"/>
      <c r="CS157" s="119"/>
      <c r="CT157" s="119"/>
      <c r="CU157" s="119"/>
      <c r="CV157" s="119"/>
      <c r="CW157" s="119"/>
      <c r="CX157" s="119"/>
      <c r="CY157" s="119"/>
      <c r="CZ157" s="119"/>
      <c r="DA157" s="119"/>
      <c r="DB157" s="119"/>
      <c r="DC157" s="119"/>
      <c r="DD157" s="119"/>
      <c r="DE157" s="119"/>
      <c r="DF157" s="119"/>
      <c r="DG157" s="119"/>
      <c r="DH157" s="119"/>
      <c r="DI157" s="119"/>
      <c r="DJ157" s="119"/>
      <c r="DK157" s="119"/>
      <c r="DL157" s="119"/>
      <c r="DM157" s="119"/>
      <c r="DN157" s="119"/>
      <c r="DO157" s="119"/>
      <c r="DP157" s="197"/>
      <c r="DQ157" s="197"/>
      <c r="DR157" s="197"/>
      <c r="DS157" s="197"/>
      <c r="DT157" s="197"/>
      <c r="DU157" s="197"/>
      <c r="DV157" s="119"/>
      <c r="DW157" s="197"/>
      <c r="DX157" s="197"/>
      <c r="DY157" s="197"/>
      <c r="DZ157" s="197"/>
      <c r="EA157" s="197"/>
      <c r="EB157" s="197"/>
      <c r="EC157" s="119"/>
      <c r="ED157" s="197"/>
      <c r="EE157" s="197"/>
      <c r="EF157" s="197"/>
      <c r="EG157" s="197"/>
      <c r="EH157" s="197"/>
      <c r="EI157" s="197"/>
      <c r="EJ157" s="119"/>
      <c r="EK157" s="197"/>
      <c r="EL157" s="197"/>
      <c r="EM157" s="197"/>
      <c r="EN157" s="197"/>
      <c r="EO157" s="197"/>
      <c r="EP157" s="197"/>
      <c r="EQ157" s="197"/>
      <c r="ER157" s="119"/>
      <c r="ES157" s="197"/>
      <c r="ET157" s="197"/>
      <c r="EU157" s="197"/>
      <c r="EV157" s="197"/>
      <c r="EW157" s="197"/>
      <c r="EX157" s="197"/>
      <c r="EY157" s="197"/>
      <c r="EZ157" s="119"/>
      <c r="FA157" s="196"/>
      <c r="FB157" s="196"/>
      <c r="FC157" s="196"/>
      <c r="FD157" s="196"/>
      <c r="FE157" s="196"/>
      <c r="FF157" s="119"/>
      <c r="FG157" s="197"/>
      <c r="FH157" s="197"/>
      <c r="FI157" s="197"/>
      <c r="FJ157" s="197"/>
      <c r="FK157" s="197"/>
      <c r="FL157" s="119"/>
      <c r="FM157" s="197"/>
      <c r="FN157" s="197"/>
      <c r="FO157" s="197"/>
      <c r="FP157" s="197"/>
      <c r="FQ157" s="197"/>
      <c r="FR157" s="197"/>
      <c r="FS157" s="197"/>
      <c r="FT157" s="119"/>
      <c r="FU157" s="119"/>
    </row>
    <row r="158" spans="1:177" ht="13.5">
      <c r="A158" s="11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96"/>
      <c r="CB158" s="196"/>
      <c r="CC158" s="196"/>
      <c r="CD158" s="196"/>
      <c r="CE158" s="196"/>
      <c r="CF158" s="196"/>
      <c r="CG158" s="196"/>
      <c r="CH158" s="119"/>
      <c r="CI158" s="119"/>
      <c r="CJ158" s="119"/>
      <c r="CK158" s="119"/>
      <c r="CL158" s="119"/>
      <c r="CM158" s="119"/>
      <c r="CN158" s="119"/>
      <c r="CO158" s="119"/>
      <c r="CP158" s="119"/>
      <c r="CQ158" s="119"/>
      <c r="CR158" s="119"/>
      <c r="CS158" s="119"/>
      <c r="CT158" s="119"/>
      <c r="CU158" s="119"/>
      <c r="CV158" s="119"/>
      <c r="CW158" s="119"/>
      <c r="CX158" s="119"/>
      <c r="CY158" s="119"/>
      <c r="CZ158" s="119"/>
      <c r="DA158" s="119"/>
      <c r="DB158" s="119"/>
      <c r="DC158" s="119"/>
      <c r="DD158" s="119"/>
      <c r="DE158" s="119"/>
      <c r="DF158" s="119"/>
      <c r="DG158" s="119"/>
      <c r="DH158" s="119"/>
      <c r="DI158" s="119"/>
      <c r="DJ158" s="119"/>
      <c r="DK158" s="119"/>
      <c r="DL158" s="119"/>
      <c r="DM158" s="119"/>
      <c r="DN158" s="119"/>
      <c r="DO158" s="119"/>
      <c r="DP158" s="197"/>
      <c r="DQ158" s="197"/>
      <c r="DR158" s="197"/>
      <c r="DS158" s="197"/>
      <c r="DT158" s="197"/>
      <c r="DU158" s="197"/>
      <c r="DV158" s="119"/>
      <c r="DW158" s="197"/>
      <c r="DX158" s="197"/>
      <c r="DY158" s="197"/>
      <c r="DZ158" s="197"/>
      <c r="EA158" s="197"/>
      <c r="EB158" s="197"/>
      <c r="EC158" s="119"/>
      <c r="ED158" s="197"/>
      <c r="EE158" s="197"/>
      <c r="EF158" s="197"/>
      <c r="EG158" s="197"/>
      <c r="EH158" s="197"/>
      <c r="EI158" s="197"/>
      <c r="EJ158" s="119"/>
      <c r="EK158" s="197"/>
      <c r="EL158" s="197"/>
      <c r="EM158" s="197"/>
      <c r="EN158" s="197"/>
      <c r="EO158" s="197"/>
      <c r="EP158" s="197"/>
      <c r="EQ158" s="197"/>
      <c r="ER158" s="119"/>
      <c r="ES158" s="197"/>
      <c r="ET158" s="197"/>
      <c r="EU158" s="197"/>
      <c r="EV158" s="197"/>
      <c r="EW158" s="197"/>
      <c r="EX158" s="197"/>
      <c r="EY158" s="197"/>
      <c r="EZ158" s="119"/>
      <c r="FA158" s="196"/>
      <c r="FB158" s="196"/>
      <c r="FC158" s="196"/>
      <c r="FD158" s="196"/>
      <c r="FE158" s="196"/>
      <c r="FF158" s="119"/>
      <c r="FG158" s="197"/>
      <c r="FH158" s="197"/>
      <c r="FI158" s="197"/>
      <c r="FJ158" s="197"/>
      <c r="FK158" s="197"/>
      <c r="FL158" s="119"/>
      <c r="FM158" s="197"/>
      <c r="FN158" s="197"/>
      <c r="FO158" s="197"/>
      <c r="FP158" s="197"/>
      <c r="FQ158" s="197"/>
      <c r="FR158" s="197"/>
      <c r="FS158" s="197"/>
      <c r="FT158" s="119"/>
      <c r="FU158" s="119"/>
    </row>
    <row r="159" spans="1:177" ht="13.5">
      <c r="A159" s="11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96"/>
      <c r="CB159" s="196"/>
      <c r="CC159" s="196"/>
      <c r="CD159" s="196"/>
      <c r="CE159" s="196"/>
      <c r="CF159" s="196"/>
      <c r="CG159" s="196"/>
      <c r="CH159" s="119"/>
      <c r="CI159" s="119"/>
      <c r="CJ159" s="119"/>
      <c r="CK159" s="119"/>
      <c r="CL159" s="119"/>
      <c r="CM159" s="119"/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  <c r="DE159" s="119"/>
      <c r="DF159" s="119"/>
      <c r="DG159" s="119"/>
      <c r="DH159" s="119"/>
      <c r="DI159" s="119"/>
      <c r="DJ159" s="119"/>
      <c r="DK159" s="119"/>
      <c r="DL159" s="119"/>
      <c r="DM159" s="119"/>
      <c r="DN159" s="119"/>
      <c r="DO159" s="119"/>
      <c r="DP159" s="197"/>
      <c r="DQ159" s="197"/>
      <c r="DR159" s="197"/>
      <c r="DS159" s="197"/>
      <c r="DT159" s="197"/>
      <c r="DU159" s="197"/>
      <c r="DV159" s="119"/>
      <c r="DW159" s="197"/>
      <c r="DX159" s="197"/>
      <c r="DY159" s="197"/>
      <c r="DZ159" s="197"/>
      <c r="EA159" s="197"/>
      <c r="EB159" s="197"/>
      <c r="EC159" s="119"/>
      <c r="ED159" s="197"/>
      <c r="EE159" s="197"/>
      <c r="EF159" s="197"/>
      <c r="EG159" s="197"/>
      <c r="EH159" s="197"/>
      <c r="EI159" s="197"/>
      <c r="EJ159" s="119"/>
      <c r="EK159" s="197"/>
      <c r="EL159" s="197"/>
      <c r="EM159" s="197"/>
      <c r="EN159" s="197"/>
      <c r="EO159" s="197"/>
      <c r="EP159" s="197"/>
      <c r="EQ159" s="197"/>
      <c r="ER159" s="119"/>
      <c r="ES159" s="197"/>
      <c r="ET159" s="197"/>
      <c r="EU159" s="197"/>
      <c r="EV159" s="197"/>
      <c r="EW159" s="197"/>
      <c r="EX159" s="197"/>
      <c r="EY159" s="197"/>
      <c r="EZ159" s="119"/>
      <c r="FA159" s="196"/>
      <c r="FB159" s="196"/>
      <c r="FC159" s="196"/>
      <c r="FD159" s="196"/>
      <c r="FE159" s="196"/>
      <c r="FF159" s="119"/>
      <c r="FG159" s="197"/>
      <c r="FH159" s="197"/>
      <c r="FI159" s="197"/>
      <c r="FJ159" s="197"/>
      <c r="FK159" s="197"/>
      <c r="FL159" s="119"/>
      <c r="FM159" s="197"/>
      <c r="FN159" s="197"/>
      <c r="FO159" s="197"/>
      <c r="FP159" s="197"/>
      <c r="FQ159" s="197"/>
      <c r="FR159" s="197"/>
      <c r="FS159" s="197"/>
      <c r="FT159" s="119"/>
      <c r="FU159" s="119"/>
    </row>
    <row r="160" spans="1:177" ht="13.5">
      <c r="A160" s="11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96"/>
      <c r="CB160" s="196"/>
      <c r="CC160" s="196"/>
      <c r="CD160" s="196"/>
      <c r="CE160" s="196"/>
      <c r="CF160" s="196"/>
      <c r="CG160" s="196"/>
      <c r="CH160" s="119"/>
      <c r="CI160" s="119"/>
      <c r="CJ160" s="119"/>
      <c r="CK160" s="119"/>
      <c r="CL160" s="119"/>
      <c r="CM160" s="119"/>
      <c r="CN160" s="119"/>
      <c r="CO160" s="119"/>
      <c r="CP160" s="119"/>
      <c r="CQ160" s="119"/>
      <c r="CR160" s="119"/>
      <c r="CS160" s="119"/>
      <c r="CT160" s="119"/>
      <c r="CU160" s="119"/>
      <c r="CV160" s="119"/>
      <c r="CW160" s="119"/>
      <c r="CX160" s="119"/>
      <c r="CY160" s="119"/>
      <c r="CZ160" s="119"/>
      <c r="DA160" s="119"/>
      <c r="DB160" s="119"/>
      <c r="DC160" s="119"/>
      <c r="DD160" s="119"/>
      <c r="DE160" s="119"/>
      <c r="DF160" s="119"/>
      <c r="DG160" s="119"/>
      <c r="DH160" s="119"/>
      <c r="DI160" s="119"/>
      <c r="DJ160" s="119"/>
      <c r="DK160" s="119"/>
      <c r="DL160" s="119"/>
      <c r="DM160" s="119"/>
      <c r="DN160" s="119"/>
      <c r="DO160" s="119"/>
      <c r="DP160" s="197"/>
      <c r="DQ160" s="197"/>
      <c r="DR160" s="197"/>
      <c r="DS160" s="197"/>
      <c r="DT160" s="197"/>
      <c r="DU160" s="197"/>
      <c r="DV160" s="119"/>
      <c r="DW160" s="197"/>
      <c r="DX160" s="197"/>
      <c r="DY160" s="197"/>
      <c r="DZ160" s="197"/>
      <c r="EA160" s="197"/>
      <c r="EB160" s="197"/>
      <c r="EC160" s="119"/>
      <c r="ED160" s="197"/>
      <c r="EE160" s="197"/>
      <c r="EF160" s="197"/>
      <c r="EG160" s="197"/>
      <c r="EH160" s="197"/>
      <c r="EI160" s="197"/>
      <c r="EJ160" s="119"/>
      <c r="EK160" s="197"/>
      <c r="EL160" s="197"/>
      <c r="EM160" s="197"/>
      <c r="EN160" s="197"/>
      <c r="EO160" s="197"/>
      <c r="EP160" s="197"/>
      <c r="EQ160" s="197"/>
      <c r="ER160" s="119"/>
      <c r="ES160" s="197"/>
      <c r="ET160" s="197"/>
      <c r="EU160" s="197"/>
      <c r="EV160" s="197"/>
      <c r="EW160" s="197"/>
      <c r="EX160" s="197"/>
      <c r="EY160" s="197"/>
      <c r="EZ160" s="119"/>
      <c r="FA160" s="196"/>
      <c r="FB160" s="196"/>
      <c r="FC160" s="196"/>
      <c r="FD160" s="196"/>
      <c r="FE160" s="196"/>
      <c r="FF160" s="119"/>
      <c r="FG160" s="197"/>
      <c r="FH160" s="197"/>
      <c r="FI160" s="197"/>
      <c r="FJ160" s="197"/>
      <c r="FK160" s="197"/>
      <c r="FL160" s="119"/>
      <c r="FM160" s="197"/>
      <c r="FN160" s="197"/>
      <c r="FO160" s="197"/>
      <c r="FP160" s="197"/>
      <c r="FQ160" s="197"/>
      <c r="FR160" s="197"/>
      <c r="FS160" s="197"/>
      <c r="FT160" s="119"/>
      <c r="FU160" s="119"/>
    </row>
    <row r="161" spans="1:177" ht="13.5">
      <c r="A161" s="11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96"/>
      <c r="CB161" s="196"/>
      <c r="CC161" s="196"/>
      <c r="CD161" s="196"/>
      <c r="CE161" s="196"/>
      <c r="CF161" s="196"/>
      <c r="CG161" s="196"/>
      <c r="CH161" s="119"/>
      <c r="CI161" s="119"/>
      <c r="CJ161" s="119"/>
      <c r="CK161" s="119"/>
      <c r="CL161" s="119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19"/>
      <c r="DA161" s="119"/>
      <c r="DB161" s="119"/>
      <c r="DC161" s="119"/>
      <c r="DD161" s="119"/>
      <c r="DE161" s="119"/>
      <c r="DF161" s="119"/>
      <c r="DG161" s="119"/>
      <c r="DH161" s="119"/>
      <c r="DI161" s="119"/>
      <c r="DJ161" s="119"/>
      <c r="DK161" s="119"/>
      <c r="DL161" s="119"/>
      <c r="DM161" s="119"/>
      <c r="DN161" s="119"/>
      <c r="DO161" s="119"/>
      <c r="DP161" s="197"/>
      <c r="DQ161" s="197"/>
      <c r="DR161" s="197"/>
      <c r="DS161" s="197"/>
      <c r="DT161" s="197"/>
      <c r="DU161" s="197"/>
      <c r="DV161" s="119"/>
      <c r="DW161" s="197"/>
      <c r="DX161" s="197"/>
      <c r="DY161" s="197"/>
      <c r="DZ161" s="197"/>
      <c r="EA161" s="197"/>
      <c r="EB161" s="197"/>
      <c r="EC161" s="119"/>
      <c r="ED161" s="197"/>
      <c r="EE161" s="197"/>
      <c r="EF161" s="197"/>
      <c r="EG161" s="197"/>
      <c r="EH161" s="197"/>
      <c r="EI161" s="197"/>
      <c r="EJ161" s="119"/>
      <c r="EK161" s="197"/>
      <c r="EL161" s="197"/>
      <c r="EM161" s="197"/>
      <c r="EN161" s="197"/>
      <c r="EO161" s="197"/>
      <c r="EP161" s="197"/>
      <c r="EQ161" s="197"/>
      <c r="ER161" s="119"/>
      <c r="ES161" s="197"/>
      <c r="ET161" s="197"/>
      <c r="EU161" s="197"/>
      <c r="EV161" s="197"/>
      <c r="EW161" s="197"/>
      <c r="EX161" s="197"/>
      <c r="EY161" s="197"/>
      <c r="EZ161" s="119"/>
      <c r="FA161" s="196"/>
      <c r="FB161" s="196"/>
      <c r="FC161" s="196"/>
      <c r="FD161" s="196"/>
      <c r="FE161" s="196"/>
      <c r="FF161" s="119"/>
      <c r="FG161" s="197"/>
      <c r="FH161" s="197"/>
      <c r="FI161" s="197"/>
      <c r="FJ161" s="197"/>
      <c r="FK161" s="197"/>
      <c r="FL161" s="119"/>
      <c r="FM161" s="197"/>
      <c r="FN161" s="197"/>
      <c r="FO161" s="197"/>
      <c r="FP161" s="197"/>
      <c r="FQ161" s="197"/>
      <c r="FR161" s="197"/>
      <c r="FS161" s="197"/>
      <c r="FT161" s="119"/>
      <c r="FU161" s="119"/>
    </row>
    <row r="162" spans="1:177" ht="13.5">
      <c r="A162" s="11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96"/>
      <c r="CB162" s="196"/>
      <c r="CC162" s="196"/>
      <c r="CD162" s="196"/>
      <c r="CE162" s="196"/>
      <c r="CF162" s="196"/>
      <c r="CG162" s="196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9"/>
      <c r="DC162" s="119"/>
      <c r="DD162" s="119"/>
      <c r="DE162" s="119"/>
      <c r="DF162" s="119"/>
      <c r="DG162" s="119"/>
      <c r="DH162" s="119"/>
      <c r="DI162" s="119"/>
      <c r="DJ162" s="119"/>
      <c r="DK162" s="119"/>
      <c r="DL162" s="119"/>
      <c r="DM162" s="119"/>
      <c r="DN162" s="119"/>
      <c r="DO162" s="119"/>
      <c r="DP162" s="197"/>
      <c r="DQ162" s="197"/>
      <c r="DR162" s="197"/>
      <c r="DS162" s="197"/>
      <c r="DT162" s="197"/>
      <c r="DU162" s="197"/>
      <c r="DV162" s="119"/>
      <c r="DW162" s="197"/>
      <c r="DX162" s="197"/>
      <c r="DY162" s="197"/>
      <c r="DZ162" s="197"/>
      <c r="EA162" s="197"/>
      <c r="EB162" s="197"/>
      <c r="EC162" s="119"/>
      <c r="ED162" s="197"/>
      <c r="EE162" s="197"/>
      <c r="EF162" s="197"/>
      <c r="EG162" s="197"/>
      <c r="EH162" s="197"/>
      <c r="EI162" s="197"/>
      <c r="EJ162" s="119"/>
      <c r="EK162" s="197"/>
      <c r="EL162" s="197"/>
      <c r="EM162" s="197"/>
      <c r="EN162" s="197"/>
      <c r="EO162" s="197"/>
      <c r="EP162" s="197"/>
      <c r="EQ162" s="197"/>
      <c r="ER162" s="119"/>
      <c r="ES162" s="197"/>
      <c r="ET162" s="197"/>
      <c r="EU162" s="197"/>
      <c r="EV162" s="197"/>
      <c r="EW162" s="197"/>
      <c r="EX162" s="197"/>
      <c r="EY162" s="197"/>
      <c r="EZ162" s="119"/>
      <c r="FA162" s="196"/>
      <c r="FB162" s="196"/>
      <c r="FC162" s="196"/>
      <c r="FD162" s="196"/>
      <c r="FE162" s="196"/>
      <c r="FF162" s="119"/>
      <c r="FG162" s="197"/>
      <c r="FH162" s="197"/>
      <c r="FI162" s="197"/>
      <c r="FJ162" s="197"/>
      <c r="FK162" s="197"/>
      <c r="FL162" s="119"/>
      <c r="FM162" s="197"/>
      <c r="FN162" s="197"/>
      <c r="FO162" s="197"/>
      <c r="FP162" s="197"/>
      <c r="FQ162" s="197"/>
      <c r="FR162" s="197"/>
      <c r="FS162" s="197"/>
      <c r="FT162" s="119"/>
      <c r="FU162" s="119"/>
    </row>
    <row r="163" spans="1:177" ht="13.5">
      <c r="A163" s="11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96"/>
      <c r="CB163" s="196"/>
      <c r="CC163" s="196"/>
      <c r="CD163" s="196"/>
      <c r="CE163" s="196"/>
      <c r="CF163" s="196"/>
      <c r="CG163" s="196"/>
      <c r="CH163" s="119"/>
      <c r="CI163" s="119"/>
      <c r="CJ163" s="119"/>
      <c r="CK163" s="119"/>
      <c r="CL163" s="119"/>
      <c r="CM163" s="119"/>
      <c r="CN163" s="119"/>
      <c r="CO163" s="119"/>
      <c r="CP163" s="119"/>
      <c r="CQ163" s="119"/>
      <c r="CR163" s="119"/>
      <c r="CS163" s="119"/>
      <c r="CT163" s="119"/>
      <c r="CU163" s="119"/>
      <c r="CV163" s="119"/>
      <c r="CW163" s="119"/>
      <c r="CX163" s="119"/>
      <c r="CY163" s="119"/>
      <c r="CZ163" s="119"/>
      <c r="DA163" s="119"/>
      <c r="DB163" s="119"/>
      <c r="DC163" s="119"/>
      <c r="DD163" s="119"/>
      <c r="DE163" s="119"/>
      <c r="DF163" s="119"/>
      <c r="DG163" s="119"/>
      <c r="DH163" s="119"/>
      <c r="DI163" s="119"/>
      <c r="DJ163" s="119"/>
      <c r="DK163" s="119"/>
      <c r="DL163" s="119"/>
      <c r="DM163" s="119"/>
      <c r="DN163" s="119"/>
      <c r="DO163" s="119"/>
      <c r="DP163" s="197"/>
      <c r="DQ163" s="197"/>
      <c r="DR163" s="197"/>
      <c r="DS163" s="197"/>
      <c r="DT163" s="197"/>
      <c r="DU163" s="197"/>
      <c r="DV163" s="119"/>
      <c r="DW163" s="197"/>
      <c r="DX163" s="197"/>
      <c r="DY163" s="197"/>
      <c r="DZ163" s="197"/>
      <c r="EA163" s="197"/>
      <c r="EB163" s="197"/>
      <c r="EC163" s="119"/>
      <c r="ED163" s="197"/>
      <c r="EE163" s="197"/>
      <c r="EF163" s="197"/>
      <c r="EG163" s="197"/>
      <c r="EH163" s="197"/>
      <c r="EI163" s="197"/>
      <c r="EJ163" s="119"/>
      <c r="EK163" s="197"/>
      <c r="EL163" s="197"/>
      <c r="EM163" s="197"/>
      <c r="EN163" s="197"/>
      <c r="EO163" s="197"/>
      <c r="EP163" s="197"/>
      <c r="EQ163" s="197"/>
      <c r="ER163" s="119"/>
      <c r="ES163" s="197"/>
      <c r="ET163" s="197"/>
      <c r="EU163" s="197"/>
      <c r="EV163" s="197"/>
      <c r="EW163" s="197"/>
      <c r="EX163" s="197"/>
      <c r="EY163" s="197"/>
      <c r="EZ163" s="119"/>
      <c r="FA163" s="196"/>
      <c r="FB163" s="196"/>
      <c r="FC163" s="196"/>
      <c r="FD163" s="196"/>
      <c r="FE163" s="196"/>
      <c r="FF163" s="119"/>
      <c r="FG163" s="197"/>
      <c r="FH163" s="197"/>
      <c r="FI163" s="197"/>
      <c r="FJ163" s="197"/>
      <c r="FK163" s="197"/>
      <c r="FL163" s="119"/>
      <c r="FM163" s="197"/>
      <c r="FN163" s="197"/>
      <c r="FO163" s="197"/>
      <c r="FP163" s="197"/>
      <c r="FQ163" s="197"/>
      <c r="FR163" s="197"/>
      <c r="FS163" s="197"/>
      <c r="FT163" s="119"/>
      <c r="FU163" s="119"/>
    </row>
    <row r="164" spans="1:177" ht="13.5">
      <c r="A164" s="11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96"/>
      <c r="CB164" s="196"/>
      <c r="CC164" s="196"/>
      <c r="CD164" s="196"/>
      <c r="CE164" s="196"/>
      <c r="CF164" s="196"/>
      <c r="CG164" s="196"/>
      <c r="CH164" s="119"/>
      <c r="CI164" s="119"/>
      <c r="CJ164" s="119"/>
      <c r="CK164" s="119"/>
      <c r="CL164" s="119"/>
      <c r="CM164" s="119"/>
      <c r="CN164" s="119"/>
      <c r="CO164" s="119"/>
      <c r="CP164" s="119"/>
      <c r="CQ164" s="119"/>
      <c r="CR164" s="119"/>
      <c r="CS164" s="119"/>
      <c r="CT164" s="119"/>
      <c r="CU164" s="119"/>
      <c r="CV164" s="119"/>
      <c r="CW164" s="119"/>
      <c r="CX164" s="119"/>
      <c r="CY164" s="119"/>
      <c r="CZ164" s="119"/>
      <c r="DA164" s="119"/>
      <c r="DB164" s="119"/>
      <c r="DC164" s="119"/>
      <c r="DD164" s="119"/>
      <c r="DE164" s="119"/>
      <c r="DF164" s="119"/>
      <c r="DG164" s="119"/>
      <c r="DH164" s="119"/>
      <c r="DI164" s="119"/>
      <c r="DJ164" s="119"/>
      <c r="DK164" s="119"/>
      <c r="DL164" s="119"/>
      <c r="DM164" s="119"/>
      <c r="DN164" s="119"/>
      <c r="DO164" s="119"/>
      <c r="DP164" s="197"/>
      <c r="DQ164" s="197"/>
      <c r="DR164" s="197"/>
      <c r="DS164" s="197"/>
      <c r="DT164" s="197"/>
      <c r="DU164" s="197"/>
      <c r="DV164" s="119"/>
      <c r="DW164" s="197"/>
      <c r="DX164" s="197"/>
      <c r="DY164" s="197"/>
      <c r="DZ164" s="197"/>
      <c r="EA164" s="197"/>
      <c r="EB164" s="197"/>
      <c r="EC164" s="119"/>
      <c r="ED164" s="197"/>
      <c r="EE164" s="197"/>
      <c r="EF164" s="197"/>
      <c r="EG164" s="197"/>
      <c r="EH164" s="197"/>
      <c r="EI164" s="197"/>
      <c r="EJ164" s="119"/>
      <c r="EK164" s="197"/>
      <c r="EL164" s="197"/>
      <c r="EM164" s="197"/>
      <c r="EN164" s="197"/>
      <c r="EO164" s="197"/>
      <c r="EP164" s="197"/>
      <c r="EQ164" s="197"/>
      <c r="ER164" s="119"/>
      <c r="ES164" s="197"/>
      <c r="ET164" s="197"/>
      <c r="EU164" s="197"/>
      <c r="EV164" s="197"/>
      <c r="EW164" s="197"/>
      <c r="EX164" s="197"/>
      <c r="EY164" s="197"/>
      <c r="EZ164" s="119"/>
      <c r="FA164" s="196"/>
      <c r="FB164" s="196"/>
      <c r="FC164" s="196"/>
      <c r="FD164" s="196"/>
      <c r="FE164" s="196"/>
      <c r="FF164" s="119"/>
      <c r="FG164" s="197"/>
      <c r="FH164" s="197"/>
      <c r="FI164" s="197"/>
      <c r="FJ164" s="197"/>
      <c r="FK164" s="197"/>
      <c r="FL164" s="119"/>
      <c r="FM164" s="197"/>
      <c r="FN164" s="197"/>
      <c r="FO164" s="197"/>
      <c r="FP164" s="197"/>
      <c r="FQ164" s="197"/>
      <c r="FR164" s="197"/>
      <c r="FS164" s="197"/>
      <c r="FT164" s="119"/>
      <c r="FU164" s="119"/>
    </row>
    <row r="165" spans="1:177" ht="13.5">
      <c r="A165" s="11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96"/>
      <c r="CB165" s="196"/>
      <c r="CC165" s="196"/>
      <c r="CD165" s="196"/>
      <c r="CE165" s="196"/>
      <c r="CF165" s="196"/>
      <c r="CG165" s="196"/>
      <c r="CH165" s="119"/>
      <c r="CI165" s="119"/>
      <c r="CJ165" s="119"/>
      <c r="CK165" s="119"/>
      <c r="CL165" s="119"/>
      <c r="CM165" s="119"/>
      <c r="CN165" s="119"/>
      <c r="CO165" s="119"/>
      <c r="CP165" s="119"/>
      <c r="CQ165" s="119"/>
      <c r="CR165" s="119"/>
      <c r="CS165" s="119"/>
      <c r="CT165" s="119"/>
      <c r="CU165" s="119"/>
      <c r="CV165" s="119"/>
      <c r="CW165" s="119"/>
      <c r="CX165" s="119"/>
      <c r="CY165" s="119"/>
      <c r="CZ165" s="119"/>
      <c r="DA165" s="119"/>
      <c r="DB165" s="119"/>
      <c r="DC165" s="119"/>
      <c r="DD165" s="119"/>
      <c r="DE165" s="119"/>
      <c r="DF165" s="119"/>
      <c r="DG165" s="119"/>
      <c r="DH165" s="119"/>
      <c r="DI165" s="119"/>
      <c r="DJ165" s="119"/>
      <c r="DK165" s="119"/>
      <c r="DL165" s="119"/>
      <c r="DM165" s="119"/>
      <c r="DN165" s="119"/>
      <c r="DO165" s="119"/>
      <c r="DP165" s="197"/>
      <c r="DQ165" s="197"/>
      <c r="DR165" s="197"/>
      <c r="DS165" s="197"/>
      <c r="DT165" s="197"/>
      <c r="DU165" s="197"/>
      <c r="DV165" s="119"/>
      <c r="DW165" s="197"/>
      <c r="DX165" s="197"/>
      <c r="DY165" s="197"/>
      <c r="DZ165" s="197"/>
      <c r="EA165" s="197"/>
      <c r="EB165" s="197"/>
      <c r="EC165" s="119"/>
      <c r="ED165" s="197"/>
      <c r="EE165" s="197"/>
      <c r="EF165" s="197"/>
      <c r="EG165" s="197"/>
      <c r="EH165" s="197"/>
      <c r="EI165" s="197"/>
      <c r="EJ165" s="119"/>
      <c r="EK165" s="197"/>
      <c r="EL165" s="197"/>
      <c r="EM165" s="197"/>
      <c r="EN165" s="197"/>
      <c r="EO165" s="197"/>
      <c r="EP165" s="197"/>
      <c r="EQ165" s="197"/>
      <c r="ER165" s="119"/>
      <c r="ES165" s="197"/>
      <c r="ET165" s="197"/>
      <c r="EU165" s="197"/>
      <c r="EV165" s="197"/>
      <c r="EW165" s="197"/>
      <c r="EX165" s="197"/>
      <c r="EY165" s="197"/>
      <c r="EZ165" s="119"/>
      <c r="FA165" s="196"/>
      <c r="FB165" s="196"/>
      <c r="FC165" s="196"/>
      <c r="FD165" s="196"/>
      <c r="FE165" s="196"/>
      <c r="FF165" s="119"/>
      <c r="FG165" s="197"/>
      <c r="FH165" s="197"/>
      <c r="FI165" s="197"/>
      <c r="FJ165" s="197"/>
      <c r="FK165" s="197"/>
      <c r="FL165" s="119"/>
      <c r="FM165" s="197"/>
      <c r="FN165" s="197"/>
      <c r="FO165" s="197"/>
      <c r="FP165" s="197"/>
      <c r="FQ165" s="197"/>
      <c r="FR165" s="197"/>
      <c r="FS165" s="197"/>
      <c r="FT165" s="119"/>
      <c r="FU165" s="119"/>
    </row>
    <row r="166" spans="1:177" ht="13.5">
      <c r="A166" s="11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96"/>
      <c r="CB166" s="196"/>
      <c r="CC166" s="196"/>
      <c r="CD166" s="196"/>
      <c r="CE166" s="196"/>
      <c r="CF166" s="196"/>
      <c r="CG166" s="196"/>
      <c r="CH166" s="119"/>
      <c r="CI166" s="119"/>
      <c r="CJ166" s="119"/>
      <c r="CK166" s="119"/>
      <c r="CL166" s="119"/>
      <c r="CM166" s="119"/>
      <c r="CN166" s="119"/>
      <c r="CO166" s="119"/>
      <c r="CP166" s="119"/>
      <c r="CQ166" s="119"/>
      <c r="CR166" s="119"/>
      <c r="CS166" s="119"/>
      <c r="CT166" s="119"/>
      <c r="CU166" s="119"/>
      <c r="CV166" s="119"/>
      <c r="CW166" s="119"/>
      <c r="CX166" s="119"/>
      <c r="CY166" s="119"/>
      <c r="CZ166" s="119"/>
      <c r="DA166" s="119"/>
      <c r="DB166" s="119"/>
      <c r="DC166" s="119"/>
      <c r="DD166" s="119"/>
      <c r="DE166" s="119"/>
      <c r="DF166" s="119"/>
      <c r="DG166" s="119"/>
      <c r="DH166" s="119"/>
      <c r="DI166" s="119"/>
      <c r="DJ166" s="119"/>
      <c r="DK166" s="119"/>
      <c r="DL166" s="119"/>
      <c r="DM166" s="119"/>
      <c r="DN166" s="119"/>
      <c r="DO166" s="119"/>
      <c r="DP166" s="197"/>
      <c r="DQ166" s="197"/>
      <c r="DR166" s="197"/>
      <c r="DS166" s="197"/>
      <c r="DT166" s="197"/>
      <c r="DU166" s="197"/>
      <c r="DV166" s="119"/>
      <c r="DW166" s="197"/>
      <c r="DX166" s="197"/>
      <c r="DY166" s="197"/>
      <c r="DZ166" s="197"/>
      <c r="EA166" s="197"/>
      <c r="EB166" s="197"/>
      <c r="EC166" s="119"/>
      <c r="ED166" s="197"/>
      <c r="EE166" s="197"/>
      <c r="EF166" s="197"/>
      <c r="EG166" s="197"/>
      <c r="EH166" s="197"/>
      <c r="EI166" s="197"/>
      <c r="EJ166" s="119"/>
      <c r="EK166" s="197"/>
      <c r="EL166" s="197"/>
      <c r="EM166" s="197"/>
      <c r="EN166" s="197"/>
      <c r="EO166" s="197"/>
      <c r="EP166" s="197"/>
      <c r="EQ166" s="197"/>
      <c r="ER166" s="119"/>
      <c r="ES166" s="197"/>
      <c r="ET166" s="197"/>
      <c r="EU166" s="197"/>
      <c r="EV166" s="197"/>
      <c r="EW166" s="197"/>
      <c r="EX166" s="197"/>
      <c r="EY166" s="197"/>
      <c r="EZ166" s="119"/>
      <c r="FA166" s="196"/>
      <c r="FB166" s="196"/>
      <c r="FC166" s="196"/>
      <c r="FD166" s="196"/>
      <c r="FE166" s="196"/>
      <c r="FF166" s="119"/>
      <c r="FG166" s="197"/>
      <c r="FH166" s="197"/>
      <c r="FI166" s="197"/>
      <c r="FJ166" s="197"/>
      <c r="FK166" s="197"/>
      <c r="FL166" s="119"/>
      <c r="FM166" s="197"/>
      <c r="FN166" s="197"/>
      <c r="FO166" s="197"/>
      <c r="FP166" s="197"/>
      <c r="FQ166" s="197"/>
      <c r="FR166" s="197"/>
      <c r="FS166" s="197"/>
      <c r="FT166" s="119"/>
      <c r="FU166" s="119"/>
    </row>
    <row r="167" spans="1:177" ht="13.5">
      <c r="A167" s="1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96"/>
      <c r="CB167" s="196"/>
      <c r="CC167" s="196"/>
      <c r="CD167" s="196"/>
      <c r="CE167" s="196"/>
      <c r="CF167" s="196"/>
      <c r="CG167" s="196"/>
      <c r="CH167" s="119"/>
      <c r="CI167" s="119"/>
      <c r="CJ167" s="119"/>
      <c r="CK167" s="119"/>
      <c r="CL167" s="119"/>
      <c r="CM167" s="119"/>
      <c r="CN167" s="119"/>
      <c r="CO167" s="119"/>
      <c r="CP167" s="119"/>
      <c r="CQ167" s="119"/>
      <c r="CR167" s="119"/>
      <c r="CS167" s="119"/>
      <c r="CT167" s="119"/>
      <c r="CU167" s="119"/>
      <c r="CV167" s="119"/>
      <c r="CW167" s="119"/>
      <c r="CX167" s="119"/>
      <c r="CY167" s="119"/>
      <c r="CZ167" s="119"/>
      <c r="DA167" s="119"/>
      <c r="DB167" s="119"/>
      <c r="DC167" s="119"/>
      <c r="DD167" s="119"/>
      <c r="DE167" s="119"/>
      <c r="DF167" s="119"/>
      <c r="DG167" s="119"/>
      <c r="DH167" s="119"/>
      <c r="DI167" s="119"/>
      <c r="DJ167" s="119"/>
      <c r="DK167" s="119"/>
      <c r="DL167" s="119"/>
      <c r="DM167" s="119"/>
      <c r="DN167" s="119"/>
      <c r="DO167" s="119"/>
      <c r="DP167" s="197"/>
      <c r="DQ167" s="197"/>
      <c r="DR167" s="197"/>
      <c r="DS167" s="197"/>
      <c r="DT167" s="197"/>
      <c r="DU167" s="197"/>
      <c r="DV167" s="119"/>
      <c r="DW167" s="197"/>
      <c r="DX167" s="197"/>
      <c r="DY167" s="197"/>
      <c r="DZ167" s="197"/>
      <c r="EA167" s="197"/>
      <c r="EB167" s="197"/>
      <c r="EC167" s="119"/>
      <c r="ED167" s="197"/>
      <c r="EE167" s="197"/>
      <c r="EF167" s="197"/>
      <c r="EG167" s="197"/>
      <c r="EH167" s="197"/>
      <c r="EI167" s="197"/>
      <c r="EJ167" s="119"/>
      <c r="EK167" s="197"/>
      <c r="EL167" s="197"/>
      <c r="EM167" s="197"/>
      <c r="EN167" s="197"/>
      <c r="EO167" s="197"/>
      <c r="EP167" s="197"/>
      <c r="EQ167" s="197"/>
      <c r="ER167" s="119"/>
      <c r="ES167" s="197"/>
      <c r="ET167" s="197"/>
      <c r="EU167" s="197"/>
      <c r="EV167" s="197"/>
      <c r="EW167" s="197"/>
      <c r="EX167" s="197"/>
      <c r="EY167" s="197"/>
      <c r="EZ167" s="119"/>
      <c r="FA167" s="196"/>
      <c r="FB167" s="196"/>
      <c r="FC167" s="196"/>
      <c r="FD167" s="196"/>
      <c r="FE167" s="196"/>
      <c r="FF167" s="119"/>
      <c r="FG167" s="197"/>
      <c r="FH167" s="197"/>
      <c r="FI167" s="197"/>
      <c r="FJ167" s="197"/>
      <c r="FK167" s="197"/>
      <c r="FL167" s="119"/>
      <c r="FM167" s="197"/>
      <c r="FN167" s="197"/>
      <c r="FO167" s="197"/>
      <c r="FP167" s="197"/>
      <c r="FQ167" s="197"/>
      <c r="FR167" s="197"/>
      <c r="FS167" s="197"/>
      <c r="FT167" s="119"/>
      <c r="FU167" s="119"/>
    </row>
    <row r="168" spans="1:177" ht="13.5">
      <c r="A168" s="11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96"/>
      <c r="CB168" s="196"/>
      <c r="CC168" s="196"/>
      <c r="CD168" s="196"/>
      <c r="CE168" s="196"/>
      <c r="CF168" s="196"/>
      <c r="CG168" s="196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97"/>
      <c r="DQ168" s="197"/>
      <c r="DR168" s="197"/>
      <c r="DS168" s="197"/>
      <c r="DT168" s="197"/>
      <c r="DU168" s="197"/>
      <c r="DV168" s="119"/>
      <c r="DW168" s="197"/>
      <c r="DX168" s="197"/>
      <c r="DY168" s="197"/>
      <c r="DZ168" s="197"/>
      <c r="EA168" s="197"/>
      <c r="EB168" s="197"/>
      <c r="EC168" s="119"/>
      <c r="ED168" s="197"/>
      <c r="EE168" s="197"/>
      <c r="EF168" s="197"/>
      <c r="EG168" s="197"/>
      <c r="EH168" s="197"/>
      <c r="EI168" s="197"/>
      <c r="EJ168" s="119"/>
      <c r="EK168" s="197"/>
      <c r="EL168" s="197"/>
      <c r="EM168" s="197"/>
      <c r="EN168" s="197"/>
      <c r="EO168" s="197"/>
      <c r="EP168" s="197"/>
      <c r="EQ168" s="197"/>
      <c r="ER168" s="119"/>
      <c r="ES168" s="197"/>
      <c r="ET168" s="197"/>
      <c r="EU168" s="197"/>
      <c r="EV168" s="197"/>
      <c r="EW168" s="197"/>
      <c r="EX168" s="197"/>
      <c r="EY168" s="197"/>
      <c r="EZ168" s="119"/>
      <c r="FA168" s="196"/>
      <c r="FB168" s="196"/>
      <c r="FC168" s="196"/>
      <c r="FD168" s="196"/>
      <c r="FE168" s="196"/>
      <c r="FF168" s="119"/>
      <c r="FG168" s="197"/>
      <c r="FH168" s="197"/>
      <c r="FI168" s="197"/>
      <c r="FJ168" s="197"/>
      <c r="FK168" s="197"/>
      <c r="FL168" s="119"/>
      <c r="FM168" s="197"/>
      <c r="FN168" s="197"/>
      <c r="FO168" s="197"/>
      <c r="FP168" s="197"/>
      <c r="FQ168" s="197"/>
      <c r="FR168" s="197"/>
      <c r="FS168" s="197"/>
      <c r="FT168" s="119"/>
      <c r="FU168" s="119"/>
    </row>
    <row r="169" spans="1:177" ht="13.5">
      <c r="A169" s="11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96"/>
      <c r="CB169" s="196"/>
      <c r="CC169" s="196"/>
      <c r="CD169" s="196"/>
      <c r="CE169" s="196"/>
      <c r="CF169" s="196"/>
      <c r="CG169" s="196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97"/>
      <c r="DQ169" s="197"/>
      <c r="DR169" s="197"/>
      <c r="DS169" s="197"/>
      <c r="DT169" s="197"/>
      <c r="DU169" s="197"/>
      <c r="DV169" s="119"/>
      <c r="DW169" s="197"/>
      <c r="DX169" s="197"/>
      <c r="DY169" s="197"/>
      <c r="DZ169" s="197"/>
      <c r="EA169" s="197"/>
      <c r="EB169" s="197"/>
      <c r="EC169" s="119"/>
      <c r="ED169" s="197"/>
      <c r="EE169" s="197"/>
      <c r="EF169" s="197"/>
      <c r="EG169" s="197"/>
      <c r="EH169" s="197"/>
      <c r="EI169" s="197"/>
      <c r="EJ169" s="119"/>
      <c r="EK169" s="197"/>
      <c r="EL169" s="197"/>
      <c r="EM169" s="197"/>
      <c r="EN169" s="197"/>
      <c r="EO169" s="197"/>
      <c r="EP169" s="197"/>
      <c r="EQ169" s="197"/>
      <c r="ER169" s="119"/>
      <c r="ES169" s="197"/>
      <c r="ET169" s="197"/>
      <c r="EU169" s="197"/>
      <c r="EV169" s="197"/>
      <c r="EW169" s="197"/>
      <c r="EX169" s="197"/>
      <c r="EY169" s="197"/>
      <c r="EZ169" s="119"/>
      <c r="FA169" s="196"/>
      <c r="FB169" s="196"/>
      <c r="FC169" s="196"/>
      <c r="FD169" s="196"/>
      <c r="FE169" s="196"/>
      <c r="FF169" s="119"/>
      <c r="FG169" s="197"/>
      <c r="FH169" s="197"/>
      <c r="FI169" s="197"/>
      <c r="FJ169" s="197"/>
      <c r="FK169" s="197"/>
      <c r="FL169" s="119"/>
      <c r="FM169" s="197"/>
      <c r="FN169" s="197"/>
      <c r="FO169" s="197"/>
      <c r="FP169" s="197"/>
      <c r="FQ169" s="197"/>
      <c r="FR169" s="197"/>
      <c r="FS169" s="197"/>
      <c r="FT169" s="119"/>
      <c r="FU169" s="119"/>
    </row>
    <row r="170" spans="1:177" ht="13.5">
      <c r="A170" s="11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96"/>
      <c r="CB170" s="196"/>
      <c r="CC170" s="196"/>
      <c r="CD170" s="196"/>
      <c r="CE170" s="196"/>
      <c r="CF170" s="196"/>
      <c r="CG170" s="196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119"/>
      <c r="DK170" s="119"/>
      <c r="DL170" s="119"/>
      <c r="DM170" s="119"/>
      <c r="DN170" s="119"/>
      <c r="DO170" s="119"/>
      <c r="DP170" s="197"/>
      <c r="DQ170" s="197"/>
      <c r="DR170" s="197"/>
      <c r="DS170" s="197"/>
      <c r="DT170" s="197"/>
      <c r="DU170" s="197"/>
      <c r="DV170" s="119"/>
      <c r="DW170" s="197"/>
      <c r="DX170" s="197"/>
      <c r="DY170" s="197"/>
      <c r="DZ170" s="197"/>
      <c r="EA170" s="197"/>
      <c r="EB170" s="197"/>
      <c r="EC170" s="119"/>
      <c r="ED170" s="197"/>
      <c r="EE170" s="197"/>
      <c r="EF170" s="197"/>
      <c r="EG170" s="197"/>
      <c r="EH170" s="197"/>
      <c r="EI170" s="197"/>
      <c r="EJ170" s="119"/>
      <c r="EK170" s="197"/>
      <c r="EL170" s="197"/>
      <c r="EM170" s="197"/>
      <c r="EN170" s="197"/>
      <c r="EO170" s="197"/>
      <c r="EP170" s="197"/>
      <c r="EQ170" s="197"/>
      <c r="ER170" s="119"/>
      <c r="ES170" s="197"/>
      <c r="ET170" s="197"/>
      <c r="EU170" s="197"/>
      <c r="EV170" s="197"/>
      <c r="EW170" s="197"/>
      <c r="EX170" s="197"/>
      <c r="EY170" s="197"/>
      <c r="EZ170" s="119"/>
      <c r="FA170" s="196"/>
      <c r="FB170" s="196"/>
      <c r="FC170" s="196"/>
      <c r="FD170" s="196"/>
      <c r="FE170" s="196"/>
      <c r="FF170" s="119"/>
      <c r="FG170" s="197"/>
      <c r="FH170" s="197"/>
      <c r="FI170" s="197"/>
      <c r="FJ170" s="197"/>
      <c r="FK170" s="197"/>
      <c r="FL170" s="119"/>
      <c r="FM170" s="197"/>
      <c r="FN170" s="197"/>
      <c r="FO170" s="197"/>
      <c r="FP170" s="197"/>
      <c r="FQ170" s="197"/>
      <c r="FR170" s="197"/>
      <c r="FS170" s="197"/>
      <c r="FT170" s="119"/>
      <c r="FU170" s="119"/>
    </row>
    <row r="171" spans="1:177" ht="13.5">
      <c r="A171" s="11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96"/>
      <c r="CB171" s="196"/>
      <c r="CC171" s="196"/>
      <c r="CD171" s="196"/>
      <c r="CE171" s="196"/>
      <c r="CF171" s="196"/>
      <c r="CG171" s="196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97"/>
      <c r="DQ171" s="197"/>
      <c r="DR171" s="197"/>
      <c r="DS171" s="197"/>
      <c r="DT171" s="197"/>
      <c r="DU171" s="197"/>
      <c r="DV171" s="119"/>
      <c r="DW171" s="197"/>
      <c r="DX171" s="197"/>
      <c r="DY171" s="197"/>
      <c r="DZ171" s="197"/>
      <c r="EA171" s="197"/>
      <c r="EB171" s="197"/>
      <c r="EC171" s="119"/>
      <c r="ED171" s="197"/>
      <c r="EE171" s="197"/>
      <c r="EF171" s="197"/>
      <c r="EG171" s="197"/>
      <c r="EH171" s="197"/>
      <c r="EI171" s="197"/>
      <c r="EJ171" s="119"/>
      <c r="EK171" s="197"/>
      <c r="EL171" s="197"/>
      <c r="EM171" s="197"/>
      <c r="EN171" s="197"/>
      <c r="EO171" s="197"/>
      <c r="EP171" s="197"/>
      <c r="EQ171" s="197"/>
      <c r="ER171" s="119"/>
      <c r="ES171" s="197"/>
      <c r="ET171" s="197"/>
      <c r="EU171" s="197"/>
      <c r="EV171" s="197"/>
      <c r="EW171" s="197"/>
      <c r="EX171" s="197"/>
      <c r="EY171" s="197"/>
      <c r="EZ171" s="119"/>
      <c r="FA171" s="196"/>
      <c r="FB171" s="196"/>
      <c r="FC171" s="196"/>
      <c r="FD171" s="196"/>
      <c r="FE171" s="196"/>
      <c r="FF171" s="119"/>
      <c r="FG171" s="197"/>
      <c r="FH171" s="197"/>
      <c r="FI171" s="197"/>
      <c r="FJ171" s="197"/>
      <c r="FK171" s="197"/>
      <c r="FL171" s="119"/>
      <c r="FM171" s="197"/>
      <c r="FN171" s="197"/>
      <c r="FO171" s="197"/>
      <c r="FP171" s="197"/>
      <c r="FQ171" s="197"/>
      <c r="FR171" s="197"/>
      <c r="FS171" s="197"/>
      <c r="FT171" s="119"/>
      <c r="FU171" s="119"/>
    </row>
    <row r="172" spans="1:177" ht="13.5">
      <c r="A172" s="11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96"/>
      <c r="CB172" s="196"/>
      <c r="CC172" s="196"/>
      <c r="CD172" s="196"/>
      <c r="CE172" s="196"/>
      <c r="CF172" s="196"/>
      <c r="CG172" s="196"/>
      <c r="CH172" s="119"/>
      <c r="CI172" s="119"/>
      <c r="CJ172" s="119"/>
      <c r="CK172" s="119"/>
      <c r="CL172" s="119"/>
      <c r="CM172" s="119"/>
      <c r="CN172" s="119"/>
      <c r="CO172" s="119"/>
      <c r="CP172" s="119"/>
      <c r="CQ172" s="119"/>
      <c r="CR172" s="119"/>
      <c r="CS172" s="119"/>
      <c r="CT172" s="119"/>
      <c r="CU172" s="119"/>
      <c r="CV172" s="119"/>
      <c r="CW172" s="119"/>
      <c r="CX172" s="119"/>
      <c r="CY172" s="119"/>
      <c r="CZ172" s="119"/>
      <c r="DA172" s="119"/>
      <c r="DB172" s="119"/>
      <c r="DC172" s="119"/>
      <c r="DD172" s="119"/>
      <c r="DE172" s="119"/>
      <c r="DF172" s="119"/>
      <c r="DG172" s="119"/>
      <c r="DH172" s="119"/>
      <c r="DI172" s="119"/>
      <c r="DJ172" s="119"/>
      <c r="DK172" s="119"/>
      <c r="DL172" s="119"/>
      <c r="DM172" s="119"/>
      <c r="DN172" s="119"/>
      <c r="DO172" s="119"/>
      <c r="DP172" s="197"/>
      <c r="DQ172" s="197"/>
      <c r="DR172" s="197"/>
      <c r="DS172" s="197"/>
      <c r="DT172" s="197"/>
      <c r="DU172" s="197"/>
      <c r="DV172" s="119"/>
      <c r="DW172" s="197"/>
      <c r="DX172" s="197"/>
      <c r="DY172" s="197"/>
      <c r="DZ172" s="197"/>
      <c r="EA172" s="197"/>
      <c r="EB172" s="197"/>
      <c r="EC172" s="119"/>
      <c r="ED172" s="197"/>
      <c r="EE172" s="197"/>
      <c r="EF172" s="197"/>
      <c r="EG172" s="197"/>
      <c r="EH172" s="197"/>
      <c r="EI172" s="197"/>
      <c r="EJ172" s="119"/>
      <c r="EK172" s="197"/>
      <c r="EL172" s="197"/>
      <c r="EM172" s="197"/>
      <c r="EN172" s="197"/>
      <c r="EO172" s="197"/>
      <c r="EP172" s="197"/>
      <c r="EQ172" s="197"/>
      <c r="ER172" s="119"/>
      <c r="ES172" s="197"/>
      <c r="ET172" s="197"/>
      <c r="EU172" s="197"/>
      <c r="EV172" s="197"/>
      <c r="EW172" s="197"/>
      <c r="EX172" s="197"/>
      <c r="EY172" s="197"/>
      <c r="EZ172" s="119"/>
      <c r="FA172" s="196"/>
      <c r="FB172" s="196"/>
      <c r="FC172" s="196"/>
      <c r="FD172" s="196"/>
      <c r="FE172" s="196"/>
      <c r="FF172" s="119"/>
      <c r="FG172" s="197"/>
      <c r="FH172" s="197"/>
      <c r="FI172" s="197"/>
      <c r="FJ172" s="197"/>
      <c r="FK172" s="197"/>
      <c r="FL172" s="119"/>
      <c r="FM172" s="197"/>
      <c r="FN172" s="197"/>
      <c r="FO172" s="197"/>
      <c r="FP172" s="197"/>
      <c r="FQ172" s="197"/>
      <c r="FR172" s="197"/>
      <c r="FS172" s="197"/>
      <c r="FT172" s="119"/>
      <c r="FU172" s="119"/>
    </row>
    <row r="173" spans="1:177" ht="13.5">
      <c r="A173" s="11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96"/>
      <c r="CB173" s="196"/>
      <c r="CC173" s="196"/>
      <c r="CD173" s="196"/>
      <c r="CE173" s="196"/>
      <c r="CF173" s="196"/>
      <c r="CG173" s="196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19"/>
      <c r="DB173" s="119"/>
      <c r="DC173" s="119"/>
      <c r="DD173" s="119"/>
      <c r="DE173" s="119"/>
      <c r="DF173" s="119"/>
      <c r="DG173" s="119"/>
      <c r="DH173" s="119"/>
      <c r="DI173" s="119"/>
      <c r="DJ173" s="119"/>
      <c r="DK173" s="119"/>
      <c r="DL173" s="119"/>
      <c r="DM173" s="119"/>
      <c r="DN173" s="119"/>
      <c r="DO173" s="119"/>
      <c r="DP173" s="197"/>
      <c r="DQ173" s="197"/>
      <c r="DR173" s="197"/>
      <c r="DS173" s="197"/>
      <c r="DT173" s="197"/>
      <c r="DU173" s="197"/>
      <c r="DV173" s="119"/>
      <c r="DW173" s="197"/>
      <c r="DX173" s="197"/>
      <c r="DY173" s="197"/>
      <c r="DZ173" s="197"/>
      <c r="EA173" s="197"/>
      <c r="EB173" s="197"/>
      <c r="EC173" s="119"/>
      <c r="ED173" s="197"/>
      <c r="EE173" s="197"/>
      <c r="EF173" s="197"/>
      <c r="EG173" s="197"/>
      <c r="EH173" s="197"/>
      <c r="EI173" s="197"/>
      <c r="EJ173" s="119"/>
      <c r="EK173" s="197"/>
      <c r="EL173" s="197"/>
      <c r="EM173" s="197"/>
      <c r="EN173" s="197"/>
      <c r="EO173" s="197"/>
      <c r="EP173" s="197"/>
      <c r="EQ173" s="197"/>
      <c r="ER173" s="119"/>
      <c r="ES173" s="197"/>
      <c r="ET173" s="197"/>
      <c r="EU173" s="197"/>
      <c r="EV173" s="197"/>
      <c r="EW173" s="197"/>
      <c r="EX173" s="197"/>
      <c r="EY173" s="197"/>
      <c r="EZ173" s="119"/>
      <c r="FA173" s="196"/>
      <c r="FB173" s="196"/>
      <c r="FC173" s="196"/>
      <c r="FD173" s="196"/>
      <c r="FE173" s="196"/>
      <c r="FF173" s="119"/>
      <c r="FG173" s="197"/>
      <c r="FH173" s="197"/>
      <c r="FI173" s="197"/>
      <c r="FJ173" s="197"/>
      <c r="FK173" s="197"/>
      <c r="FL173" s="119"/>
      <c r="FM173" s="197"/>
      <c r="FN173" s="197"/>
      <c r="FO173" s="197"/>
      <c r="FP173" s="197"/>
      <c r="FQ173" s="197"/>
      <c r="FR173" s="197"/>
      <c r="FS173" s="197"/>
      <c r="FT173" s="119"/>
      <c r="FU173" s="119"/>
    </row>
    <row r="174" spans="1:177" ht="13.5">
      <c r="A174" s="11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96"/>
      <c r="CB174" s="196"/>
      <c r="CC174" s="196"/>
      <c r="CD174" s="196"/>
      <c r="CE174" s="196"/>
      <c r="CF174" s="196"/>
      <c r="CG174" s="196"/>
      <c r="CH174" s="119"/>
      <c r="CI174" s="119"/>
      <c r="CJ174" s="119"/>
      <c r="CK174" s="119"/>
      <c r="CL174" s="119"/>
      <c r="CM174" s="119"/>
      <c r="CN174" s="119"/>
      <c r="CO174" s="119"/>
      <c r="CP174" s="119"/>
      <c r="CQ174" s="119"/>
      <c r="CR174" s="119"/>
      <c r="CS174" s="119"/>
      <c r="CT174" s="119"/>
      <c r="CU174" s="119"/>
      <c r="CV174" s="119"/>
      <c r="CW174" s="119"/>
      <c r="CX174" s="119"/>
      <c r="CY174" s="119"/>
      <c r="CZ174" s="119"/>
      <c r="DA174" s="119"/>
      <c r="DB174" s="119"/>
      <c r="DC174" s="119"/>
      <c r="DD174" s="119"/>
      <c r="DE174" s="119"/>
      <c r="DF174" s="119"/>
      <c r="DG174" s="119"/>
      <c r="DH174" s="119"/>
      <c r="DI174" s="119"/>
      <c r="DJ174" s="119"/>
      <c r="DK174" s="119"/>
      <c r="DL174" s="119"/>
      <c r="DM174" s="119"/>
      <c r="DN174" s="119"/>
      <c r="DO174" s="119"/>
      <c r="DP174" s="197"/>
      <c r="DQ174" s="197"/>
      <c r="DR174" s="197"/>
      <c r="DS174" s="197"/>
      <c r="DT174" s="197"/>
      <c r="DU174" s="197"/>
      <c r="DV174" s="119"/>
      <c r="DW174" s="197"/>
      <c r="DX174" s="197"/>
      <c r="DY174" s="197"/>
      <c r="DZ174" s="197"/>
      <c r="EA174" s="197"/>
      <c r="EB174" s="197"/>
      <c r="EC174" s="119"/>
      <c r="ED174" s="197"/>
      <c r="EE174" s="197"/>
      <c r="EF174" s="197"/>
      <c r="EG174" s="197"/>
      <c r="EH174" s="197"/>
      <c r="EI174" s="197"/>
      <c r="EJ174" s="119"/>
      <c r="EK174" s="197"/>
      <c r="EL174" s="197"/>
      <c r="EM174" s="197"/>
      <c r="EN174" s="197"/>
      <c r="EO174" s="197"/>
      <c r="EP174" s="197"/>
      <c r="EQ174" s="197"/>
      <c r="ER174" s="119"/>
      <c r="ES174" s="197"/>
      <c r="ET174" s="197"/>
      <c r="EU174" s="197"/>
      <c r="EV174" s="197"/>
      <c r="EW174" s="197"/>
      <c r="EX174" s="197"/>
      <c r="EY174" s="197"/>
      <c r="EZ174" s="119"/>
      <c r="FA174" s="196"/>
      <c r="FB174" s="196"/>
      <c r="FC174" s="196"/>
      <c r="FD174" s="196"/>
      <c r="FE174" s="196"/>
      <c r="FF174" s="119"/>
      <c r="FG174" s="197"/>
      <c r="FH174" s="197"/>
      <c r="FI174" s="197"/>
      <c r="FJ174" s="197"/>
      <c r="FK174" s="197"/>
      <c r="FL174" s="119"/>
      <c r="FM174" s="197"/>
      <c r="FN174" s="197"/>
      <c r="FO174" s="197"/>
      <c r="FP174" s="197"/>
      <c r="FQ174" s="197"/>
      <c r="FR174" s="197"/>
      <c r="FS174" s="197"/>
      <c r="FT174" s="119"/>
      <c r="FU174" s="119"/>
    </row>
    <row r="175" spans="1:177" ht="13.5">
      <c r="A175" s="11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96"/>
      <c r="CB175" s="196"/>
      <c r="CC175" s="196"/>
      <c r="CD175" s="196"/>
      <c r="CE175" s="196"/>
      <c r="CF175" s="196"/>
      <c r="CG175" s="196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19"/>
      <c r="DE175" s="119"/>
      <c r="DF175" s="119"/>
      <c r="DG175" s="119"/>
      <c r="DH175" s="119"/>
      <c r="DI175" s="119"/>
      <c r="DJ175" s="119"/>
      <c r="DK175" s="119"/>
      <c r="DL175" s="119"/>
      <c r="DM175" s="119"/>
      <c r="DN175" s="119"/>
      <c r="DO175" s="119"/>
      <c r="DP175" s="197"/>
      <c r="DQ175" s="197"/>
      <c r="DR175" s="197"/>
      <c r="DS175" s="197"/>
      <c r="DT175" s="197"/>
      <c r="DU175" s="197"/>
      <c r="DV175" s="119"/>
      <c r="DW175" s="197"/>
      <c r="DX175" s="197"/>
      <c r="DY175" s="197"/>
      <c r="DZ175" s="197"/>
      <c r="EA175" s="197"/>
      <c r="EB175" s="197"/>
      <c r="EC175" s="119"/>
      <c r="ED175" s="197"/>
      <c r="EE175" s="197"/>
      <c r="EF175" s="197"/>
      <c r="EG175" s="197"/>
      <c r="EH175" s="197"/>
      <c r="EI175" s="197"/>
      <c r="EJ175" s="119"/>
      <c r="EK175" s="197"/>
      <c r="EL175" s="197"/>
      <c r="EM175" s="197"/>
      <c r="EN175" s="197"/>
      <c r="EO175" s="197"/>
      <c r="EP175" s="197"/>
      <c r="EQ175" s="197"/>
      <c r="ER175" s="119"/>
      <c r="ES175" s="197"/>
      <c r="ET175" s="197"/>
      <c r="EU175" s="197"/>
      <c r="EV175" s="197"/>
      <c r="EW175" s="197"/>
      <c r="EX175" s="197"/>
      <c r="EY175" s="197"/>
      <c r="EZ175" s="119"/>
      <c r="FA175" s="196"/>
      <c r="FB175" s="196"/>
      <c r="FC175" s="196"/>
      <c r="FD175" s="196"/>
      <c r="FE175" s="196"/>
      <c r="FF175" s="119"/>
      <c r="FG175" s="197"/>
      <c r="FH175" s="197"/>
      <c r="FI175" s="197"/>
      <c r="FJ175" s="197"/>
      <c r="FK175" s="197"/>
      <c r="FL175" s="119"/>
      <c r="FM175" s="197"/>
      <c r="FN175" s="197"/>
      <c r="FO175" s="197"/>
      <c r="FP175" s="197"/>
      <c r="FQ175" s="197"/>
      <c r="FR175" s="197"/>
      <c r="FS175" s="197"/>
      <c r="FT175" s="119"/>
      <c r="FU175" s="119"/>
    </row>
    <row r="176" spans="1:177" ht="13.5">
      <c r="A176" s="11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96"/>
      <c r="CB176" s="196"/>
      <c r="CC176" s="196"/>
      <c r="CD176" s="196"/>
      <c r="CE176" s="196"/>
      <c r="CF176" s="196"/>
      <c r="CG176" s="196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  <c r="DE176" s="119"/>
      <c r="DF176" s="119"/>
      <c r="DG176" s="119"/>
      <c r="DH176" s="119"/>
      <c r="DI176" s="119"/>
      <c r="DJ176" s="119"/>
      <c r="DK176" s="119"/>
      <c r="DL176" s="119"/>
      <c r="DM176" s="119"/>
      <c r="DN176" s="119"/>
      <c r="DO176" s="119"/>
      <c r="DP176" s="197"/>
      <c r="DQ176" s="197"/>
      <c r="DR176" s="197"/>
      <c r="DS176" s="197"/>
      <c r="DT176" s="197"/>
      <c r="DU176" s="197"/>
      <c r="DV176" s="119"/>
      <c r="DW176" s="197"/>
      <c r="DX176" s="197"/>
      <c r="DY176" s="197"/>
      <c r="DZ176" s="197"/>
      <c r="EA176" s="197"/>
      <c r="EB176" s="197"/>
      <c r="EC176" s="119"/>
      <c r="ED176" s="197"/>
      <c r="EE176" s="197"/>
      <c r="EF176" s="197"/>
      <c r="EG176" s="197"/>
      <c r="EH176" s="197"/>
      <c r="EI176" s="197"/>
      <c r="EJ176" s="119"/>
      <c r="EK176" s="197"/>
      <c r="EL176" s="197"/>
      <c r="EM176" s="197"/>
      <c r="EN176" s="197"/>
      <c r="EO176" s="197"/>
      <c r="EP176" s="197"/>
      <c r="EQ176" s="197"/>
      <c r="ER176" s="119"/>
      <c r="ES176" s="197"/>
      <c r="ET176" s="197"/>
      <c r="EU176" s="197"/>
      <c r="EV176" s="197"/>
      <c r="EW176" s="197"/>
      <c r="EX176" s="197"/>
      <c r="EY176" s="197"/>
      <c r="EZ176" s="119"/>
      <c r="FA176" s="196"/>
      <c r="FB176" s="196"/>
      <c r="FC176" s="196"/>
      <c r="FD176" s="196"/>
      <c r="FE176" s="196"/>
      <c r="FF176" s="119"/>
      <c r="FG176" s="197"/>
      <c r="FH176" s="197"/>
      <c r="FI176" s="197"/>
      <c r="FJ176" s="197"/>
      <c r="FK176" s="197"/>
      <c r="FL176" s="119"/>
      <c r="FM176" s="197"/>
      <c r="FN176" s="197"/>
      <c r="FO176" s="197"/>
      <c r="FP176" s="197"/>
      <c r="FQ176" s="197"/>
      <c r="FR176" s="197"/>
      <c r="FS176" s="197"/>
      <c r="FT176" s="119"/>
      <c r="FU176" s="119"/>
    </row>
    <row r="177" spans="1:177" ht="13.5">
      <c r="A177" s="11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96"/>
      <c r="CB177" s="196"/>
      <c r="CC177" s="196"/>
      <c r="CD177" s="196"/>
      <c r="CE177" s="196"/>
      <c r="CF177" s="196"/>
      <c r="CG177" s="196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  <c r="DE177" s="119"/>
      <c r="DF177" s="119"/>
      <c r="DG177" s="119"/>
      <c r="DH177" s="119"/>
      <c r="DI177" s="119"/>
      <c r="DJ177" s="119"/>
      <c r="DK177" s="119"/>
      <c r="DL177" s="119"/>
      <c r="DM177" s="119"/>
      <c r="DN177" s="119"/>
      <c r="DO177" s="119"/>
      <c r="DP177" s="197"/>
      <c r="DQ177" s="197"/>
      <c r="DR177" s="197"/>
      <c r="DS177" s="197"/>
      <c r="DT177" s="197"/>
      <c r="DU177" s="197"/>
      <c r="DV177" s="119"/>
      <c r="DW177" s="197"/>
      <c r="DX177" s="197"/>
      <c r="DY177" s="197"/>
      <c r="DZ177" s="197"/>
      <c r="EA177" s="197"/>
      <c r="EB177" s="197"/>
      <c r="EC177" s="119"/>
      <c r="ED177" s="197"/>
      <c r="EE177" s="197"/>
      <c r="EF177" s="197"/>
      <c r="EG177" s="197"/>
      <c r="EH177" s="197"/>
      <c r="EI177" s="197"/>
      <c r="EJ177" s="119"/>
      <c r="EK177" s="197"/>
      <c r="EL177" s="197"/>
      <c r="EM177" s="197"/>
      <c r="EN177" s="197"/>
      <c r="EO177" s="197"/>
      <c r="EP177" s="197"/>
      <c r="EQ177" s="197"/>
      <c r="ER177" s="119"/>
      <c r="ES177" s="197"/>
      <c r="ET177" s="197"/>
      <c r="EU177" s="197"/>
      <c r="EV177" s="197"/>
      <c r="EW177" s="197"/>
      <c r="EX177" s="197"/>
      <c r="EY177" s="197"/>
      <c r="EZ177" s="119"/>
      <c r="FA177" s="196"/>
      <c r="FB177" s="196"/>
      <c r="FC177" s="196"/>
      <c r="FD177" s="196"/>
      <c r="FE177" s="196"/>
      <c r="FF177" s="119"/>
      <c r="FG177" s="197"/>
      <c r="FH177" s="197"/>
      <c r="FI177" s="197"/>
      <c r="FJ177" s="197"/>
      <c r="FK177" s="197"/>
      <c r="FL177" s="119"/>
      <c r="FM177" s="197"/>
      <c r="FN177" s="197"/>
      <c r="FO177" s="197"/>
      <c r="FP177" s="197"/>
      <c r="FQ177" s="197"/>
      <c r="FR177" s="197"/>
      <c r="FS177" s="197"/>
      <c r="FT177" s="119"/>
      <c r="FU177" s="119"/>
    </row>
    <row r="178" spans="1:177" ht="13.5">
      <c r="A178" s="11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96"/>
      <c r="CB178" s="196"/>
      <c r="CC178" s="196"/>
      <c r="CD178" s="196"/>
      <c r="CE178" s="196"/>
      <c r="CF178" s="196"/>
      <c r="CG178" s="196"/>
      <c r="CH178" s="119"/>
      <c r="CI178" s="119"/>
      <c r="CJ178" s="119"/>
      <c r="CK178" s="119"/>
      <c r="CL178" s="119"/>
      <c r="CM178" s="119"/>
      <c r="CN178" s="119"/>
      <c r="CO178" s="119"/>
      <c r="CP178" s="119"/>
      <c r="CQ178" s="119"/>
      <c r="CR178" s="119"/>
      <c r="CS178" s="119"/>
      <c r="CT178" s="119"/>
      <c r="CU178" s="119"/>
      <c r="CV178" s="119"/>
      <c r="CW178" s="119"/>
      <c r="CX178" s="119"/>
      <c r="CY178" s="119"/>
      <c r="CZ178" s="119"/>
      <c r="DA178" s="119"/>
      <c r="DB178" s="119"/>
      <c r="DC178" s="119"/>
      <c r="DD178" s="119"/>
      <c r="DE178" s="119"/>
      <c r="DF178" s="119"/>
      <c r="DG178" s="119"/>
      <c r="DH178" s="119"/>
      <c r="DI178" s="119"/>
      <c r="DJ178" s="119"/>
      <c r="DK178" s="119"/>
      <c r="DL178" s="119"/>
      <c r="DM178" s="119"/>
      <c r="DN178" s="119"/>
      <c r="DO178" s="119"/>
      <c r="DP178" s="197"/>
      <c r="DQ178" s="197"/>
      <c r="DR178" s="197"/>
      <c r="DS178" s="197"/>
      <c r="DT178" s="197"/>
      <c r="DU178" s="197"/>
      <c r="DV178" s="119"/>
      <c r="DW178" s="197"/>
      <c r="DX178" s="197"/>
      <c r="DY178" s="197"/>
      <c r="DZ178" s="197"/>
      <c r="EA178" s="197"/>
      <c r="EB178" s="197"/>
      <c r="EC178" s="119"/>
      <c r="ED178" s="197"/>
      <c r="EE178" s="197"/>
      <c r="EF178" s="197"/>
      <c r="EG178" s="197"/>
      <c r="EH178" s="197"/>
      <c r="EI178" s="197"/>
      <c r="EJ178" s="119"/>
      <c r="EK178" s="197"/>
      <c r="EL178" s="197"/>
      <c r="EM178" s="197"/>
      <c r="EN178" s="197"/>
      <c r="EO178" s="197"/>
      <c r="EP178" s="197"/>
      <c r="EQ178" s="197"/>
      <c r="ER178" s="119"/>
      <c r="ES178" s="197"/>
      <c r="ET178" s="197"/>
      <c r="EU178" s="197"/>
      <c r="EV178" s="197"/>
      <c r="EW178" s="197"/>
      <c r="EX178" s="197"/>
      <c r="EY178" s="197"/>
      <c r="EZ178" s="119"/>
      <c r="FA178" s="196"/>
      <c r="FB178" s="196"/>
      <c r="FC178" s="196"/>
      <c r="FD178" s="196"/>
      <c r="FE178" s="196"/>
      <c r="FF178" s="119"/>
      <c r="FG178" s="197"/>
      <c r="FH178" s="197"/>
      <c r="FI178" s="197"/>
      <c r="FJ178" s="197"/>
      <c r="FK178" s="197"/>
      <c r="FL178" s="119"/>
      <c r="FM178" s="197"/>
      <c r="FN178" s="197"/>
      <c r="FO178" s="197"/>
      <c r="FP178" s="197"/>
      <c r="FQ178" s="197"/>
      <c r="FR178" s="197"/>
      <c r="FS178" s="197"/>
      <c r="FT178" s="119"/>
      <c r="FU178" s="119"/>
    </row>
    <row r="179" spans="1:177" ht="13.5">
      <c r="A179" s="11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96"/>
      <c r="CB179" s="196"/>
      <c r="CC179" s="196"/>
      <c r="CD179" s="196"/>
      <c r="CE179" s="196"/>
      <c r="CF179" s="196"/>
      <c r="CG179" s="196"/>
      <c r="CH179" s="119"/>
      <c r="CI179" s="119"/>
      <c r="CJ179" s="119"/>
      <c r="CK179" s="119"/>
      <c r="CL179" s="119"/>
      <c r="CM179" s="119"/>
      <c r="CN179" s="119"/>
      <c r="CO179" s="119"/>
      <c r="CP179" s="119"/>
      <c r="CQ179" s="119"/>
      <c r="CR179" s="119"/>
      <c r="CS179" s="119"/>
      <c r="CT179" s="119"/>
      <c r="CU179" s="119"/>
      <c r="CV179" s="119"/>
      <c r="CW179" s="119"/>
      <c r="CX179" s="119"/>
      <c r="CY179" s="119"/>
      <c r="CZ179" s="119"/>
      <c r="DA179" s="119"/>
      <c r="DB179" s="119"/>
      <c r="DC179" s="119"/>
      <c r="DD179" s="119"/>
      <c r="DE179" s="119"/>
      <c r="DF179" s="119"/>
      <c r="DG179" s="119"/>
      <c r="DH179" s="119"/>
      <c r="DI179" s="119"/>
      <c r="DJ179" s="119"/>
      <c r="DK179" s="119"/>
      <c r="DL179" s="119"/>
      <c r="DM179" s="119"/>
      <c r="DN179" s="119"/>
      <c r="DO179" s="119"/>
      <c r="DP179" s="197"/>
      <c r="DQ179" s="197"/>
      <c r="DR179" s="197"/>
      <c r="DS179" s="197"/>
      <c r="DT179" s="197"/>
      <c r="DU179" s="197"/>
      <c r="DV179" s="119"/>
      <c r="DW179" s="197"/>
      <c r="DX179" s="197"/>
      <c r="DY179" s="197"/>
      <c r="DZ179" s="197"/>
      <c r="EA179" s="197"/>
      <c r="EB179" s="197"/>
      <c r="EC179" s="119"/>
      <c r="ED179" s="197"/>
      <c r="EE179" s="197"/>
      <c r="EF179" s="197"/>
      <c r="EG179" s="197"/>
      <c r="EH179" s="197"/>
      <c r="EI179" s="197"/>
      <c r="EJ179" s="119"/>
      <c r="EK179" s="197"/>
      <c r="EL179" s="197"/>
      <c r="EM179" s="197"/>
      <c r="EN179" s="197"/>
      <c r="EO179" s="197"/>
      <c r="EP179" s="197"/>
      <c r="EQ179" s="197"/>
      <c r="ER179" s="119"/>
      <c r="ES179" s="197"/>
      <c r="ET179" s="197"/>
      <c r="EU179" s="197"/>
      <c r="EV179" s="197"/>
      <c r="EW179" s="197"/>
      <c r="EX179" s="197"/>
      <c r="EY179" s="197"/>
      <c r="EZ179" s="119"/>
      <c r="FA179" s="196"/>
      <c r="FB179" s="196"/>
      <c r="FC179" s="196"/>
      <c r="FD179" s="196"/>
      <c r="FE179" s="196"/>
      <c r="FF179" s="119"/>
      <c r="FG179" s="197"/>
      <c r="FH179" s="197"/>
      <c r="FI179" s="197"/>
      <c r="FJ179" s="197"/>
      <c r="FK179" s="197"/>
      <c r="FL179" s="119"/>
      <c r="FM179" s="197"/>
      <c r="FN179" s="197"/>
      <c r="FO179" s="197"/>
      <c r="FP179" s="197"/>
      <c r="FQ179" s="197"/>
      <c r="FR179" s="197"/>
      <c r="FS179" s="197"/>
      <c r="FT179" s="119"/>
      <c r="FU179" s="119"/>
    </row>
    <row r="180" spans="1:177" ht="13.5">
      <c r="A180" s="11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96"/>
      <c r="CB180" s="196"/>
      <c r="CC180" s="196"/>
      <c r="CD180" s="196"/>
      <c r="CE180" s="196"/>
      <c r="CF180" s="196"/>
      <c r="CG180" s="196"/>
      <c r="CH180" s="119"/>
      <c r="CI180" s="119"/>
      <c r="CJ180" s="119"/>
      <c r="CK180" s="119"/>
      <c r="CL180" s="119"/>
      <c r="CM180" s="119"/>
      <c r="CN180" s="119"/>
      <c r="CO180" s="119"/>
      <c r="CP180" s="119"/>
      <c r="CQ180" s="119"/>
      <c r="CR180" s="119"/>
      <c r="CS180" s="119"/>
      <c r="CT180" s="119"/>
      <c r="CU180" s="119"/>
      <c r="CV180" s="119"/>
      <c r="CW180" s="119"/>
      <c r="CX180" s="119"/>
      <c r="CY180" s="119"/>
      <c r="CZ180" s="119"/>
      <c r="DA180" s="119"/>
      <c r="DB180" s="119"/>
      <c r="DC180" s="119"/>
      <c r="DD180" s="119"/>
      <c r="DE180" s="119"/>
      <c r="DF180" s="119"/>
      <c r="DG180" s="119"/>
      <c r="DH180" s="119"/>
      <c r="DI180" s="119"/>
      <c r="DJ180" s="119"/>
      <c r="DK180" s="119"/>
      <c r="DL180" s="119"/>
      <c r="DM180" s="119"/>
      <c r="DN180" s="119"/>
      <c r="DO180" s="119"/>
      <c r="DP180" s="197"/>
      <c r="DQ180" s="197"/>
      <c r="DR180" s="197"/>
      <c r="DS180" s="197"/>
      <c r="DT180" s="197"/>
      <c r="DU180" s="197"/>
      <c r="DV180" s="119"/>
      <c r="DW180" s="197"/>
      <c r="DX180" s="197"/>
      <c r="DY180" s="197"/>
      <c r="DZ180" s="197"/>
      <c r="EA180" s="197"/>
      <c r="EB180" s="197"/>
      <c r="EC180" s="119"/>
      <c r="ED180" s="197"/>
      <c r="EE180" s="197"/>
      <c r="EF180" s="197"/>
      <c r="EG180" s="197"/>
      <c r="EH180" s="197"/>
      <c r="EI180" s="197"/>
      <c r="EJ180" s="119"/>
      <c r="EK180" s="197"/>
      <c r="EL180" s="197"/>
      <c r="EM180" s="197"/>
      <c r="EN180" s="197"/>
      <c r="EO180" s="197"/>
      <c r="EP180" s="197"/>
      <c r="EQ180" s="197"/>
      <c r="ER180" s="119"/>
      <c r="ES180" s="197"/>
      <c r="ET180" s="197"/>
      <c r="EU180" s="197"/>
      <c r="EV180" s="197"/>
      <c r="EW180" s="197"/>
      <c r="EX180" s="197"/>
      <c r="EY180" s="197"/>
      <c r="EZ180" s="119"/>
      <c r="FA180" s="196"/>
      <c r="FB180" s="196"/>
      <c r="FC180" s="196"/>
      <c r="FD180" s="196"/>
      <c r="FE180" s="196"/>
      <c r="FF180" s="119"/>
      <c r="FG180" s="197"/>
      <c r="FH180" s="197"/>
      <c r="FI180" s="197"/>
      <c r="FJ180" s="197"/>
      <c r="FK180" s="197"/>
      <c r="FL180" s="119"/>
      <c r="FM180" s="197"/>
      <c r="FN180" s="197"/>
      <c r="FO180" s="197"/>
      <c r="FP180" s="197"/>
      <c r="FQ180" s="197"/>
      <c r="FR180" s="197"/>
      <c r="FS180" s="197"/>
      <c r="FT180" s="119"/>
      <c r="FU180" s="119"/>
    </row>
    <row r="181" spans="1:177" ht="13.5">
      <c r="A181" s="11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96"/>
      <c r="CB181" s="196"/>
      <c r="CC181" s="196"/>
      <c r="CD181" s="196"/>
      <c r="CE181" s="196"/>
      <c r="CF181" s="196"/>
      <c r="CG181" s="196"/>
      <c r="CH181" s="119"/>
      <c r="CI181" s="119"/>
      <c r="CJ181" s="119"/>
      <c r="CK181" s="119"/>
      <c r="CL181" s="119"/>
      <c r="CM181" s="119"/>
      <c r="CN181" s="119"/>
      <c r="CO181" s="119"/>
      <c r="CP181" s="119"/>
      <c r="CQ181" s="119"/>
      <c r="CR181" s="119"/>
      <c r="CS181" s="119"/>
      <c r="CT181" s="119"/>
      <c r="CU181" s="119"/>
      <c r="CV181" s="119"/>
      <c r="CW181" s="119"/>
      <c r="CX181" s="119"/>
      <c r="CY181" s="119"/>
      <c r="CZ181" s="119"/>
      <c r="DA181" s="119"/>
      <c r="DB181" s="119"/>
      <c r="DC181" s="119"/>
      <c r="DD181" s="119"/>
      <c r="DE181" s="119"/>
      <c r="DF181" s="119"/>
      <c r="DG181" s="119"/>
      <c r="DH181" s="119"/>
      <c r="DI181" s="119"/>
      <c r="DJ181" s="119"/>
      <c r="DK181" s="119"/>
      <c r="DL181" s="119"/>
      <c r="DM181" s="119"/>
      <c r="DN181" s="119"/>
      <c r="DO181" s="119"/>
      <c r="DP181" s="197"/>
      <c r="DQ181" s="197"/>
      <c r="DR181" s="197"/>
      <c r="DS181" s="197"/>
      <c r="DT181" s="197"/>
      <c r="DU181" s="197"/>
      <c r="DV181" s="119"/>
      <c r="DW181" s="197"/>
      <c r="DX181" s="197"/>
      <c r="DY181" s="197"/>
      <c r="DZ181" s="197"/>
      <c r="EA181" s="197"/>
      <c r="EB181" s="197"/>
      <c r="EC181" s="119"/>
      <c r="ED181" s="197"/>
      <c r="EE181" s="197"/>
      <c r="EF181" s="197"/>
      <c r="EG181" s="197"/>
      <c r="EH181" s="197"/>
      <c r="EI181" s="197"/>
      <c r="EJ181" s="119"/>
      <c r="EK181" s="197"/>
      <c r="EL181" s="197"/>
      <c r="EM181" s="197"/>
      <c r="EN181" s="197"/>
      <c r="EO181" s="197"/>
      <c r="EP181" s="197"/>
      <c r="EQ181" s="197"/>
      <c r="ER181" s="119"/>
      <c r="ES181" s="197"/>
      <c r="ET181" s="197"/>
      <c r="EU181" s="197"/>
      <c r="EV181" s="197"/>
      <c r="EW181" s="197"/>
      <c r="EX181" s="197"/>
      <c r="EY181" s="197"/>
      <c r="EZ181" s="119"/>
      <c r="FA181" s="196"/>
      <c r="FB181" s="196"/>
      <c r="FC181" s="196"/>
      <c r="FD181" s="196"/>
      <c r="FE181" s="196"/>
      <c r="FF181" s="119"/>
      <c r="FG181" s="197"/>
      <c r="FH181" s="197"/>
      <c r="FI181" s="197"/>
      <c r="FJ181" s="197"/>
      <c r="FK181" s="197"/>
      <c r="FL181" s="119"/>
      <c r="FM181" s="197"/>
      <c r="FN181" s="197"/>
      <c r="FO181" s="197"/>
      <c r="FP181" s="197"/>
      <c r="FQ181" s="197"/>
      <c r="FR181" s="197"/>
      <c r="FS181" s="197"/>
      <c r="FT181" s="119"/>
      <c r="FU181" s="119"/>
    </row>
    <row r="182" spans="1:177" ht="13.5">
      <c r="A182" s="11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96"/>
      <c r="CB182" s="196"/>
      <c r="CC182" s="196"/>
      <c r="CD182" s="196"/>
      <c r="CE182" s="196"/>
      <c r="CF182" s="196"/>
      <c r="CG182" s="196"/>
      <c r="CH182" s="119"/>
      <c r="CI182" s="119"/>
      <c r="CJ182" s="119"/>
      <c r="CK182" s="119"/>
      <c r="CL182" s="119"/>
      <c r="CM182" s="119"/>
      <c r="CN182" s="119"/>
      <c r="CO182" s="119"/>
      <c r="CP182" s="119"/>
      <c r="CQ182" s="119"/>
      <c r="CR182" s="119"/>
      <c r="CS182" s="119"/>
      <c r="CT182" s="119"/>
      <c r="CU182" s="119"/>
      <c r="CV182" s="119"/>
      <c r="CW182" s="119"/>
      <c r="CX182" s="119"/>
      <c r="CY182" s="119"/>
      <c r="CZ182" s="119"/>
      <c r="DA182" s="119"/>
      <c r="DB182" s="119"/>
      <c r="DC182" s="119"/>
      <c r="DD182" s="119"/>
      <c r="DE182" s="119"/>
      <c r="DF182" s="119"/>
      <c r="DG182" s="119"/>
      <c r="DH182" s="119"/>
      <c r="DI182" s="119"/>
      <c r="DJ182" s="119"/>
      <c r="DK182" s="119"/>
      <c r="DL182" s="119"/>
      <c r="DM182" s="119"/>
      <c r="DN182" s="119"/>
      <c r="DO182" s="119"/>
      <c r="DP182" s="197"/>
      <c r="DQ182" s="197"/>
      <c r="DR182" s="197"/>
      <c r="DS182" s="197"/>
      <c r="DT182" s="197"/>
      <c r="DU182" s="197"/>
      <c r="DV182" s="119"/>
      <c r="DW182" s="197"/>
      <c r="DX182" s="197"/>
      <c r="DY182" s="197"/>
      <c r="DZ182" s="197"/>
      <c r="EA182" s="197"/>
      <c r="EB182" s="197"/>
      <c r="EC182" s="119"/>
      <c r="ED182" s="197"/>
      <c r="EE182" s="197"/>
      <c r="EF182" s="197"/>
      <c r="EG182" s="197"/>
      <c r="EH182" s="197"/>
      <c r="EI182" s="197"/>
      <c r="EJ182" s="119"/>
      <c r="EK182" s="197"/>
      <c r="EL182" s="197"/>
      <c r="EM182" s="197"/>
      <c r="EN182" s="197"/>
      <c r="EO182" s="197"/>
      <c r="EP182" s="197"/>
      <c r="EQ182" s="197"/>
      <c r="ER182" s="119"/>
      <c r="ES182" s="197"/>
      <c r="ET182" s="197"/>
      <c r="EU182" s="197"/>
      <c r="EV182" s="197"/>
      <c r="EW182" s="197"/>
      <c r="EX182" s="197"/>
      <c r="EY182" s="197"/>
      <c r="EZ182" s="119"/>
      <c r="FA182" s="196"/>
      <c r="FB182" s="196"/>
      <c r="FC182" s="196"/>
      <c r="FD182" s="196"/>
      <c r="FE182" s="196"/>
      <c r="FF182" s="119"/>
      <c r="FG182" s="197"/>
      <c r="FH182" s="197"/>
      <c r="FI182" s="197"/>
      <c r="FJ182" s="197"/>
      <c r="FK182" s="197"/>
      <c r="FL182" s="119"/>
      <c r="FM182" s="197"/>
      <c r="FN182" s="197"/>
      <c r="FO182" s="197"/>
      <c r="FP182" s="197"/>
      <c r="FQ182" s="197"/>
      <c r="FR182" s="197"/>
      <c r="FS182" s="197"/>
      <c r="FT182" s="119"/>
      <c r="FU182" s="119"/>
    </row>
    <row r="183" spans="1:177" ht="13.5">
      <c r="A183" s="11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96"/>
      <c r="CB183" s="196"/>
      <c r="CC183" s="196"/>
      <c r="CD183" s="196"/>
      <c r="CE183" s="196"/>
      <c r="CF183" s="196"/>
      <c r="CG183" s="196"/>
      <c r="CH183" s="119"/>
      <c r="CI183" s="119"/>
      <c r="CJ183" s="119"/>
      <c r="CK183" s="119"/>
      <c r="CL183" s="119"/>
      <c r="CM183" s="119"/>
      <c r="CN183" s="119"/>
      <c r="CO183" s="119"/>
      <c r="CP183" s="119"/>
      <c r="CQ183" s="119"/>
      <c r="CR183" s="119"/>
      <c r="CS183" s="119"/>
      <c r="CT183" s="119"/>
      <c r="CU183" s="119"/>
      <c r="CV183" s="119"/>
      <c r="CW183" s="119"/>
      <c r="CX183" s="119"/>
      <c r="CY183" s="119"/>
      <c r="CZ183" s="119"/>
      <c r="DA183" s="119"/>
      <c r="DB183" s="119"/>
      <c r="DC183" s="119"/>
      <c r="DD183" s="119"/>
      <c r="DE183" s="119"/>
      <c r="DF183" s="119"/>
      <c r="DG183" s="119"/>
      <c r="DH183" s="119"/>
      <c r="DI183" s="119"/>
      <c r="DJ183" s="119"/>
      <c r="DK183" s="119"/>
      <c r="DL183" s="119"/>
      <c r="DM183" s="119"/>
      <c r="DN183" s="119"/>
      <c r="DO183" s="119"/>
      <c r="DP183" s="197"/>
      <c r="DQ183" s="197"/>
      <c r="DR183" s="197"/>
      <c r="DS183" s="197"/>
      <c r="DT183" s="197"/>
      <c r="DU183" s="197"/>
      <c r="DV183" s="119"/>
      <c r="DW183" s="197"/>
      <c r="DX183" s="197"/>
      <c r="DY183" s="197"/>
      <c r="DZ183" s="197"/>
      <c r="EA183" s="197"/>
      <c r="EB183" s="197"/>
      <c r="EC183" s="119"/>
      <c r="ED183" s="197"/>
      <c r="EE183" s="197"/>
      <c r="EF183" s="197"/>
      <c r="EG183" s="197"/>
      <c r="EH183" s="197"/>
      <c r="EI183" s="197"/>
      <c r="EJ183" s="119"/>
      <c r="EK183" s="197"/>
      <c r="EL183" s="197"/>
      <c r="EM183" s="197"/>
      <c r="EN183" s="197"/>
      <c r="EO183" s="197"/>
      <c r="EP183" s="197"/>
      <c r="EQ183" s="197"/>
      <c r="ER183" s="119"/>
      <c r="ES183" s="197"/>
      <c r="ET183" s="197"/>
      <c r="EU183" s="197"/>
      <c r="EV183" s="197"/>
      <c r="EW183" s="197"/>
      <c r="EX183" s="197"/>
      <c r="EY183" s="197"/>
      <c r="EZ183" s="119"/>
      <c r="FA183" s="196"/>
      <c r="FB183" s="196"/>
      <c r="FC183" s="196"/>
      <c r="FD183" s="196"/>
      <c r="FE183" s="196"/>
      <c r="FF183" s="119"/>
      <c r="FG183" s="197"/>
      <c r="FH183" s="197"/>
      <c r="FI183" s="197"/>
      <c r="FJ183" s="197"/>
      <c r="FK183" s="197"/>
      <c r="FL183" s="119"/>
      <c r="FM183" s="197"/>
      <c r="FN183" s="197"/>
      <c r="FO183" s="197"/>
      <c r="FP183" s="197"/>
      <c r="FQ183" s="197"/>
      <c r="FR183" s="197"/>
      <c r="FS183" s="197"/>
      <c r="FT183" s="119"/>
      <c r="FU183" s="119"/>
    </row>
    <row r="184" spans="1:177" ht="13.5">
      <c r="A184" s="11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96"/>
      <c r="CB184" s="196"/>
      <c r="CC184" s="196"/>
      <c r="CD184" s="196"/>
      <c r="CE184" s="196"/>
      <c r="CF184" s="196"/>
      <c r="CG184" s="196"/>
      <c r="CH184" s="119"/>
      <c r="CI184" s="119"/>
      <c r="CJ184" s="119"/>
      <c r="CK184" s="119"/>
      <c r="CL184" s="119"/>
      <c r="CM184" s="119"/>
      <c r="CN184" s="119"/>
      <c r="CO184" s="119"/>
      <c r="CP184" s="119"/>
      <c r="CQ184" s="119"/>
      <c r="CR184" s="119"/>
      <c r="CS184" s="119"/>
      <c r="CT184" s="119"/>
      <c r="CU184" s="119"/>
      <c r="CV184" s="119"/>
      <c r="CW184" s="119"/>
      <c r="CX184" s="119"/>
      <c r="CY184" s="119"/>
      <c r="CZ184" s="119"/>
      <c r="DA184" s="119"/>
      <c r="DB184" s="119"/>
      <c r="DC184" s="119"/>
      <c r="DD184" s="119"/>
      <c r="DE184" s="119"/>
      <c r="DF184" s="119"/>
      <c r="DG184" s="119"/>
      <c r="DH184" s="119"/>
      <c r="DI184" s="119"/>
      <c r="DJ184" s="119"/>
      <c r="DK184" s="119"/>
      <c r="DL184" s="119"/>
      <c r="DM184" s="119"/>
      <c r="DN184" s="119"/>
      <c r="DO184" s="119"/>
      <c r="DP184" s="197"/>
      <c r="DQ184" s="197"/>
      <c r="DR184" s="197"/>
      <c r="DS184" s="197"/>
      <c r="DT184" s="197"/>
      <c r="DU184" s="197"/>
      <c r="DV184" s="119"/>
      <c r="DW184" s="197"/>
      <c r="DX184" s="197"/>
      <c r="DY184" s="197"/>
      <c r="DZ184" s="197"/>
      <c r="EA184" s="197"/>
      <c r="EB184" s="197"/>
      <c r="EC184" s="119"/>
      <c r="ED184" s="197"/>
      <c r="EE184" s="197"/>
      <c r="EF184" s="197"/>
      <c r="EG184" s="197"/>
      <c r="EH184" s="197"/>
      <c r="EI184" s="197"/>
      <c r="EJ184" s="119"/>
      <c r="EK184" s="197"/>
      <c r="EL184" s="197"/>
      <c r="EM184" s="197"/>
      <c r="EN184" s="197"/>
      <c r="EO184" s="197"/>
      <c r="EP184" s="197"/>
      <c r="EQ184" s="197"/>
      <c r="ER184" s="119"/>
      <c r="ES184" s="197"/>
      <c r="ET184" s="197"/>
      <c r="EU184" s="197"/>
      <c r="EV184" s="197"/>
      <c r="EW184" s="197"/>
      <c r="EX184" s="197"/>
      <c r="EY184" s="197"/>
      <c r="EZ184" s="119"/>
      <c r="FA184" s="196"/>
      <c r="FB184" s="196"/>
      <c r="FC184" s="196"/>
      <c r="FD184" s="196"/>
      <c r="FE184" s="196"/>
      <c r="FF184" s="119"/>
      <c r="FG184" s="197"/>
      <c r="FH184" s="197"/>
      <c r="FI184" s="197"/>
      <c r="FJ184" s="197"/>
      <c r="FK184" s="197"/>
      <c r="FL184" s="119"/>
      <c r="FM184" s="197"/>
      <c r="FN184" s="197"/>
      <c r="FO184" s="197"/>
      <c r="FP184" s="197"/>
      <c r="FQ184" s="197"/>
      <c r="FR184" s="197"/>
      <c r="FS184" s="197"/>
      <c r="FT184" s="119"/>
      <c r="FU184" s="119"/>
    </row>
    <row r="185" spans="1:177" ht="13.5">
      <c r="A185" s="11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96"/>
      <c r="CB185" s="196"/>
      <c r="CC185" s="196"/>
      <c r="CD185" s="196"/>
      <c r="CE185" s="196"/>
      <c r="CF185" s="196"/>
      <c r="CG185" s="196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97"/>
      <c r="DQ185" s="197"/>
      <c r="DR185" s="197"/>
      <c r="DS185" s="197"/>
      <c r="DT185" s="197"/>
      <c r="DU185" s="197"/>
      <c r="DV185" s="119"/>
      <c r="DW185" s="197"/>
      <c r="DX185" s="197"/>
      <c r="DY185" s="197"/>
      <c r="DZ185" s="197"/>
      <c r="EA185" s="197"/>
      <c r="EB185" s="197"/>
      <c r="EC185" s="119"/>
      <c r="ED185" s="197"/>
      <c r="EE185" s="197"/>
      <c r="EF185" s="197"/>
      <c r="EG185" s="197"/>
      <c r="EH185" s="197"/>
      <c r="EI185" s="197"/>
      <c r="EJ185" s="119"/>
      <c r="EK185" s="197"/>
      <c r="EL185" s="197"/>
      <c r="EM185" s="197"/>
      <c r="EN185" s="197"/>
      <c r="EO185" s="197"/>
      <c r="EP185" s="197"/>
      <c r="EQ185" s="197"/>
      <c r="ER185" s="119"/>
      <c r="ES185" s="197"/>
      <c r="ET185" s="197"/>
      <c r="EU185" s="197"/>
      <c r="EV185" s="197"/>
      <c r="EW185" s="197"/>
      <c r="EX185" s="197"/>
      <c r="EY185" s="197"/>
      <c r="EZ185" s="119"/>
      <c r="FA185" s="196"/>
      <c r="FB185" s="196"/>
      <c r="FC185" s="196"/>
      <c r="FD185" s="196"/>
      <c r="FE185" s="196"/>
      <c r="FF185" s="119"/>
      <c r="FG185" s="197"/>
      <c r="FH185" s="197"/>
      <c r="FI185" s="197"/>
      <c r="FJ185" s="197"/>
      <c r="FK185" s="197"/>
      <c r="FL185" s="119"/>
      <c r="FM185" s="197"/>
      <c r="FN185" s="197"/>
      <c r="FO185" s="197"/>
      <c r="FP185" s="197"/>
      <c r="FQ185" s="197"/>
      <c r="FR185" s="197"/>
      <c r="FS185" s="197"/>
      <c r="FT185" s="119"/>
      <c r="FU185" s="119"/>
    </row>
    <row r="186" spans="1:177" ht="13.5">
      <c r="A186" s="11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96"/>
      <c r="CB186" s="196"/>
      <c r="CC186" s="196"/>
      <c r="CD186" s="196"/>
      <c r="CE186" s="196"/>
      <c r="CF186" s="196"/>
      <c r="CG186" s="196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97"/>
      <c r="DQ186" s="197"/>
      <c r="DR186" s="197"/>
      <c r="DS186" s="197"/>
      <c r="DT186" s="197"/>
      <c r="DU186" s="197"/>
      <c r="DV186" s="119"/>
      <c r="DW186" s="197"/>
      <c r="DX186" s="197"/>
      <c r="DY186" s="197"/>
      <c r="DZ186" s="197"/>
      <c r="EA186" s="197"/>
      <c r="EB186" s="197"/>
      <c r="EC186" s="119"/>
      <c r="ED186" s="197"/>
      <c r="EE186" s="197"/>
      <c r="EF186" s="197"/>
      <c r="EG186" s="197"/>
      <c r="EH186" s="197"/>
      <c r="EI186" s="197"/>
      <c r="EJ186" s="119"/>
      <c r="EK186" s="197"/>
      <c r="EL186" s="197"/>
      <c r="EM186" s="197"/>
      <c r="EN186" s="197"/>
      <c r="EO186" s="197"/>
      <c r="EP186" s="197"/>
      <c r="EQ186" s="197"/>
      <c r="ER186" s="119"/>
      <c r="ES186" s="197"/>
      <c r="ET186" s="197"/>
      <c r="EU186" s="197"/>
      <c r="EV186" s="197"/>
      <c r="EW186" s="197"/>
      <c r="EX186" s="197"/>
      <c r="EY186" s="197"/>
      <c r="EZ186" s="119"/>
      <c r="FA186" s="196"/>
      <c r="FB186" s="196"/>
      <c r="FC186" s="196"/>
      <c r="FD186" s="196"/>
      <c r="FE186" s="196"/>
      <c r="FF186" s="119"/>
      <c r="FG186" s="197"/>
      <c r="FH186" s="197"/>
      <c r="FI186" s="197"/>
      <c r="FJ186" s="197"/>
      <c r="FK186" s="197"/>
      <c r="FL186" s="119"/>
      <c r="FM186" s="197"/>
      <c r="FN186" s="197"/>
      <c r="FO186" s="197"/>
      <c r="FP186" s="197"/>
      <c r="FQ186" s="197"/>
      <c r="FR186" s="197"/>
      <c r="FS186" s="197"/>
      <c r="FT186" s="119"/>
      <c r="FU186" s="119"/>
    </row>
    <row r="187" spans="1:177" ht="13.5">
      <c r="A187" s="11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96"/>
      <c r="CB187" s="196"/>
      <c r="CC187" s="196"/>
      <c r="CD187" s="196"/>
      <c r="CE187" s="196"/>
      <c r="CF187" s="196"/>
      <c r="CG187" s="196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97"/>
      <c r="DQ187" s="197"/>
      <c r="DR187" s="197"/>
      <c r="DS187" s="197"/>
      <c r="DT187" s="197"/>
      <c r="DU187" s="197"/>
      <c r="DV187" s="119"/>
      <c r="DW187" s="197"/>
      <c r="DX187" s="197"/>
      <c r="DY187" s="197"/>
      <c r="DZ187" s="197"/>
      <c r="EA187" s="197"/>
      <c r="EB187" s="197"/>
      <c r="EC187" s="119"/>
      <c r="ED187" s="197"/>
      <c r="EE187" s="197"/>
      <c r="EF187" s="197"/>
      <c r="EG187" s="197"/>
      <c r="EH187" s="197"/>
      <c r="EI187" s="197"/>
      <c r="EJ187" s="119"/>
      <c r="EK187" s="197"/>
      <c r="EL187" s="197"/>
      <c r="EM187" s="197"/>
      <c r="EN187" s="197"/>
      <c r="EO187" s="197"/>
      <c r="EP187" s="197"/>
      <c r="EQ187" s="197"/>
      <c r="ER187" s="119"/>
      <c r="ES187" s="197"/>
      <c r="ET187" s="197"/>
      <c r="EU187" s="197"/>
      <c r="EV187" s="197"/>
      <c r="EW187" s="197"/>
      <c r="EX187" s="197"/>
      <c r="EY187" s="197"/>
      <c r="EZ187" s="119"/>
      <c r="FA187" s="196"/>
      <c r="FB187" s="196"/>
      <c r="FC187" s="196"/>
      <c r="FD187" s="196"/>
      <c r="FE187" s="196"/>
      <c r="FF187" s="119"/>
      <c r="FG187" s="197"/>
      <c r="FH187" s="197"/>
      <c r="FI187" s="197"/>
      <c r="FJ187" s="197"/>
      <c r="FK187" s="197"/>
      <c r="FL187" s="119"/>
      <c r="FM187" s="197"/>
      <c r="FN187" s="197"/>
      <c r="FO187" s="197"/>
      <c r="FP187" s="197"/>
      <c r="FQ187" s="197"/>
      <c r="FR187" s="197"/>
      <c r="FS187" s="197"/>
      <c r="FT187" s="119"/>
      <c r="FU187" s="119"/>
    </row>
    <row r="188" spans="1:177" ht="13.5">
      <c r="A188" s="11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96"/>
      <c r="CB188" s="196"/>
      <c r="CC188" s="196"/>
      <c r="CD188" s="196"/>
      <c r="CE188" s="196"/>
      <c r="CF188" s="196"/>
      <c r="CG188" s="196"/>
      <c r="CH188" s="119"/>
      <c r="CI188" s="119"/>
      <c r="CJ188" s="119"/>
      <c r="CK188" s="119"/>
      <c r="CL188" s="119"/>
      <c r="CM188" s="119"/>
      <c r="CN188" s="119"/>
      <c r="CO188" s="119"/>
      <c r="CP188" s="119"/>
      <c r="CQ188" s="119"/>
      <c r="CR188" s="119"/>
      <c r="CS188" s="119"/>
      <c r="CT188" s="119"/>
      <c r="CU188" s="119"/>
      <c r="CV188" s="119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97"/>
      <c r="DQ188" s="197"/>
      <c r="DR188" s="197"/>
      <c r="DS188" s="197"/>
      <c r="DT188" s="197"/>
      <c r="DU188" s="197"/>
      <c r="DV188" s="119"/>
      <c r="DW188" s="197"/>
      <c r="DX188" s="197"/>
      <c r="DY188" s="197"/>
      <c r="DZ188" s="197"/>
      <c r="EA188" s="197"/>
      <c r="EB188" s="197"/>
      <c r="EC188" s="119"/>
      <c r="ED188" s="197"/>
      <c r="EE188" s="197"/>
      <c r="EF188" s="197"/>
      <c r="EG188" s="197"/>
      <c r="EH188" s="197"/>
      <c r="EI188" s="197"/>
      <c r="EJ188" s="119"/>
      <c r="EK188" s="197"/>
      <c r="EL188" s="197"/>
      <c r="EM188" s="197"/>
      <c r="EN188" s="197"/>
      <c r="EO188" s="197"/>
      <c r="EP188" s="197"/>
      <c r="EQ188" s="197"/>
      <c r="ER188" s="119"/>
      <c r="ES188" s="197"/>
      <c r="ET188" s="197"/>
      <c r="EU188" s="197"/>
      <c r="EV188" s="197"/>
      <c r="EW188" s="197"/>
      <c r="EX188" s="197"/>
      <c r="EY188" s="197"/>
      <c r="EZ188" s="119"/>
      <c r="FA188" s="196"/>
      <c r="FB188" s="196"/>
      <c r="FC188" s="196"/>
      <c r="FD188" s="196"/>
      <c r="FE188" s="196"/>
      <c r="FF188" s="119"/>
      <c r="FG188" s="197"/>
      <c r="FH188" s="197"/>
      <c r="FI188" s="197"/>
      <c r="FJ188" s="197"/>
      <c r="FK188" s="197"/>
      <c r="FL188" s="119"/>
      <c r="FM188" s="197"/>
      <c r="FN188" s="197"/>
      <c r="FO188" s="197"/>
      <c r="FP188" s="197"/>
      <c r="FQ188" s="197"/>
      <c r="FR188" s="197"/>
      <c r="FS188" s="197"/>
      <c r="FT188" s="119"/>
      <c r="FU188" s="119"/>
    </row>
    <row r="189" spans="1:177" ht="13.5">
      <c r="A189" s="11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96"/>
      <c r="CB189" s="196"/>
      <c r="CC189" s="196"/>
      <c r="CD189" s="196"/>
      <c r="CE189" s="196"/>
      <c r="CF189" s="196"/>
      <c r="CG189" s="196"/>
      <c r="CH189" s="119"/>
      <c r="CI189" s="119"/>
      <c r="CJ189" s="119"/>
      <c r="CK189" s="119"/>
      <c r="CL189" s="119"/>
      <c r="CM189" s="119"/>
      <c r="CN189" s="119"/>
      <c r="CO189" s="119"/>
      <c r="CP189" s="119"/>
      <c r="CQ189" s="119"/>
      <c r="CR189" s="119"/>
      <c r="CS189" s="119"/>
      <c r="CT189" s="119"/>
      <c r="CU189" s="119"/>
      <c r="CV189" s="119"/>
      <c r="CW189" s="119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97"/>
      <c r="DQ189" s="197"/>
      <c r="DR189" s="197"/>
      <c r="DS189" s="197"/>
      <c r="DT189" s="197"/>
      <c r="DU189" s="197"/>
      <c r="DV189" s="119"/>
      <c r="DW189" s="197"/>
      <c r="DX189" s="197"/>
      <c r="DY189" s="197"/>
      <c r="DZ189" s="197"/>
      <c r="EA189" s="197"/>
      <c r="EB189" s="197"/>
      <c r="EC189" s="119"/>
      <c r="ED189" s="197"/>
      <c r="EE189" s="197"/>
      <c r="EF189" s="197"/>
      <c r="EG189" s="197"/>
      <c r="EH189" s="197"/>
      <c r="EI189" s="197"/>
      <c r="EJ189" s="119"/>
      <c r="EK189" s="197"/>
      <c r="EL189" s="197"/>
      <c r="EM189" s="197"/>
      <c r="EN189" s="197"/>
      <c r="EO189" s="197"/>
      <c r="EP189" s="197"/>
      <c r="EQ189" s="197"/>
      <c r="ER189" s="119"/>
      <c r="ES189" s="197"/>
      <c r="ET189" s="197"/>
      <c r="EU189" s="197"/>
      <c r="EV189" s="197"/>
      <c r="EW189" s="197"/>
      <c r="EX189" s="197"/>
      <c r="EY189" s="197"/>
      <c r="EZ189" s="119"/>
      <c r="FA189" s="196"/>
      <c r="FB189" s="196"/>
      <c r="FC189" s="196"/>
      <c r="FD189" s="196"/>
      <c r="FE189" s="196"/>
      <c r="FF189" s="119"/>
      <c r="FG189" s="197"/>
      <c r="FH189" s="197"/>
      <c r="FI189" s="197"/>
      <c r="FJ189" s="197"/>
      <c r="FK189" s="197"/>
      <c r="FL189" s="119"/>
      <c r="FM189" s="197"/>
      <c r="FN189" s="197"/>
      <c r="FO189" s="197"/>
      <c r="FP189" s="197"/>
      <c r="FQ189" s="197"/>
      <c r="FR189" s="197"/>
      <c r="FS189" s="197"/>
      <c r="FT189" s="119"/>
      <c r="FU189" s="119"/>
    </row>
    <row r="190" spans="1:177" ht="13.5">
      <c r="A190" s="11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96"/>
      <c r="CB190" s="196"/>
      <c r="CC190" s="196"/>
      <c r="CD190" s="196"/>
      <c r="CE190" s="196"/>
      <c r="CF190" s="196"/>
      <c r="CG190" s="196"/>
      <c r="CH190" s="119"/>
      <c r="CI190" s="119"/>
      <c r="CJ190" s="119"/>
      <c r="CK190" s="119"/>
      <c r="CL190" s="119"/>
      <c r="CM190" s="119"/>
      <c r="CN190" s="119"/>
      <c r="CO190" s="119"/>
      <c r="CP190" s="119"/>
      <c r="CQ190" s="119"/>
      <c r="CR190" s="119"/>
      <c r="CS190" s="119"/>
      <c r="CT190" s="119"/>
      <c r="CU190" s="119"/>
      <c r="CV190" s="119"/>
      <c r="CW190" s="119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97"/>
      <c r="DQ190" s="197"/>
      <c r="DR190" s="197"/>
      <c r="DS190" s="197"/>
      <c r="DT190" s="197"/>
      <c r="DU190" s="197"/>
      <c r="DV190" s="119"/>
      <c r="DW190" s="197"/>
      <c r="DX190" s="197"/>
      <c r="DY190" s="197"/>
      <c r="DZ190" s="197"/>
      <c r="EA190" s="197"/>
      <c r="EB190" s="197"/>
      <c r="EC190" s="119"/>
      <c r="ED190" s="197"/>
      <c r="EE190" s="197"/>
      <c r="EF190" s="197"/>
      <c r="EG190" s="197"/>
      <c r="EH190" s="197"/>
      <c r="EI190" s="197"/>
      <c r="EJ190" s="119"/>
      <c r="EK190" s="197"/>
      <c r="EL190" s="197"/>
      <c r="EM190" s="197"/>
      <c r="EN190" s="197"/>
      <c r="EO190" s="197"/>
      <c r="EP190" s="197"/>
      <c r="EQ190" s="197"/>
      <c r="ER190" s="119"/>
      <c r="ES190" s="197"/>
      <c r="ET190" s="197"/>
      <c r="EU190" s="197"/>
      <c r="EV190" s="197"/>
      <c r="EW190" s="197"/>
      <c r="EX190" s="197"/>
      <c r="EY190" s="197"/>
      <c r="EZ190" s="119"/>
      <c r="FA190" s="196"/>
      <c r="FB190" s="196"/>
      <c r="FC190" s="196"/>
      <c r="FD190" s="196"/>
      <c r="FE190" s="196"/>
      <c r="FF190" s="119"/>
      <c r="FG190" s="197"/>
      <c r="FH190" s="197"/>
      <c r="FI190" s="197"/>
      <c r="FJ190" s="197"/>
      <c r="FK190" s="197"/>
      <c r="FL190" s="119"/>
      <c r="FM190" s="197"/>
      <c r="FN190" s="197"/>
      <c r="FO190" s="197"/>
      <c r="FP190" s="197"/>
      <c r="FQ190" s="197"/>
      <c r="FR190" s="197"/>
      <c r="FS190" s="197"/>
      <c r="FT190" s="119"/>
      <c r="FU190" s="119"/>
    </row>
    <row r="191" spans="1:177" ht="13.5">
      <c r="A191" s="11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96"/>
      <c r="CB191" s="196"/>
      <c r="CC191" s="196"/>
      <c r="CD191" s="196"/>
      <c r="CE191" s="196"/>
      <c r="CF191" s="196"/>
      <c r="CG191" s="196"/>
      <c r="CH191" s="119"/>
      <c r="CI191" s="119"/>
      <c r="CJ191" s="119"/>
      <c r="CK191" s="119"/>
      <c r="CL191" s="119"/>
      <c r="CM191" s="119"/>
      <c r="CN191" s="119"/>
      <c r="CO191" s="119"/>
      <c r="CP191" s="119"/>
      <c r="CQ191" s="119"/>
      <c r="CR191" s="119"/>
      <c r="CS191" s="119"/>
      <c r="CT191" s="119"/>
      <c r="CU191" s="119"/>
      <c r="CV191" s="119"/>
      <c r="CW191" s="119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97"/>
      <c r="DQ191" s="197"/>
      <c r="DR191" s="197"/>
      <c r="DS191" s="197"/>
      <c r="DT191" s="197"/>
      <c r="DU191" s="197"/>
      <c r="DV191" s="119"/>
      <c r="DW191" s="197"/>
      <c r="DX191" s="197"/>
      <c r="DY191" s="197"/>
      <c r="DZ191" s="197"/>
      <c r="EA191" s="197"/>
      <c r="EB191" s="197"/>
      <c r="EC191" s="119"/>
      <c r="ED191" s="197"/>
      <c r="EE191" s="197"/>
      <c r="EF191" s="197"/>
      <c r="EG191" s="197"/>
      <c r="EH191" s="197"/>
      <c r="EI191" s="197"/>
      <c r="EJ191" s="119"/>
      <c r="EK191" s="197"/>
      <c r="EL191" s="197"/>
      <c r="EM191" s="197"/>
      <c r="EN191" s="197"/>
      <c r="EO191" s="197"/>
      <c r="EP191" s="197"/>
      <c r="EQ191" s="197"/>
      <c r="ER191" s="119"/>
      <c r="ES191" s="197"/>
      <c r="ET191" s="197"/>
      <c r="EU191" s="197"/>
      <c r="EV191" s="197"/>
      <c r="EW191" s="197"/>
      <c r="EX191" s="197"/>
      <c r="EY191" s="197"/>
      <c r="EZ191" s="119"/>
      <c r="FA191" s="196"/>
      <c r="FB191" s="196"/>
      <c r="FC191" s="196"/>
      <c r="FD191" s="196"/>
      <c r="FE191" s="196"/>
      <c r="FF191" s="119"/>
      <c r="FG191" s="197"/>
      <c r="FH191" s="197"/>
      <c r="FI191" s="197"/>
      <c r="FJ191" s="197"/>
      <c r="FK191" s="197"/>
      <c r="FL191" s="119"/>
      <c r="FM191" s="197"/>
      <c r="FN191" s="197"/>
      <c r="FO191" s="197"/>
      <c r="FP191" s="197"/>
      <c r="FQ191" s="197"/>
      <c r="FR191" s="197"/>
      <c r="FS191" s="197"/>
      <c r="FT191" s="119"/>
      <c r="FU191" s="119"/>
    </row>
    <row r="192" spans="1:177" ht="13.5">
      <c r="A192" s="11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96"/>
      <c r="CB192" s="196"/>
      <c r="CC192" s="196"/>
      <c r="CD192" s="196"/>
      <c r="CE192" s="196"/>
      <c r="CF192" s="196"/>
      <c r="CG192" s="196"/>
      <c r="CH192" s="119"/>
      <c r="CI192" s="119"/>
      <c r="CJ192" s="119"/>
      <c r="CK192" s="119"/>
      <c r="CL192" s="119"/>
      <c r="CM192" s="119"/>
      <c r="CN192" s="119"/>
      <c r="CO192" s="119"/>
      <c r="CP192" s="119"/>
      <c r="CQ192" s="119"/>
      <c r="CR192" s="119"/>
      <c r="CS192" s="119"/>
      <c r="CT192" s="119"/>
      <c r="CU192" s="119"/>
      <c r="CV192" s="119"/>
      <c r="CW192" s="119"/>
      <c r="CX192" s="119"/>
      <c r="CY192" s="119"/>
      <c r="CZ192" s="119"/>
      <c r="DA192" s="119"/>
      <c r="DB192" s="119"/>
      <c r="DC192" s="119"/>
      <c r="DD192" s="119"/>
      <c r="DE192" s="119"/>
      <c r="DF192" s="119"/>
      <c r="DG192" s="119"/>
      <c r="DH192" s="119"/>
      <c r="DI192" s="119"/>
      <c r="DJ192" s="119"/>
      <c r="DK192" s="119"/>
      <c r="DL192" s="119"/>
      <c r="DM192" s="119"/>
      <c r="DN192" s="119"/>
      <c r="DO192" s="119"/>
      <c r="DP192" s="197"/>
      <c r="DQ192" s="197"/>
      <c r="DR192" s="197"/>
      <c r="DS192" s="197"/>
      <c r="DT192" s="197"/>
      <c r="DU192" s="197"/>
      <c r="DV192" s="119"/>
      <c r="DW192" s="197"/>
      <c r="DX192" s="197"/>
      <c r="DY192" s="197"/>
      <c r="DZ192" s="197"/>
      <c r="EA192" s="197"/>
      <c r="EB192" s="197"/>
      <c r="EC192" s="119"/>
      <c r="ED192" s="197"/>
      <c r="EE192" s="197"/>
      <c r="EF192" s="197"/>
      <c r="EG192" s="197"/>
      <c r="EH192" s="197"/>
      <c r="EI192" s="197"/>
      <c r="EJ192" s="119"/>
      <c r="EK192" s="197"/>
      <c r="EL192" s="197"/>
      <c r="EM192" s="197"/>
      <c r="EN192" s="197"/>
      <c r="EO192" s="197"/>
      <c r="EP192" s="197"/>
      <c r="EQ192" s="197"/>
      <c r="ER192" s="119"/>
      <c r="ES192" s="197"/>
      <c r="ET192" s="197"/>
      <c r="EU192" s="197"/>
      <c r="EV192" s="197"/>
      <c r="EW192" s="197"/>
      <c r="EX192" s="197"/>
      <c r="EY192" s="197"/>
      <c r="EZ192" s="119"/>
      <c r="FA192" s="196"/>
      <c r="FB192" s="196"/>
      <c r="FC192" s="196"/>
      <c r="FD192" s="196"/>
      <c r="FE192" s="196"/>
      <c r="FF192" s="119"/>
      <c r="FG192" s="197"/>
      <c r="FH192" s="197"/>
      <c r="FI192" s="197"/>
      <c r="FJ192" s="197"/>
      <c r="FK192" s="197"/>
      <c r="FL192" s="119"/>
      <c r="FM192" s="197"/>
      <c r="FN192" s="197"/>
      <c r="FO192" s="197"/>
      <c r="FP192" s="197"/>
      <c r="FQ192" s="197"/>
      <c r="FR192" s="197"/>
      <c r="FS192" s="197"/>
      <c r="FT192" s="119"/>
      <c r="FU192" s="119"/>
    </row>
    <row r="193" spans="1:177" ht="13.5">
      <c r="A193" s="11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96"/>
      <c r="CB193" s="196"/>
      <c r="CC193" s="196"/>
      <c r="CD193" s="196"/>
      <c r="CE193" s="196"/>
      <c r="CF193" s="196"/>
      <c r="CG193" s="196"/>
      <c r="CH193" s="119"/>
      <c r="CI193" s="119"/>
      <c r="CJ193" s="119"/>
      <c r="CK193" s="119"/>
      <c r="CL193" s="119"/>
      <c r="CM193" s="119"/>
      <c r="CN193" s="119"/>
      <c r="CO193" s="119"/>
      <c r="CP193" s="119"/>
      <c r="CQ193" s="119"/>
      <c r="CR193" s="119"/>
      <c r="CS193" s="119"/>
      <c r="CT193" s="119"/>
      <c r="CU193" s="119"/>
      <c r="CV193" s="119"/>
      <c r="CW193" s="119"/>
      <c r="CX193" s="119"/>
      <c r="CY193" s="119"/>
      <c r="CZ193" s="119"/>
      <c r="DA193" s="119"/>
      <c r="DB193" s="119"/>
      <c r="DC193" s="119"/>
      <c r="DD193" s="119"/>
      <c r="DE193" s="119"/>
      <c r="DF193" s="119"/>
      <c r="DG193" s="119"/>
      <c r="DH193" s="119"/>
      <c r="DI193" s="119"/>
      <c r="DJ193" s="119"/>
      <c r="DK193" s="119"/>
      <c r="DL193" s="119"/>
      <c r="DM193" s="119"/>
      <c r="DN193" s="119"/>
      <c r="DO193" s="119"/>
      <c r="DP193" s="197"/>
      <c r="DQ193" s="197"/>
      <c r="DR193" s="197"/>
      <c r="DS193" s="197"/>
      <c r="DT193" s="197"/>
      <c r="DU193" s="197"/>
      <c r="DV193" s="119"/>
      <c r="DW193" s="197"/>
      <c r="DX193" s="197"/>
      <c r="DY193" s="197"/>
      <c r="DZ193" s="197"/>
      <c r="EA193" s="197"/>
      <c r="EB193" s="197"/>
      <c r="EC193" s="119"/>
      <c r="ED193" s="197"/>
      <c r="EE193" s="197"/>
      <c r="EF193" s="197"/>
      <c r="EG193" s="197"/>
      <c r="EH193" s="197"/>
      <c r="EI193" s="197"/>
      <c r="EJ193" s="119"/>
      <c r="EK193" s="197"/>
      <c r="EL193" s="197"/>
      <c r="EM193" s="197"/>
      <c r="EN193" s="197"/>
      <c r="EO193" s="197"/>
      <c r="EP193" s="197"/>
      <c r="EQ193" s="197"/>
      <c r="ER193" s="119"/>
      <c r="ES193" s="197"/>
      <c r="ET193" s="197"/>
      <c r="EU193" s="197"/>
      <c r="EV193" s="197"/>
      <c r="EW193" s="197"/>
      <c r="EX193" s="197"/>
      <c r="EY193" s="197"/>
      <c r="EZ193" s="119"/>
      <c r="FA193" s="196"/>
      <c r="FB193" s="196"/>
      <c r="FC193" s="196"/>
      <c r="FD193" s="196"/>
      <c r="FE193" s="196"/>
      <c r="FF193" s="119"/>
      <c r="FG193" s="197"/>
      <c r="FH193" s="197"/>
      <c r="FI193" s="197"/>
      <c r="FJ193" s="197"/>
      <c r="FK193" s="197"/>
      <c r="FL193" s="119"/>
      <c r="FM193" s="197"/>
      <c r="FN193" s="197"/>
      <c r="FO193" s="197"/>
      <c r="FP193" s="197"/>
      <c r="FQ193" s="197"/>
      <c r="FR193" s="197"/>
      <c r="FS193" s="197"/>
      <c r="FT193" s="119"/>
      <c r="FU193" s="119"/>
    </row>
    <row r="194" spans="1:177" ht="13.5">
      <c r="A194" s="11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96"/>
      <c r="CB194" s="196"/>
      <c r="CC194" s="196"/>
      <c r="CD194" s="196"/>
      <c r="CE194" s="196"/>
      <c r="CF194" s="196"/>
      <c r="CG194" s="196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197"/>
      <c r="DQ194" s="197"/>
      <c r="DR194" s="197"/>
      <c r="DS194" s="197"/>
      <c r="DT194" s="197"/>
      <c r="DU194" s="197"/>
      <c r="DV194" s="119"/>
      <c r="DW194" s="197"/>
      <c r="DX194" s="197"/>
      <c r="DY194" s="197"/>
      <c r="DZ194" s="197"/>
      <c r="EA194" s="197"/>
      <c r="EB194" s="197"/>
      <c r="EC194" s="119"/>
      <c r="ED194" s="197"/>
      <c r="EE194" s="197"/>
      <c r="EF194" s="197"/>
      <c r="EG194" s="197"/>
      <c r="EH194" s="197"/>
      <c r="EI194" s="197"/>
      <c r="EJ194" s="119"/>
      <c r="EK194" s="197"/>
      <c r="EL194" s="197"/>
      <c r="EM194" s="197"/>
      <c r="EN194" s="197"/>
      <c r="EO194" s="197"/>
      <c r="EP194" s="197"/>
      <c r="EQ194" s="197"/>
      <c r="ER194" s="119"/>
      <c r="ES194" s="197"/>
      <c r="ET194" s="197"/>
      <c r="EU194" s="197"/>
      <c r="EV194" s="197"/>
      <c r="EW194" s="197"/>
      <c r="EX194" s="197"/>
      <c r="EY194" s="197"/>
      <c r="EZ194" s="119"/>
      <c r="FA194" s="196"/>
      <c r="FB194" s="196"/>
      <c r="FC194" s="196"/>
      <c r="FD194" s="196"/>
      <c r="FE194" s="196"/>
      <c r="FF194" s="119"/>
      <c r="FG194" s="197"/>
      <c r="FH194" s="197"/>
      <c r="FI194" s="197"/>
      <c r="FJ194" s="197"/>
      <c r="FK194" s="197"/>
      <c r="FL194" s="119"/>
      <c r="FM194" s="197"/>
      <c r="FN194" s="197"/>
      <c r="FO194" s="197"/>
      <c r="FP194" s="197"/>
      <c r="FQ194" s="197"/>
      <c r="FR194" s="197"/>
      <c r="FS194" s="197"/>
      <c r="FT194" s="119"/>
      <c r="FU194" s="119"/>
    </row>
    <row r="195" spans="1:177" ht="13.5">
      <c r="A195" s="11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96"/>
      <c r="CB195" s="196"/>
      <c r="CC195" s="196"/>
      <c r="CD195" s="196"/>
      <c r="CE195" s="196"/>
      <c r="CF195" s="196"/>
      <c r="CG195" s="196"/>
      <c r="CH195" s="119"/>
      <c r="CI195" s="119"/>
      <c r="CJ195" s="119"/>
      <c r="CK195" s="119"/>
      <c r="CL195" s="119"/>
      <c r="CM195" s="119"/>
      <c r="CN195" s="119"/>
      <c r="CO195" s="119"/>
      <c r="CP195" s="119"/>
      <c r="CQ195" s="119"/>
      <c r="CR195" s="119"/>
      <c r="CS195" s="119"/>
      <c r="CT195" s="119"/>
      <c r="CU195" s="119"/>
      <c r="CV195" s="119"/>
      <c r="CW195" s="119"/>
      <c r="CX195" s="119"/>
      <c r="CY195" s="119"/>
      <c r="CZ195" s="119"/>
      <c r="DA195" s="119"/>
      <c r="DB195" s="119"/>
      <c r="DC195" s="119"/>
      <c r="DD195" s="119"/>
      <c r="DE195" s="119"/>
      <c r="DF195" s="119"/>
      <c r="DG195" s="119"/>
      <c r="DH195" s="119"/>
      <c r="DI195" s="119"/>
      <c r="DJ195" s="119"/>
      <c r="DK195" s="119"/>
      <c r="DL195" s="119"/>
      <c r="DM195" s="119"/>
      <c r="DN195" s="119"/>
      <c r="DO195" s="119"/>
      <c r="DP195" s="197"/>
      <c r="DQ195" s="197"/>
      <c r="DR195" s="197"/>
      <c r="DS195" s="197"/>
      <c r="DT195" s="197"/>
      <c r="DU195" s="197"/>
      <c r="DV195" s="119"/>
      <c r="DW195" s="197"/>
      <c r="DX195" s="197"/>
      <c r="DY195" s="197"/>
      <c r="DZ195" s="197"/>
      <c r="EA195" s="197"/>
      <c r="EB195" s="197"/>
      <c r="EC195" s="119"/>
      <c r="ED195" s="197"/>
      <c r="EE195" s="197"/>
      <c r="EF195" s="197"/>
      <c r="EG195" s="197"/>
      <c r="EH195" s="197"/>
      <c r="EI195" s="197"/>
      <c r="EJ195" s="119"/>
      <c r="EK195" s="197"/>
      <c r="EL195" s="197"/>
      <c r="EM195" s="197"/>
      <c r="EN195" s="197"/>
      <c r="EO195" s="197"/>
      <c r="EP195" s="197"/>
      <c r="EQ195" s="197"/>
      <c r="ER195" s="119"/>
      <c r="ES195" s="197"/>
      <c r="ET195" s="197"/>
      <c r="EU195" s="197"/>
      <c r="EV195" s="197"/>
      <c r="EW195" s="197"/>
      <c r="EX195" s="197"/>
      <c r="EY195" s="197"/>
      <c r="EZ195" s="119"/>
      <c r="FA195" s="196"/>
      <c r="FB195" s="196"/>
      <c r="FC195" s="196"/>
      <c r="FD195" s="196"/>
      <c r="FE195" s="196"/>
      <c r="FF195" s="119"/>
      <c r="FG195" s="197"/>
      <c r="FH195" s="197"/>
      <c r="FI195" s="197"/>
      <c r="FJ195" s="197"/>
      <c r="FK195" s="197"/>
      <c r="FL195" s="119"/>
      <c r="FM195" s="197"/>
      <c r="FN195" s="197"/>
      <c r="FO195" s="197"/>
      <c r="FP195" s="197"/>
      <c r="FQ195" s="197"/>
      <c r="FR195" s="197"/>
      <c r="FS195" s="197"/>
      <c r="FT195" s="119"/>
      <c r="FU195" s="119"/>
    </row>
    <row r="196" spans="1:177" ht="13.5">
      <c r="A196" s="11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96"/>
      <c r="CB196" s="196"/>
      <c r="CC196" s="196"/>
      <c r="CD196" s="196"/>
      <c r="CE196" s="196"/>
      <c r="CF196" s="196"/>
      <c r="CG196" s="196"/>
      <c r="CH196" s="119"/>
      <c r="CI196" s="119"/>
      <c r="CJ196" s="119"/>
      <c r="CK196" s="119"/>
      <c r="CL196" s="119"/>
      <c r="CM196" s="119"/>
      <c r="CN196" s="119"/>
      <c r="CO196" s="119"/>
      <c r="CP196" s="119"/>
      <c r="CQ196" s="119"/>
      <c r="CR196" s="119"/>
      <c r="CS196" s="119"/>
      <c r="CT196" s="119"/>
      <c r="CU196" s="119"/>
      <c r="CV196" s="119"/>
      <c r="CW196" s="119"/>
      <c r="CX196" s="119"/>
      <c r="CY196" s="119"/>
      <c r="CZ196" s="119"/>
      <c r="DA196" s="119"/>
      <c r="DB196" s="119"/>
      <c r="DC196" s="119"/>
      <c r="DD196" s="119"/>
      <c r="DE196" s="119"/>
      <c r="DF196" s="119"/>
      <c r="DG196" s="119"/>
      <c r="DH196" s="119"/>
      <c r="DI196" s="119"/>
      <c r="DJ196" s="119"/>
      <c r="DK196" s="119"/>
      <c r="DL196" s="119"/>
      <c r="DM196" s="119"/>
      <c r="DN196" s="119"/>
      <c r="DO196" s="119"/>
      <c r="DP196" s="197"/>
      <c r="DQ196" s="197"/>
      <c r="DR196" s="197"/>
      <c r="DS196" s="197"/>
      <c r="DT196" s="197"/>
      <c r="DU196" s="197"/>
      <c r="DV196" s="119"/>
      <c r="DW196" s="197"/>
      <c r="DX196" s="197"/>
      <c r="DY196" s="197"/>
      <c r="DZ196" s="197"/>
      <c r="EA196" s="197"/>
      <c r="EB196" s="197"/>
      <c r="EC196" s="119"/>
      <c r="ED196" s="197"/>
      <c r="EE196" s="197"/>
      <c r="EF196" s="197"/>
      <c r="EG196" s="197"/>
      <c r="EH196" s="197"/>
      <c r="EI196" s="197"/>
      <c r="EJ196" s="119"/>
      <c r="EK196" s="197"/>
      <c r="EL196" s="197"/>
      <c r="EM196" s="197"/>
      <c r="EN196" s="197"/>
      <c r="EO196" s="197"/>
      <c r="EP196" s="197"/>
      <c r="EQ196" s="197"/>
      <c r="ER196" s="119"/>
      <c r="ES196" s="197"/>
      <c r="ET196" s="197"/>
      <c r="EU196" s="197"/>
      <c r="EV196" s="197"/>
      <c r="EW196" s="197"/>
      <c r="EX196" s="197"/>
      <c r="EY196" s="197"/>
      <c r="EZ196" s="119"/>
      <c r="FA196" s="196"/>
      <c r="FB196" s="196"/>
      <c r="FC196" s="196"/>
      <c r="FD196" s="196"/>
      <c r="FE196" s="196"/>
      <c r="FF196" s="119"/>
      <c r="FG196" s="197"/>
      <c r="FH196" s="197"/>
      <c r="FI196" s="197"/>
      <c r="FJ196" s="197"/>
      <c r="FK196" s="197"/>
      <c r="FL196" s="119"/>
      <c r="FM196" s="197"/>
      <c r="FN196" s="197"/>
      <c r="FO196" s="197"/>
      <c r="FP196" s="197"/>
      <c r="FQ196" s="197"/>
      <c r="FR196" s="197"/>
      <c r="FS196" s="197"/>
      <c r="FT196" s="119"/>
      <c r="FU196" s="119"/>
    </row>
    <row r="197" spans="1:177" ht="13.5">
      <c r="A197" s="11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96"/>
      <c r="CB197" s="196"/>
      <c r="CC197" s="196"/>
      <c r="CD197" s="196"/>
      <c r="CE197" s="196"/>
      <c r="CF197" s="196"/>
      <c r="CG197" s="196"/>
      <c r="CH197" s="119"/>
      <c r="CI197" s="119"/>
      <c r="CJ197" s="119"/>
      <c r="CK197" s="119"/>
      <c r="CL197" s="119"/>
      <c r="CM197" s="119"/>
      <c r="CN197" s="119"/>
      <c r="CO197" s="119"/>
      <c r="CP197" s="119"/>
      <c r="CQ197" s="119"/>
      <c r="CR197" s="119"/>
      <c r="CS197" s="119"/>
      <c r="CT197" s="119"/>
      <c r="CU197" s="119"/>
      <c r="CV197" s="119"/>
      <c r="CW197" s="119"/>
      <c r="CX197" s="119"/>
      <c r="CY197" s="119"/>
      <c r="CZ197" s="119"/>
      <c r="DA197" s="119"/>
      <c r="DB197" s="119"/>
      <c r="DC197" s="119"/>
      <c r="DD197" s="119"/>
      <c r="DE197" s="119"/>
      <c r="DF197" s="119"/>
      <c r="DG197" s="119"/>
      <c r="DH197" s="119"/>
      <c r="DI197" s="119"/>
      <c r="DJ197" s="119"/>
      <c r="DK197" s="119"/>
      <c r="DL197" s="119"/>
      <c r="DM197" s="119"/>
      <c r="DN197" s="119"/>
      <c r="DO197" s="119"/>
      <c r="DP197" s="197"/>
      <c r="DQ197" s="197"/>
      <c r="DR197" s="197"/>
      <c r="DS197" s="197"/>
      <c r="DT197" s="197"/>
      <c r="DU197" s="197"/>
      <c r="DV197" s="119"/>
      <c r="DW197" s="197"/>
      <c r="DX197" s="197"/>
      <c r="DY197" s="197"/>
      <c r="DZ197" s="197"/>
      <c r="EA197" s="197"/>
      <c r="EB197" s="197"/>
      <c r="EC197" s="119"/>
      <c r="ED197" s="197"/>
      <c r="EE197" s="197"/>
      <c r="EF197" s="197"/>
      <c r="EG197" s="197"/>
      <c r="EH197" s="197"/>
      <c r="EI197" s="197"/>
      <c r="EJ197" s="119"/>
      <c r="EK197" s="197"/>
      <c r="EL197" s="197"/>
      <c r="EM197" s="197"/>
      <c r="EN197" s="197"/>
      <c r="EO197" s="197"/>
      <c r="EP197" s="197"/>
      <c r="EQ197" s="197"/>
      <c r="ER197" s="119"/>
      <c r="ES197" s="197"/>
      <c r="ET197" s="197"/>
      <c r="EU197" s="197"/>
      <c r="EV197" s="197"/>
      <c r="EW197" s="197"/>
      <c r="EX197" s="197"/>
      <c r="EY197" s="197"/>
      <c r="EZ197" s="119"/>
      <c r="FA197" s="196"/>
      <c r="FB197" s="196"/>
      <c r="FC197" s="196"/>
      <c r="FD197" s="196"/>
      <c r="FE197" s="196"/>
      <c r="FF197" s="119"/>
      <c r="FG197" s="197"/>
      <c r="FH197" s="197"/>
      <c r="FI197" s="197"/>
      <c r="FJ197" s="197"/>
      <c r="FK197" s="197"/>
      <c r="FL197" s="119"/>
      <c r="FM197" s="197"/>
      <c r="FN197" s="197"/>
      <c r="FO197" s="197"/>
      <c r="FP197" s="197"/>
      <c r="FQ197" s="197"/>
      <c r="FR197" s="197"/>
      <c r="FS197" s="197"/>
      <c r="FT197" s="119"/>
      <c r="FU197" s="119"/>
    </row>
    <row r="198" spans="1:177" ht="13.5">
      <c r="A198" s="11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96"/>
      <c r="CB198" s="196"/>
      <c r="CC198" s="196"/>
      <c r="CD198" s="196"/>
      <c r="CE198" s="196"/>
      <c r="CF198" s="196"/>
      <c r="CG198" s="196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97"/>
      <c r="DQ198" s="197"/>
      <c r="DR198" s="197"/>
      <c r="DS198" s="197"/>
      <c r="DT198" s="197"/>
      <c r="DU198" s="197"/>
      <c r="DV198" s="119"/>
      <c r="DW198" s="197"/>
      <c r="DX198" s="197"/>
      <c r="DY198" s="197"/>
      <c r="DZ198" s="197"/>
      <c r="EA198" s="197"/>
      <c r="EB198" s="197"/>
      <c r="EC198" s="119"/>
      <c r="ED198" s="197"/>
      <c r="EE198" s="197"/>
      <c r="EF198" s="197"/>
      <c r="EG198" s="197"/>
      <c r="EH198" s="197"/>
      <c r="EI198" s="197"/>
      <c r="EJ198" s="119"/>
      <c r="EK198" s="197"/>
      <c r="EL198" s="197"/>
      <c r="EM198" s="197"/>
      <c r="EN198" s="197"/>
      <c r="EO198" s="197"/>
      <c r="EP198" s="197"/>
      <c r="EQ198" s="197"/>
      <c r="ER198" s="119"/>
      <c r="ES198" s="197"/>
      <c r="ET198" s="197"/>
      <c r="EU198" s="197"/>
      <c r="EV198" s="197"/>
      <c r="EW198" s="197"/>
      <c r="EX198" s="197"/>
      <c r="EY198" s="197"/>
      <c r="EZ198" s="119"/>
      <c r="FA198" s="196"/>
      <c r="FB198" s="196"/>
      <c r="FC198" s="196"/>
      <c r="FD198" s="196"/>
      <c r="FE198" s="196"/>
      <c r="FF198" s="119"/>
      <c r="FG198" s="197"/>
      <c r="FH198" s="197"/>
      <c r="FI198" s="197"/>
      <c r="FJ198" s="197"/>
      <c r="FK198" s="197"/>
      <c r="FL198" s="119"/>
      <c r="FM198" s="197"/>
      <c r="FN198" s="197"/>
      <c r="FO198" s="197"/>
      <c r="FP198" s="197"/>
      <c r="FQ198" s="197"/>
      <c r="FR198" s="197"/>
      <c r="FS198" s="197"/>
      <c r="FT198" s="119"/>
      <c r="FU198" s="119"/>
    </row>
    <row r="199" spans="1:177" ht="13.5">
      <c r="A199" s="11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96"/>
      <c r="CB199" s="196"/>
      <c r="CC199" s="196"/>
      <c r="CD199" s="196"/>
      <c r="CE199" s="196"/>
      <c r="CF199" s="196"/>
      <c r="CG199" s="196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97"/>
      <c r="DQ199" s="197"/>
      <c r="DR199" s="197"/>
      <c r="DS199" s="197"/>
      <c r="DT199" s="197"/>
      <c r="DU199" s="197"/>
      <c r="DV199" s="119"/>
      <c r="DW199" s="197"/>
      <c r="DX199" s="197"/>
      <c r="DY199" s="197"/>
      <c r="DZ199" s="197"/>
      <c r="EA199" s="197"/>
      <c r="EB199" s="197"/>
      <c r="EC199" s="119"/>
      <c r="ED199" s="197"/>
      <c r="EE199" s="197"/>
      <c r="EF199" s="197"/>
      <c r="EG199" s="197"/>
      <c r="EH199" s="197"/>
      <c r="EI199" s="197"/>
      <c r="EJ199" s="119"/>
      <c r="EK199" s="197"/>
      <c r="EL199" s="197"/>
      <c r="EM199" s="197"/>
      <c r="EN199" s="197"/>
      <c r="EO199" s="197"/>
      <c r="EP199" s="197"/>
      <c r="EQ199" s="197"/>
      <c r="ER199" s="119"/>
      <c r="ES199" s="197"/>
      <c r="ET199" s="197"/>
      <c r="EU199" s="197"/>
      <c r="EV199" s="197"/>
      <c r="EW199" s="197"/>
      <c r="EX199" s="197"/>
      <c r="EY199" s="197"/>
      <c r="EZ199" s="119"/>
      <c r="FA199" s="196"/>
      <c r="FB199" s="196"/>
      <c r="FC199" s="196"/>
      <c r="FD199" s="196"/>
      <c r="FE199" s="196"/>
      <c r="FF199" s="119"/>
      <c r="FG199" s="197"/>
      <c r="FH199" s="197"/>
      <c r="FI199" s="197"/>
      <c r="FJ199" s="197"/>
      <c r="FK199" s="197"/>
      <c r="FL199" s="119"/>
      <c r="FM199" s="197"/>
      <c r="FN199" s="197"/>
      <c r="FO199" s="197"/>
      <c r="FP199" s="197"/>
      <c r="FQ199" s="197"/>
      <c r="FR199" s="197"/>
      <c r="FS199" s="197"/>
      <c r="FT199" s="119"/>
      <c r="FU199" s="119"/>
    </row>
    <row r="200" spans="1:177" ht="13.5">
      <c r="A200" s="11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96"/>
      <c r="CB200" s="196"/>
      <c r="CC200" s="196"/>
      <c r="CD200" s="196"/>
      <c r="CE200" s="196"/>
      <c r="CF200" s="196"/>
      <c r="CG200" s="196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97"/>
      <c r="DQ200" s="197"/>
      <c r="DR200" s="197"/>
      <c r="DS200" s="197"/>
      <c r="DT200" s="197"/>
      <c r="DU200" s="197"/>
      <c r="DV200" s="119"/>
      <c r="DW200" s="197"/>
      <c r="DX200" s="197"/>
      <c r="DY200" s="197"/>
      <c r="DZ200" s="197"/>
      <c r="EA200" s="197"/>
      <c r="EB200" s="197"/>
      <c r="EC200" s="119"/>
      <c r="ED200" s="197"/>
      <c r="EE200" s="197"/>
      <c r="EF200" s="197"/>
      <c r="EG200" s="197"/>
      <c r="EH200" s="197"/>
      <c r="EI200" s="197"/>
      <c r="EJ200" s="119"/>
      <c r="EK200" s="197"/>
      <c r="EL200" s="197"/>
      <c r="EM200" s="197"/>
      <c r="EN200" s="197"/>
      <c r="EO200" s="197"/>
      <c r="EP200" s="197"/>
      <c r="EQ200" s="197"/>
      <c r="ER200" s="119"/>
      <c r="ES200" s="197"/>
      <c r="ET200" s="197"/>
      <c r="EU200" s="197"/>
      <c r="EV200" s="197"/>
      <c r="EW200" s="197"/>
      <c r="EX200" s="197"/>
      <c r="EY200" s="197"/>
      <c r="EZ200" s="119"/>
      <c r="FA200" s="196"/>
      <c r="FB200" s="196"/>
      <c r="FC200" s="196"/>
      <c r="FD200" s="196"/>
      <c r="FE200" s="196"/>
      <c r="FF200" s="119"/>
      <c r="FG200" s="197"/>
      <c r="FH200" s="197"/>
      <c r="FI200" s="197"/>
      <c r="FJ200" s="197"/>
      <c r="FK200" s="197"/>
      <c r="FL200" s="119"/>
      <c r="FM200" s="197"/>
      <c r="FN200" s="197"/>
      <c r="FO200" s="197"/>
      <c r="FP200" s="197"/>
      <c r="FQ200" s="197"/>
      <c r="FR200" s="197"/>
      <c r="FS200" s="197"/>
      <c r="FT200" s="119"/>
      <c r="FU200" s="119"/>
    </row>
    <row r="201" spans="1:177" ht="13.5">
      <c r="A201" s="11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96"/>
      <c r="CB201" s="196"/>
      <c r="CC201" s="196"/>
      <c r="CD201" s="196"/>
      <c r="CE201" s="196"/>
      <c r="CF201" s="196"/>
      <c r="CG201" s="196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97"/>
      <c r="DQ201" s="197"/>
      <c r="DR201" s="197"/>
      <c r="DS201" s="197"/>
      <c r="DT201" s="197"/>
      <c r="DU201" s="197"/>
      <c r="DV201" s="119"/>
      <c r="DW201" s="197"/>
      <c r="DX201" s="197"/>
      <c r="DY201" s="197"/>
      <c r="DZ201" s="197"/>
      <c r="EA201" s="197"/>
      <c r="EB201" s="197"/>
      <c r="EC201" s="119"/>
      <c r="ED201" s="197"/>
      <c r="EE201" s="197"/>
      <c r="EF201" s="197"/>
      <c r="EG201" s="197"/>
      <c r="EH201" s="197"/>
      <c r="EI201" s="197"/>
      <c r="EJ201" s="119"/>
      <c r="EK201" s="197"/>
      <c r="EL201" s="197"/>
      <c r="EM201" s="197"/>
      <c r="EN201" s="197"/>
      <c r="EO201" s="197"/>
      <c r="EP201" s="197"/>
      <c r="EQ201" s="197"/>
      <c r="ER201" s="119"/>
      <c r="ES201" s="197"/>
      <c r="ET201" s="197"/>
      <c r="EU201" s="197"/>
      <c r="EV201" s="197"/>
      <c r="EW201" s="197"/>
      <c r="EX201" s="197"/>
      <c r="EY201" s="197"/>
      <c r="EZ201" s="119"/>
      <c r="FA201" s="196"/>
      <c r="FB201" s="196"/>
      <c r="FC201" s="196"/>
      <c r="FD201" s="196"/>
      <c r="FE201" s="196"/>
      <c r="FF201" s="119"/>
      <c r="FG201" s="197"/>
      <c r="FH201" s="197"/>
      <c r="FI201" s="197"/>
      <c r="FJ201" s="197"/>
      <c r="FK201" s="197"/>
      <c r="FL201" s="119"/>
      <c r="FM201" s="197"/>
      <c r="FN201" s="197"/>
      <c r="FO201" s="197"/>
      <c r="FP201" s="197"/>
      <c r="FQ201" s="197"/>
      <c r="FR201" s="197"/>
      <c r="FS201" s="197"/>
      <c r="FT201" s="119"/>
      <c r="FU201" s="119"/>
    </row>
    <row r="202" spans="1:177" ht="13.5">
      <c r="A202" s="11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96"/>
      <c r="CB202" s="196"/>
      <c r="CC202" s="196"/>
      <c r="CD202" s="196"/>
      <c r="CE202" s="196"/>
      <c r="CF202" s="196"/>
      <c r="CG202" s="196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97"/>
      <c r="DQ202" s="197"/>
      <c r="DR202" s="197"/>
      <c r="DS202" s="197"/>
      <c r="DT202" s="197"/>
      <c r="DU202" s="197"/>
      <c r="DV202" s="119"/>
      <c r="DW202" s="197"/>
      <c r="DX202" s="197"/>
      <c r="DY202" s="197"/>
      <c r="DZ202" s="197"/>
      <c r="EA202" s="197"/>
      <c r="EB202" s="197"/>
      <c r="EC202" s="119"/>
      <c r="ED202" s="197"/>
      <c r="EE202" s="197"/>
      <c r="EF202" s="197"/>
      <c r="EG202" s="197"/>
      <c r="EH202" s="197"/>
      <c r="EI202" s="197"/>
      <c r="EJ202" s="119"/>
      <c r="EK202" s="197"/>
      <c r="EL202" s="197"/>
      <c r="EM202" s="197"/>
      <c r="EN202" s="197"/>
      <c r="EO202" s="197"/>
      <c r="EP202" s="197"/>
      <c r="EQ202" s="197"/>
      <c r="ER202" s="119"/>
      <c r="ES202" s="197"/>
      <c r="ET202" s="197"/>
      <c r="EU202" s="197"/>
      <c r="EV202" s="197"/>
      <c r="EW202" s="197"/>
      <c r="EX202" s="197"/>
      <c r="EY202" s="197"/>
      <c r="EZ202" s="119"/>
      <c r="FA202" s="196"/>
      <c r="FB202" s="196"/>
      <c r="FC202" s="196"/>
      <c r="FD202" s="196"/>
      <c r="FE202" s="196"/>
      <c r="FF202" s="119"/>
      <c r="FG202" s="197"/>
      <c r="FH202" s="197"/>
      <c r="FI202" s="197"/>
      <c r="FJ202" s="197"/>
      <c r="FK202" s="197"/>
      <c r="FL202" s="119"/>
      <c r="FM202" s="197"/>
      <c r="FN202" s="197"/>
      <c r="FO202" s="197"/>
      <c r="FP202" s="197"/>
      <c r="FQ202" s="197"/>
      <c r="FR202" s="197"/>
      <c r="FS202" s="197"/>
      <c r="FT202" s="119"/>
      <c r="FU202" s="119"/>
    </row>
    <row r="203" spans="1:177" ht="13.5">
      <c r="A203" s="11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96"/>
      <c r="CB203" s="196"/>
      <c r="CC203" s="196"/>
      <c r="CD203" s="196"/>
      <c r="CE203" s="196"/>
      <c r="CF203" s="196"/>
      <c r="CG203" s="196"/>
      <c r="CH203" s="119"/>
      <c r="CI203" s="119"/>
      <c r="CJ203" s="119"/>
      <c r="CK203" s="119"/>
      <c r="CL203" s="119"/>
      <c r="CM203" s="119"/>
      <c r="CN203" s="119"/>
      <c r="CO203" s="119"/>
      <c r="CP203" s="119"/>
      <c r="CQ203" s="119"/>
      <c r="CR203" s="119"/>
      <c r="CS203" s="119"/>
      <c r="CT203" s="119"/>
      <c r="CU203" s="119"/>
      <c r="CV203" s="119"/>
      <c r="CW203" s="119"/>
      <c r="CX203" s="119"/>
      <c r="CY203" s="119"/>
      <c r="CZ203" s="119"/>
      <c r="DA203" s="119"/>
      <c r="DB203" s="119"/>
      <c r="DC203" s="119"/>
      <c r="DD203" s="119"/>
      <c r="DE203" s="119"/>
      <c r="DF203" s="119"/>
      <c r="DG203" s="119"/>
      <c r="DH203" s="119"/>
      <c r="DI203" s="119"/>
      <c r="DJ203" s="119"/>
      <c r="DK203" s="119"/>
      <c r="DL203" s="119"/>
      <c r="DM203" s="119"/>
      <c r="DN203" s="119"/>
      <c r="DO203" s="119"/>
      <c r="DP203" s="197"/>
      <c r="DQ203" s="197"/>
      <c r="DR203" s="197"/>
      <c r="DS203" s="197"/>
      <c r="DT203" s="197"/>
      <c r="DU203" s="197"/>
      <c r="DV203" s="119"/>
      <c r="DW203" s="197"/>
      <c r="DX203" s="197"/>
      <c r="DY203" s="197"/>
      <c r="DZ203" s="197"/>
      <c r="EA203" s="197"/>
      <c r="EB203" s="197"/>
      <c r="EC203" s="119"/>
      <c r="ED203" s="197"/>
      <c r="EE203" s="197"/>
      <c r="EF203" s="197"/>
      <c r="EG203" s="197"/>
      <c r="EH203" s="197"/>
      <c r="EI203" s="197"/>
      <c r="EJ203" s="119"/>
      <c r="EK203" s="197"/>
      <c r="EL203" s="197"/>
      <c r="EM203" s="197"/>
      <c r="EN203" s="197"/>
      <c r="EO203" s="197"/>
      <c r="EP203" s="197"/>
      <c r="EQ203" s="197"/>
      <c r="ER203" s="119"/>
      <c r="ES203" s="197"/>
      <c r="ET203" s="197"/>
      <c r="EU203" s="197"/>
      <c r="EV203" s="197"/>
      <c r="EW203" s="197"/>
      <c r="EX203" s="197"/>
      <c r="EY203" s="197"/>
      <c r="EZ203" s="119"/>
      <c r="FA203" s="196"/>
      <c r="FB203" s="196"/>
      <c r="FC203" s="196"/>
      <c r="FD203" s="196"/>
      <c r="FE203" s="196"/>
      <c r="FF203" s="119"/>
      <c r="FG203" s="197"/>
      <c r="FH203" s="197"/>
      <c r="FI203" s="197"/>
      <c r="FJ203" s="197"/>
      <c r="FK203" s="197"/>
      <c r="FL203" s="119"/>
      <c r="FM203" s="197"/>
      <c r="FN203" s="197"/>
      <c r="FO203" s="197"/>
      <c r="FP203" s="197"/>
      <c r="FQ203" s="197"/>
      <c r="FR203" s="197"/>
      <c r="FS203" s="197"/>
      <c r="FT203" s="119"/>
      <c r="FU203" s="119"/>
    </row>
    <row r="204" spans="1:177" ht="13.5">
      <c r="A204" s="11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96"/>
      <c r="CB204" s="196"/>
      <c r="CC204" s="196"/>
      <c r="CD204" s="196"/>
      <c r="CE204" s="196"/>
      <c r="CF204" s="196"/>
      <c r="CG204" s="196"/>
      <c r="CH204" s="119"/>
      <c r="CI204" s="119"/>
      <c r="CJ204" s="119"/>
      <c r="CK204" s="119"/>
      <c r="CL204" s="119"/>
      <c r="CM204" s="119"/>
      <c r="CN204" s="119"/>
      <c r="CO204" s="119"/>
      <c r="CP204" s="119"/>
      <c r="CQ204" s="119"/>
      <c r="CR204" s="119"/>
      <c r="CS204" s="119"/>
      <c r="CT204" s="119"/>
      <c r="CU204" s="119"/>
      <c r="CV204" s="119"/>
      <c r="CW204" s="119"/>
      <c r="CX204" s="119"/>
      <c r="CY204" s="119"/>
      <c r="CZ204" s="119"/>
      <c r="DA204" s="119"/>
      <c r="DB204" s="119"/>
      <c r="DC204" s="119"/>
      <c r="DD204" s="119"/>
      <c r="DE204" s="119"/>
      <c r="DF204" s="119"/>
      <c r="DG204" s="119"/>
      <c r="DH204" s="119"/>
      <c r="DI204" s="119"/>
      <c r="DJ204" s="119"/>
      <c r="DK204" s="119"/>
      <c r="DL204" s="119"/>
      <c r="DM204" s="119"/>
      <c r="DN204" s="119"/>
      <c r="DO204" s="119"/>
      <c r="DP204" s="197"/>
      <c r="DQ204" s="197"/>
      <c r="DR204" s="197"/>
      <c r="DS204" s="197"/>
      <c r="DT204" s="197"/>
      <c r="DU204" s="197"/>
      <c r="DV204" s="119"/>
      <c r="DW204" s="197"/>
      <c r="DX204" s="197"/>
      <c r="DY204" s="197"/>
      <c r="DZ204" s="197"/>
      <c r="EA204" s="197"/>
      <c r="EB204" s="197"/>
      <c r="EC204" s="119"/>
      <c r="ED204" s="197"/>
      <c r="EE204" s="197"/>
      <c r="EF204" s="197"/>
      <c r="EG204" s="197"/>
      <c r="EH204" s="197"/>
      <c r="EI204" s="197"/>
      <c r="EJ204" s="119"/>
      <c r="EK204" s="197"/>
      <c r="EL204" s="197"/>
      <c r="EM204" s="197"/>
      <c r="EN204" s="197"/>
      <c r="EO204" s="197"/>
      <c r="EP204" s="197"/>
      <c r="EQ204" s="197"/>
      <c r="ER204" s="119"/>
      <c r="ES204" s="197"/>
      <c r="ET204" s="197"/>
      <c r="EU204" s="197"/>
      <c r="EV204" s="197"/>
      <c r="EW204" s="197"/>
      <c r="EX204" s="197"/>
      <c r="EY204" s="197"/>
      <c r="EZ204" s="119"/>
      <c r="FA204" s="196"/>
      <c r="FB204" s="196"/>
      <c r="FC204" s="196"/>
      <c r="FD204" s="196"/>
      <c r="FE204" s="196"/>
      <c r="FF204" s="119"/>
      <c r="FG204" s="197"/>
      <c r="FH204" s="197"/>
      <c r="FI204" s="197"/>
      <c r="FJ204" s="197"/>
      <c r="FK204" s="197"/>
      <c r="FL204" s="119"/>
      <c r="FM204" s="197"/>
      <c r="FN204" s="197"/>
      <c r="FO204" s="197"/>
      <c r="FP204" s="197"/>
      <c r="FQ204" s="197"/>
      <c r="FR204" s="197"/>
      <c r="FS204" s="197"/>
      <c r="FT204" s="119"/>
      <c r="FU204" s="119"/>
    </row>
    <row r="205" spans="1:177" ht="13.5">
      <c r="A205" s="11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96"/>
      <c r="CB205" s="196"/>
      <c r="CC205" s="196"/>
      <c r="CD205" s="196"/>
      <c r="CE205" s="196"/>
      <c r="CF205" s="196"/>
      <c r="CG205" s="196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197"/>
      <c r="DQ205" s="197"/>
      <c r="DR205" s="197"/>
      <c r="DS205" s="197"/>
      <c r="DT205" s="197"/>
      <c r="DU205" s="197"/>
      <c r="DV205" s="119"/>
      <c r="DW205" s="197"/>
      <c r="DX205" s="197"/>
      <c r="DY205" s="197"/>
      <c r="DZ205" s="197"/>
      <c r="EA205" s="197"/>
      <c r="EB205" s="197"/>
      <c r="EC205" s="119"/>
      <c r="ED205" s="197"/>
      <c r="EE205" s="197"/>
      <c r="EF205" s="197"/>
      <c r="EG205" s="197"/>
      <c r="EH205" s="197"/>
      <c r="EI205" s="197"/>
      <c r="EJ205" s="119"/>
      <c r="EK205" s="197"/>
      <c r="EL205" s="197"/>
      <c r="EM205" s="197"/>
      <c r="EN205" s="197"/>
      <c r="EO205" s="197"/>
      <c r="EP205" s="197"/>
      <c r="EQ205" s="197"/>
      <c r="ER205" s="119"/>
      <c r="ES205" s="197"/>
      <c r="ET205" s="197"/>
      <c r="EU205" s="197"/>
      <c r="EV205" s="197"/>
      <c r="EW205" s="197"/>
      <c r="EX205" s="197"/>
      <c r="EY205" s="197"/>
      <c r="EZ205" s="119"/>
      <c r="FA205" s="196"/>
      <c r="FB205" s="196"/>
      <c r="FC205" s="196"/>
      <c r="FD205" s="196"/>
      <c r="FE205" s="196"/>
      <c r="FF205" s="119"/>
      <c r="FG205" s="197"/>
      <c r="FH205" s="197"/>
      <c r="FI205" s="197"/>
      <c r="FJ205" s="197"/>
      <c r="FK205" s="197"/>
      <c r="FL205" s="119"/>
      <c r="FM205" s="197"/>
      <c r="FN205" s="197"/>
      <c r="FO205" s="197"/>
      <c r="FP205" s="197"/>
      <c r="FQ205" s="197"/>
      <c r="FR205" s="197"/>
      <c r="FS205" s="197"/>
      <c r="FT205" s="119"/>
      <c r="FU205" s="119"/>
    </row>
    <row r="206" spans="1:177" ht="13.5">
      <c r="A206" s="11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96"/>
      <c r="CB206" s="196"/>
      <c r="CC206" s="196"/>
      <c r="CD206" s="196"/>
      <c r="CE206" s="196"/>
      <c r="CF206" s="196"/>
      <c r="CG206" s="196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97"/>
      <c r="DQ206" s="197"/>
      <c r="DR206" s="197"/>
      <c r="DS206" s="197"/>
      <c r="DT206" s="197"/>
      <c r="DU206" s="197"/>
      <c r="DV206" s="119"/>
      <c r="DW206" s="197"/>
      <c r="DX206" s="197"/>
      <c r="DY206" s="197"/>
      <c r="DZ206" s="197"/>
      <c r="EA206" s="197"/>
      <c r="EB206" s="197"/>
      <c r="EC206" s="119"/>
      <c r="ED206" s="197"/>
      <c r="EE206" s="197"/>
      <c r="EF206" s="197"/>
      <c r="EG206" s="197"/>
      <c r="EH206" s="197"/>
      <c r="EI206" s="197"/>
      <c r="EJ206" s="119"/>
      <c r="EK206" s="197"/>
      <c r="EL206" s="197"/>
      <c r="EM206" s="197"/>
      <c r="EN206" s="197"/>
      <c r="EO206" s="197"/>
      <c r="EP206" s="197"/>
      <c r="EQ206" s="197"/>
      <c r="ER206" s="119"/>
      <c r="ES206" s="197"/>
      <c r="ET206" s="197"/>
      <c r="EU206" s="197"/>
      <c r="EV206" s="197"/>
      <c r="EW206" s="197"/>
      <c r="EX206" s="197"/>
      <c r="EY206" s="197"/>
      <c r="EZ206" s="119"/>
      <c r="FA206" s="196"/>
      <c r="FB206" s="196"/>
      <c r="FC206" s="196"/>
      <c r="FD206" s="196"/>
      <c r="FE206" s="196"/>
      <c r="FF206" s="119"/>
      <c r="FG206" s="197"/>
      <c r="FH206" s="197"/>
      <c r="FI206" s="197"/>
      <c r="FJ206" s="197"/>
      <c r="FK206" s="197"/>
      <c r="FL206" s="119"/>
      <c r="FM206" s="197"/>
      <c r="FN206" s="197"/>
      <c r="FO206" s="197"/>
      <c r="FP206" s="197"/>
      <c r="FQ206" s="197"/>
      <c r="FR206" s="197"/>
      <c r="FS206" s="197"/>
      <c r="FT206" s="119"/>
      <c r="FU206" s="119"/>
    </row>
    <row r="207" spans="1:177" ht="13.5">
      <c r="A207" s="11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96"/>
      <c r="CB207" s="196"/>
      <c r="CC207" s="196"/>
      <c r="CD207" s="196"/>
      <c r="CE207" s="196"/>
      <c r="CF207" s="196"/>
      <c r="CG207" s="196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97"/>
      <c r="DQ207" s="197"/>
      <c r="DR207" s="197"/>
      <c r="DS207" s="197"/>
      <c r="DT207" s="197"/>
      <c r="DU207" s="197"/>
      <c r="DV207" s="119"/>
      <c r="DW207" s="197"/>
      <c r="DX207" s="197"/>
      <c r="DY207" s="197"/>
      <c r="DZ207" s="197"/>
      <c r="EA207" s="197"/>
      <c r="EB207" s="197"/>
      <c r="EC207" s="119"/>
      <c r="ED207" s="197"/>
      <c r="EE207" s="197"/>
      <c r="EF207" s="197"/>
      <c r="EG207" s="197"/>
      <c r="EH207" s="197"/>
      <c r="EI207" s="197"/>
      <c r="EJ207" s="119"/>
      <c r="EK207" s="197"/>
      <c r="EL207" s="197"/>
      <c r="EM207" s="197"/>
      <c r="EN207" s="197"/>
      <c r="EO207" s="197"/>
      <c r="EP207" s="197"/>
      <c r="EQ207" s="197"/>
      <c r="ER207" s="119"/>
      <c r="ES207" s="197"/>
      <c r="ET207" s="197"/>
      <c r="EU207" s="197"/>
      <c r="EV207" s="197"/>
      <c r="EW207" s="197"/>
      <c r="EX207" s="197"/>
      <c r="EY207" s="197"/>
      <c r="EZ207" s="119"/>
      <c r="FA207" s="196"/>
      <c r="FB207" s="196"/>
      <c r="FC207" s="196"/>
      <c r="FD207" s="196"/>
      <c r="FE207" s="196"/>
      <c r="FF207" s="119"/>
      <c r="FG207" s="197"/>
      <c r="FH207" s="197"/>
      <c r="FI207" s="197"/>
      <c r="FJ207" s="197"/>
      <c r="FK207" s="197"/>
      <c r="FL207" s="119"/>
      <c r="FM207" s="197"/>
      <c r="FN207" s="197"/>
      <c r="FO207" s="197"/>
      <c r="FP207" s="197"/>
      <c r="FQ207" s="197"/>
      <c r="FR207" s="197"/>
      <c r="FS207" s="197"/>
      <c r="FT207" s="119"/>
      <c r="FU207" s="119"/>
    </row>
    <row r="208" spans="1:177" ht="13.5">
      <c r="A208" s="11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96"/>
      <c r="CB208" s="196"/>
      <c r="CC208" s="196"/>
      <c r="CD208" s="196"/>
      <c r="CE208" s="196"/>
      <c r="CF208" s="196"/>
      <c r="CG208" s="196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197"/>
      <c r="DQ208" s="197"/>
      <c r="DR208" s="197"/>
      <c r="DS208" s="197"/>
      <c r="DT208" s="197"/>
      <c r="DU208" s="197"/>
      <c r="DV208" s="119"/>
      <c r="DW208" s="197"/>
      <c r="DX208" s="197"/>
      <c r="DY208" s="197"/>
      <c r="DZ208" s="197"/>
      <c r="EA208" s="197"/>
      <c r="EB208" s="197"/>
      <c r="EC208" s="119"/>
      <c r="ED208" s="197"/>
      <c r="EE208" s="197"/>
      <c r="EF208" s="197"/>
      <c r="EG208" s="197"/>
      <c r="EH208" s="197"/>
      <c r="EI208" s="197"/>
      <c r="EJ208" s="119"/>
      <c r="EK208" s="197"/>
      <c r="EL208" s="197"/>
      <c r="EM208" s="197"/>
      <c r="EN208" s="197"/>
      <c r="EO208" s="197"/>
      <c r="EP208" s="197"/>
      <c r="EQ208" s="197"/>
      <c r="ER208" s="119"/>
      <c r="ES208" s="197"/>
      <c r="ET208" s="197"/>
      <c r="EU208" s="197"/>
      <c r="EV208" s="197"/>
      <c r="EW208" s="197"/>
      <c r="EX208" s="197"/>
      <c r="EY208" s="197"/>
      <c r="EZ208" s="119"/>
      <c r="FA208" s="196"/>
      <c r="FB208" s="196"/>
      <c r="FC208" s="196"/>
      <c r="FD208" s="196"/>
      <c r="FE208" s="196"/>
      <c r="FF208" s="119"/>
      <c r="FG208" s="197"/>
      <c r="FH208" s="197"/>
      <c r="FI208" s="197"/>
      <c r="FJ208" s="197"/>
      <c r="FK208" s="197"/>
      <c r="FL208" s="119"/>
      <c r="FM208" s="197"/>
      <c r="FN208" s="197"/>
      <c r="FO208" s="197"/>
      <c r="FP208" s="197"/>
      <c r="FQ208" s="197"/>
      <c r="FR208" s="197"/>
      <c r="FS208" s="197"/>
      <c r="FT208" s="119"/>
      <c r="FU208" s="119"/>
    </row>
    <row r="209" spans="1:177" ht="13.5">
      <c r="A209" s="11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96"/>
      <c r="CB209" s="196"/>
      <c r="CC209" s="196"/>
      <c r="CD209" s="196"/>
      <c r="CE209" s="196"/>
      <c r="CF209" s="196"/>
      <c r="CG209" s="196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197"/>
      <c r="DQ209" s="197"/>
      <c r="DR209" s="197"/>
      <c r="DS209" s="197"/>
      <c r="DT209" s="197"/>
      <c r="DU209" s="197"/>
      <c r="DV209" s="119"/>
      <c r="DW209" s="197"/>
      <c r="DX209" s="197"/>
      <c r="DY209" s="197"/>
      <c r="DZ209" s="197"/>
      <c r="EA209" s="197"/>
      <c r="EB209" s="197"/>
      <c r="EC209" s="119"/>
      <c r="ED209" s="197"/>
      <c r="EE209" s="197"/>
      <c r="EF209" s="197"/>
      <c r="EG209" s="197"/>
      <c r="EH209" s="197"/>
      <c r="EI209" s="197"/>
      <c r="EJ209" s="119"/>
      <c r="EK209" s="197"/>
      <c r="EL209" s="197"/>
      <c r="EM209" s="197"/>
      <c r="EN209" s="197"/>
      <c r="EO209" s="197"/>
      <c r="EP209" s="197"/>
      <c r="EQ209" s="197"/>
      <c r="ER209" s="119"/>
      <c r="ES209" s="197"/>
      <c r="ET209" s="197"/>
      <c r="EU209" s="197"/>
      <c r="EV209" s="197"/>
      <c r="EW209" s="197"/>
      <c r="EX209" s="197"/>
      <c r="EY209" s="197"/>
      <c r="EZ209" s="119"/>
      <c r="FA209" s="196"/>
      <c r="FB209" s="196"/>
      <c r="FC209" s="196"/>
      <c r="FD209" s="196"/>
      <c r="FE209" s="196"/>
      <c r="FF209" s="119"/>
      <c r="FG209" s="197"/>
      <c r="FH209" s="197"/>
      <c r="FI209" s="197"/>
      <c r="FJ209" s="197"/>
      <c r="FK209" s="197"/>
      <c r="FL209" s="119"/>
      <c r="FM209" s="197"/>
      <c r="FN209" s="197"/>
      <c r="FO209" s="197"/>
      <c r="FP209" s="197"/>
      <c r="FQ209" s="197"/>
      <c r="FR209" s="197"/>
      <c r="FS209" s="197"/>
      <c r="FT209" s="119"/>
      <c r="FU209" s="119"/>
    </row>
    <row r="210" spans="1:177" ht="13.5">
      <c r="A210" s="11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96"/>
      <c r="CB210" s="196"/>
      <c r="CC210" s="196"/>
      <c r="CD210" s="196"/>
      <c r="CE210" s="196"/>
      <c r="CF210" s="196"/>
      <c r="CG210" s="196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197"/>
      <c r="DQ210" s="197"/>
      <c r="DR210" s="197"/>
      <c r="DS210" s="197"/>
      <c r="DT210" s="197"/>
      <c r="DU210" s="197"/>
      <c r="DV210" s="119"/>
      <c r="DW210" s="197"/>
      <c r="DX210" s="197"/>
      <c r="DY210" s="197"/>
      <c r="DZ210" s="197"/>
      <c r="EA210" s="197"/>
      <c r="EB210" s="197"/>
      <c r="EC210" s="119"/>
      <c r="ED210" s="197"/>
      <c r="EE210" s="197"/>
      <c r="EF210" s="197"/>
      <c r="EG210" s="197"/>
      <c r="EH210" s="197"/>
      <c r="EI210" s="197"/>
      <c r="EJ210" s="119"/>
      <c r="EK210" s="197"/>
      <c r="EL210" s="197"/>
      <c r="EM210" s="197"/>
      <c r="EN210" s="197"/>
      <c r="EO210" s="197"/>
      <c r="EP210" s="197"/>
      <c r="EQ210" s="197"/>
      <c r="ER210" s="119"/>
      <c r="ES210" s="197"/>
      <c r="ET210" s="197"/>
      <c r="EU210" s="197"/>
      <c r="EV210" s="197"/>
      <c r="EW210" s="197"/>
      <c r="EX210" s="197"/>
      <c r="EY210" s="197"/>
      <c r="EZ210" s="119"/>
      <c r="FA210" s="196"/>
      <c r="FB210" s="196"/>
      <c r="FC210" s="196"/>
      <c r="FD210" s="196"/>
      <c r="FE210" s="196"/>
      <c r="FF210" s="119"/>
      <c r="FG210" s="197"/>
      <c r="FH210" s="197"/>
      <c r="FI210" s="197"/>
      <c r="FJ210" s="197"/>
      <c r="FK210" s="197"/>
      <c r="FL210" s="119"/>
      <c r="FM210" s="197"/>
      <c r="FN210" s="197"/>
      <c r="FO210" s="197"/>
      <c r="FP210" s="197"/>
      <c r="FQ210" s="197"/>
      <c r="FR210" s="197"/>
      <c r="FS210" s="197"/>
      <c r="FT210" s="119"/>
      <c r="FU210" s="119"/>
    </row>
    <row r="211" spans="1:177" ht="13.5">
      <c r="A211" s="11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96"/>
      <c r="CB211" s="196"/>
      <c r="CC211" s="196"/>
      <c r="CD211" s="196"/>
      <c r="CE211" s="196"/>
      <c r="CF211" s="196"/>
      <c r="CG211" s="196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119"/>
      <c r="DL211" s="119"/>
      <c r="DM211" s="119"/>
      <c r="DN211" s="119"/>
      <c r="DO211" s="119"/>
      <c r="DP211" s="197"/>
      <c r="DQ211" s="197"/>
      <c r="DR211" s="197"/>
      <c r="DS211" s="197"/>
      <c r="DT211" s="197"/>
      <c r="DU211" s="197"/>
      <c r="DV211" s="119"/>
      <c r="DW211" s="197"/>
      <c r="DX211" s="197"/>
      <c r="DY211" s="197"/>
      <c r="DZ211" s="197"/>
      <c r="EA211" s="197"/>
      <c r="EB211" s="197"/>
      <c r="EC211" s="119"/>
      <c r="ED211" s="197"/>
      <c r="EE211" s="197"/>
      <c r="EF211" s="197"/>
      <c r="EG211" s="197"/>
      <c r="EH211" s="197"/>
      <c r="EI211" s="197"/>
      <c r="EJ211" s="119"/>
      <c r="EK211" s="197"/>
      <c r="EL211" s="197"/>
      <c r="EM211" s="197"/>
      <c r="EN211" s="197"/>
      <c r="EO211" s="197"/>
      <c r="EP211" s="197"/>
      <c r="EQ211" s="197"/>
      <c r="ER211" s="119"/>
      <c r="ES211" s="197"/>
      <c r="ET211" s="197"/>
      <c r="EU211" s="197"/>
      <c r="EV211" s="197"/>
      <c r="EW211" s="197"/>
      <c r="EX211" s="197"/>
      <c r="EY211" s="197"/>
      <c r="EZ211" s="119"/>
      <c r="FA211" s="196"/>
      <c r="FB211" s="196"/>
      <c r="FC211" s="196"/>
      <c r="FD211" s="196"/>
      <c r="FE211" s="196"/>
      <c r="FF211" s="119"/>
      <c r="FG211" s="197"/>
      <c r="FH211" s="197"/>
      <c r="FI211" s="197"/>
      <c r="FJ211" s="197"/>
      <c r="FK211" s="197"/>
      <c r="FL211" s="119"/>
      <c r="FM211" s="197"/>
      <c r="FN211" s="197"/>
      <c r="FO211" s="197"/>
      <c r="FP211" s="197"/>
      <c r="FQ211" s="197"/>
      <c r="FR211" s="197"/>
      <c r="FS211" s="197"/>
      <c r="FT211" s="119"/>
      <c r="FU211" s="119"/>
    </row>
    <row r="212" spans="1:177" ht="13.5">
      <c r="A212" s="11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96"/>
      <c r="CB212" s="196"/>
      <c r="CC212" s="196"/>
      <c r="CD212" s="196"/>
      <c r="CE212" s="196"/>
      <c r="CF212" s="196"/>
      <c r="CG212" s="196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197"/>
      <c r="DQ212" s="197"/>
      <c r="DR212" s="197"/>
      <c r="DS212" s="197"/>
      <c r="DT212" s="197"/>
      <c r="DU212" s="197"/>
      <c r="DV212" s="119"/>
      <c r="DW212" s="197"/>
      <c r="DX212" s="197"/>
      <c r="DY212" s="197"/>
      <c r="DZ212" s="197"/>
      <c r="EA212" s="197"/>
      <c r="EB212" s="197"/>
      <c r="EC212" s="119"/>
      <c r="ED212" s="197"/>
      <c r="EE212" s="197"/>
      <c r="EF212" s="197"/>
      <c r="EG212" s="197"/>
      <c r="EH212" s="197"/>
      <c r="EI212" s="197"/>
      <c r="EJ212" s="119"/>
      <c r="EK212" s="197"/>
      <c r="EL212" s="197"/>
      <c r="EM212" s="197"/>
      <c r="EN212" s="197"/>
      <c r="EO212" s="197"/>
      <c r="EP212" s="197"/>
      <c r="EQ212" s="197"/>
      <c r="ER212" s="119"/>
      <c r="ES212" s="197"/>
      <c r="ET212" s="197"/>
      <c r="EU212" s="197"/>
      <c r="EV212" s="197"/>
      <c r="EW212" s="197"/>
      <c r="EX212" s="197"/>
      <c r="EY212" s="197"/>
      <c r="EZ212" s="119"/>
      <c r="FA212" s="196"/>
      <c r="FB212" s="196"/>
      <c r="FC212" s="196"/>
      <c r="FD212" s="196"/>
      <c r="FE212" s="196"/>
      <c r="FF212" s="119"/>
      <c r="FG212" s="197"/>
      <c r="FH212" s="197"/>
      <c r="FI212" s="197"/>
      <c r="FJ212" s="197"/>
      <c r="FK212" s="197"/>
      <c r="FL212" s="119"/>
      <c r="FM212" s="197"/>
      <c r="FN212" s="197"/>
      <c r="FO212" s="197"/>
      <c r="FP212" s="197"/>
      <c r="FQ212" s="197"/>
      <c r="FR212" s="197"/>
      <c r="FS212" s="197"/>
      <c r="FT212" s="119"/>
      <c r="FU212" s="119"/>
    </row>
    <row r="213" spans="1:177" ht="13.5">
      <c r="A213" s="11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96"/>
      <c r="CB213" s="196"/>
      <c r="CC213" s="196"/>
      <c r="CD213" s="196"/>
      <c r="CE213" s="196"/>
      <c r="CF213" s="196"/>
      <c r="CG213" s="196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  <c r="DL213" s="119"/>
      <c r="DM213" s="119"/>
      <c r="DN213" s="119"/>
      <c r="DO213" s="119"/>
      <c r="DP213" s="197"/>
      <c r="DQ213" s="197"/>
      <c r="DR213" s="197"/>
      <c r="DS213" s="197"/>
      <c r="DT213" s="197"/>
      <c r="DU213" s="197"/>
      <c r="DV213" s="119"/>
      <c r="DW213" s="197"/>
      <c r="DX213" s="197"/>
      <c r="DY213" s="197"/>
      <c r="DZ213" s="197"/>
      <c r="EA213" s="197"/>
      <c r="EB213" s="197"/>
      <c r="EC213" s="119"/>
      <c r="ED213" s="197"/>
      <c r="EE213" s="197"/>
      <c r="EF213" s="197"/>
      <c r="EG213" s="197"/>
      <c r="EH213" s="197"/>
      <c r="EI213" s="197"/>
      <c r="EJ213" s="119"/>
      <c r="EK213" s="197"/>
      <c r="EL213" s="197"/>
      <c r="EM213" s="197"/>
      <c r="EN213" s="197"/>
      <c r="EO213" s="197"/>
      <c r="EP213" s="197"/>
      <c r="EQ213" s="197"/>
      <c r="ER213" s="119"/>
      <c r="ES213" s="197"/>
      <c r="ET213" s="197"/>
      <c r="EU213" s="197"/>
      <c r="EV213" s="197"/>
      <c r="EW213" s="197"/>
      <c r="EX213" s="197"/>
      <c r="EY213" s="197"/>
      <c r="EZ213" s="119"/>
      <c r="FA213" s="196"/>
      <c r="FB213" s="196"/>
      <c r="FC213" s="196"/>
      <c r="FD213" s="196"/>
      <c r="FE213" s="196"/>
      <c r="FF213" s="119"/>
      <c r="FG213" s="197"/>
      <c r="FH213" s="197"/>
      <c r="FI213" s="197"/>
      <c r="FJ213" s="197"/>
      <c r="FK213" s="197"/>
      <c r="FL213" s="119"/>
      <c r="FM213" s="197"/>
      <c r="FN213" s="197"/>
      <c r="FO213" s="197"/>
      <c r="FP213" s="197"/>
      <c r="FQ213" s="197"/>
      <c r="FR213" s="197"/>
      <c r="FS213" s="197"/>
      <c r="FT213" s="119"/>
      <c r="FU213" s="119"/>
    </row>
    <row r="214" spans="1:177" ht="13.5">
      <c r="A214" s="11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96"/>
      <c r="CB214" s="196"/>
      <c r="CC214" s="196"/>
      <c r="CD214" s="196"/>
      <c r="CE214" s="196"/>
      <c r="CF214" s="196"/>
      <c r="CG214" s="196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  <c r="DO214" s="119"/>
      <c r="DP214" s="197"/>
      <c r="DQ214" s="197"/>
      <c r="DR214" s="197"/>
      <c r="DS214" s="197"/>
      <c r="DT214" s="197"/>
      <c r="DU214" s="197"/>
      <c r="DV214" s="119"/>
      <c r="DW214" s="197"/>
      <c r="DX214" s="197"/>
      <c r="DY214" s="197"/>
      <c r="DZ214" s="197"/>
      <c r="EA214" s="197"/>
      <c r="EB214" s="197"/>
      <c r="EC214" s="119"/>
      <c r="ED214" s="197"/>
      <c r="EE214" s="197"/>
      <c r="EF214" s="197"/>
      <c r="EG214" s="197"/>
      <c r="EH214" s="197"/>
      <c r="EI214" s="197"/>
      <c r="EJ214" s="119"/>
      <c r="EK214" s="197"/>
      <c r="EL214" s="197"/>
      <c r="EM214" s="197"/>
      <c r="EN214" s="197"/>
      <c r="EO214" s="197"/>
      <c r="EP214" s="197"/>
      <c r="EQ214" s="197"/>
      <c r="ER214" s="119"/>
      <c r="ES214" s="197"/>
      <c r="ET214" s="197"/>
      <c r="EU214" s="197"/>
      <c r="EV214" s="197"/>
      <c r="EW214" s="197"/>
      <c r="EX214" s="197"/>
      <c r="EY214" s="197"/>
      <c r="EZ214" s="119"/>
      <c r="FA214" s="196"/>
      <c r="FB214" s="196"/>
      <c r="FC214" s="196"/>
      <c r="FD214" s="196"/>
      <c r="FE214" s="196"/>
      <c r="FF214" s="119"/>
      <c r="FG214" s="197"/>
      <c r="FH214" s="197"/>
      <c r="FI214" s="197"/>
      <c r="FJ214" s="197"/>
      <c r="FK214" s="197"/>
      <c r="FL214" s="119"/>
      <c r="FM214" s="197"/>
      <c r="FN214" s="197"/>
      <c r="FO214" s="197"/>
      <c r="FP214" s="197"/>
      <c r="FQ214" s="197"/>
      <c r="FR214" s="197"/>
      <c r="FS214" s="197"/>
      <c r="FT214" s="119"/>
      <c r="FU214" s="119"/>
    </row>
    <row r="215" spans="1:177" ht="13.5">
      <c r="A215" s="11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96"/>
      <c r="CB215" s="196"/>
      <c r="CC215" s="196"/>
      <c r="CD215" s="196"/>
      <c r="CE215" s="196"/>
      <c r="CF215" s="196"/>
      <c r="CG215" s="196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  <c r="DO215" s="119"/>
      <c r="DP215" s="197"/>
      <c r="DQ215" s="197"/>
      <c r="DR215" s="197"/>
      <c r="DS215" s="197"/>
      <c r="DT215" s="197"/>
      <c r="DU215" s="197"/>
      <c r="DV215" s="119"/>
      <c r="DW215" s="197"/>
      <c r="DX215" s="197"/>
      <c r="DY215" s="197"/>
      <c r="DZ215" s="197"/>
      <c r="EA215" s="197"/>
      <c r="EB215" s="197"/>
      <c r="EC215" s="119"/>
      <c r="ED215" s="197"/>
      <c r="EE215" s="197"/>
      <c r="EF215" s="197"/>
      <c r="EG215" s="197"/>
      <c r="EH215" s="197"/>
      <c r="EI215" s="197"/>
      <c r="EJ215" s="119"/>
      <c r="EK215" s="197"/>
      <c r="EL215" s="197"/>
      <c r="EM215" s="197"/>
      <c r="EN215" s="197"/>
      <c r="EO215" s="197"/>
      <c r="EP215" s="197"/>
      <c r="EQ215" s="197"/>
      <c r="ER215" s="119"/>
      <c r="ES215" s="197"/>
      <c r="ET215" s="197"/>
      <c r="EU215" s="197"/>
      <c r="EV215" s="197"/>
      <c r="EW215" s="197"/>
      <c r="EX215" s="197"/>
      <c r="EY215" s="197"/>
      <c r="EZ215" s="119"/>
      <c r="FA215" s="196"/>
      <c r="FB215" s="196"/>
      <c r="FC215" s="196"/>
      <c r="FD215" s="196"/>
      <c r="FE215" s="196"/>
      <c r="FF215" s="119"/>
      <c r="FG215" s="197"/>
      <c r="FH215" s="197"/>
      <c r="FI215" s="197"/>
      <c r="FJ215" s="197"/>
      <c r="FK215" s="197"/>
      <c r="FL215" s="119"/>
      <c r="FM215" s="197"/>
      <c r="FN215" s="197"/>
      <c r="FO215" s="197"/>
      <c r="FP215" s="197"/>
      <c r="FQ215" s="197"/>
      <c r="FR215" s="197"/>
      <c r="FS215" s="197"/>
      <c r="FT215" s="119"/>
      <c r="FU215" s="119"/>
    </row>
    <row r="216" spans="1:177" ht="13.5">
      <c r="A216" s="11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96"/>
      <c r="CB216" s="196"/>
      <c r="CC216" s="196"/>
      <c r="CD216" s="196"/>
      <c r="CE216" s="196"/>
      <c r="CF216" s="196"/>
      <c r="CG216" s="196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19"/>
      <c r="DB216" s="119"/>
      <c r="DC216" s="119"/>
      <c r="DD216" s="119"/>
      <c r="DE216" s="119"/>
      <c r="DF216" s="119"/>
      <c r="DG216" s="119"/>
      <c r="DH216" s="119"/>
      <c r="DI216" s="119"/>
      <c r="DJ216" s="119"/>
      <c r="DK216" s="119"/>
      <c r="DL216" s="119"/>
      <c r="DM216" s="119"/>
      <c r="DN216" s="119"/>
      <c r="DO216" s="119"/>
      <c r="DP216" s="197"/>
      <c r="DQ216" s="197"/>
      <c r="DR216" s="197"/>
      <c r="DS216" s="197"/>
      <c r="DT216" s="197"/>
      <c r="DU216" s="197"/>
      <c r="DV216" s="119"/>
      <c r="DW216" s="197"/>
      <c r="DX216" s="197"/>
      <c r="DY216" s="197"/>
      <c r="DZ216" s="197"/>
      <c r="EA216" s="197"/>
      <c r="EB216" s="197"/>
      <c r="EC216" s="119"/>
      <c r="ED216" s="197"/>
      <c r="EE216" s="197"/>
      <c r="EF216" s="197"/>
      <c r="EG216" s="197"/>
      <c r="EH216" s="197"/>
      <c r="EI216" s="197"/>
      <c r="EJ216" s="119"/>
      <c r="EK216" s="197"/>
      <c r="EL216" s="197"/>
      <c r="EM216" s="197"/>
      <c r="EN216" s="197"/>
      <c r="EO216" s="197"/>
      <c r="EP216" s="197"/>
      <c r="EQ216" s="197"/>
      <c r="ER216" s="119"/>
      <c r="ES216" s="197"/>
      <c r="ET216" s="197"/>
      <c r="EU216" s="197"/>
      <c r="EV216" s="197"/>
      <c r="EW216" s="197"/>
      <c r="EX216" s="197"/>
      <c r="EY216" s="197"/>
      <c r="EZ216" s="119"/>
      <c r="FA216" s="196"/>
      <c r="FB216" s="196"/>
      <c r="FC216" s="196"/>
      <c r="FD216" s="196"/>
      <c r="FE216" s="196"/>
      <c r="FF216" s="119"/>
      <c r="FG216" s="197"/>
      <c r="FH216" s="197"/>
      <c r="FI216" s="197"/>
      <c r="FJ216" s="197"/>
      <c r="FK216" s="197"/>
      <c r="FL216" s="119"/>
      <c r="FM216" s="197"/>
      <c r="FN216" s="197"/>
      <c r="FO216" s="197"/>
      <c r="FP216" s="197"/>
      <c r="FQ216" s="197"/>
      <c r="FR216" s="197"/>
      <c r="FS216" s="197"/>
      <c r="FT216" s="119"/>
      <c r="FU216" s="119"/>
    </row>
    <row r="217" spans="1:177" ht="13.5">
      <c r="A217" s="11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96"/>
      <c r="CB217" s="196"/>
      <c r="CC217" s="196"/>
      <c r="CD217" s="196"/>
      <c r="CE217" s="196"/>
      <c r="CF217" s="196"/>
      <c r="CG217" s="196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119"/>
      <c r="CY217" s="119"/>
      <c r="CZ217" s="119"/>
      <c r="DA217" s="119"/>
      <c r="DB217" s="119"/>
      <c r="DC217" s="119"/>
      <c r="DD217" s="119"/>
      <c r="DE217" s="119"/>
      <c r="DF217" s="119"/>
      <c r="DG217" s="119"/>
      <c r="DH217" s="119"/>
      <c r="DI217" s="119"/>
      <c r="DJ217" s="119"/>
      <c r="DK217" s="119"/>
      <c r="DL217" s="119"/>
      <c r="DM217" s="119"/>
      <c r="DN217" s="119"/>
      <c r="DO217" s="119"/>
      <c r="DP217" s="197"/>
      <c r="DQ217" s="197"/>
      <c r="DR217" s="197"/>
      <c r="DS217" s="197"/>
      <c r="DT217" s="197"/>
      <c r="DU217" s="197"/>
      <c r="DV217" s="119"/>
      <c r="DW217" s="197"/>
      <c r="DX217" s="197"/>
      <c r="DY217" s="197"/>
      <c r="DZ217" s="197"/>
      <c r="EA217" s="197"/>
      <c r="EB217" s="197"/>
      <c r="EC217" s="119"/>
      <c r="ED217" s="197"/>
      <c r="EE217" s="197"/>
      <c r="EF217" s="197"/>
      <c r="EG217" s="197"/>
      <c r="EH217" s="197"/>
      <c r="EI217" s="197"/>
      <c r="EJ217" s="119"/>
      <c r="EK217" s="197"/>
      <c r="EL217" s="197"/>
      <c r="EM217" s="197"/>
      <c r="EN217" s="197"/>
      <c r="EO217" s="197"/>
      <c r="EP217" s="197"/>
      <c r="EQ217" s="197"/>
      <c r="ER217" s="119"/>
      <c r="ES217" s="197"/>
      <c r="ET217" s="197"/>
      <c r="EU217" s="197"/>
      <c r="EV217" s="197"/>
      <c r="EW217" s="197"/>
      <c r="EX217" s="197"/>
      <c r="EY217" s="197"/>
      <c r="EZ217" s="119"/>
      <c r="FA217" s="196"/>
      <c r="FB217" s="196"/>
      <c r="FC217" s="196"/>
      <c r="FD217" s="196"/>
      <c r="FE217" s="196"/>
      <c r="FF217" s="119"/>
      <c r="FG217" s="197"/>
      <c r="FH217" s="197"/>
      <c r="FI217" s="197"/>
      <c r="FJ217" s="197"/>
      <c r="FK217" s="197"/>
      <c r="FL217" s="119"/>
      <c r="FM217" s="197"/>
      <c r="FN217" s="197"/>
      <c r="FO217" s="197"/>
      <c r="FP217" s="197"/>
      <c r="FQ217" s="197"/>
      <c r="FR217" s="197"/>
      <c r="FS217" s="197"/>
      <c r="FT217" s="119"/>
      <c r="FU217" s="119"/>
    </row>
    <row r="218" spans="1:177" ht="13.5">
      <c r="A218" s="11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96"/>
      <c r="CB218" s="196"/>
      <c r="CC218" s="196"/>
      <c r="CD218" s="196"/>
      <c r="CE218" s="196"/>
      <c r="CF218" s="196"/>
      <c r="CG218" s="196"/>
      <c r="CH218" s="119"/>
      <c r="CI218" s="119"/>
      <c r="CJ218" s="119"/>
      <c r="CK218" s="119"/>
      <c r="CL218" s="119"/>
      <c r="CM218" s="119"/>
      <c r="CN218" s="119"/>
      <c r="CO218" s="119"/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19"/>
      <c r="DG218" s="119"/>
      <c r="DH218" s="119"/>
      <c r="DI218" s="119"/>
      <c r="DJ218" s="119"/>
      <c r="DK218" s="119"/>
      <c r="DL218" s="119"/>
      <c r="DM218" s="119"/>
      <c r="DN218" s="119"/>
      <c r="DO218" s="119"/>
      <c r="DP218" s="197"/>
      <c r="DQ218" s="197"/>
      <c r="DR218" s="197"/>
      <c r="DS218" s="197"/>
      <c r="DT218" s="197"/>
      <c r="DU218" s="197"/>
      <c r="DV218" s="119"/>
      <c r="DW218" s="197"/>
      <c r="DX218" s="197"/>
      <c r="DY218" s="197"/>
      <c r="DZ218" s="197"/>
      <c r="EA218" s="197"/>
      <c r="EB218" s="197"/>
      <c r="EC218" s="119"/>
      <c r="ED218" s="197"/>
      <c r="EE218" s="197"/>
      <c r="EF218" s="197"/>
      <c r="EG218" s="197"/>
      <c r="EH218" s="197"/>
      <c r="EI218" s="197"/>
      <c r="EJ218" s="119"/>
      <c r="EK218" s="197"/>
      <c r="EL218" s="197"/>
      <c r="EM218" s="197"/>
      <c r="EN218" s="197"/>
      <c r="EO218" s="197"/>
      <c r="EP218" s="197"/>
      <c r="EQ218" s="197"/>
      <c r="ER218" s="119"/>
      <c r="ES218" s="197"/>
      <c r="ET218" s="197"/>
      <c r="EU218" s="197"/>
      <c r="EV218" s="197"/>
      <c r="EW218" s="197"/>
      <c r="EX218" s="197"/>
      <c r="EY218" s="197"/>
      <c r="EZ218" s="119"/>
      <c r="FA218" s="196"/>
      <c r="FB218" s="196"/>
      <c r="FC218" s="196"/>
      <c r="FD218" s="196"/>
      <c r="FE218" s="196"/>
      <c r="FF218" s="119"/>
      <c r="FG218" s="197"/>
      <c r="FH218" s="197"/>
      <c r="FI218" s="197"/>
      <c r="FJ218" s="197"/>
      <c r="FK218" s="197"/>
      <c r="FL218" s="119"/>
      <c r="FM218" s="197"/>
      <c r="FN218" s="197"/>
      <c r="FO218" s="197"/>
      <c r="FP218" s="197"/>
      <c r="FQ218" s="197"/>
      <c r="FR218" s="197"/>
      <c r="FS218" s="197"/>
      <c r="FT218" s="119"/>
      <c r="FU218" s="119"/>
    </row>
    <row r="219" spans="79:85" ht="13.5">
      <c r="CA219" s="141"/>
      <c r="CB219" s="141"/>
      <c r="CC219" s="141"/>
      <c r="CD219" s="141"/>
      <c r="CE219" s="141"/>
      <c r="CF219" s="141"/>
      <c r="CG219" s="141"/>
    </row>
    <row r="220" spans="79:85" ht="13.5">
      <c r="CA220" s="141"/>
      <c r="CB220" s="141"/>
      <c r="CC220" s="141"/>
      <c r="CD220" s="141"/>
      <c r="CE220" s="141"/>
      <c r="CF220" s="141"/>
      <c r="CG220" s="141"/>
    </row>
    <row r="221" spans="79:85" ht="13.5">
      <c r="CA221" s="141"/>
      <c r="CB221" s="141"/>
      <c r="CC221" s="141"/>
      <c r="CD221" s="141"/>
      <c r="CE221" s="141"/>
      <c r="CF221" s="141"/>
      <c r="CG221" s="141"/>
    </row>
    <row r="222" spans="79:85" ht="13.5">
      <c r="CA222" s="141"/>
      <c r="CB222" s="141"/>
      <c r="CC222" s="141"/>
      <c r="CD222" s="141"/>
      <c r="CE222" s="141"/>
      <c r="CF222" s="141"/>
      <c r="CG222" s="141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2004-08-10T02:43:28Z</cp:lastPrinted>
  <dcterms:created xsi:type="dcterms:W3CDTF">2002-02-28T11:45:20Z</dcterms:created>
  <dcterms:modified xsi:type="dcterms:W3CDTF">2004-12-21T05:51:40Z</dcterms:modified>
  <cp:category/>
  <cp:version/>
  <cp:contentType/>
  <cp:contentStatus/>
</cp:coreProperties>
</file>