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9456" tabRatio="785" activeTab="0"/>
  </bookViews>
  <sheets>
    <sheet name="別記第３号様式の２" sheetId="1" r:id="rId1"/>
  </sheets>
  <definedNames>
    <definedName name="_xlnm.Print_Area" localSheetId="0">'別記第３号様式の２'!$A$1:$F$21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<sst xmlns="http://schemas.openxmlformats.org/spreadsheetml/2006/main" count="27" uniqueCount="27">
  <si>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島しょ加算</t>
  </si>
  <si>
    <t>区　　　　　　　分</t>
  </si>
  <si>
    <t>算定基準額</t>
  </si>
  <si>
    <t>（単位　：　円）</t>
  </si>
  <si>
    <t>島しょ特別加算</t>
  </si>
  <si>
    <t>都補助金所要額</t>
  </si>
  <si>
    <t>（施設名　　　　　　　　　　　　　　　　　　　　）</t>
  </si>
  <si>
    <t>別記第３号様式の２</t>
  </si>
  <si>
    <t>町村部特別加算</t>
  </si>
  <si>
    <t>評価加算</t>
  </si>
  <si>
    <t>①</t>
  </si>
  <si>
    <t>（注１）　各項目の算定基準額に1,000円未満の端数が生じた場合、都補助金所要額の欄は1,000円未満の端数を切り捨てた額とすること。</t>
  </si>
  <si>
    <t>（注２）　サービス評価・改善計画加算の欄は、福祉サービス第三者評価受審の場合は600,000円、利用者に対する調査実施の場合は、200,000円とすること。</t>
  </si>
  <si>
    <t>要返還額</t>
  </si>
  <si>
    <t>④＝③－②</t>
  </si>
  <si>
    <t>②</t>
  </si>
  <si>
    <t>③</t>
  </si>
  <si>
    <t>医療対応強化支援加算</t>
  </si>
  <si>
    <t>努力・実績加算</t>
  </si>
  <si>
    <t>サービス評価・改善計画加算</t>
  </si>
  <si>
    <t>合　計</t>
  </si>
  <si>
    <r>
      <t>都補助金交付</t>
    </r>
    <r>
      <rPr>
        <sz val="11"/>
        <rFont val="ＭＳ Ｐゴシック"/>
        <family val="3"/>
      </rPr>
      <t>額</t>
    </r>
  </si>
  <si>
    <r>
      <t>あん摩マッサージ指圧師加算
（　　　　　　　　</t>
    </r>
    <r>
      <rPr>
        <sz val="11"/>
        <rFont val="ＭＳ Ｐゴシック"/>
        <family val="3"/>
      </rPr>
      <t>円×　　　　　か月）</t>
    </r>
  </si>
  <si>
    <r>
      <t>小規模施設加算
（　　　　　　　　</t>
    </r>
    <r>
      <rPr>
        <sz val="11"/>
        <rFont val="ＭＳ Ｐゴシック"/>
        <family val="3"/>
      </rPr>
      <t>円×　　　　　か月）</t>
    </r>
  </si>
  <si>
    <r>
      <t>令和２年度東</t>
    </r>
    <r>
      <rPr>
        <sz val="11"/>
        <rFont val="ＭＳ Ｐゴシック"/>
        <family val="3"/>
      </rPr>
      <t>京都特別養護老人ホーム経営支援補助金精算書</t>
    </r>
  </si>
  <si>
    <t>〇獲得ポイント合計〇</t>
  </si>
  <si>
    <r>
      <t>施設振興費　　　　　　　　　　　　　　　　　　　　　　　　　　　　　　　　　　　　　　　　　　　　　　　　　　　　　　　　　　　　　　　　　　　　　　　　　　　　　　　　　　　　　　　　
（</t>
    </r>
    <r>
      <rPr>
        <sz val="11"/>
        <rFont val="ＭＳ Ｐゴシック"/>
        <family val="3"/>
      </rPr>
      <t>２，７００円×</t>
    </r>
    <r>
      <rPr>
        <sz val="11"/>
        <color indexed="10"/>
        <rFont val="ＭＳ Ｐゴシック"/>
        <family val="3"/>
      </rPr>
      <t>７８</t>
    </r>
    <r>
      <rPr>
        <sz val="11"/>
        <rFont val="ＭＳ Ｐゴシック"/>
        <family val="3"/>
      </rPr>
      <t>人×</t>
    </r>
    <r>
      <rPr>
        <sz val="11"/>
        <color indexed="10"/>
        <rFont val="ＭＳ Ｐゴシック"/>
        <family val="3"/>
      </rPr>
      <t>１２</t>
    </r>
    <r>
      <rPr>
        <sz val="11"/>
        <rFont val="ＭＳ Ｐゴシック"/>
        <family val="3"/>
      </rPr>
      <t>か月）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</si>
</sst>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HGS創英角ﾎﾟｯﾌﾟ体"/>
      <family val="3"/>
    </font>
    <font>
      <sz val="11"/>
      <color indexed="8"/>
      <name val="HG創英角ﾎﾟｯﾌﾟ体"/>
      <family val="3"/>
    </font>
    <font>
      <sz val="11"/>
      <color indexed="10"/>
      <name val="HG創英角ﾎﾟｯﾌﾟ体"/>
      <family val="3"/>
    </font>
    <font>
      <sz val="11"/>
      <color indexed="17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FF0000"/>
      <name val="HGS創英角ﾎﾟｯﾌﾟ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wrapText="1" shrinkToFi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176" fontId="0" fillId="0" borderId="13" xfId="0" applyNumberFormat="1" applyFont="1" applyBorder="1" applyAlignment="1">
      <alignment horizontal="right" vertical="center" wrapText="1"/>
    </xf>
    <xf numFmtId="176" fontId="0" fillId="0" borderId="13" xfId="0" applyNumberFormat="1" applyFont="1" applyBorder="1" applyAlignment="1">
      <alignment horizontal="right" vertical="center"/>
    </xf>
    <xf numFmtId="176" fontId="0" fillId="33" borderId="13" xfId="0" applyNumberFormat="1" applyFont="1" applyFill="1" applyBorder="1" applyAlignment="1">
      <alignment horizontal="right" vertical="center"/>
    </xf>
    <xf numFmtId="176" fontId="0" fillId="34" borderId="13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076825" y="1857375"/>
          <a:ext cx="0" cy="2543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6</xdr:row>
      <xdr:rowOff>314325</xdr:rowOff>
    </xdr:from>
    <xdr:to>
      <xdr:col>5</xdr:col>
      <xdr:colOff>1343025</xdr:colOff>
      <xdr:row>7</xdr:row>
      <xdr:rowOff>314325</xdr:rowOff>
    </xdr:to>
    <xdr:sp>
      <xdr:nvSpPr>
        <xdr:cNvPr id="2" name="AutoShape 11"/>
        <xdr:cNvSpPr>
          <a:spLocks/>
        </xdr:cNvSpPr>
      </xdr:nvSpPr>
      <xdr:spPr>
        <a:xfrm>
          <a:off x="7677150" y="2619375"/>
          <a:ext cx="2705100" cy="447675"/>
        </a:xfrm>
        <a:prstGeom prst="wedgeRoundRectCallout">
          <a:avLst>
            <a:gd name="adj1" fmla="val -18731"/>
            <a:gd name="adj2" fmla="val -108328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都から交付された補助金額。「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変更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交付決定額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」の</a:t>
          </a:r>
          <a:r>
            <a:rPr lang="en-US" cap="none" sz="1100" b="0" i="0" u="none" baseline="0">
              <a:solidFill>
                <a:srgbClr val="FF0000"/>
              </a:solidFill>
            </a:rPr>
            <a:t>内訳</a:t>
          </a:r>
          <a:r>
            <a:rPr lang="en-US" cap="none" sz="1100" b="0" i="0" u="none" baseline="0">
              <a:solidFill>
                <a:srgbClr val="000000"/>
              </a:solidFill>
            </a:rPr>
            <a:t>を記入する</a:t>
          </a:r>
        </a:p>
      </xdr:txBody>
    </xdr:sp>
    <xdr:clientData/>
  </xdr:twoCellAnchor>
  <xdr:twoCellAnchor>
    <xdr:from>
      <xdr:col>1</xdr:col>
      <xdr:colOff>2219325</xdr:colOff>
      <xdr:row>6</xdr:row>
      <xdr:rowOff>9525</xdr:rowOff>
    </xdr:from>
    <xdr:to>
      <xdr:col>2</xdr:col>
      <xdr:colOff>1485900</xdr:colOff>
      <xdr:row>7</xdr:row>
      <xdr:rowOff>9525</xdr:rowOff>
    </xdr:to>
    <xdr:sp>
      <xdr:nvSpPr>
        <xdr:cNvPr id="3" name="AutoShape 12"/>
        <xdr:cNvSpPr>
          <a:spLocks/>
        </xdr:cNvSpPr>
      </xdr:nvSpPr>
      <xdr:spPr>
        <a:xfrm>
          <a:off x="2952750" y="2314575"/>
          <a:ext cx="1628775" cy="447675"/>
        </a:xfrm>
        <a:prstGeom prst="wedgeRoundRectCallout">
          <a:avLst>
            <a:gd name="adj1" fmla="val -89847"/>
            <a:gd name="adj2" fmla="val 17449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単価は「交付要綱」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付表１参照</a:t>
          </a:r>
        </a:p>
      </xdr:txBody>
    </xdr:sp>
    <xdr:clientData/>
  </xdr:twoCellAnchor>
  <xdr:twoCellAnchor>
    <xdr:from>
      <xdr:col>1</xdr:col>
      <xdr:colOff>2181225</xdr:colOff>
      <xdr:row>7</xdr:row>
      <xdr:rowOff>9525</xdr:rowOff>
    </xdr:from>
    <xdr:to>
      <xdr:col>2</xdr:col>
      <xdr:colOff>1476375</xdr:colOff>
      <xdr:row>8</xdr:row>
      <xdr:rowOff>9525</xdr:rowOff>
    </xdr:to>
    <xdr:sp>
      <xdr:nvSpPr>
        <xdr:cNvPr id="4" name="AutoShape 15"/>
        <xdr:cNvSpPr>
          <a:spLocks/>
        </xdr:cNvSpPr>
      </xdr:nvSpPr>
      <xdr:spPr>
        <a:xfrm>
          <a:off x="2914650" y="2762250"/>
          <a:ext cx="1657350" cy="447675"/>
        </a:xfrm>
        <a:prstGeom prst="wedgeRoundRectCallout">
          <a:avLst>
            <a:gd name="adj1" fmla="val -88912"/>
            <a:gd name="adj2" fmla="val 17449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単価は「交付要綱」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付表２参照</a:t>
          </a:r>
        </a:p>
      </xdr:txBody>
    </xdr:sp>
    <xdr:clientData/>
  </xdr:twoCellAnchor>
  <xdr:twoCellAnchor>
    <xdr:from>
      <xdr:col>1</xdr:col>
      <xdr:colOff>2181225</xdr:colOff>
      <xdr:row>7</xdr:row>
      <xdr:rowOff>428625</xdr:rowOff>
    </xdr:from>
    <xdr:to>
      <xdr:col>2</xdr:col>
      <xdr:colOff>1457325</xdr:colOff>
      <xdr:row>9</xdr:row>
      <xdr:rowOff>114300</xdr:rowOff>
    </xdr:to>
    <xdr:sp>
      <xdr:nvSpPr>
        <xdr:cNvPr id="5" name="AutoShape 16"/>
        <xdr:cNvSpPr>
          <a:spLocks/>
        </xdr:cNvSpPr>
      </xdr:nvSpPr>
      <xdr:spPr>
        <a:xfrm>
          <a:off x="2914650" y="3181350"/>
          <a:ext cx="1638300" cy="533400"/>
        </a:xfrm>
        <a:prstGeom prst="wedgeRoundRectCallout">
          <a:avLst>
            <a:gd name="adj1" fmla="val -137254"/>
            <a:gd name="adj2" fmla="val 2486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単価は「交付要綱」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別に定める額参照</a:t>
          </a:r>
        </a:p>
      </xdr:txBody>
    </xdr:sp>
    <xdr:clientData/>
  </xdr:twoCellAnchor>
  <xdr:twoCellAnchor>
    <xdr:from>
      <xdr:col>1</xdr:col>
      <xdr:colOff>1790700</xdr:colOff>
      <xdr:row>13</xdr:row>
      <xdr:rowOff>57150</xdr:rowOff>
    </xdr:from>
    <xdr:to>
      <xdr:col>2</xdr:col>
      <xdr:colOff>790575</xdr:colOff>
      <xdr:row>14</xdr:row>
      <xdr:rowOff>95250</xdr:rowOff>
    </xdr:to>
    <xdr:sp>
      <xdr:nvSpPr>
        <xdr:cNvPr id="6" name="AutoShape 17"/>
        <xdr:cNvSpPr>
          <a:spLocks/>
        </xdr:cNvSpPr>
      </xdr:nvSpPr>
      <xdr:spPr>
        <a:xfrm>
          <a:off x="2524125" y="5257800"/>
          <a:ext cx="1362075" cy="438150"/>
        </a:xfrm>
        <a:prstGeom prst="wedgeRoundRectCallout">
          <a:avLst>
            <a:gd name="adj1" fmla="val 75884"/>
            <a:gd name="adj2" fmla="val 7449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単価は「交付要綱」付表４参照</a:t>
          </a:r>
        </a:p>
      </xdr:txBody>
    </xdr:sp>
    <xdr:clientData/>
  </xdr:twoCellAnchor>
  <xdr:twoCellAnchor>
    <xdr:from>
      <xdr:col>3</xdr:col>
      <xdr:colOff>295275</xdr:colOff>
      <xdr:row>6</xdr:row>
      <xdr:rowOff>371475</xdr:rowOff>
    </xdr:from>
    <xdr:to>
      <xdr:col>3</xdr:col>
      <xdr:colOff>1866900</xdr:colOff>
      <xdr:row>7</xdr:row>
      <xdr:rowOff>361950</xdr:rowOff>
    </xdr:to>
    <xdr:sp>
      <xdr:nvSpPr>
        <xdr:cNvPr id="7" name="AutoShape 50"/>
        <xdr:cNvSpPr>
          <a:spLocks/>
        </xdr:cNvSpPr>
      </xdr:nvSpPr>
      <xdr:spPr>
        <a:xfrm>
          <a:off x="5372100" y="2676525"/>
          <a:ext cx="1571625" cy="438150"/>
        </a:xfrm>
        <a:prstGeom prst="wedgeRoundRectCallout">
          <a:avLst>
            <a:gd name="adj1" fmla="val 34092"/>
            <a:gd name="adj2" fmla="val -129125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千円未満切り捨て</a:t>
          </a:r>
          <a:r>
            <a:rPr lang="en-US" cap="none" sz="1100" b="0" i="0" u="none" baseline="0">
              <a:solidFill>
                <a:srgbClr val="000000"/>
              </a:solidFill>
            </a:rPr>
            <a:t>となる点に注意！</a:t>
          </a:r>
        </a:p>
      </xdr:txBody>
    </xdr:sp>
    <xdr:clientData/>
  </xdr:twoCellAnchor>
  <xdr:twoCellAnchor>
    <xdr:from>
      <xdr:col>4</xdr:col>
      <xdr:colOff>1143000</xdr:colOff>
      <xdr:row>2</xdr:row>
      <xdr:rowOff>285750</xdr:rowOff>
    </xdr:from>
    <xdr:to>
      <xdr:col>5</xdr:col>
      <xdr:colOff>647700</xdr:colOff>
      <xdr:row>3</xdr:row>
      <xdr:rowOff>323850</xdr:rowOff>
    </xdr:to>
    <xdr:sp>
      <xdr:nvSpPr>
        <xdr:cNvPr id="8" name="AutoShape 50"/>
        <xdr:cNvSpPr>
          <a:spLocks/>
        </xdr:cNvSpPr>
      </xdr:nvSpPr>
      <xdr:spPr>
        <a:xfrm>
          <a:off x="8201025" y="971550"/>
          <a:ext cx="1485900" cy="438150"/>
        </a:xfrm>
        <a:prstGeom prst="wedgeRoundRectCallout">
          <a:avLst>
            <a:gd name="adj1" fmla="val 23513"/>
            <a:gd name="adj2" fmla="val 141537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黄色の部分は</a:t>
          </a:r>
          <a:r>
            <a:rPr lang="en-US" cap="none" sz="1100" b="0" i="0" u="none" baseline="0">
              <a:solidFill>
                <a:srgbClr val="000000"/>
              </a:solidFill>
            </a:rPr>
            <a:t>自動計算されます</a:t>
          </a:r>
        </a:p>
      </xdr:txBody>
    </xdr:sp>
    <xdr:clientData/>
  </xdr:twoCellAnchor>
  <xdr:twoCellAnchor>
    <xdr:from>
      <xdr:col>2</xdr:col>
      <xdr:colOff>533400</xdr:colOff>
      <xdr:row>15</xdr:row>
      <xdr:rowOff>47625</xdr:rowOff>
    </xdr:from>
    <xdr:to>
      <xdr:col>3</xdr:col>
      <xdr:colOff>1638300</xdr:colOff>
      <xdr:row>18</xdr:row>
      <xdr:rowOff>104775</xdr:rowOff>
    </xdr:to>
    <xdr:sp>
      <xdr:nvSpPr>
        <xdr:cNvPr id="9" name="AutoShape 11"/>
        <xdr:cNvSpPr>
          <a:spLocks/>
        </xdr:cNvSpPr>
      </xdr:nvSpPr>
      <xdr:spPr>
        <a:xfrm>
          <a:off x="3629025" y="6067425"/>
          <a:ext cx="3086100" cy="723900"/>
        </a:xfrm>
        <a:prstGeom prst="wedgeRoundRectCallout">
          <a:avLst>
            <a:gd name="adj1" fmla="val -63981"/>
            <a:gd name="adj2" fmla="val 10902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「</a:t>
          </a:r>
          <a:r>
            <a:rPr lang="en-US" cap="none" sz="1100" b="0" i="0" u="none" baseline="0">
              <a:solidFill>
                <a:srgbClr val="FF0000"/>
              </a:solidFill>
            </a:rPr>
            <a:t>評価加算実績（努力・実績加算の協議内訳）（様式２）</a:t>
          </a:r>
          <a:r>
            <a:rPr lang="en-US" cap="none" sz="1100" b="0" i="0" u="none" baseline="0">
              <a:solidFill>
                <a:srgbClr val="000000"/>
              </a:solidFill>
            </a:rPr>
            <a:t>」の獲得ポイントの合計を入力すると</a:t>
          </a:r>
          <a:r>
            <a:rPr lang="en-US" cap="none" sz="1100" b="0" i="0" u="none" baseline="0">
              <a:solidFill>
                <a:srgbClr val="008000"/>
              </a:solidFill>
            </a:rPr>
            <a:t>緑色の部分</a:t>
          </a:r>
          <a:r>
            <a:rPr lang="en-US" cap="none" sz="1100" b="0" i="0" u="none" baseline="0">
              <a:solidFill>
                <a:srgbClr val="000000"/>
              </a:solidFill>
            </a:rPr>
            <a:t>が計算されます</a:t>
          </a:r>
        </a:p>
      </xdr:txBody>
    </xdr:sp>
    <xdr:clientData/>
  </xdr:twoCellAnchor>
  <xdr:twoCellAnchor>
    <xdr:from>
      <xdr:col>3</xdr:col>
      <xdr:colOff>76200</xdr:colOff>
      <xdr:row>9</xdr:row>
      <xdr:rowOff>276225</xdr:rowOff>
    </xdr:from>
    <xdr:to>
      <xdr:col>4</xdr:col>
      <xdr:colOff>876300</xdr:colOff>
      <xdr:row>11</xdr:row>
      <xdr:rowOff>171450</xdr:rowOff>
    </xdr:to>
    <xdr:sp>
      <xdr:nvSpPr>
        <xdr:cNvPr id="10" name="AutoShape 11"/>
        <xdr:cNvSpPr>
          <a:spLocks/>
        </xdr:cNvSpPr>
      </xdr:nvSpPr>
      <xdr:spPr>
        <a:xfrm>
          <a:off x="5153025" y="3876675"/>
          <a:ext cx="2781300" cy="695325"/>
        </a:xfrm>
        <a:prstGeom prst="wedgeRoundRectCallout">
          <a:avLst>
            <a:gd name="adj1" fmla="val -38833"/>
            <a:gd name="adj2" fmla="val 78736"/>
          </a:avLst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下部の「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〇獲得ポイント合計〇</a:t>
          </a:r>
          <a:r>
            <a:rPr lang="en-US" cap="none" sz="1100" b="0" i="0" u="none" baseline="0">
              <a:solidFill>
                <a:srgbClr val="000000"/>
              </a:solidFill>
            </a:rPr>
            <a:t>」を入力すると、</a:t>
          </a:r>
          <a:r>
            <a:rPr lang="en-US" cap="none" sz="1100" b="0" i="0" u="none" baseline="0">
              <a:solidFill>
                <a:srgbClr val="008000"/>
              </a:solidFill>
            </a:rPr>
            <a:t>緑色の部分</a:t>
          </a:r>
          <a:r>
            <a:rPr lang="en-US" cap="none" sz="1100" b="0" i="0" u="none" baseline="0">
              <a:solidFill>
                <a:srgbClr val="000000"/>
              </a:solidFill>
            </a:rPr>
            <a:t>は自動計算されます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="85" zoomScaleNormal="75" zoomScaleSheetLayoutView="85" zoomScalePageLayoutView="0" workbookViewId="0" topLeftCell="A1">
      <selection activeCell="D2" sqref="D2"/>
    </sheetView>
  </sheetViews>
  <sheetFormatPr defaultColWidth="9.00390625" defaultRowHeight="13.5"/>
  <cols>
    <col min="1" max="1" width="9.625" style="7" customWidth="1"/>
    <col min="2" max="2" width="31.00390625" style="7" customWidth="1"/>
    <col min="3" max="6" width="26.00390625" style="7" customWidth="1"/>
  </cols>
  <sheetData>
    <row r="1" spans="1:6" ht="27" customHeight="1">
      <c r="A1" s="3" t="s">
        <v>7</v>
      </c>
      <c r="B1" s="3"/>
      <c r="C1" s="5"/>
      <c r="D1" s="3"/>
      <c r="E1" s="3"/>
      <c r="F1" s="3"/>
    </row>
    <row r="2" spans="1:6" ht="27" customHeight="1">
      <c r="A2" s="20" t="s">
        <v>24</v>
      </c>
      <c r="B2" s="3"/>
      <c r="C2" s="5"/>
      <c r="D2" s="3"/>
      <c r="E2" s="21"/>
      <c r="F2" s="3"/>
    </row>
    <row r="3" spans="1:6" ht="31.5" customHeight="1">
      <c r="A3" s="1" t="s">
        <v>6</v>
      </c>
      <c r="B3" s="1"/>
      <c r="C3" s="6"/>
      <c r="F3" s="6" t="s">
        <v>3</v>
      </c>
    </row>
    <row r="4" spans="1:6" s="2" customFormat="1" ht="30.75" customHeight="1">
      <c r="A4" s="28" t="s">
        <v>1</v>
      </c>
      <c r="B4" s="29"/>
      <c r="C4" s="16" t="s">
        <v>2</v>
      </c>
      <c r="D4" s="8" t="s">
        <v>5</v>
      </c>
      <c r="E4" s="18" t="s">
        <v>21</v>
      </c>
      <c r="F4" s="13" t="s">
        <v>13</v>
      </c>
    </row>
    <row r="5" spans="1:6" s="2" customFormat="1" ht="30" customHeight="1">
      <c r="A5" s="30"/>
      <c r="B5" s="31"/>
      <c r="C5" s="17" t="s">
        <v>10</v>
      </c>
      <c r="D5" s="14" t="s">
        <v>15</v>
      </c>
      <c r="E5" s="19" t="s">
        <v>16</v>
      </c>
      <c r="F5" s="14" t="s">
        <v>14</v>
      </c>
    </row>
    <row r="6" spans="1:6" s="4" customFormat="1" ht="35.25" customHeight="1">
      <c r="A6" s="45" t="s">
        <v>26</v>
      </c>
      <c r="B6" s="33"/>
      <c r="C6" s="24">
        <v>2527200</v>
      </c>
      <c r="D6" s="25">
        <v>2527000</v>
      </c>
      <c r="E6" s="25">
        <v>2527000</v>
      </c>
      <c r="F6" s="26">
        <f>E6-D6</f>
        <v>0</v>
      </c>
    </row>
    <row r="7" spans="1:6" s="4" customFormat="1" ht="35.25" customHeight="1">
      <c r="A7" s="34" t="s">
        <v>22</v>
      </c>
      <c r="B7" s="35"/>
      <c r="C7" s="24"/>
      <c r="D7" s="25"/>
      <c r="E7" s="25"/>
      <c r="F7" s="26">
        <f aca="true" t="shared" si="0" ref="F7:F14">E7-D7</f>
        <v>0</v>
      </c>
    </row>
    <row r="8" spans="1:6" s="4" customFormat="1" ht="35.25" customHeight="1">
      <c r="A8" s="32" t="s">
        <v>23</v>
      </c>
      <c r="B8" s="38"/>
      <c r="C8" s="24"/>
      <c r="D8" s="25"/>
      <c r="E8" s="25"/>
      <c r="F8" s="26">
        <f t="shared" si="0"/>
        <v>0</v>
      </c>
    </row>
    <row r="9" spans="1:6" s="4" customFormat="1" ht="31.5" customHeight="1">
      <c r="A9" s="39" t="s">
        <v>0</v>
      </c>
      <c r="B9" s="40"/>
      <c r="C9" s="25"/>
      <c r="D9" s="25"/>
      <c r="E9" s="25"/>
      <c r="F9" s="26">
        <f t="shared" si="0"/>
        <v>0</v>
      </c>
    </row>
    <row r="10" spans="1:6" s="4" customFormat="1" ht="31.5" customHeight="1">
      <c r="A10" s="10" t="s">
        <v>4</v>
      </c>
      <c r="B10" s="10"/>
      <c r="C10" s="25"/>
      <c r="D10" s="25"/>
      <c r="E10" s="25"/>
      <c r="F10" s="26">
        <f t="shared" si="0"/>
        <v>0</v>
      </c>
    </row>
    <row r="11" spans="1:6" s="4" customFormat="1" ht="31.5" customHeight="1">
      <c r="A11" s="10" t="s">
        <v>8</v>
      </c>
      <c r="B11" s="15"/>
      <c r="C11" s="25"/>
      <c r="D11" s="25"/>
      <c r="E11" s="25"/>
      <c r="F11" s="26">
        <f t="shared" si="0"/>
        <v>0</v>
      </c>
    </row>
    <row r="12" spans="1:6" s="4" customFormat="1" ht="31.5" customHeight="1">
      <c r="A12" s="43" t="s">
        <v>9</v>
      </c>
      <c r="B12" s="11" t="s">
        <v>17</v>
      </c>
      <c r="C12" s="25">
        <v>2000000</v>
      </c>
      <c r="D12" s="25">
        <v>2000000</v>
      </c>
      <c r="E12" s="25">
        <v>2000000</v>
      </c>
      <c r="F12" s="26">
        <f t="shared" si="0"/>
        <v>0</v>
      </c>
    </row>
    <row r="13" spans="1:6" s="4" customFormat="1" ht="31.5" customHeight="1">
      <c r="A13" s="44"/>
      <c r="B13" s="9" t="s">
        <v>18</v>
      </c>
      <c r="C13" s="25">
        <v>3620000</v>
      </c>
      <c r="D13" s="27">
        <f>ROUNDDOWN(93547*B18,-3)</f>
        <v>2338000</v>
      </c>
      <c r="E13" s="25">
        <v>3620000</v>
      </c>
      <c r="F13" s="26">
        <f t="shared" si="0"/>
        <v>1282000</v>
      </c>
    </row>
    <row r="14" spans="1:6" s="4" customFormat="1" ht="31.5" customHeight="1">
      <c r="A14" s="41" t="s">
        <v>19</v>
      </c>
      <c r="B14" s="42"/>
      <c r="C14" s="25">
        <v>600000</v>
      </c>
      <c r="D14" s="25">
        <v>600000</v>
      </c>
      <c r="E14" s="25">
        <v>600000</v>
      </c>
      <c r="F14" s="26">
        <f t="shared" si="0"/>
        <v>0</v>
      </c>
    </row>
    <row r="15" spans="1:6" s="4" customFormat="1" ht="33" customHeight="1">
      <c r="A15" s="36" t="s">
        <v>20</v>
      </c>
      <c r="B15" s="37"/>
      <c r="C15" s="26">
        <f>SUM(C6:C14)</f>
        <v>8747200</v>
      </c>
      <c r="D15" s="26">
        <f>SUM(D6:D14)</f>
        <v>7465000</v>
      </c>
      <c r="E15" s="26">
        <f>SUM(E6:E14)</f>
        <v>8747000</v>
      </c>
      <c r="F15" s="26">
        <f>SUM(F6:F14)</f>
        <v>1282000</v>
      </c>
    </row>
    <row r="16" ht="12.75">
      <c r="A16" s="12"/>
    </row>
    <row r="17" spans="1:2" ht="12.75">
      <c r="A17" s="12"/>
      <c r="B17" s="22" t="s">
        <v>25</v>
      </c>
    </row>
    <row r="18" ht="27" customHeight="1">
      <c r="B18" s="23">
        <v>25</v>
      </c>
    </row>
    <row r="20" ht="12.75">
      <c r="A20" s="12" t="s">
        <v>11</v>
      </c>
    </row>
    <row r="21" ht="12.75">
      <c r="A21" s="12" t="s">
        <v>12</v>
      </c>
    </row>
  </sheetData>
  <sheetProtection/>
  <mergeCells count="8">
    <mergeCell ref="A4:B5"/>
    <mergeCell ref="A6:B6"/>
    <mergeCell ref="A7:B7"/>
    <mergeCell ref="A15:B15"/>
    <mergeCell ref="A8:B8"/>
    <mergeCell ref="A9:B9"/>
    <mergeCell ref="A14:B14"/>
    <mergeCell ref="A12:A13"/>
  </mergeCells>
  <printOptions horizontalCentered="1"/>
  <pageMargins left="0.5511811023622047" right="0.3937007874015748" top="0.984251968503937" bottom="0.2755905511811024" header="0.5511811023622047" footer="0.3937007874015748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東京都福祉局</dc:creator>
  <cp:keywords/>
  <dc:description/>
  <cp:lastModifiedBy>東京都</cp:lastModifiedBy>
  <cp:lastPrinted>2021-05-27T08:30:17Z</cp:lastPrinted>
  <dcterms:created xsi:type="dcterms:W3CDTF">2001-05-28T08:00:52Z</dcterms:created>
  <dcterms:modified xsi:type="dcterms:W3CDTF">2021-05-27T23:52:28Z</dcterms:modified>
  <cp:category/>
  <cp:version/>
  <cp:contentType/>
  <cp:contentStatus/>
</cp:coreProperties>
</file>