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200" windowHeight="6795" activeTab="0"/>
  </bookViews>
  <sheets>
    <sheet name="責任の所在別" sheetId="1" r:id="rId1"/>
  </sheets>
  <externalReferences>
    <externalReference r:id="rId4"/>
  </externalReferences>
  <definedNames>
    <definedName name="_xlnm.Print_Area" localSheetId="0">'責任の所在別'!$A$1:$H$23</definedName>
  </definedNames>
  <calcPr fullCalcOnLoad="1"/>
</workbook>
</file>

<file path=xl/sharedStrings.xml><?xml version="1.0" encoding="utf-8"?>
<sst xmlns="http://schemas.openxmlformats.org/spreadsheetml/2006/main" count="44" uniqueCount="43">
  <si>
    <t>その他</t>
  </si>
  <si>
    <t>不明</t>
  </si>
  <si>
    <t/>
  </si>
  <si>
    <t>一般</t>
  </si>
  <si>
    <t>表4　責任の所在別食中毒発生状況</t>
  </si>
  <si>
    <t>飲　　　食　　　店</t>
  </si>
  <si>
    <t>集団給食</t>
  </si>
  <si>
    <t>届出</t>
  </si>
  <si>
    <t>要許可</t>
  </si>
  <si>
    <t>件数</t>
  </si>
  <si>
    <t>患者数</t>
  </si>
  <si>
    <t xml:space="preserve">     発生状況</t>
  </si>
  <si>
    <t>構成比(％)</t>
  </si>
  <si>
    <t>備  考</t>
  </si>
  <si>
    <t>責任の所在</t>
  </si>
  <si>
    <t>患者</t>
  </si>
  <si>
    <t>合    計</t>
  </si>
  <si>
    <t>すし</t>
  </si>
  <si>
    <t>仕出し</t>
  </si>
  <si>
    <t>（注)  構成比は末尾を四捨五入しているため、合計が100.0%とならない場合がある。</t>
  </si>
  <si>
    <t>魚介類販売業</t>
  </si>
  <si>
    <t>Sal（サルモネラ）、Sta（黄色ブドウ球菌）、V.p(腸炎ビブリオ)、EHEC（腸管出血性大腸菌）、C.p（ウエルシュ菌）、Y.e（エルシニア・エンテロコリチカ）、Camp（カンピロバクター）、NV（ノロウイルス）、Sapo（サポウイルス）、寄ｱ（アニサキス）、化（化学物質）、植（植物性自然毒）、不（不明）</t>
  </si>
  <si>
    <t>（27年）　</t>
  </si>
  <si>
    <t>家庭</t>
  </si>
  <si>
    <t>飲食店営業(一般)及び
魚介類販売業</t>
  </si>
  <si>
    <t>飲食店営業(一般)及び
菓子製造業</t>
  </si>
  <si>
    <t>そば</t>
  </si>
  <si>
    <t>旅館・ホテル</t>
  </si>
  <si>
    <t>自動車</t>
  </si>
  <si>
    <t>飲食店の食事(Sal)、会食料理(NV)</t>
  </si>
  <si>
    <t>弁当3件(NV)</t>
  </si>
  <si>
    <t>原因施設が提供した食事2件(NV)、合鴨のコンソメ煮</t>
  </si>
  <si>
    <t>刺身(NV)、真イワシ刺身(寄ア)</t>
  </si>
  <si>
    <t>バイケイソウ類（ユリ科シュロソウ属）の植物(植物)、
家庭で調製した弁当(Sta)</t>
  </si>
  <si>
    <t>焼きサンマ(V.p)</t>
  </si>
  <si>
    <t>会食料理(NV)</t>
  </si>
  <si>
    <t>刺身(寄ア)、不明3件(Camp 2,寄ア 1)</t>
  </si>
  <si>
    <t>ポテトサラダ(Sta)、調理実習での食事(Camp)、もち(NV)</t>
  </si>
  <si>
    <t>刺身(寄ア)、サンマハンバーグ(化)</t>
  </si>
  <si>
    <t>飲食店の食事35件(Camp 14,NV 13,Sal 2,EHEC 4,Sal及びCamp 1,不明1件)、
会食料理22件(Camp 10,NV 9,Sta 1,不明 2)、
会食料理(鶏わさを含む)4件(Camp)、
会食料理(鶏刺しを含む)3件(Camp)、コース料理3件(Camp)、
飲食店の食事(加熱不十分な鶏肉を含む)2件(Camp)、
焼肉等2件(Camp)、焼カキ2件(NV)、カキ料理2件(NV)、
生食用カキ2件(NV)、飲食店の食事(生カキを含む)2件(NV)、
生カキ2件(NV)、飲食店の食事(カキを含む)(NV)、
つけめん(Sal)、日替わり定食(Sal)、
さけおにぎり(Sta)、会食料理(ナムルを含む)(EHEC)、
ランチビュッフェで提供された食品(C.p)、
黒チャーハンセット(B.c)、
会食料理(鶏ささみを含む)(Camp)、鶏料理(Camp)、
焼き鳥(Camp)、生親子丼(Camp)、とりわさ(Camp)、
飲食店の食事(鶏肉料理を含む)(Camp)、
原因施設が提供した食事(NV)、弁当(NV)、蒸しガキ(NV)、
仕出し弁当(NV)、
海鮮丼(シメサバ、ワラサを含む)(寄ア)、寿司(寄ア)、
刺身盛り合わせ5種(寄ア)、秋サケの漬け(寄ア)、
シメサバ(寄ア)、生サバのカルパッチョ(寄ア)、
刺身又は寿司(寄ア)、
ブリのいしる漬干し焼き(化)、ブリ唐揚げ(化)、
ブリの粕漬け焼き(化)、有効塩素510mg/Lが混入した水(化)
飲食店の食事(カンパチのお造りを含む)(不明)</t>
  </si>
  <si>
    <t>給食2件(NV)、原因施設が提供した食事(NV)、
焼魚（イワシ）(化)</t>
  </si>
  <si>
    <t>仕出し弁当2件(NV)、仕出し料理(NV)、弁当(B.c)、
親子丼弁当(Sal)</t>
  </si>
  <si>
    <t>飲食店の食事(寄ア)、会食料理(NV)、寿司(NV)、
生カキ及び焼きカキ(NV)、握り寿司(寄ア)、
ちらし寿司(NV)、ヒラメの握り寿司(寄ク)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</si>
</sst>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_);[Red]\(0.0\)"/>
    <numFmt numFmtId="180" formatCode="#,##0_ "/>
    <numFmt numFmtId="181" formatCode="#,##0_);[Red]\(#,##0\)"/>
    <numFmt numFmtId="182" formatCode="#,##0_-;[Red]\ #,##0\-"/>
    <numFmt numFmtId="183" formatCode="#,##0_-"/>
    <numFmt numFmtId="184" formatCode="#,##0.0;[Red]\-#,##0.0"/>
    <numFmt numFmtId="185" formatCode="m/d;@"/>
    <numFmt numFmtId="186" formatCode="mmm\-yyyy"/>
  </numFmts>
  <fonts count="43">
    <font>
      <sz val="11"/>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name val="ＭＳ 明朝"/>
      <family val="1"/>
    </font>
    <font>
      <sz val="10"/>
      <color indexed="8"/>
      <name val="ＭＳ 明朝"/>
      <family val="1"/>
    </font>
    <font>
      <b/>
      <sz val="11"/>
      <name val="ＭＳ ゴシック"/>
      <family val="3"/>
    </font>
    <font>
      <sz val="6"/>
      <name val="ＭＳ Ｐゴシック"/>
      <family val="3"/>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style="thin"/>
      <top style="thin"/>
      <bottom style="hair"/>
    </border>
    <border>
      <left>
        <color indexed="63"/>
      </left>
      <right style="thin"/>
      <top style="thin"/>
      <bottom>
        <color indexed="63"/>
      </bottom>
    </border>
    <border>
      <left style="thin"/>
      <right style="thin"/>
      <top style="hair"/>
      <bottom style="hair"/>
    </border>
    <border>
      <left style="thin"/>
      <right style="thin"/>
      <top style="hair"/>
      <bottom style="thin"/>
    </border>
    <border>
      <left>
        <color indexed="63"/>
      </left>
      <right style="thin"/>
      <top style="thin"/>
      <bottom style="hair"/>
    </border>
    <border>
      <left>
        <color indexed="63"/>
      </left>
      <right style="thin"/>
      <top style="hair"/>
      <bottom style="hair"/>
    </border>
    <border>
      <left style="thin"/>
      <right style="thin"/>
      <top>
        <color indexed="63"/>
      </top>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58">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xf>
    <xf numFmtId="0" fontId="6" fillId="0" borderId="0" xfId="0" applyFont="1" applyAlignment="1">
      <alignment vertical="top"/>
    </xf>
    <xf numFmtId="179" fontId="4" fillId="0" borderId="0" xfId="0" applyNumberFormat="1" applyFont="1" applyAlignment="1">
      <alignment/>
    </xf>
    <xf numFmtId="0" fontId="4" fillId="0" borderId="0" xfId="0" applyFont="1" applyAlignment="1">
      <alignment horizontal="right"/>
    </xf>
    <xf numFmtId="0" fontId="4" fillId="0" borderId="10" xfId="0" applyFont="1" applyBorder="1" applyAlignment="1">
      <alignment vertical="center"/>
    </xf>
    <xf numFmtId="0" fontId="4" fillId="0" borderId="11" xfId="0" applyFont="1" applyBorder="1" applyAlignment="1">
      <alignment horizontal="justify" vertical="center"/>
    </xf>
    <xf numFmtId="0" fontId="4" fillId="0" borderId="12" xfId="0" applyFont="1" applyBorder="1" applyAlignment="1">
      <alignment horizontal="distributed" vertical="center"/>
    </xf>
    <xf numFmtId="182" fontId="4" fillId="0" borderId="11" xfId="49" applyNumberFormat="1" applyFont="1" applyFill="1" applyBorder="1" applyAlignment="1">
      <alignment horizontal="right" vertical="center"/>
    </xf>
    <xf numFmtId="0" fontId="4" fillId="0" borderId="11" xfId="0" applyFont="1" applyBorder="1" applyAlignment="1">
      <alignment horizontal="justify" vertical="center" wrapText="1"/>
    </xf>
    <xf numFmtId="0" fontId="4" fillId="0" borderId="0" xfId="0" applyFont="1" applyBorder="1" applyAlignment="1">
      <alignment/>
    </xf>
    <xf numFmtId="0" fontId="4" fillId="0" borderId="13" xfId="0" applyFont="1" applyBorder="1" applyAlignment="1">
      <alignment horizontal="right" vertical="top"/>
    </xf>
    <xf numFmtId="0" fontId="4" fillId="0" borderId="14" xfId="0" applyFont="1" applyBorder="1" applyAlignment="1">
      <alignment horizontal="justify" vertical="center" wrapText="1"/>
    </xf>
    <xf numFmtId="179" fontId="4" fillId="0" borderId="11" xfId="0" applyNumberFormat="1" applyFont="1" applyBorder="1" applyAlignment="1">
      <alignment horizontal="center" vertical="center"/>
    </xf>
    <xf numFmtId="183" fontId="4" fillId="0" borderId="11" xfId="0" applyNumberFormat="1" applyFont="1" applyBorder="1" applyAlignment="1">
      <alignment vertical="center"/>
    </xf>
    <xf numFmtId="179" fontId="4" fillId="0" borderId="11" xfId="0" applyNumberFormat="1" applyFont="1" applyBorder="1" applyAlignment="1">
      <alignment vertical="center"/>
    </xf>
    <xf numFmtId="0" fontId="4" fillId="0" borderId="11" xfId="0" applyFont="1" applyBorder="1" applyAlignment="1">
      <alignment/>
    </xf>
    <xf numFmtId="181" fontId="4" fillId="0" borderId="12" xfId="0" applyNumberFormat="1" applyFont="1" applyFill="1" applyBorder="1" applyAlignment="1">
      <alignment vertical="center"/>
    </xf>
    <xf numFmtId="179" fontId="4" fillId="0" borderId="12" xfId="0" applyNumberFormat="1" applyFont="1" applyBorder="1" applyAlignment="1">
      <alignment vertical="center"/>
    </xf>
    <xf numFmtId="0" fontId="4" fillId="0" borderId="14" xfId="0" applyFont="1" applyBorder="1" applyAlignment="1">
      <alignment horizontal="distributed" vertical="center"/>
    </xf>
    <xf numFmtId="181" fontId="4" fillId="0" borderId="14" xfId="0" applyNumberFormat="1" applyFont="1" applyFill="1" applyBorder="1" applyAlignment="1">
      <alignment vertical="center"/>
    </xf>
    <xf numFmtId="179" fontId="4" fillId="0" borderId="14" xfId="0" applyNumberFormat="1" applyFont="1" applyBorder="1" applyAlignment="1">
      <alignment vertical="center"/>
    </xf>
    <xf numFmtId="179" fontId="4" fillId="0" borderId="15" xfId="0" applyNumberFormat="1" applyFont="1" applyBorder="1" applyAlignment="1">
      <alignment vertical="center"/>
    </xf>
    <xf numFmtId="0" fontId="5" fillId="0" borderId="12" xfId="0" applyFont="1" applyBorder="1" applyAlignment="1">
      <alignment horizontal="distributed" vertical="center"/>
    </xf>
    <xf numFmtId="0" fontId="5" fillId="0" borderId="15" xfId="0" applyFont="1" applyBorder="1" applyAlignment="1">
      <alignment horizontal="distributed" vertical="center"/>
    </xf>
    <xf numFmtId="181" fontId="4" fillId="0" borderId="15" xfId="0" applyNumberFormat="1" applyFont="1" applyFill="1" applyBorder="1" applyAlignment="1">
      <alignment vertical="center"/>
    </xf>
    <xf numFmtId="181" fontId="4" fillId="0" borderId="11" xfId="0" applyNumberFormat="1" applyFont="1" applyFill="1" applyBorder="1" applyAlignment="1">
      <alignment vertical="center"/>
    </xf>
    <xf numFmtId="0" fontId="8" fillId="0" borderId="0" xfId="0" applyFont="1" applyFill="1" applyAlignment="1">
      <alignment vertical="center" wrapText="1"/>
    </xf>
    <xf numFmtId="0" fontId="4" fillId="0" borderId="0" xfId="0" applyFont="1" applyFill="1" applyAlignment="1">
      <alignment/>
    </xf>
    <xf numFmtId="0" fontId="0" fillId="0" borderId="0" xfId="0" applyAlignment="1">
      <alignment wrapText="1"/>
    </xf>
    <xf numFmtId="0" fontId="4" fillId="0" borderId="0" xfId="0" applyNumberFormat="1" applyFont="1" applyAlignment="1">
      <alignment/>
    </xf>
    <xf numFmtId="0" fontId="4" fillId="0" borderId="15"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4" xfId="0" applyFont="1" applyBorder="1" applyAlignment="1">
      <alignment horizontal="distributed" vertical="center" wrapText="1"/>
    </xf>
    <xf numFmtId="0" fontId="4" fillId="0" borderId="16" xfId="0" applyFont="1" applyBorder="1" applyAlignment="1">
      <alignment horizontal="justify" vertical="center"/>
    </xf>
    <xf numFmtId="0" fontId="4" fillId="0" borderId="17" xfId="0" applyFont="1" applyBorder="1" applyAlignment="1">
      <alignment horizontal="justify" vertical="center"/>
    </xf>
    <xf numFmtId="179" fontId="4" fillId="0" borderId="18" xfId="0" applyNumberFormat="1" applyFont="1" applyBorder="1" applyAlignment="1">
      <alignment vertical="center"/>
    </xf>
    <xf numFmtId="179" fontId="4" fillId="0" borderId="19" xfId="0" applyNumberFormat="1" applyFont="1" applyBorder="1" applyAlignment="1">
      <alignment vertical="center"/>
    </xf>
    <xf numFmtId="0" fontId="4" fillId="0" borderId="17" xfId="0" applyFont="1" applyBorder="1" applyAlignment="1">
      <alignment horizontal="justify" vertical="center" wrapText="1"/>
    </xf>
    <xf numFmtId="0" fontId="4" fillId="0" borderId="20" xfId="0" applyFont="1" applyBorder="1" applyAlignment="1">
      <alignment horizontal="justify" vertical="center" wrapText="1"/>
    </xf>
    <xf numFmtId="0" fontId="5" fillId="0" borderId="19" xfId="0" applyFont="1" applyBorder="1" applyAlignment="1">
      <alignment horizontal="center" vertical="center" textRotation="255" wrapText="1"/>
    </xf>
    <xf numFmtId="0" fontId="5" fillId="0" borderId="18" xfId="0" applyFont="1" applyBorder="1" applyAlignment="1">
      <alignment horizontal="center" vertical="center" textRotation="255" wrapText="1"/>
    </xf>
    <xf numFmtId="0" fontId="4" fillId="0" borderId="19"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18" xfId="0" applyBorder="1" applyAlignment="1">
      <alignment horizontal="center" vertical="center" textRotation="255"/>
    </xf>
    <xf numFmtId="0" fontId="4" fillId="0" borderId="22" xfId="0" applyFont="1" applyBorder="1" applyAlignment="1">
      <alignment horizontal="distributed" vertical="center" wrapText="1"/>
    </xf>
    <xf numFmtId="0" fontId="4" fillId="0" borderId="23" xfId="0" applyFont="1" applyBorder="1" applyAlignment="1">
      <alignment horizontal="distributed" vertical="center" wrapText="1"/>
    </xf>
    <xf numFmtId="0" fontId="5" fillId="0" borderId="0" xfId="0" applyFont="1" applyFill="1" applyAlignment="1">
      <alignment horizontal="left" vertical="center" wrapText="1"/>
    </xf>
    <xf numFmtId="0" fontId="4" fillId="0" borderId="0" xfId="0" applyFont="1" applyAlignment="1">
      <alignment vertical="center" wrapText="1"/>
    </xf>
    <xf numFmtId="0" fontId="4" fillId="0" borderId="22" xfId="0" applyFont="1" applyBorder="1" applyAlignment="1">
      <alignment horizontal="distributed" vertical="center"/>
    </xf>
    <xf numFmtId="0" fontId="0" fillId="0" borderId="23" xfId="0" applyBorder="1" applyAlignment="1">
      <alignment horizontal="distributed" vertical="center"/>
    </xf>
    <xf numFmtId="0" fontId="4" fillId="0" borderId="23" xfId="0" applyFont="1" applyBorder="1" applyAlignment="1">
      <alignment horizontal="distributed" vertical="center"/>
    </xf>
    <xf numFmtId="0" fontId="4" fillId="0" borderId="11" xfId="0" applyFont="1" applyBorder="1" applyAlignment="1">
      <alignment horizontal="center" vertical="center"/>
    </xf>
    <xf numFmtId="0" fontId="4" fillId="0" borderId="24" xfId="0" applyFont="1" applyBorder="1" applyAlignment="1">
      <alignment/>
    </xf>
    <xf numFmtId="0" fontId="4" fillId="0" borderId="25" xfId="0" applyFont="1" applyBorder="1" applyAlignment="1">
      <alignment/>
    </xf>
    <xf numFmtId="179" fontId="4" fillId="0" borderId="11"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2</xdr:col>
      <xdr:colOff>9525</xdr:colOff>
      <xdr:row>3</xdr:row>
      <xdr:rowOff>438150</xdr:rowOff>
    </xdr:to>
    <xdr:sp>
      <xdr:nvSpPr>
        <xdr:cNvPr id="1" name="Line 1025"/>
        <xdr:cNvSpPr>
          <a:spLocks/>
        </xdr:cNvSpPr>
      </xdr:nvSpPr>
      <xdr:spPr>
        <a:xfrm>
          <a:off x="9525" y="361950"/>
          <a:ext cx="14573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60224_&#24179;&#25104;27&#24180;&#26481;&#20140;&#37117;&#12398;&#39135;&#20013;&#27602;&#20107;&#20214;&#19968;&#35239;&#12464;&#12521;&#1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因食品別"/>
      <sheetName val="病因物質別"/>
      <sheetName val="責任の所在別"/>
      <sheetName val="一覧 "/>
      <sheetName val="Sheet1"/>
    </sheetNames>
    <sheetDataSet>
      <sheetData sheetId="2">
        <row r="6">
          <cell r="A6" t="str">
            <v>集団給食</v>
          </cell>
          <cell r="B6" t="str">
            <v>集団給食</v>
          </cell>
          <cell r="E6">
            <v>4.697986577181208</v>
          </cell>
          <cell r="F6">
            <v>12.090345438441098</v>
          </cell>
        </row>
        <row r="7">
          <cell r="A7" t="str">
            <v>魚介類販売業</v>
          </cell>
          <cell r="B7" t="str">
            <v>魚介類販売業</v>
          </cell>
          <cell r="E7">
            <v>1.342281879194631</v>
          </cell>
          <cell r="F7">
            <v>3.1443755535872455</v>
          </cell>
        </row>
        <row r="8">
          <cell r="A8" t="str">
            <v>その他</v>
          </cell>
          <cell r="B8" t="str">
            <v>その他</v>
          </cell>
          <cell r="E8">
            <v>2.013422818791946</v>
          </cell>
          <cell r="F8">
            <v>2.6129317980513727</v>
          </cell>
        </row>
        <row r="9">
          <cell r="A9" t="str">
            <v>不明</v>
          </cell>
          <cell r="B9" t="str">
            <v>不明</v>
          </cell>
          <cell r="E9">
            <v>2.684563758389262</v>
          </cell>
          <cell r="F9">
            <v>0.354295837023915</v>
          </cell>
        </row>
        <row r="10">
          <cell r="A10" t="str">
            <v>家庭</v>
          </cell>
          <cell r="B10" t="str">
            <v>家庭</v>
          </cell>
          <cell r="E10">
            <v>1.342281879194631</v>
          </cell>
          <cell r="F10">
            <v>1.0186005314437556</v>
          </cell>
        </row>
        <row r="11">
          <cell r="A11" t="str">
            <v>飲食店営業（一般）及び魚介類販売業</v>
          </cell>
          <cell r="B11" t="str">
            <v>飲食店営業（一般）及び魚介類販売業</v>
          </cell>
          <cell r="E11">
            <v>0.6711409395973155</v>
          </cell>
          <cell r="F11">
            <v>0.1771479185119575</v>
          </cell>
        </row>
        <row r="12">
          <cell r="A12" t="str">
            <v>飲食店営業（一般）及び菓子製造業</v>
          </cell>
          <cell r="B12" t="str">
            <v>飲食店営業（一般）及び菓子製造業</v>
          </cell>
          <cell r="E12">
            <v>0.6711409395973155</v>
          </cell>
          <cell r="F12">
            <v>0.5314437555358724</v>
          </cell>
        </row>
        <row r="13">
          <cell r="A13" t="str">
            <v>飲　　　食　　　店</v>
          </cell>
          <cell r="B13" t="str">
            <v>一般</v>
          </cell>
          <cell r="E13">
            <v>73.8255033557047</v>
          </cell>
          <cell r="F13">
            <v>53.32152347209921</v>
          </cell>
        </row>
        <row r="14">
          <cell r="B14" t="str">
            <v>すし</v>
          </cell>
          <cell r="E14">
            <v>4.697986577181208</v>
          </cell>
          <cell r="F14">
            <v>2.0814880425155007</v>
          </cell>
        </row>
        <row r="15">
          <cell r="B15" t="str">
            <v>仕出し</v>
          </cell>
          <cell r="E15">
            <v>3.3557046979865772</v>
          </cell>
          <cell r="F15">
            <v>19.176262178919398</v>
          </cell>
        </row>
        <row r="16">
          <cell r="B16" t="str">
            <v>そば</v>
          </cell>
          <cell r="E16">
            <v>1.342281879194631</v>
          </cell>
          <cell r="F16">
            <v>0.3100088573959256</v>
          </cell>
        </row>
        <row r="17">
          <cell r="B17" t="str">
            <v>旅館・ホテル</v>
          </cell>
          <cell r="E17">
            <v>1.342281879194631</v>
          </cell>
          <cell r="F17">
            <v>2.745792736935341</v>
          </cell>
        </row>
        <row r="18">
          <cell r="B18" t="str">
            <v>自動車</v>
          </cell>
          <cell r="E18">
            <v>2.013422818791946</v>
          </cell>
          <cell r="F18">
            <v>2.4357838795394153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7"/>
  <sheetViews>
    <sheetView tabSelected="1" view="pageBreakPreview" zoomScale="50" zoomScaleNormal="70" zoomScaleSheetLayoutView="50" zoomScalePageLayoutView="0" workbookViewId="0" topLeftCell="A1">
      <selection activeCell="N6" sqref="N6"/>
    </sheetView>
  </sheetViews>
  <sheetFormatPr defaultColWidth="9.00390625" defaultRowHeight="13.5"/>
  <cols>
    <col min="1" max="1" width="3.625" style="3" customWidth="1"/>
    <col min="2" max="2" width="15.50390625" style="3" customWidth="1"/>
    <col min="3" max="3" width="6.625" style="3" customWidth="1"/>
    <col min="4" max="4" width="7.625" style="3" customWidth="1"/>
    <col min="5" max="6" width="6.625" style="5" customWidth="1"/>
    <col min="7" max="7" width="48.25390625" style="3" customWidth="1"/>
    <col min="8" max="8" width="4.25390625" style="3" customWidth="1"/>
    <col min="9" max="16384" width="9.00390625" style="3" customWidth="1"/>
  </cols>
  <sheetData>
    <row r="1" ht="14.25">
      <c r="A1" s="1" t="s">
        <v>4</v>
      </c>
    </row>
    <row r="2" spans="1:7" ht="13.5">
      <c r="A2" s="4"/>
      <c r="G2" s="6" t="s">
        <v>22</v>
      </c>
    </row>
    <row r="3" spans="1:7" ht="18" customHeight="1">
      <c r="A3" s="7"/>
      <c r="B3" s="13" t="s">
        <v>11</v>
      </c>
      <c r="C3" s="54" t="s">
        <v>9</v>
      </c>
      <c r="D3" s="54" t="s">
        <v>10</v>
      </c>
      <c r="E3" s="57" t="s">
        <v>12</v>
      </c>
      <c r="F3" s="57"/>
      <c r="G3" s="54" t="s">
        <v>13</v>
      </c>
    </row>
    <row r="4" spans="1:7" ht="36" customHeight="1">
      <c r="A4" s="55" t="s">
        <v>14</v>
      </c>
      <c r="B4" s="56"/>
      <c r="C4" s="54"/>
      <c r="D4" s="54"/>
      <c r="E4" s="15" t="s">
        <v>9</v>
      </c>
      <c r="F4" s="15" t="s">
        <v>15</v>
      </c>
      <c r="G4" s="54"/>
    </row>
    <row r="5" spans="1:7" ht="36" customHeight="1">
      <c r="A5" s="54" t="s">
        <v>16</v>
      </c>
      <c r="B5" s="54"/>
      <c r="C5" s="16">
        <f>SUM(C6:C19)</f>
        <v>149</v>
      </c>
      <c r="D5" s="16">
        <f>SUM(D6:D19)</f>
        <v>2258</v>
      </c>
      <c r="E5" s="17">
        <v>100</v>
      </c>
      <c r="F5" s="17">
        <v>100</v>
      </c>
      <c r="G5" s="18" t="s">
        <v>2</v>
      </c>
    </row>
    <row r="6" spans="1:7" ht="306.75" customHeight="1">
      <c r="A6" s="44" t="s">
        <v>5</v>
      </c>
      <c r="B6" s="9" t="s">
        <v>3</v>
      </c>
      <c r="C6" s="19">
        <v>110</v>
      </c>
      <c r="D6" s="19">
        <v>1204</v>
      </c>
      <c r="E6" s="20">
        <f>C6/C5*100</f>
        <v>73.8255033557047</v>
      </c>
      <c r="F6" s="23">
        <f>D6/D5*100</f>
        <v>53.32152347209921</v>
      </c>
      <c r="G6" s="34" t="s">
        <v>39</v>
      </c>
    </row>
    <row r="7" spans="1:7" ht="75" customHeight="1">
      <c r="A7" s="45"/>
      <c r="B7" s="21" t="s">
        <v>17</v>
      </c>
      <c r="C7" s="22">
        <v>7</v>
      </c>
      <c r="D7" s="22">
        <v>47</v>
      </c>
      <c r="E7" s="23">
        <f>C7/C5*100</f>
        <v>4.697986577181208</v>
      </c>
      <c r="F7" s="23">
        <f>D7/D5*100</f>
        <v>2.0814880425155007</v>
      </c>
      <c r="G7" s="41" t="s">
        <v>42</v>
      </c>
    </row>
    <row r="8" spans="1:7" ht="36" customHeight="1">
      <c r="A8" s="45"/>
      <c r="B8" s="21" t="s">
        <v>18</v>
      </c>
      <c r="C8" s="22">
        <v>5</v>
      </c>
      <c r="D8" s="22">
        <v>433</v>
      </c>
      <c r="E8" s="23">
        <f>C8/C5*100</f>
        <v>3.3557046979865772</v>
      </c>
      <c r="F8" s="23">
        <f>D8/D5*100</f>
        <v>19.176262178919398</v>
      </c>
      <c r="G8" s="40" t="s">
        <v>41</v>
      </c>
    </row>
    <row r="9" spans="1:7" ht="36" customHeight="1">
      <c r="A9" s="45"/>
      <c r="B9" s="21" t="s">
        <v>26</v>
      </c>
      <c r="C9" s="22">
        <v>2</v>
      </c>
      <c r="D9" s="22">
        <v>7</v>
      </c>
      <c r="E9" s="23">
        <f>C9/C5*100</f>
        <v>1.342281879194631</v>
      </c>
      <c r="F9" s="23">
        <f>D9/D5*100</f>
        <v>0.3100088573959256</v>
      </c>
      <c r="G9" s="14" t="s">
        <v>38</v>
      </c>
    </row>
    <row r="10" spans="1:7" ht="36" customHeight="1">
      <c r="A10" s="45"/>
      <c r="B10" s="35" t="s">
        <v>27</v>
      </c>
      <c r="C10" s="22">
        <v>2</v>
      </c>
      <c r="D10" s="22">
        <v>62</v>
      </c>
      <c r="E10" s="23">
        <f>C10/C5*100</f>
        <v>1.342281879194631</v>
      </c>
      <c r="F10" s="23">
        <f>D10/D5*100</f>
        <v>2.745792736935341</v>
      </c>
      <c r="G10" s="37" t="s">
        <v>29</v>
      </c>
    </row>
    <row r="11" spans="1:7" ht="36" customHeight="1">
      <c r="A11" s="46"/>
      <c r="B11" s="35" t="s">
        <v>28</v>
      </c>
      <c r="C11" s="22">
        <v>3</v>
      </c>
      <c r="D11" s="22">
        <v>55</v>
      </c>
      <c r="E11" s="38">
        <f>C11/C5*100</f>
        <v>2.013422818791946</v>
      </c>
      <c r="F11" s="38">
        <f>D11/D5*100</f>
        <v>2.4357838795394153</v>
      </c>
      <c r="G11" s="37" t="s">
        <v>30</v>
      </c>
    </row>
    <row r="12" spans="1:7" ht="41.25" customHeight="1">
      <c r="A12" s="42" t="s">
        <v>6</v>
      </c>
      <c r="B12" s="25" t="s">
        <v>8</v>
      </c>
      <c r="C12" s="19">
        <v>3</v>
      </c>
      <c r="D12" s="19">
        <v>116</v>
      </c>
      <c r="E12" s="20">
        <f>C12/C5*100</f>
        <v>2.013422818791946</v>
      </c>
      <c r="F12" s="20">
        <f>D12/D5*100</f>
        <v>5.137289636846766</v>
      </c>
      <c r="G12" s="36" t="s">
        <v>31</v>
      </c>
    </row>
    <row r="13" spans="1:7" ht="39" customHeight="1">
      <c r="A13" s="43"/>
      <c r="B13" s="26" t="s">
        <v>7</v>
      </c>
      <c r="C13" s="27">
        <v>4</v>
      </c>
      <c r="D13" s="27">
        <v>157</v>
      </c>
      <c r="E13" s="24">
        <f>C13/C5*100</f>
        <v>2.684563758389262</v>
      </c>
      <c r="F13" s="24">
        <f>D13/D5*100</f>
        <v>6.9530558015943305</v>
      </c>
      <c r="G13" s="33" t="s">
        <v>40</v>
      </c>
    </row>
    <row r="14" spans="1:7" ht="54.75" customHeight="1">
      <c r="A14" s="47" t="s">
        <v>20</v>
      </c>
      <c r="B14" s="48"/>
      <c r="C14" s="28">
        <v>2</v>
      </c>
      <c r="D14" s="28">
        <v>71</v>
      </c>
      <c r="E14" s="20">
        <f>C14/C5*100</f>
        <v>1.342281879194631</v>
      </c>
      <c r="F14" s="20">
        <f>D14/D5*100</f>
        <v>3.1443755535872455</v>
      </c>
      <c r="G14" s="8" t="s">
        <v>32</v>
      </c>
    </row>
    <row r="15" spans="1:7" ht="54.75" customHeight="1">
      <c r="A15" s="47" t="s">
        <v>23</v>
      </c>
      <c r="B15" s="48"/>
      <c r="C15" s="28">
        <v>2</v>
      </c>
      <c r="D15" s="28">
        <v>23</v>
      </c>
      <c r="E15" s="20">
        <f>C15/C5*100</f>
        <v>1.342281879194631</v>
      </c>
      <c r="F15" s="20">
        <f>D15/D5*100</f>
        <v>1.0186005314437556</v>
      </c>
      <c r="G15" s="11" t="s">
        <v>33</v>
      </c>
    </row>
    <row r="16" spans="1:7" ht="54.75" customHeight="1">
      <c r="A16" s="51" t="s">
        <v>0</v>
      </c>
      <c r="B16" s="52"/>
      <c r="C16" s="28">
        <v>3</v>
      </c>
      <c r="D16" s="28">
        <v>59</v>
      </c>
      <c r="E16" s="20">
        <f>C16/C5*100</f>
        <v>2.013422818791946</v>
      </c>
      <c r="F16" s="20">
        <f>D16/D5*100</f>
        <v>2.6129317980513727</v>
      </c>
      <c r="G16" s="8" t="s">
        <v>37</v>
      </c>
    </row>
    <row r="17" spans="1:7" ht="54.75" customHeight="1">
      <c r="A17" s="47" t="s">
        <v>24</v>
      </c>
      <c r="B17" s="53"/>
      <c r="C17" s="28">
        <v>1</v>
      </c>
      <c r="D17" s="28">
        <v>4</v>
      </c>
      <c r="E17" s="39">
        <f>C17/C5*100</f>
        <v>0.6711409395973155</v>
      </c>
      <c r="F17" s="39">
        <f>D17/D5*100</f>
        <v>0.1771479185119575</v>
      </c>
      <c r="G17" s="8" t="s">
        <v>34</v>
      </c>
    </row>
    <row r="18" spans="1:7" ht="54.75" customHeight="1">
      <c r="A18" s="47" t="s">
        <v>25</v>
      </c>
      <c r="B18" s="53"/>
      <c r="C18" s="28">
        <v>1</v>
      </c>
      <c r="D18" s="28">
        <v>12</v>
      </c>
      <c r="E18" s="39">
        <f>C18/C5*100</f>
        <v>0.6711409395973155</v>
      </c>
      <c r="F18" s="39">
        <f>D18/D5*100</f>
        <v>0.5314437555358724</v>
      </c>
      <c r="G18" s="8" t="s">
        <v>35</v>
      </c>
    </row>
    <row r="19" spans="1:7" ht="42.75" customHeight="1">
      <c r="A19" s="47" t="s">
        <v>1</v>
      </c>
      <c r="B19" s="48"/>
      <c r="C19" s="10">
        <v>4</v>
      </c>
      <c r="D19" s="10">
        <v>8</v>
      </c>
      <c r="E19" s="17">
        <f>C19/C5*100</f>
        <v>2.684563758389262</v>
      </c>
      <c r="F19" s="17">
        <f>D19/D5*100</f>
        <v>0.354295837023915</v>
      </c>
      <c r="G19" s="8" t="s">
        <v>36</v>
      </c>
    </row>
    <row r="20" ht="14.25" customHeight="1"/>
    <row r="21" ht="12">
      <c r="A21" s="3" t="s">
        <v>19</v>
      </c>
    </row>
    <row r="22" spans="1:7" ht="12">
      <c r="A22" s="50"/>
      <c r="B22" s="50"/>
      <c r="C22" s="50"/>
      <c r="D22" s="50"/>
      <c r="E22" s="50"/>
      <c r="F22" s="50"/>
      <c r="G22" s="50"/>
    </row>
    <row r="23" spans="1:7" s="2" customFormat="1" ht="43.5" customHeight="1">
      <c r="A23" s="49" t="s">
        <v>21</v>
      </c>
      <c r="B23" s="49"/>
      <c r="C23" s="49"/>
      <c r="D23" s="49"/>
      <c r="E23" s="49"/>
      <c r="F23" s="49"/>
      <c r="G23" s="49"/>
    </row>
    <row r="24" spans="1:7" ht="60" customHeight="1">
      <c r="A24" s="29"/>
      <c r="B24" s="29"/>
      <c r="C24" s="29"/>
      <c r="D24" s="29"/>
      <c r="E24" s="29"/>
      <c r="F24" s="29"/>
      <c r="G24" s="29"/>
    </row>
    <row r="25" spans="1:7" s="30" customFormat="1" ht="12" customHeight="1">
      <c r="A25" s="29"/>
      <c r="B25" s="29"/>
      <c r="C25" s="29"/>
      <c r="D25" s="29"/>
      <c r="E25" s="29"/>
      <c r="F25" s="29"/>
      <c r="G25" s="29"/>
    </row>
    <row r="26" spans="1:7" s="30" customFormat="1" ht="12" customHeight="1">
      <c r="A26" s="29"/>
      <c r="B26" s="29"/>
      <c r="C26" s="29"/>
      <c r="D26" s="29"/>
      <c r="E26" s="29"/>
      <c r="F26" s="29"/>
      <c r="G26" s="29"/>
    </row>
    <row r="27" spans="1:7" s="30" customFormat="1" ht="15" customHeight="1">
      <c r="A27" s="29"/>
      <c r="B27" s="29"/>
      <c r="C27" s="29"/>
      <c r="D27" s="29"/>
      <c r="E27" s="29"/>
      <c r="F27" s="29"/>
      <c r="G27" s="29"/>
    </row>
    <row r="28" spans="1:7" s="30" customFormat="1" ht="12" customHeight="1">
      <c r="A28" s="31"/>
      <c r="B28" s="31"/>
      <c r="C28" s="31"/>
      <c r="D28" s="31"/>
      <c r="E28" s="31"/>
      <c r="F28" s="31"/>
      <c r="G28" s="31"/>
    </row>
    <row r="29" ht="12" customHeight="1"/>
    <row r="30" ht="12" customHeight="1">
      <c r="H30" s="12"/>
    </row>
    <row r="31" ht="12">
      <c r="H31" s="12"/>
    </row>
    <row r="32" ht="12">
      <c r="H32" s="12"/>
    </row>
    <row r="33" spans="2:8" ht="12">
      <c r="B33" s="32"/>
      <c r="H33" s="12"/>
    </row>
    <row r="34" ht="12">
      <c r="H34" s="12"/>
    </row>
    <row r="35" ht="12">
      <c r="H35" s="12"/>
    </row>
    <row r="36" ht="12">
      <c r="H36" s="12"/>
    </row>
    <row r="37" ht="12">
      <c r="H37" s="12"/>
    </row>
    <row r="38" ht="12">
      <c r="H38" s="12"/>
    </row>
    <row r="39" ht="12">
      <c r="H39" s="12"/>
    </row>
    <row r="40" ht="12">
      <c r="H40" s="12"/>
    </row>
    <row r="41" ht="12">
      <c r="H41" s="12"/>
    </row>
    <row r="42" ht="12">
      <c r="H42" s="12"/>
    </row>
    <row r="43" ht="12">
      <c r="H43" s="12"/>
    </row>
    <row r="44" ht="12">
      <c r="H44" s="12"/>
    </row>
    <row r="45" ht="12">
      <c r="H45" s="12"/>
    </row>
    <row r="46" ht="12">
      <c r="H46" s="12"/>
    </row>
    <row r="47" ht="12">
      <c r="H47" s="12"/>
    </row>
    <row r="48" ht="12">
      <c r="H48" s="12"/>
    </row>
    <row r="49" ht="12">
      <c r="H49" s="12"/>
    </row>
    <row r="50" ht="12">
      <c r="H50" s="12"/>
    </row>
    <row r="51" ht="12">
      <c r="H51" s="12"/>
    </row>
    <row r="52" ht="12">
      <c r="H52" s="12"/>
    </row>
    <row r="53" ht="12">
      <c r="H53" s="12"/>
    </row>
    <row r="54" ht="12">
      <c r="H54" s="12"/>
    </row>
    <row r="55" ht="12">
      <c r="H55" s="12"/>
    </row>
    <row r="56" ht="12">
      <c r="H56" s="12"/>
    </row>
    <row r="57" ht="12">
      <c r="H57" s="12"/>
    </row>
  </sheetData>
  <sheetProtection/>
  <mergeCells count="16">
    <mergeCell ref="A5:B5"/>
    <mergeCell ref="G3:G4"/>
    <mergeCell ref="A4:B4"/>
    <mergeCell ref="C3:C4"/>
    <mergeCell ref="D3:D4"/>
    <mergeCell ref="E3:F3"/>
    <mergeCell ref="A12:A13"/>
    <mergeCell ref="A6:A11"/>
    <mergeCell ref="A14:B14"/>
    <mergeCell ref="A23:G23"/>
    <mergeCell ref="A22:G22"/>
    <mergeCell ref="A19:B19"/>
    <mergeCell ref="A16:B16"/>
    <mergeCell ref="A15:B15"/>
    <mergeCell ref="A17:B17"/>
    <mergeCell ref="A18:B18"/>
  </mergeCells>
  <printOptions/>
  <pageMargins left="0.7874015748031497" right="0.3937007874015748" top="0.984251968503937" bottom="0.5118110236220472" header="0.5118110236220472" footer="0.5118110236220472"/>
  <pageSetup fitToWidth="0" fitToHeight="1" horizontalDpi="600" verticalDpi="600" orientation="portrait" paperSize="9" scale="72" r:id="rId2"/>
  <rowBreaks count="1" manualBreakCount="1">
    <brk id="2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2016-03-02T00:40:54Z</cp:lastPrinted>
  <dcterms:created xsi:type="dcterms:W3CDTF">2008-03-25T04:09:39Z</dcterms:created>
  <dcterms:modified xsi:type="dcterms:W3CDTF">2017-07-19T04:57:28Z</dcterms:modified>
  <cp:category/>
  <cp:version/>
  <cp:contentType/>
  <cp:contentStatus/>
</cp:coreProperties>
</file>