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260" windowHeight="7650"/>
  </bookViews>
  <sheets>
    <sheet name="責任の所在別" sheetId="1" r:id="rId1"/>
  </sheets>
  <definedNames>
    <definedName name="_xlnm.Print_Area" localSheetId="0">責任の所在別!$A$1:$H$21</definedName>
  </definedNames>
  <calcPr calcId="145621"/>
</workbook>
</file>

<file path=xl/calcChain.xml><?xml version="1.0" encoding="utf-8"?>
<calcChain xmlns="http://schemas.openxmlformats.org/spreadsheetml/2006/main">
  <c r="C5" i="1" l="1"/>
  <c r="E17" i="1" s="1"/>
  <c r="D5" i="1"/>
  <c r="F6" i="1" s="1"/>
  <c r="F15" i="1" l="1"/>
  <c r="E12" i="1"/>
  <c r="F12" i="1"/>
  <c r="E16" i="1"/>
  <c r="E10" i="1"/>
  <c r="F14" i="1"/>
  <c r="F9" i="1"/>
  <c r="F16" i="1"/>
  <c r="E14" i="1"/>
  <c r="F11" i="1"/>
  <c r="F8" i="1"/>
  <c r="F17" i="1"/>
  <c r="F13" i="1"/>
  <c r="F10" i="1"/>
  <c r="E8" i="1"/>
  <c r="E15" i="1"/>
  <c r="E13" i="1"/>
  <c r="E11" i="1"/>
  <c r="E9" i="1"/>
  <c r="E6" i="1"/>
</calcChain>
</file>

<file path=xl/sharedStrings.xml><?xml version="1.0" encoding="utf-8"?>
<sst xmlns="http://schemas.openxmlformats.org/spreadsheetml/2006/main" count="38" uniqueCount="37">
  <si>
    <t>（注)  構成比は末尾を四捨五入しているため、合計が100.0%とならない場合がある。</t>
    <rPh sb="1" eb="2">
      <t>チュウ</t>
    </rPh>
    <rPh sb="5" eb="8">
      <t>コウセイヒ</t>
    </rPh>
    <rPh sb="9" eb="11">
      <t>マツビ</t>
    </rPh>
    <rPh sb="12" eb="16">
      <t>シシャゴニュウ</t>
    </rPh>
    <rPh sb="23" eb="25">
      <t>ゴウケイ</t>
    </rPh>
    <rPh sb="37" eb="39">
      <t>バアイ</t>
    </rPh>
    <phoneticPr fontId="3"/>
  </si>
  <si>
    <t>不明(Camp)</t>
    <rPh sb="0" eb="2">
      <t>フメイ</t>
    </rPh>
    <phoneticPr fontId="1"/>
  </si>
  <si>
    <t>不明</t>
    <rPh sb="0" eb="1">
      <t>フ</t>
    </rPh>
    <rPh sb="1" eb="2">
      <t>メイ</t>
    </rPh>
    <phoneticPr fontId="1"/>
  </si>
  <si>
    <t>仔羊肉のアミ脂包み焼き(Sal)</t>
    <phoneticPr fontId="1"/>
  </si>
  <si>
    <t>その他</t>
    <rPh sb="2" eb="3">
      <t>ホカ</t>
    </rPh>
    <phoneticPr fontId="1"/>
  </si>
  <si>
    <t>家庭</t>
    <rPh sb="0" eb="2">
      <t>カテイ</t>
    </rPh>
    <phoneticPr fontId="1"/>
  </si>
  <si>
    <t>魚介類販売業</t>
    <rPh sb="0" eb="3">
      <t>ギョカイルイ</t>
    </rPh>
    <rPh sb="3" eb="6">
      <t>ハンバイギョウ</t>
    </rPh>
    <phoneticPr fontId="1"/>
  </si>
  <si>
    <t>届出</t>
    <rPh sb="0" eb="2">
      <t>トドケデ</t>
    </rPh>
    <phoneticPr fontId="1"/>
  </si>
  <si>
    <t>要許可</t>
    <rPh sb="0" eb="1">
      <t>ヨウ</t>
    </rPh>
    <rPh sb="1" eb="3">
      <t>キョカ</t>
    </rPh>
    <phoneticPr fontId="1"/>
  </si>
  <si>
    <t>集団給食</t>
    <rPh sb="0" eb="2">
      <t>シュウダン</t>
    </rPh>
    <rPh sb="2" eb="4">
      <t>キュウショク</t>
    </rPh>
    <phoneticPr fontId="1"/>
  </si>
  <si>
    <t>宴会料理(NV)</t>
    <rPh sb="0" eb="2">
      <t>エンカイ</t>
    </rPh>
    <rPh sb="2" eb="4">
      <t>リョウリ</t>
    </rPh>
    <phoneticPr fontId="1"/>
  </si>
  <si>
    <t>屋形船</t>
    <rPh sb="0" eb="3">
      <t>ヤカタブネ</t>
    </rPh>
    <phoneticPr fontId="1"/>
  </si>
  <si>
    <t>うな重(Sta)、寿司(寄ア)、仕出し弁当(Sta)、弁当(NV)</t>
    <rPh sb="2" eb="3">
      <t>ジュウ</t>
    </rPh>
    <phoneticPr fontId="1"/>
  </si>
  <si>
    <t>弁当</t>
    <rPh sb="0" eb="2">
      <t>ベントウ</t>
    </rPh>
    <phoneticPr fontId="1"/>
  </si>
  <si>
    <t>仕出し弁当(NV)、仕出し料理(NV)、弁当(C.ｐ)</t>
    <rPh sb="0" eb="2">
      <t>シダ</t>
    </rPh>
    <rPh sb="3" eb="5">
      <t>ベントウ</t>
    </rPh>
    <rPh sb="10" eb="12">
      <t>シダ</t>
    </rPh>
    <rPh sb="13" eb="15">
      <t>リョウリ</t>
    </rPh>
    <rPh sb="20" eb="22">
      <t>ベントウ</t>
    </rPh>
    <phoneticPr fontId="1"/>
  </si>
  <si>
    <t>仕出し</t>
    <phoneticPr fontId="1"/>
  </si>
  <si>
    <t>すし</t>
    <phoneticPr fontId="1"/>
  </si>
  <si>
    <t>一般</t>
  </si>
  <si>
    <t>飲　　　食　　　店</t>
    <rPh sb="0" eb="1">
      <t>イン</t>
    </rPh>
    <rPh sb="4" eb="5">
      <t>ショク</t>
    </rPh>
    <rPh sb="8" eb="9">
      <t>テン</t>
    </rPh>
    <phoneticPr fontId="1"/>
  </si>
  <si>
    <t/>
  </si>
  <si>
    <t>合    計</t>
    <rPh sb="0" eb="6">
      <t>ゴウケイ</t>
    </rPh>
    <phoneticPr fontId="3"/>
  </si>
  <si>
    <t>患者</t>
    <rPh sb="0" eb="2">
      <t>カンジャ</t>
    </rPh>
    <phoneticPr fontId="3"/>
  </si>
  <si>
    <t>件数</t>
    <rPh sb="0" eb="2">
      <t>ケンスウ</t>
    </rPh>
    <phoneticPr fontId="3"/>
  </si>
  <si>
    <t>責任の所在</t>
    <rPh sb="0" eb="2">
      <t>セキニン</t>
    </rPh>
    <rPh sb="3" eb="5">
      <t>ショザイ</t>
    </rPh>
    <phoneticPr fontId="3"/>
  </si>
  <si>
    <t>備  考</t>
    <rPh sb="0" eb="4">
      <t>ビコウ</t>
    </rPh>
    <phoneticPr fontId="3"/>
  </si>
  <si>
    <t>構成比(％)</t>
    <rPh sb="0" eb="3">
      <t>コウセイヒ</t>
    </rPh>
    <phoneticPr fontId="3"/>
  </si>
  <si>
    <t>患者数</t>
    <rPh sb="0" eb="3">
      <t>カンジャスウ</t>
    </rPh>
    <phoneticPr fontId="3"/>
  </si>
  <si>
    <t xml:space="preserve">     発生状況</t>
    <rPh sb="5" eb="7">
      <t>ハッセイ</t>
    </rPh>
    <rPh sb="7" eb="9">
      <t>ジョウキョウ</t>
    </rPh>
    <phoneticPr fontId="3"/>
  </si>
  <si>
    <t>（27年）　</t>
    <rPh sb="3" eb="4">
      <t>ネン</t>
    </rPh>
    <phoneticPr fontId="1"/>
  </si>
  <si>
    <t>表4　責任の所在別食中毒発生状況</t>
    <rPh sb="0" eb="1">
      <t>ヒョウ</t>
    </rPh>
    <phoneticPr fontId="6"/>
  </si>
  <si>
    <t>握り寿司3件(寄ア 2,NV 1)、
にぎり寿司（ニシン、アジ等）(寄ア)、出前寿司(V.p)、
会食料理(NV)</t>
    <rPh sb="0" eb="1">
      <t>ニギ</t>
    </rPh>
    <rPh sb="2" eb="4">
      <t>ズシ</t>
    </rPh>
    <rPh sb="5" eb="6">
      <t>ケン</t>
    </rPh>
    <rPh sb="7" eb="8">
      <t>ヤドリキ</t>
    </rPh>
    <phoneticPr fontId="1"/>
  </si>
  <si>
    <t>原因施設が提供した食事4件(NV 3,ETEC 1)、
タコとわかめの酢味噌かけ2件(V.p)、サラダバー(NV)、
きゅうりのゆかり和え(EHEC)</t>
    <rPh sb="12" eb="13">
      <t>ケン</t>
    </rPh>
    <rPh sb="41" eb="42">
      <t>ケン</t>
    </rPh>
    <phoneticPr fontId="1"/>
  </si>
  <si>
    <t>つみれ汁(化学)、つみれ汁中のいわしだんご(化学)、
給食(NV)、保育園での食事(NV)、
原因施設が提供した食事(Sal)</t>
    <rPh sb="5" eb="7">
      <t>カガク</t>
    </rPh>
    <rPh sb="27" eb="29">
      <t>キュウショク</t>
    </rPh>
    <phoneticPr fontId="1"/>
  </si>
  <si>
    <t>魚介類の刺身類刺身(寄ア)、真いわし刺身(寄ア)、
ヒラメ刺身(寄ア)、アジの刺身(寄ア)</t>
    <rPh sb="7" eb="9">
      <t>サシミ</t>
    </rPh>
    <rPh sb="14" eb="15">
      <t>シン</t>
    </rPh>
    <rPh sb="18" eb="20">
      <t>サシミ</t>
    </rPh>
    <rPh sb="21" eb="22">
      <t>ヤドリキ</t>
    </rPh>
    <phoneticPr fontId="1"/>
  </si>
  <si>
    <t>さば寿司(寄ア)、ニラ玉炒め(植物)、
チョウセンアサガオ(植物)、つぶ貝（動物）、
チヂミエゾボラの煮貝(動物)</t>
    <rPh sb="15" eb="17">
      <t>ショクブツ</t>
    </rPh>
    <rPh sb="38" eb="40">
      <t>ドウブツ</t>
    </rPh>
    <rPh sb="54" eb="56">
      <t>ドウブツ</t>
    </rPh>
    <phoneticPr fontId="1"/>
  </si>
  <si>
    <t>飲食店の食事36件(NV 16,Camp 12,EHEC 3,Camp及びSal 2,寄ア 1,C.p 1,V.p 1)、
会食料理13件(NV 8,Camp 5)、生食用かき3件(NV)、
会食料理2件（シメサバ及び魚介類の刺身を含む）(寄ア)、
飲食店の食事（加熱不十分な鶏肉メニューを含む）(Camp)、
飲食店の食事（加熱不十分な鶏肉メニューを含む）(Camp)、
飲食店の食事（加熱不十分な鶏肉メニューを含む）(Camp)、
飲食店の食事（しめさばを含む）(寄ア)、
鶏料理（焼鳥を含む）(Camp)、
鶏料理（鶏わさを含む）(Camp)、
飲食店の食事（鳥ささみの鳥わさ、
鳥胸肉のこぶじめ炙りを含む）(Camp及びSal)、
飲食店の食事（鶏生肉メニューを含む）(Camp)、
飲食店の食事（鶏肉料理を含む）(Camp)、
飲食店の食事（鶏のたたきを含む）(Camp)、
飲食店の食事（生カキを含む）(NV)、
飲食店の食事（焼鳥を含む）(Camp)、
飲食店の食事（レバーの炙りを含む）(Camp)、
会食料理（カキフライを含む）(NV)、
会食料理（刺身（シメサバ、カツオ、イサキ、及びウニ）及び炙りシメサバの棒寿司を含む）(寄ア)、
会食料理（鶏料理を含む）(Camp)、
会食料理（とりわさ、鳥刺しを含む）(Camp)、
会食料理（4種のカルパッチョを含む）(寄ア)、
会食料理（牡蠣燻製の串揚げを含む）(NV)、
会食料理（鶏のささみ串を含む）(Camp)、
糸瓜の煮びたしハスイモ添え(不明)、
イナダの一夜干し(化学)、宴会料理(NV)、
親子丼及び玉子丼(Sal)、
海鮮ランチ丼（しめサバ、イナダの刺身を含む）(寄ア)、
カキ料理（生カキ又は焼きカキ、カキフライ）(NV)、
殻付きかき(NV)、コース料理(Camp)、
コース料理及びビュッフェ料理(NV)、
サンマの刺身(寄ア)、シメサバ(寄ア)、
シメサバ（生食用鮮魚貝類）(寄ア)、
タンタンソース(C.p)、中華コース料理(NV)、定食(NV)、
鶏肉、大根、人参の煮物(C.p)、生カキ(NV)、
生食用鮮魚貝類(寄ア)、鶏ささみ寿司(Camp)、
不明(寄ア)、鰤と野菜の瞬間燻製(化学)、弁当(NV)、
弁当(NV)、蒸しカキ(NV)、若鶏の照焼重(Sta)</t>
    <rPh sb="0" eb="2">
      <t>インショク</t>
    </rPh>
    <rPh sb="2" eb="3">
      <t>テン</t>
    </rPh>
    <rPh sb="4" eb="6">
      <t>ショクジ</t>
    </rPh>
    <rPh sb="8" eb="9">
      <t>ケン</t>
    </rPh>
    <rPh sb="35" eb="36">
      <t>オヨ</t>
    </rPh>
    <rPh sb="89" eb="90">
      <t>ケン</t>
    </rPh>
    <rPh sb="656" eb="658">
      <t>フメイ</t>
    </rPh>
    <rPh sb="670" eb="672">
      <t>カガク</t>
    </rPh>
    <rPh sb="939" eb="941">
      <t>カガク</t>
    </rPh>
    <phoneticPr fontId="1"/>
  </si>
  <si>
    <t>(注） NV（ノロウイルス）､C.p（ウエルシュ菌）、Camp（カンピロバクター）、Sta（黄色ブドウ球菌）、
Sal(サルモネラ）、化学（化学物質）、B.c（セレウス菌）、EHEC（腸管出血性大腸菌）、ETEC（毒素原生大腸菌）、
V.p(腸炎ビブリオ)、植物（植物性自然毒）、動物（動物性自然毒）、寄ア（アニサキス）、
寄ク（クドア・セプテンプンクタータ）、不（不明）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</si>
</sst>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_-;[Red]\ #,##0\-"/>
    <numFmt numFmtId="178" formatCode="#,##0_);[Red]\(#,##0\)"/>
    <numFmt numFmtId="179" formatCode="#,##0_-"/>
  </numFmts>
  <fonts count="8"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2"/>
      <name val="ＭＳ ゴシック"/>
      <family val="3"/>
      <charset val="128"/>
    </font>
    <font>
      <u/>
      <sz val="11"/>
      <color indexed="12"/>
      <name val="ＭＳ Ｐゴシック"/>
      <family val="3"/>
      <charset val="128"/>
    </font>
    <font>
      <b/>
      <sz val="1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
    <xf numFmtId="0" fontId="0" fillId="0" borderId="0" xfId="0"/>
    <xf numFmtId="0" fontId="2" fillId="0" borderId="0" xfId="0" applyFont="1"/>
    <xf numFmtId="176" fontId="2" fillId="0" borderId="0" xfId="0" applyNumberFormat="1" applyFont="1"/>
    <xf numFmtId="0" fontId="2" fillId="0" borderId="0" xfId="0" applyNumberFormat="1" applyFont="1"/>
    <xf numFmtId="0" fontId="2" fillId="0" borderId="0" xfId="0" applyFont="1" applyFill="1"/>
    <xf numFmtId="0" fontId="0" fillId="0" borderId="0" xfId="0" applyFont="1" applyAlignment="1">
      <alignment wrapText="1"/>
    </xf>
    <xf numFmtId="0" fontId="2" fillId="0" borderId="0" xfId="0" applyFont="1" applyFill="1" applyAlignment="1">
      <alignment vertical="center" wrapText="1"/>
    </xf>
    <xf numFmtId="0" fontId="2" fillId="0" borderId="0" xfId="0" applyFont="1" applyAlignment="1">
      <alignment vertical="center"/>
    </xf>
    <xf numFmtId="0" fontId="2" fillId="0" borderId="1" xfId="0" applyFont="1" applyBorder="1" applyAlignment="1">
      <alignment horizontal="justify" vertical="center"/>
    </xf>
    <xf numFmtId="176" fontId="2" fillId="0" borderId="1" xfId="0" applyNumberFormat="1" applyFont="1" applyBorder="1" applyAlignment="1">
      <alignment vertical="center"/>
    </xf>
    <xf numFmtId="177" fontId="2" fillId="0" borderId="1" xfId="1" applyNumberFormat="1" applyFont="1" applyFill="1" applyBorder="1" applyAlignment="1">
      <alignment horizontal="right" vertical="center"/>
    </xf>
    <xf numFmtId="176" fontId="2" fillId="0" borderId="4" xfId="0" applyNumberFormat="1" applyFont="1" applyBorder="1" applyAlignment="1">
      <alignment vertical="center"/>
    </xf>
    <xf numFmtId="178" fontId="2" fillId="0" borderId="1" xfId="0" applyNumberFormat="1" applyFont="1" applyFill="1" applyBorder="1" applyAlignment="1">
      <alignment vertical="center"/>
    </xf>
    <xf numFmtId="0" fontId="2" fillId="0" borderId="1" xfId="0" applyFont="1" applyBorder="1" applyAlignment="1">
      <alignment horizontal="justify" vertical="center" wrapText="1"/>
    </xf>
    <xf numFmtId="0" fontId="2" fillId="0" borderId="5" xfId="0" applyFont="1" applyBorder="1" applyAlignment="1">
      <alignment horizontal="justify" vertical="center" wrapText="1"/>
    </xf>
    <xf numFmtId="176" fontId="2" fillId="0" borderId="5" xfId="0" applyNumberFormat="1" applyFont="1" applyBorder="1" applyAlignment="1">
      <alignment vertical="center"/>
    </xf>
    <xf numFmtId="178" fontId="2" fillId="0" borderId="5" xfId="0" applyNumberFormat="1" applyFont="1" applyFill="1" applyBorder="1" applyAlignment="1">
      <alignment vertical="center"/>
    </xf>
    <xf numFmtId="0" fontId="2" fillId="0" borderId="5" xfId="0" applyFont="1" applyBorder="1" applyAlignment="1">
      <alignment horizontal="distributed" vertical="center"/>
    </xf>
    <xf numFmtId="178" fontId="2" fillId="0" borderId="4" xfId="0" applyNumberFormat="1" applyFont="1" applyFill="1" applyBorder="1" applyAlignment="1">
      <alignment vertical="center"/>
    </xf>
    <xf numFmtId="0" fontId="2" fillId="0" borderId="4" xfId="0" applyFont="1" applyBorder="1" applyAlignment="1">
      <alignment horizontal="distributed" vertical="center"/>
    </xf>
    <xf numFmtId="0" fontId="2" fillId="0" borderId="9" xfId="0" applyFont="1" applyBorder="1" applyAlignment="1">
      <alignment horizontal="justify" vertical="center"/>
    </xf>
    <xf numFmtId="176" fontId="2" fillId="0" borderId="10" xfId="0" applyNumberFormat="1" applyFont="1" applyBorder="1" applyAlignment="1">
      <alignment vertical="center"/>
    </xf>
    <xf numFmtId="178" fontId="2" fillId="0" borderId="10" xfId="0" applyNumberFormat="1" applyFont="1" applyFill="1" applyBorder="1" applyAlignment="1">
      <alignment vertical="center"/>
    </xf>
    <xf numFmtId="0" fontId="2" fillId="0" borderId="10" xfId="0" applyFont="1" applyBorder="1" applyAlignment="1">
      <alignment horizontal="distributed" vertical="center" wrapText="1"/>
    </xf>
    <xf numFmtId="0" fontId="2" fillId="0" borderId="10" xfId="0" applyFont="1" applyBorder="1" applyAlignment="1">
      <alignment horizontal="justify" vertical="center" wrapText="1"/>
    </xf>
    <xf numFmtId="0" fontId="2" fillId="0" borderId="10" xfId="0" applyFont="1" applyBorder="1" applyAlignment="1">
      <alignment horizontal="distributed" vertical="center"/>
    </xf>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 xfId="0" applyFont="1" applyBorder="1"/>
    <xf numFmtId="179" fontId="2" fillId="0" borderId="1" xfId="0" applyNumberFormat="1" applyFont="1" applyBorder="1" applyAlignment="1">
      <alignment vertical="center"/>
    </xf>
    <xf numFmtId="176" fontId="2" fillId="0" borderId="1" xfId="0" applyNumberFormat="1" applyFont="1" applyBorder="1" applyAlignment="1">
      <alignment horizontal="center" vertical="center"/>
    </xf>
    <xf numFmtId="0" fontId="2" fillId="0" borderId="15" xfId="0" applyFont="1" applyBorder="1" applyAlignment="1">
      <alignment horizontal="right" vertical="top"/>
    </xf>
    <xf numFmtId="0" fontId="2" fillId="0" borderId="16" xfId="0" applyFont="1" applyBorder="1" applyAlignment="1">
      <alignment vertical="center"/>
    </xf>
    <xf numFmtId="0" fontId="2" fillId="0" borderId="0" xfId="0" applyFont="1" applyAlignment="1">
      <alignment horizontal="right"/>
    </xf>
    <xf numFmtId="0" fontId="7" fillId="0" borderId="0" xfId="0" applyFont="1" applyAlignment="1">
      <alignment vertical="top"/>
    </xf>
    <xf numFmtId="0" fontId="5" fillId="0" borderId="0" xfId="0" applyFont="1" applyAlignment="1">
      <alignment vertical="center"/>
    </xf>
    <xf numFmtId="0" fontId="2" fillId="0" borderId="7" xfId="0" applyFont="1" applyBorder="1" applyAlignment="1">
      <alignment horizontal="justify" vertical="center" wrapText="1"/>
    </xf>
    <xf numFmtId="0" fontId="2" fillId="0" borderId="14" xfId="0" applyFont="1" applyBorder="1" applyAlignment="1"/>
    <xf numFmtId="0" fontId="2" fillId="0" borderId="13" xfId="0" applyFont="1" applyBorder="1" applyAlignment="1"/>
    <xf numFmtId="0" fontId="2" fillId="0" borderId="1"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3"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0" fontId="0" fillId="0" borderId="2" xfId="0" applyFont="1" applyBorder="1" applyAlignment="1">
      <alignment horizontal="distributed"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178" fontId="2" fillId="0" borderId="8" xfId="0" applyNumberFormat="1" applyFont="1" applyFill="1" applyBorder="1" applyAlignment="1">
      <alignment horizontal="center" vertical="center"/>
    </xf>
    <xf numFmtId="178" fontId="2" fillId="0" borderId="17" xfId="0" applyNumberFormat="1" applyFont="1" applyFill="1" applyBorder="1" applyAlignment="1">
      <alignment horizontal="center" vertical="center"/>
    </xf>
    <xf numFmtId="176" fontId="2" fillId="0" borderId="8"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176" fontId="2" fillId="0" borderId="1" xfId="0" applyNumberFormat="1" applyFont="1" applyBorder="1" applyAlignment="1">
      <alignment horizontal="center" vertical="center"/>
    </xf>
  </cellXfs>
  <cellStyles count="6">
    <cellStyle name="桁区切り" xfId="1" builtinId="6"/>
    <cellStyle name="標準" xfId="0" builtinId="0"/>
    <cellStyle name="標準 2" xfId="2"/>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3</xdr:row>
      <xdr:rowOff>438150</xdr:rowOff>
    </xdr:to>
    <xdr:sp macro="" textlink="">
      <xdr:nvSpPr>
        <xdr:cNvPr id="2" name="Line 1025"/>
        <xdr:cNvSpPr>
          <a:spLocks noChangeShapeType="1"/>
        </xdr:cNvSpPr>
      </xdr:nvSpPr>
      <xdr:spPr bwMode="auto">
        <a:xfrm>
          <a:off x="9525" y="352425"/>
          <a:ext cx="13716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view="pageBreakPreview" zoomScale="85" zoomScaleNormal="70" zoomScaleSheetLayoutView="85" workbookViewId="0"/>
  </sheetViews>
  <sheetFormatPr defaultRowHeight="12" x14ac:dyDescent="0.15"/>
  <cols>
    <col min="1" max="1" width="3.625" style="1" customWidth="1"/>
    <col min="2" max="2" width="15.5" style="1" customWidth="1"/>
    <col min="3" max="3" width="6.625" style="1" customWidth="1"/>
    <col min="4" max="4" width="7.625" style="1" customWidth="1"/>
    <col min="5" max="6" width="6.625" style="2" customWidth="1"/>
    <col min="7" max="7" width="48.875" style="1" customWidth="1"/>
    <col min="8" max="8" width="4.875" style="1" customWidth="1"/>
    <col min="9" max="16384" width="9" style="1"/>
  </cols>
  <sheetData>
    <row r="1" spans="1:7" ht="14.25" x14ac:dyDescent="0.15">
      <c r="A1" s="35" t="s">
        <v>29</v>
      </c>
    </row>
    <row r="2" spans="1:7" ht="13.5" x14ac:dyDescent="0.15">
      <c r="A2" s="34"/>
      <c r="G2" s="33" t="s">
        <v>28</v>
      </c>
    </row>
    <row r="3" spans="1:7" ht="18" customHeight="1" x14ac:dyDescent="0.15">
      <c r="A3" s="32"/>
      <c r="B3" s="31" t="s">
        <v>27</v>
      </c>
      <c r="C3" s="39" t="s">
        <v>22</v>
      </c>
      <c r="D3" s="39" t="s">
        <v>26</v>
      </c>
      <c r="E3" s="59" t="s">
        <v>25</v>
      </c>
      <c r="F3" s="59"/>
      <c r="G3" s="39" t="s">
        <v>24</v>
      </c>
    </row>
    <row r="4" spans="1:7" ht="36" customHeight="1" x14ac:dyDescent="0.15">
      <c r="A4" s="37" t="s">
        <v>23</v>
      </c>
      <c r="B4" s="38"/>
      <c r="C4" s="39"/>
      <c r="D4" s="39"/>
      <c r="E4" s="30" t="s">
        <v>22</v>
      </c>
      <c r="F4" s="30" t="s">
        <v>21</v>
      </c>
      <c r="G4" s="39"/>
    </row>
    <row r="5" spans="1:7" ht="36" customHeight="1" x14ac:dyDescent="0.15">
      <c r="A5" s="39" t="s">
        <v>20</v>
      </c>
      <c r="B5" s="39"/>
      <c r="C5" s="29">
        <f>SUM(C6:C17)</f>
        <v>136</v>
      </c>
      <c r="D5" s="29">
        <f>SUM(D6:D17)</f>
        <v>2309</v>
      </c>
      <c r="E5" s="9">
        <v>100</v>
      </c>
      <c r="F5" s="9">
        <v>100</v>
      </c>
      <c r="G5" s="28" t="s">
        <v>19</v>
      </c>
    </row>
    <row r="6" spans="1:7" ht="274.5" customHeight="1" x14ac:dyDescent="0.15">
      <c r="A6" s="42" t="s">
        <v>18</v>
      </c>
      <c r="B6" s="51" t="s">
        <v>17</v>
      </c>
      <c r="C6" s="53">
        <v>98</v>
      </c>
      <c r="D6" s="53">
        <v>1595</v>
      </c>
      <c r="E6" s="55">
        <f>C6/C5*100</f>
        <v>72.058823529411768</v>
      </c>
      <c r="F6" s="55">
        <f>D6/D5*100</f>
        <v>69.077522737115643</v>
      </c>
      <c r="G6" s="57" t="s">
        <v>35</v>
      </c>
    </row>
    <row r="7" spans="1:7" ht="234" customHeight="1" x14ac:dyDescent="0.15">
      <c r="A7" s="43"/>
      <c r="B7" s="52"/>
      <c r="C7" s="54"/>
      <c r="D7" s="54"/>
      <c r="E7" s="56"/>
      <c r="F7" s="56"/>
      <c r="G7" s="58"/>
    </row>
    <row r="8" spans="1:7" ht="42.75" customHeight="1" x14ac:dyDescent="0.15">
      <c r="A8" s="43"/>
      <c r="B8" s="25" t="s">
        <v>16</v>
      </c>
      <c r="C8" s="22">
        <v>6</v>
      </c>
      <c r="D8" s="22">
        <v>18</v>
      </c>
      <c r="E8" s="21">
        <f>C8/C5*100</f>
        <v>4.4117647058823533</v>
      </c>
      <c r="F8" s="21">
        <f>D8/D5*100</f>
        <v>0.77955825032481585</v>
      </c>
      <c r="G8" s="27" t="s">
        <v>30</v>
      </c>
    </row>
    <row r="9" spans="1:7" ht="42.75" customHeight="1" x14ac:dyDescent="0.15">
      <c r="A9" s="43"/>
      <c r="B9" s="25" t="s">
        <v>15</v>
      </c>
      <c r="C9" s="22">
        <v>3</v>
      </c>
      <c r="D9" s="22">
        <v>82</v>
      </c>
      <c r="E9" s="21">
        <f>C9/C5*100</f>
        <v>2.2058823529411766</v>
      </c>
      <c r="F9" s="21">
        <f>D9/D5*100</f>
        <v>3.5513209181463834</v>
      </c>
      <c r="G9" s="26" t="s">
        <v>14</v>
      </c>
    </row>
    <row r="10" spans="1:7" ht="42.75" customHeight="1" x14ac:dyDescent="0.15">
      <c r="A10" s="43"/>
      <c r="B10" s="25" t="s">
        <v>13</v>
      </c>
      <c r="C10" s="22">
        <v>4</v>
      </c>
      <c r="D10" s="22">
        <v>70</v>
      </c>
      <c r="E10" s="21">
        <f>C10/C5*100</f>
        <v>2.9411764705882351</v>
      </c>
      <c r="F10" s="21">
        <f>D10/D5*100</f>
        <v>3.0316154179298396</v>
      </c>
      <c r="G10" s="24" t="s">
        <v>12</v>
      </c>
    </row>
    <row r="11" spans="1:7" ht="42.75" customHeight="1" x14ac:dyDescent="0.15">
      <c r="A11" s="44"/>
      <c r="B11" s="23" t="s">
        <v>11</v>
      </c>
      <c r="C11" s="22">
        <v>1</v>
      </c>
      <c r="D11" s="22">
        <v>13</v>
      </c>
      <c r="E11" s="21">
        <f>C11/C5*100</f>
        <v>0.73529411764705876</v>
      </c>
      <c r="F11" s="21">
        <f>D11/D5*100</f>
        <v>0.56301429190125596</v>
      </c>
      <c r="G11" s="20" t="s">
        <v>10</v>
      </c>
    </row>
    <row r="12" spans="1:7" ht="42.75" customHeight="1" x14ac:dyDescent="0.15">
      <c r="A12" s="45" t="s">
        <v>9</v>
      </c>
      <c r="B12" s="19" t="s">
        <v>8</v>
      </c>
      <c r="C12" s="18">
        <v>8</v>
      </c>
      <c r="D12" s="18">
        <v>383</v>
      </c>
      <c r="E12" s="11">
        <f>C12/C5*100</f>
        <v>5.8823529411764701</v>
      </c>
      <c r="F12" s="11">
        <f>D12/D5*100</f>
        <v>16.587267215244694</v>
      </c>
      <c r="G12" s="36" t="s">
        <v>31</v>
      </c>
    </row>
    <row r="13" spans="1:7" ht="42.75" customHeight="1" x14ac:dyDescent="0.15">
      <c r="A13" s="46"/>
      <c r="B13" s="17" t="s">
        <v>7</v>
      </c>
      <c r="C13" s="16">
        <v>5</v>
      </c>
      <c r="D13" s="16">
        <v>110</v>
      </c>
      <c r="E13" s="15">
        <f>C13/C5*100</f>
        <v>3.6764705882352944</v>
      </c>
      <c r="F13" s="15">
        <f>D13/D5*100</f>
        <v>4.7639670853183196</v>
      </c>
      <c r="G13" s="14" t="s">
        <v>32</v>
      </c>
    </row>
    <row r="14" spans="1:7" ht="42.75" customHeight="1" x14ac:dyDescent="0.15">
      <c r="A14" s="47" t="s">
        <v>6</v>
      </c>
      <c r="B14" s="48"/>
      <c r="C14" s="12">
        <v>4</v>
      </c>
      <c r="D14" s="12">
        <v>4</v>
      </c>
      <c r="E14" s="11">
        <f>C14/C5*100</f>
        <v>2.9411764705882351</v>
      </c>
      <c r="F14" s="11">
        <f>D14/D5*100</f>
        <v>0.17323516673884798</v>
      </c>
      <c r="G14" s="13" t="s">
        <v>33</v>
      </c>
    </row>
    <row r="15" spans="1:7" ht="42.75" customHeight="1" x14ac:dyDescent="0.15">
      <c r="A15" s="47" t="s">
        <v>5</v>
      </c>
      <c r="B15" s="48"/>
      <c r="C15" s="12">
        <v>5</v>
      </c>
      <c r="D15" s="12">
        <v>7</v>
      </c>
      <c r="E15" s="11">
        <f>C15/C5*100</f>
        <v>3.6764705882352944</v>
      </c>
      <c r="F15" s="11">
        <f>D15/D5*100</f>
        <v>0.30316154179298399</v>
      </c>
      <c r="G15" s="13" t="s">
        <v>34</v>
      </c>
    </row>
    <row r="16" spans="1:7" ht="42.75" customHeight="1" x14ac:dyDescent="0.15">
      <c r="A16" s="49" t="s">
        <v>4</v>
      </c>
      <c r="B16" s="50"/>
      <c r="C16" s="12">
        <v>1</v>
      </c>
      <c r="D16" s="12">
        <v>26</v>
      </c>
      <c r="E16" s="11">
        <f>C16/C5*100</f>
        <v>0.73529411764705876</v>
      </c>
      <c r="F16" s="11">
        <f>D16/D5*100</f>
        <v>1.1260285838025119</v>
      </c>
      <c r="G16" s="8" t="s">
        <v>3</v>
      </c>
    </row>
    <row r="17" spans="1:7" ht="42.75" customHeight="1" x14ac:dyDescent="0.15">
      <c r="A17" s="47" t="s">
        <v>2</v>
      </c>
      <c r="B17" s="48"/>
      <c r="C17" s="10">
        <v>1</v>
      </c>
      <c r="D17" s="10">
        <v>1</v>
      </c>
      <c r="E17" s="9">
        <f>C17/C5*100</f>
        <v>0.73529411764705876</v>
      </c>
      <c r="F17" s="9">
        <f>D17/D5*100</f>
        <v>4.3308791684711995E-2</v>
      </c>
      <c r="G17" s="8" t="s">
        <v>1</v>
      </c>
    </row>
    <row r="18" spans="1:7" ht="14.25" customHeight="1" x14ac:dyDescent="0.15"/>
    <row r="19" spans="1:7" x14ac:dyDescent="0.15">
      <c r="A19" s="1" t="s">
        <v>0</v>
      </c>
    </row>
    <row r="20" spans="1:7" x14ac:dyDescent="0.15">
      <c r="A20" s="40"/>
      <c r="B20" s="40"/>
      <c r="C20" s="40"/>
      <c r="D20" s="40"/>
      <c r="E20" s="40"/>
      <c r="F20" s="40"/>
      <c r="G20" s="40"/>
    </row>
    <row r="21" spans="1:7" s="7" customFormat="1" ht="58.5" customHeight="1" x14ac:dyDescent="0.15">
      <c r="A21" s="40" t="s">
        <v>36</v>
      </c>
      <c r="B21" s="41"/>
      <c r="C21" s="41"/>
      <c r="D21" s="41"/>
      <c r="E21" s="41"/>
      <c r="F21" s="41"/>
      <c r="G21" s="41"/>
    </row>
    <row r="22" spans="1:7" ht="60" customHeight="1" x14ac:dyDescent="0.15">
      <c r="A22" s="6"/>
      <c r="B22" s="6"/>
      <c r="C22" s="6"/>
      <c r="D22" s="6"/>
      <c r="E22" s="6"/>
      <c r="F22" s="6"/>
      <c r="G22" s="6"/>
    </row>
    <row r="23" spans="1:7" s="4" customFormat="1" ht="12" customHeight="1" x14ac:dyDescent="0.15">
      <c r="A23" s="6"/>
      <c r="B23" s="6"/>
      <c r="C23" s="6"/>
      <c r="D23" s="6"/>
      <c r="E23" s="6"/>
      <c r="F23" s="6"/>
      <c r="G23" s="6"/>
    </row>
    <row r="24" spans="1:7" s="4" customFormat="1" ht="12" customHeight="1" x14ac:dyDescent="0.15">
      <c r="A24" s="6"/>
      <c r="B24" s="6"/>
      <c r="C24" s="6"/>
      <c r="D24" s="6"/>
      <c r="E24" s="6"/>
      <c r="F24" s="6"/>
      <c r="G24" s="6"/>
    </row>
    <row r="25" spans="1:7" s="4" customFormat="1" ht="15" customHeight="1" x14ac:dyDescent="0.15">
      <c r="A25" s="6"/>
      <c r="B25" s="6"/>
      <c r="C25" s="6"/>
      <c r="D25" s="6"/>
      <c r="E25" s="6"/>
      <c r="F25" s="6"/>
      <c r="G25" s="6"/>
    </row>
    <row r="26" spans="1:7" s="4" customFormat="1" ht="12" customHeight="1" x14ac:dyDescent="0.15">
      <c r="A26" s="5"/>
      <c r="B26" s="5"/>
      <c r="C26" s="5"/>
      <c r="D26" s="5"/>
      <c r="E26" s="5"/>
      <c r="F26" s="5"/>
      <c r="G26" s="5"/>
    </row>
    <row r="27" spans="1:7" ht="12" customHeight="1" x14ac:dyDescent="0.15"/>
    <row r="28" spans="1:7" ht="12" customHeight="1" x14ac:dyDescent="0.15"/>
    <row r="31" spans="1:7" x14ac:dyDescent="0.15">
      <c r="B31" s="3"/>
    </row>
  </sheetData>
  <mergeCells count="20">
    <mergeCell ref="C3:C4"/>
    <mergeCell ref="D3:D4"/>
    <mergeCell ref="E3:F3"/>
    <mergeCell ref="G3:G4"/>
    <mergeCell ref="A4:B4"/>
    <mergeCell ref="A5:B5"/>
    <mergeCell ref="A20:G20"/>
    <mergeCell ref="A21:G21"/>
    <mergeCell ref="A6:A11"/>
    <mergeCell ref="A12:A13"/>
    <mergeCell ref="A14:B14"/>
    <mergeCell ref="A15:B15"/>
    <mergeCell ref="A16:B16"/>
    <mergeCell ref="A17:B17"/>
    <mergeCell ref="B6:B7"/>
    <mergeCell ref="C6:C7"/>
    <mergeCell ref="D6:D7"/>
    <mergeCell ref="E6:E7"/>
    <mergeCell ref="F6:F7"/>
    <mergeCell ref="G6:G7"/>
  </mergeCells>
  <phoneticPr fontId="3"/>
  <pageMargins left="0.78740157480314965" right="0.39370078740157483" top="0.98425196850393704" bottom="0.51181102362204722" header="0.51181102362204722" footer="0.51181102362204722"/>
  <pageSetup paperSize="9" scale="70" fitToWidth="0" orientation="portrait" r:id="rId1"/>
  <headerFooter alignWithMargins="0"/>
  <rowBreaks count="1" manualBreakCount="1">
    <brk id="2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責任の所在別</vt:lpstr>
      <vt:lpstr>責任の所在別!Print_Area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2018-06-11T23:58:02Z</dcterms:created>
  <dcterms:modified xsi:type="dcterms:W3CDTF">2018-06-15T00:09:41Z</dcterms:modified>
</cp:coreProperties>
</file>