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90" windowWidth="10515" windowHeight="11640" activeTab="0"/>
  </bookViews>
  <sheets>
    <sheet name="食品・器具の取扱い施設別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<sst xmlns="http://schemas.openxmlformats.org/spreadsheetml/2006/main" count="68" uniqueCount="56">
  <si>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合計</t>
  </si>
  <si>
    <t>(2)施設別件数</t>
  </si>
  <si>
    <t>施設分類</t>
  </si>
  <si>
    <t>期限切れ</t>
  </si>
  <si>
    <t>その他</t>
  </si>
  <si>
    <t>合計</t>
  </si>
  <si>
    <t>小計</t>
  </si>
  <si>
    <t>給食</t>
  </si>
  <si>
    <t>構成比(%)</t>
  </si>
  <si>
    <t>温度管理
不備</t>
  </si>
  <si>
    <t>加熱調理
不備</t>
  </si>
  <si>
    <t>不衛生な
取扱い</t>
  </si>
  <si>
    <t>その他</t>
  </si>
  <si>
    <t>飲食店営業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</si>
  <si>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</si>
  <si>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</si>
  <si>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</si>
  <si>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</si>
  <si>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</si>
  <si>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</si>
  <si>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</si>
  <si>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</si>
  <si>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旅館・ホテル</t>
  </si>
  <si>
    <t>すし屋</t>
  </si>
  <si>
    <t>そば屋</t>
  </si>
  <si>
    <t>仕出し屋</t>
  </si>
  <si>
    <t>弁当屋</t>
  </si>
  <si>
    <t>そうざい店</t>
  </si>
  <si>
    <t>その他</t>
  </si>
  <si>
    <t>喫茶店営業</t>
  </si>
  <si>
    <t>菓子製造業</t>
  </si>
  <si>
    <t>アイスクリーム類製造業</t>
  </si>
  <si>
    <t>食肉処理業</t>
  </si>
  <si>
    <t>豆腐製造業</t>
  </si>
  <si>
    <t>そうざい製造業</t>
  </si>
  <si>
    <t>条例で定める許可を要する製造業</t>
  </si>
  <si>
    <t>許可を要しない製造業</t>
  </si>
  <si>
    <t>乳類販売業</t>
  </si>
  <si>
    <t>食肉販売業</t>
  </si>
  <si>
    <t>魚介類販売業</t>
  </si>
  <si>
    <t>食料品等販売業</t>
  </si>
  <si>
    <t>行商（弁当類以外）</t>
  </si>
  <si>
    <t>上記以外の販売業</t>
  </si>
  <si>
    <t>臨時営業</t>
  </si>
  <si>
    <t>臨時出店者</t>
  </si>
  <si>
    <t>家庭</t>
  </si>
  <si>
    <t>不明</t>
  </si>
  <si>
    <t>（3）施設小分類（再掲）</t>
  </si>
  <si>
    <t>構成比(%)</t>
  </si>
  <si>
    <t>その他</t>
  </si>
  <si>
    <t>店舗等</t>
  </si>
  <si>
    <t>デパート・スーパー</t>
  </si>
  <si>
    <t>コンビニエンスストア</t>
  </si>
  <si>
    <t>自動販売機</t>
  </si>
  <si>
    <t>自動車</t>
  </si>
  <si>
    <t>移動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</si>
</sst>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rgb="FF000000"/>
      </right>
      <top style="hair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textRotation="255" wrapText="1" indent="1"/>
    </xf>
    <xf numFmtId="0" fontId="23" fillId="0" borderId="11" xfId="0" applyFont="1" applyFill="1" applyBorder="1" applyAlignment="1">
      <alignment horizontal="center" vertical="top" textRotation="255" wrapText="1" indent="1"/>
    </xf>
    <xf numFmtId="0" fontId="23" fillId="0" borderId="11" xfId="0" applyFont="1" applyFill="1" applyBorder="1" applyAlignment="1">
      <alignment horizontal="center" vertical="top" textRotation="255" indent="1"/>
    </xf>
    <xf numFmtId="0" fontId="23" fillId="0" borderId="13" xfId="0" applyFont="1" applyFill="1" applyBorder="1" applyAlignment="1">
      <alignment horizontal="center" vertical="top" textRotation="255" indent="1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indent="1"/>
    </xf>
    <xf numFmtId="0" fontId="23" fillId="0" borderId="15" xfId="0" applyFont="1" applyFill="1" applyBorder="1" applyAlignment="1">
      <alignment horizontal="distributed" vertical="center" indent="1"/>
    </xf>
    <xf numFmtId="182" fontId="23" fillId="0" borderId="16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left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4" fillId="0" borderId="19" xfId="0" applyFont="1" applyFill="1" applyBorder="1" applyAlignment="1">
      <alignment/>
    </xf>
    <xf numFmtId="0" fontId="23" fillId="0" borderId="20" xfId="0" applyFont="1" applyFill="1" applyBorder="1" applyAlignment="1">
      <alignment horizontal="left" vertical="center" indent="1"/>
    </xf>
    <xf numFmtId="0" fontId="23" fillId="0" borderId="21" xfId="0" applyFont="1" applyFill="1" applyBorder="1" applyAlignment="1">
      <alignment horizontal="distributed" vertical="center" indent="1"/>
    </xf>
    <xf numFmtId="182" fontId="23" fillId="0" borderId="22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23" xfId="0" applyFont="1" applyFill="1" applyBorder="1" applyAlignment="1">
      <alignment horizontal="distributed" vertical="center" indent="1"/>
    </xf>
    <xf numFmtId="182" fontId="23" fillId="0" borderId="24" xfId="0" applyNumberFormat="1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distributed" vertical="center" indent="1"/>
    </xf>
    <xf numFmtId="182" fontId="23" fillId="0" borderId="26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9" xfId="0" applyFont="1" applyFill="1" applyBorder="1" applyAlignment="1">
      <alignment horizontal="distributed" vertical="center" indent="1"/>
    </xf>
    <xf numFmtId="0" fontId="23" fillId="0" borderId="30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vertical="center"/>
    </xf>
    <xf numFmtId="182" fontId="23" fillId="0" borderId="27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182" fontId="23" fillId="0" borderId="12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24" xfId="0" applyFont="1" applyFill="1" applyBorder="1" applyAlignment="1">
      <alignment vertical="center"/>
    </xf>
    <xf numFmtId="0" fontId="23" fillId="24" borderId="22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182" fontId="23" fillId="24" borderId="12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distributed" vertical="center" indent="1"/>
    </xf>
    <xf numFmtId="182" fontId="23" fillId="24" borderId="32" xfId="0" applyNumberFormat="1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distributed" vertical="center" indent="1"/>
    </xf>
    <xf numFmtId="0" fontId="0" fillId="0" borderId="16" xfId="0" applyFont="1" applyBorder="1" applyAlignment="1">
      <alignment horizontal="center" vertical="center"/>
    </xf>
    <xf numFmtId="0" fontId="23" fillId="0" borderId="33" xfId="0" applyNumberFormat="1" applyFont="1" applyBorder="1" applyAlignment="1">
      <alignment vertical="center"/>
    </xf>
    <xf numFmtId="0" fontId="23" fillId="0" borderId="34" xfId="0" applyNumberFormat="1" applyFont="1" applyBorder="1" applyAlignment="1">
      <alignment vertical="center"/>
    </xf>
    <xf numFmtId="0" fontId="23" fillId="0" borderId="35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3" fillId="0" borderId="29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 indent="1"/>
    </xf>
    <xf numFmtId="0" fontId="23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indent="1"/>
    </xf>
    <xf numFmtId="0" fontId="23" fillId="0" borderId="25" xfId="0" applyNumberFormat="1" applyFont="1" applyBorder="1" applyAlignment="1">
      <alignment vertical="center"/>
    </xf>
    <xf numFmtId="0" fontId="23" fillId="0" borderId="30" xfId="0" applyNumberFormat="1" applyFont="1" applyBorder="1" applyAlignment="1">
      <alignment vertical="center"/>
    </xf>
    <xf numFmtId="0" fontId="23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 indent="1"/>
    </xf>
    <xf numFmtId="0" fontId="23" fillId="0" borderId="14" xfId="0" applyNumberFormat="1" applyFont="1" applyBorder="1" applyAlignment="1">
      <alignment vertical="center"/>
    </xf>
    <xf numFmtId="0" fontId="23" fillId="0" borderId="27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0" fontId="23" fillId="0" borderId="23" xfId="0" applyNumberFormat="1" applyFont="1" applyBorder="1" applyAlignment="1">
      <alignment vertical="center"/>
    </xf>
    <xf numFmtId="0" fontId="23" fillId="0" borderId="28" xfId="0" applyNumberFormat="1" applyFont="1" applyBorder="1" applyAlignment="1">
      <alignment vertical="center"/>
    </xf>
    <xf numFmtId="0" fontId="23" fillId="0" borderId="37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 indent="1"/>
    </xf>
    <xf numFmtId="0" fontId="23" fillId="0" borderId="38" xfId="0" applyNumberFormat="1" applyFont="1" applyBorder="1" applyAlignment="1">
      <alignment vertical="center"/>
    </xf>
    <xf numFmtId="0" fontId="23" fillId="0" borderId="39" xfId="0" applyNumberFormat="1" applyFont="1" applyBorder="1" applyAlignment="1">
      <alignment vertical="center"/>
    </xf>
    <xf numFmtId="0" fontId="23" fillId="0" borderId="27" xfId="0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142875</xdr:rowOff>
    </xdr:from>
    <xdr:ext cx="1143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125075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142875</xdr:rowOff>
    </xdr:from>
    <xdr:ext cx="1143000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29652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O12" sqref="O12"/>
    </sheetView>
  </sheetViews>
  <sheetFormatPr defaultColWidth="9.00390625" defaultRowHeight="12"/>
  <cols>
    <col min="1" max="1" width="15.00390625" style="2" customWidth="1"/>
    <col min="2" max="2" width="10.50390625" style="2" customWidth="1"/>
    <col min="3" max="3" width="23.125" style="2" customWidth="1"/>
    <col min="4" max="4" width="10.875" style="60" customWidth="1"/>
    <col min="5" max="5" width="10.875" style="2" customWidth="1"/>
    <col min="6" max="7" width="7.875" style="2" bestFit="1" customWidth="1"/>
    <col min="8" max="8" width="6.00390625" style="2" customWidth="1"/>
    <col min="9" max="9" width="7.875" style="2" bestFit="1" customWidth="1"/>
    <col min="10" max="10" width="6.00390625" style="2" customWidth="1"/>
    <col min="11" max="23" width="5.00390625" style="2" customWidth="1"/>
    <col min="24" max="16384" width="9.375" style="2" customWidth="1"/>
  </cols>
  <sheetData>
    <row r="1" spans="1:4" s="1" customFormat="1" ht="13.5">
      <c r="A1" s="1" t="s">
        <v>1</v>
      </c>
      <c r="D1" s="50"/>
    </row>
    <row r="2" spans="1:10" ht="81" customHeight="1">
      <c r="A2" s="3" t="s">
        <v>2</v>
      </c>
      <c r="B2" s="4"/>
      <c r="C2" s="69"/>
      <c r="D2" s="51" t="s">
        <v>0</v>
      </c>
      <c r="E2" s="5" t="s">
        <v>8</v>
      </c>
      <c r="F2" s="6" t="s">
        <v>9</v>
      </c>
      <c r="G2" s="7" t="s">
        <v>10</v>
      </c>
      <c r="H2" s="8" t="s">
        <v>3</v>
      </c>
      <c r="I2" s="7" t="s">
        <v>11</v>
      </c>
      <c r="J2" s="9" t="s">
        <v>12</v>
      </c>
    </row>
    <row r="3" spans="1:10" s="60" customFormat="1" ht="15" customHeight="1">
      <c r="A3" s="61" t="s">
        <v>5</v>
      </c>
      <c r="B3" s="70"/>
      <c r="C3" s="71"/>
      <c r="D3" s="63">
        <f>SUM(D5:D38)</f>
        <v>638</v>
      </c>
      <c r="E3" s="62">
        <v>100</v>
      </c>
      <c r="F3" s="63">
        <f>SUM(F5:F38)</f>
        <v>32</v>
      </c>
      <c r="G3" s="58">
        <f>SUM(G5:G38)</f>
        <v>74</v>
      </c>
      <c r="H3" s="58">
        <f>SUM(H5:H38)</f>
        <v>118</v>
      </c>
      <c r="I3" s="58">
        <f>SUM(I5:I38)</f>
        <v>312</v>
      </c>
      <c r="J3" s="64">
        <f>SUM(J5:J38)</f>
        <v>102</v>
      </c>
    </row>
    <row r="4" spans="1:10" s="60" customFormat="1" ht="15" customHeight="1">
      <c r="A4" s="10" t="s">
        <v>13</v>
      </c>
      <c r="B4" s="65" t="s">
        <v>6</v>
      </c>
      <c r="C4" s="72"/>
      <c r="D4" s="52">
        <f>SUM(D5:D19)</f>
        <v>391</v>
      </c>
      <c r="E4" s="66">
        <f>D4/$D$3*100</f>
        <v>61.28526645768025</v>
      </c>
      <c r="F4" s="52">
        <f>SUM(F5:F19)</f>
        <v>12</v>
      </c>
      <c r="G4" s="67">
        <f>SUM(G5:G19)</f>
        <v>74</v>
      </c>
      <c r="H4" s="67">
        <f>SUM(H5:H19)</f>
        <v>28</v>
      </c>
      <c r="I4" s="67">
        <f>SUM(I5:I19)</f>
        <v>224</v>
      </c>
      <c r="J4" s="68">
        <f>SUM(J5:J19)</f>
        <v>53</v>
      </c>
    </row>
    <row r="5" spans="1:11" ht="15" customHeight="1">
      <c r="A5" s="73"/>
      <c r="B5" s="11" t="s">
        <v>14</v>
      </c>
      <c r="C5" s="12" t="s">
        <v>15</v>
      </c>
      <c r="D5" s="53">
        <f aca="true" t="shared" si="0" ref="D5:D36">SUM(F5:J5)</f>
        <v>41</v>
      </c>
      <c r="E5" s="13">
        <f>D5/$D$3*100</f>
        <v>6.426332288401254</v>
      </c>
      <c r="F5" s="74"/>
      <c r="G5" s="75">
        <v>10</v>
      </c>
      <c r="H5" s="75">
        <v>1</v>
      </c>
      <c r="I5" s="75">
        <v>27</v>
      </c>
      <c r="J5" s="76">
        <v>3</v>
      </c>
      <c r="K5" s="14"/>
    </row>
    <row r="6" spans="1:11" ht="15" customHeight="1">
      <c r="A6" s="73"/>
      <c r="B6" s="15" t="s">
        <v>14</v>
      </c>
      <c r="C6" s="16" t="s">
        <v>16</v>
      </c>
      <c r="D6" s="54">
        <f t="shared" si="0"/>
        <v>20</v>
      </c>
      <c r="E6" s="13">
        <f>D6/$D$3*100</f>
        <v>3.1347962382445136</v>
      </c>
      <c r="F6" s="77"/>
      <c r="G6" s="78">
        <v>7</v>
      </c>
      <c r="H6" s="78"/>
      <c r="I6" s="78">
        <v>11</v>
      </c>
      <c r="J6" s="79">
        <v>2</v>
      </c>
      <c r="K6" s="17"/>
    </row>
    <row r="7" spans="1:11" ht="15" customHeight="1">
      <c r="A7" s="73"/>
      <c r="B7" s="15" t="s">
        <v>14</v>
      </c>
      <c r="C7" s="16" t="s">
        <v>17</v>
      </c>
      <c r="D7" s="54">
        <f t="shared" si="0"/>
        <v>28</v>
      </c>
      <c r="E7" s="13">
        <f aca="true" t="shared" si="1" ref="E7:E38">D7/$D$3*100</f>
        <v>4.38871473354232</v>
      </c>
      <c r="F7" s="77"/>
      <c r="G7" s="78">
        <v>4</v>
      </c>
      <c r="H7" s="78"/>
      <c r="I7" s="78">
        <v>23</v>
      </c>
      <c r="J7" s="79">
        <v>1</v>
      </c>
      <c r="K7" s="17"/>
    </row>
    <row r="8" spans="1:11" ht="15" customHeight="1">
      <c r="A8" s="73"/>
      <c r="B8" s="15" t="s">
        <v>14</v>
      </c>
      <c r="C8" s="16" t="s">
        <v>18</v>
      </c>
      <c r="D8" s="54">
        <f t="shared" si="0"/>
        <v>29</v>
      </c>
      <c r="E8" s="13">
        <f t="shared" si="1"/>
        <v>4.545454545454546</v>
      </c>
      <c r="F8" s="77"/>
      <c r="G8" s="78">
        <v>6</v>
      </c>
      <c r="H8" s="78">
        <v>1</v>
      </c>
      <c r="I8" s="78">
        <v>21</v>
      </c>
      <c r="J8" s="79">
        <v>1</v>
      </c>
      <c r="K8" s="17"/>
    </row>
    <row r="9" spans="1:11" ht="15" customHeight="1">
      <c r="A9" s="73"/>
      <c r="B9" s="18" t="s">
        <v>14</v>
      </c>
      <c r="C9" s="19" t="s">
        <v>19</v>
      </c>
      <c r="D9" s="54">
        <f t="shared" si="0"/>
        <v>23</v>
      </c>
      <c r="E9" s="20">
        <f t="shared" si="1"/>
        <v>3.605015673981191</v>
      </c>
      <c r="F9" s="80"/>
      <c r="G9" s="81">
        <v>9</v>
      </c>
      <c r="H9" s="81"/>
      <c r="I9" s="81">
        <v>7</v>
      </c>
      <c r="J9" s="82">
        <v>7</v>
      </c>
      <c r="K9" s="17"/>
    </row>
    <row r="10" spans="1:11" ht="15" customHeight="1">
      <c r="A10" s="73"/>
      <c r="B10" s="15" t="s">
        <v>14</v>
      </c>
      <c r="C10" s="16" t="s">
        <v>20</v>
      </c>
      <c r="D10" s="55">
        <f t="shared" si="0"/>
        <v>37</v>
      </c>
      <c r="E10" s="13">
        <f t="shared" si="1"/>
        <v>5.799373040752351</v>
      </c>
      <c r="F10" s="77"/>
      <c r="G10" s="78">
        <v>11</v>
      </c>
      <c r="H10" s="78">
        <v>1</v>
      </c>
      <c r="I10" s="78">
        <v>19</v>
      </c>
      <c r="J10" s="79">
        <v>6</v>
      </c>
      <c r="K10" s="17"/>
    </row>
    <row r="11" spans="1:11" ht="15" customHeight="1">
      <c r="A11" s="73"/>
      <c r="B11" s="15" t="s">
        <v>14</v>
      </c>
      <c r="C11" s="16" t="s">
        <v>21</v>
      </c>
      <c r="D11" s="54">
        <f t="shared" si="0"/>
        <v>92</v>
      </c>
      <c r="E11" s="13">
        <f t="shared" si="1"/>
        <v>14.420062695924765</v>
      </c>
      <c r="F11" s="77">
        <v>7</v>
      </c>
      <c r="G11" s="78">
        <v>15</v>
      </c>
      <c r="H11" s="78">
        <v>13</v>
      </c>
      <c r="I11" s="78">
        <v>47</v>
      </c>
      <c r="J11" s="79">
        <v>10</v>
      </c>
      <c r="K11" s="17"/>
    </row>
    <row r="12" spans="1:11" ht="15" customHeight="1">
      <c r="A12" s="73"/>
      <c r="B12" s="21" t="s">
        <v>22</v>
      </c>
      <c r="C12" s="83"/>
      <c r="D12" s="54">
        <f t="shared" si="0"/>
        <v>3</v>
      </c>
      <c r="E12" s="13">
        <f t="shared" si="1"/>
        <v>0.4702194357366771</v>
      </c>
      <c r="F12" s="77"/>
      <c r="G12" s="78">
        <v>1</v>
      </c>
      <c r="H12" s="78"/>
      <c r="I12" s="78">
        <v>2</v>
      </c>
      <c r="J12" s="79"/>
      <c r="K12" s="17"/>
    </row>
    <row r="13" spans="1:11" ht="15" customHeight="1">
      <c r="A13" s="73"/>
      <c r="B13" s="21" t="s">
        <v>23</v>
      </c>
      <c r="C13" s="83"/>
      <c r="D13" s="54">
        <f t="shared" si="0"/>
        <v>11</v>
      </c>
      <c r="E13" s="13">
        <f t="shared" si="1"/>
        <v>1.7241379310344827</v>
      </c>
      <c r="F13" s="77"/>
      <c r="G13" s="78"/>
      <c r="H13" s="78"/>
      <c r="I13" s="78">
        <v>9</v>
      </c>
      <c r="J13" s="79">
        <v>2</v>
      </c>
      <c r="K13" s="17"/>
    </row>
    <row r="14" spans="1:11" ht="15" customHeight="1">
      <c r="A14" s="73"/>
      <c r="B14" s="21" t="s">
        <v>24</v>
      </c>
      <c r="C14" s="83"/>
      <c r="D14" s="56">
        <f t="shared" si="0"/>
        <v>21</v>
      </c>
      <c r="E14" s="13">
        <f t="shared" si="1"/>
        <v>3.2915360501567394</v>
      </c>
      <c r="F14" s="80"/>
      <c r="G14" s="81">
        <v>1</v>
      </c>
      <c r="H14" s="81"/>
      <c r="I14" s="81">
        <v>17</v>
      </c>
      <c r="J14" s="84">
        <v>3</v>
      </c>
      <c r="K14" s="17"/>
    </row>
    <row r="15" spans="1:11" ht="15" customHeight="1">
      <c r="A15" s="73"/>
      <c r="B15" s="22" t="s">
        <v>25</v>
      </c>
      <c r="C15" s="85"/>
      <c r="D15" s="54">
        <f t="shared" si="0"/>
        <v>3</v>
      </c>
      <c r="E15" s="23">
        <f t="shared" si="1"/>
        <v>0.4702194357366771</v>
      </c>
      <c r="F15" s="77">
        <v>1</v>
      </c>
      <c r="G15" s="78"/>
      <c r="H15" s="78">
        <v>1</v>
      </c>
      <c r="I15" s="78">
        <v>1</v>
      </c>
      <c r="J15" s="79"/>
      <c r="K15" s="17"/>
    </row>
    <row r="16" spans="1:11" ht="15" customHeight="1">
      <c r="A16" s="73"/>
      <c r="B16" s="21" t="s">
        <v>26</v>
      </c>
      <c r="C16" s="83"/>
      <c r="D16" s="54">
        <f t="shared" si="0"/>
        <v>26</v>
      </c>
      <c r="E16" s="13">
        <f t="shared" si="1"/>
        <v>4.075235109717868</v>
      </c>
      <c r="F16" s="77">
        <v>2</v>
      </c>
      <c r="G16" s="78">
        <v>4</v>
      </c>
      <c r="H16" s="78">
        <v>4</v>
      </c>
      <c r="I16" s="78">
        <v>14</v>
      </c>
      <c r="J16" s="79">
        <v>2</v>
      </c>
      <c r="K16" s="17"/>
    </row>
    <row r="17" spans="1:11" ht="15" customHeight="1">
      <c r="A17" s="73"/>
      <c r="B17" s="21" t="s">
        <v>27</v>
      </c>
      <c r="C17" s="83"/>
      <c r="D17" s="54">
        <f t="shared" si="0"/>
        <v>31</v>
      </c>
      <c r="E17" s="13">
        <f t="shared" si="1"/>
        <v>4.858934169278997</v>
      </c>
      <c r="F17" s="77">
        <v>1</v>
      </c>
      <c r="G17" s="78">
        <v>3</v>
      </c>
      <c r="H17" s="78">
        <v>6</v>
      </c>
      <c r="I17" s="78">
        <v>17</v>
      </c>
      <c r="J17" s="79">
        <v>4</v>
      </c>
      <c r="K17" s="17"/>
    </row>
    <row r="18" spans="1:11" ht="15" customHeight="1">
      <c r="A18" s="73"/>
      <c r="B18" s="21" t="s">
        <v>7</v>
      </c>
      <c r="C18" s="83"/>
      <c r="D18" s="54">
        <f t="shared" si="0"/>
        <v>19</v>
      </c>
      <c r="E18" s="13">
        <f t="shared" si="1"/>
        <v>2.978056426332288</v>
      </c>
      <c r="F18" s="77"/>
      <c r="G18" s="78">
        <v>1</v>
      </c>
      <c r="H18" s="78">
        <v>1</v>
      </c>
      <c r="I18" s="78">
        <v>6</v>
      </c>
      <c r="J18" s="79">
        <v>11</v>
      </c>
      <c r="K18" s="17"/>
    </row>
    <row r="19" spans="1:11" ht="15" customHeight="1">
      <c r="A19" s="86"/>
      <c r="B19" s="24" t="s">
        <v>28</v>
      </c>
      <c r="C19" s="87"/>
      <c r="D19" s="57">
        <f t="shared" si="0"/>
        <v>7</v>
      </c>
      <c r="E19" s="25">
        <f>D19/$D$3*100</f>
        <v>1.09717868338558</v>
      </c>
      <c r="F19" s="88">
        <v>1</v>
      </c>
      <c r="G19" s="89">
        <v>2</v>
      </c>
      <c r="H19" s="89"/>
      <c r="I19" s="89">
        <v>3</v>
      </c>
      <c r="J19" s="90">
        <v>1</v>
      </c>
      <c r="K19" s="17"/>
    </row>
    <row r="20" spans="1:11" ht="21" customHeight="1">
      <c r="A20" s="26" t="s">
        <v>29</v>
      </c>
      <c r="B20" s="27"/>
      <c r="C20" s="91"/>
      <c r="D20" s="54">
        <f t="shared" si="0"/>
        <v>3</v>
      </c>
      <c r="E20" s="13">
        <f t="shared" si="1"/>
        <v>0.4702194357366771</v>
      </c>
      <c r="F20" s="92"/>
      <c r="G20" s="93"/>
      <c r="H20" s="93"/>
      <c r="I20" s="93">
        <v>2</v>
      </c>
      <c r="J20" s="94">
        <v>1</v>
      </c>
      <c r="K20" s="17"/>
    </row>
    <row r="21" spans="1:11" ht="15" customHeight="1">
      <c r="A21" s="21" t="s">
        <v>30</v>
      </c>
      <c r="B21" s="28"/>
      <c r="C21" s="83"/>
      <c r="D21" s="54">
        <f t="shared" si="0"/>
        <v>27</v>
      </c>
      <c r="E21" s="13">
        <f t="shared" si="1"/>
        <v>4.231974921630094</v>
      </c>
      <c r="F21" s="77">
        <v>1</v>
      </c>
      <c r="G21" s="78"/>
      <c r="H21" s="78">
        <v>5</v>
      </c>
      <c r="I21" s="78">
        <v>18</v>
      </c>
      <c r="J21" s="79">
        <v>3</v>
      </c>
      <c r="K21" s="17"/>
    </row>
    <row r="22" spans="1:11" ht="15" customHeight="1">
      <c r="A22" s="21" t="s">
        <v>31</v>
      </c>
      <c r="B22" s="28"/>
      <c r="C22" s="83"/>
      <c r="D22" s="54">
        <f t="shared" si="0"/>
        <v>2</v>
      </c>
      <c r="E22" s="13">
        <f t="shared" si="1"/>
        <v>0.3134796238244514</v>
      </c>
      <c r="F22" s="77"/>
      <c r="G22" s="78"/>
      <c r="H22" s="78"/>
      <c r="I22" s="78">
        <v>2</v>
      </c>
      <c r="J22" s="79"/>
      <c r="K22" s="17"/>
    </row>
    <row r="23" spans="1:11" ht="15" customHeight="1">
      <c r="A23" s="21" t="s">
        <v>32</v>
      </c>
      <c r="B23" s="28"/>
      <c r="C23" s="83"/>
      <c r="D23" s="54">
        <f t="shared" si="0"/>
        <v>2</v>
      </c>
      <c r="E23" s="13">
        <f t="shared" si="1"/>
        <v>0.3134796238244514</v>
      </c>
      <c r="F23" s="77"/>
      <c r="G23" s="78"/>
      <c r="H23" s="78">
        <v>1</v>
      </c>
      <c r="I23" s="78">
        <v>1</v>
      </c>
      <c r="J23" s="79"/>
      <c r="K23" s="17"/>
    </row>
    <row r="24" spans="1:11" ht="15" customHeight="1">
      <c r="A24" s="21" t="s">
        <v>33</v>
      </c>
      <c r="B24" s="28"/>
      <c r="C24" s="83"/>
      <c r="D24" s="56">
        <f t="shared" si="0"/>
        <v>5</v>
      </c>
      <c r="E24" s="20">
        <f t="shared" si="1"/>
        <v>0.7836990595611284</v>
      </c>
      <c r="F24" s="80">
        <v>1</v>
      </c>
      <c r="G24" s="81"/>
      <c r="H24" s="81"/>
      <c r="I24" s="81">
        <v>4</v>
      </c>
      <c r="J24" s="82"/>
      <c r="K24" s="17"/>
    </row>
    <row r="25" spans="1:11" ht="15" customHeight="1">
      <c r="A25" s="22" t="s">
        <v>34</v>
      </c>
      <c r="B25" s="29"/>
      <c r="C25" s="85"/>
      <c r="D25" s="55">
        <f t="shared" si="0"/>
        <v>1</v>
      </c>
      <c r="E25" s="23">
        <f t="shared" si="1"/>
        <v>0.1567398119122257</v>
      </c>
      <c r="F25" s="95"/>
      <c r="G25" s="96"/>
      <c r="H25" s="96"/>
      <c r="I25" s="96">
        <v>1</v>
      </c>
      <c r="J25" s="97"/>
      <c r="K25" s="17"/>
    </row>
    <row r="26" spans="1:11" ht="15" customHeight="1">
      <c r="A26" s="21" t="s">
        <v>35</v>
      </c>
      <c r="B26" s="28"/>
      <c r="C26" s="83"/>
      <c r="D26" s="54">
        <f t="shared" si="0"/>
        <v>4</v>
      </c>
      <c r="E26" s="13">
        <f t="shared" si="1"/>
        <v>0.6269592476489028</v>
      </c>
      <c r="F26" s="77"/>
      <c r="G26" s="78"/>
      <c r="H26" s="78"/>
      <c r="I26" s="78">
        <v>2</v>
      </c>
      <c r="J26" s="79">
        <v>2</v>
      </c>
      <c r="K26" s="17"/>
    </row>
    <row r="27" spans="1:11" ht="15" customHeight="1">
      <c r="A27" s="21" t="s">
        <v>36</v>
      </c>
      <c r="B27" s="28"/>
      <c r="C27" s="83"/>
      <c r="D27" s="54">
        <f t="shared" si="0"/>
        <v>3</v>
      </c>
      <c r="E27" s="13">
        <f t="shared" si="1"/>
        <v>0.4702194357366771</v>
      </c>
      <c r="F27" s="77"/>
      <c r="G27" s="78"/>
      <c r="H27" s="78">
        <v>1</v>
      </c>
      <c r="I27" s="78">
        <v>1</v>
      </c>
      <c r="J27" s="79">
        <v>1</v>
      </c>
      <c r="K27" s="17"/>
    </row>
    <row r="28" spans="1:11" ht="13.5" customHeight="1">
      <c r="A28" s="21" t="s">
        <v>37</v>
      </c>
      <c r="B28" s="28"/>
      <c r="C28" s="83"/>
      <c r="D28" s="54">
        <f t="shared" si="0"/>
        <v>7</v>
      </c>
      <c r="E28" s="13">
        <f t="shared" si="1"/>
        <v>1.09717868338558</v>
      </c>
      <c r="F28" s="77">
        <v>3</v>
      </c>
      <c r="G28" s="78"/>
      <c r="H28" s="78">
        <v>2</v>
      </c>
      <c r="I28" s="78">
        <v>1</v>
      </c>
      <c r="J28" s="79">
        <v>1</v>
      </c>
      <c r="K28" s="17"/>
    </row>
    <row r="29" spans="1:11" ht="13.5" customHeight="1">
      <c r="A29" s="30" t="s">
        <v>38</v>
      </c>
      <c r="B29" s="31"/>
      <c r="C29" s="98"/>
      <c r="D29" s="56">
        <f t="shared" si="0"/>
        <v>9</v>
      </c>
      <c r="E29" s="20">
        <f t="shared" si="1"/>
        <v>1.4106583072100314</v>
      </c>
      <c r="F29" s="80"/>
      <c r="G29" s="81"/>
      <c r="H29" s="81">
        <v>1</v>
      </c>
      <c r="I29" s="81">
        <v>7</v>
      </c>
      <c r="J29" s="82">
        <v>1</v>
      </c>
      <c r="K29" s="17"/>
    </row>
    <row r="30" spans="1:11" ht="13.5" customHeight="1">
      <c r="A30" s="22" t="s">
        <v>39</v>
      </c>
      <c r="B30" s="29"/>
      <c r="C30" s="85"/>
      <c r="D30" s="55">
        <f t="shared" si="0"/>
        <v>22</v>
      </c>
      <c r="E30" s="23">
        <f t="shared" si="1"/>
        <v>3.4482758620689653</v>
      </c>
      <c r="F30" s="95">
        <v>3</v>
      </c>
      <c r="G30" s="96"/>
      <c r="H30" s="96">
        <v>4</v>
      </c>
      <c r="I30" s="96">
        <v>8</v>
      </c>
      <c r="J30" s="97">
        <v>7</v>
      </c>
      <c r="K30" s="17"/>
    </row>
    <row r="31" spans="1:11" ht="13.5" customHeight="1">
      <c r="A31" s="21" t="s">
        <v>40</v>
      </c>
      <c r="B31" s="28"/>
      <c r="C31" s="83"/>
      <c r="D31" s="54">
        <f t="shared" si="0"/>
        <v>79</v>
      </c>
      <c r="E31" s="13">
        <f t="shared" si="1"/>
        <v>12.38244514106583</v>
      </c>
      <c r="F31" s="77">
        <v>10</v>
      </c>
      <c r="G31" s="78"/>
      <c r="H31" s="78">
        <v>45</v>
      </c>
      <c r="I31" s="78">
        <v>15</v>
      </c>
      <c r="J31" s="79">
        <v>9</v>
      </c>
      <c r="K31" s="17"/>
    </row>
    <row r="32" spans="1:11" ht="13.5" customHeight="1">
      <c r="A32" s="21" t="s">
        <v>41</v>
      </c>
      <c r="B32" s="28"/>
      <c r="C32" s="83"/>
      <c r="D32" s="54">
        <f t="shared" si="0"/>
        <v>1</v>
      </c>
      <c r="E32" s="13">
        <f t="shared" si="1"/>
        <v>0.1567398119122257</v>
      </c>
      <c r="F32" s="77"/>
      <c r="G32" s="78"/>
      <c r="H32" s="78"/>
      <c r="I32" s="78"/>
      <c r="J32" s="79">
        <v>1</v>
      </c>
      <c r="K32" s="17"/>
    </row>
    <row r="33" spans="1:11" ht="13.5" customHeight="1">
      <c r="A33" s="21" t="s">
        <v>42</v>
      </c>
      <c r="B33" s="28"/>
      <c r="C33" s="83"/>
      <c r="D33" s="54">
        <f t="shared" si="0"/>
        <v>39</v>
      </c>
      <c r="E33" s="13">
        <f t="shared" si="1"/>
        <v>6.112852664576803</v>
      </c>
      <c r="F33" s="77">
        <v>2</v>
      </c>
      <c r="G33" s="78"/>
      <c r="H33" s="78">
        <v>25</v>
      </c>
      <c r="I33" s="78">
        <v>6</v>
      </c>
      <c r="J33" s="79">
        <v>6</v>
      </c>
      <c r="K33" s="17"/>
    </row>
    <row r="34" spans="1:11" ht="13.5">
      <c r="A34" s="30" t="s">
        <v>43</v>
      </c>
      <c r="B34" s="31"/>
      <c r="C34" s="98"/>
      <c r="D34" s="54">
        <f t="shared" si="0"/>
        <v>2</v>
      </c>
      <c r="E34" s="13">
        <f t="shared" si="1"/>
        <v>0.3134796238244514</v>
      </c>
      <c r="F34" s="77"/>
      <c r="G34" s="78"/>
      <c r="H34" s="78">
        <v>1</v>
      </c>
      <c r="I34" s="78">
        <v>1</v>
      </c>
      <c r="J34" s="79"/>
      <c r="K34" s="17"/>
    </row>
    <row r="35" spans="1:11" ht="13.5" customHeight="1">
      <c r="A35" s="21" t="s">
        <v>44</v>
      </c>
      <c r="B35" s="28"/>
      <c r="C35" s="83"/>
      <c r="D35" s="55">
        <f t="shared" si="0"/>
        <v>7</v>
      </c>
      <c r="E35" s="23">
        <f t="shared" si="1"/>
        <v>1.09717868338558</v>
      </c>
      <c r="F35" s="95"/>
      <c r="G35" s="96"/>
      <c r="H35" s="96">
        <v>1</v>
      </c>
      <c r="I35" s="96">
        <v>6</v>
      </c>
      <c r="J35" s="99"/>
      <c r="K35" s="17"/>
    </row>
    <row r="36" spans="1:11" ht="13.5">
      <c r="A36" s="21" t="s">
        <v>45</v>
      </c>
      <c r="B36" s="28"/>
      <c r="C36" s="83"/>
      <c r="D36" s="54">
        <f t="shared" si="0"/>
        <v>2</v>
      </c>
      <c r="E36" s="13">
        <f t="shared" si="1"/>
        <v>0.3134796238244514</v>
      </c>
      <c r="F36" s="77"/>
      <c r="G36" s="78"/>
      <c r="H36" s="78">
        <v>1</v>
      </c>
      <c r="I36" s="78"/>
      <c r="J36" s="100">
        <v>1</v>
      </c>
      <c r="K36" s="17"/>
    </row>
    <row r="37" spans="1:11" ht="13.5">
      <c r="A37" s="21" t="s">
        <v>4</v>
      </c>
      <c r="B37" s="28"/>
      <c r="C37" s="83"/>
      <c r="D37" s="54">
        <f>SUM(F37:J37)</f>
        <v>24</v>
      </c>
      <c r="E37" s="13">
        <f t="shared" si="1"/>
        <v>3.761755485893417</v>
      </c>
      <c r="F37" s="77"/>
      <c r="G37" s="78"/>
      <c r="H37" s="78">
        <v>1</v>
      </c>
      <c r="I37" s="78">
        <v>9</v>
      </c>
      <c r="J37" s="79">
        <v>14</v>
      </c>
      <c r="K37" s="17"/>
    </row>
    <row r="38" spans="1:11" ht="13.5">
      <c r="A38" s="24" t="s">
        <v>46</v>
      </c>
      <c r="B38" s="32"/>
      <c r="C38" s="87"/>
      <c r="D38" s="54">
        <f>SUM(F38:J38)</f>
        <v>8</v>
      </c>
      <c r="E38" s="13">
        <f t="shared" si="1"/>
        <v>1.2539184952978055</v>
      </c>
      <c r="F38" s="77"/>
      <c r="G38" s="78"/>
      <c r="H38" s="78">
        <v>2</v>
      </c>
      <c r="I38" s="78">
        <v>4</v>
      </c>
      <c r="J38" s="79">
        <v>2</v>
      </c>
      <c r="K38" s="17"/>
    </row>
    <row r="39" spans="1:11" ht="13.5">
      <c r="A39" s="33"/>
      <c r="B39" s="33"/>
      <c r="C39" s="33"/>
      <c r="D39" s="58"/>
      <c r="E39" s="35"/>
      <c r="F39" s="101"/>
      <c r="G39" s="101"/>
      <c r="H39" s="101"/>
      <c r="I39" s="101"/>
      <c r="J39" s="101"/>
      <c r="K39" s="36"/>
    </row>
    <row r="40" spans="1:10" ht="13.5">
      <c r="A40" s="2" t="s">
        <v>47</v>
      </c>
      <c r="B40" s="37"/>
      <c r="C40" s="37"/>
      <c r="D40" s="59"/>
      <c r="E40" s="37"/>
      <c r="F40" s="37"/>
      <c r="G40" s="37"/>
      <c r="H40" s="37"/>
      <c r="J40" s="37"/>
    </row>
    <row r="41" spans="1:10" ht="81" customHeight="1">
      <c r="A41" s="3" t="s">
        <v>2</v>
      </c>
      <c r="B41" s="4"/>
      <c r="C41" s="69"/>
      <c r="D41" s="51" t="s">
        <v>0</v>
      </c>
      <c r="E41" s="5" t="s">
        <v>48</v>
      </c>
      <c r="F41" s="6" t="s">
        <v>9</v>
      </c>
      <c r="G41" s="7" t="s">
        <v>10</v>
      </c>
      <c r="H41" s="8" t="s">
        <v>3</v>
      </c>
      <c r="I41" s="7" t="s">
        <v>11</v>
      </c>
      <c r="J41" s="9" t="s">
        <v>49</v>
      </c>
    </row>
    <row r="42" spans="1:10" ht="13.5">
      <c r="A42" s="26" t="s">
        <v>50</v>
      </c>
      <c r="B42" s="102"/>
      <c r="C42" s="91"/>
      <c r="D42" s="53">
        <f aca="true" t="shared" si="2" ref="D42:D47">SUM(F42:J42)</f>
        <v>442</v>
      </c>
      <c r="E42" s="38">
        <f aca="true" t="shared" si="3" ref="E42:E47">D42*100/$D$3</f>
        <v>69.27899686520377</v>
      </c>
      <c r="F42" s="39">
        <v>17</v>
      </c>
      <c r="G42" s="34">
        <v>69</v>
      </c>
      <c r="H42" s="34">
        <v>36</v>
      </c>
      <c r="I42" s="34">
        <v>255</v>
      </c>
      <c r="J42" s="40">
        <v>65</v>
      </c>
    </row>
    <row r="43" spans="1:10" ht="13.5" customHeight="1">
      <c r="A43" s="21" t="s">
        <v>51</v>
      </c>
      <c r="B43" s="103"/>
      <c r="C43" s="83"/>
      <c r="D43" s="54">
        <f t="shared" si="2"/>
        <v>114</v>
      </c>
      <c r="E43" s="13">
        <f t="shared" si="3"/>
        <v>17.86833855799373</v>
      </c>
      <c r="F43" s="41">
        <v>13</v>
      </c>
      <c r="G43" s="42">
        <v>4</v>
      </c>
      <c r="H43" s="42">
        <v>50</v>
      </c>
      <c r="I43" s="42">
        <v>31</v>
      </c>
      <c r="J43" s="43">
        <v>16</v>
      </c>
    </row>
    <row r="44" spans="1:10" ht="13.5" customHeight="1">
      <c r="A44" s="21" t="s">
        <v>52</v>
      </c>
      <c r="B44" s="103"/>
      <c r="C44" s="83"/>
      <c r="D44" s="54">
        <f t="shared" si="2"/>
        <v>32</v>
      </c>
      <c r="E44" s="13">
        <f t="shared" si="3"/>
        <v>5.015673981191223</v>
      </c>
      <c r="F44" s="41">
        <v>1</v>
      </c>
      <c r="G44" s="42">
        <v>1</v>
      </c>
      <c r="H44" s="42">
        <v>24</v>
      </c>
      <c r="I44" s="42">
        <v>4</v>
      </c>
      <c r="J44" s="43">
        <v>2</v>
      </c>
    </row>
    <row r="45" spans="1:10" ht="13.5" customHeight="1">
      <c r="A45" s="21" t="s">
        <v>53</v>
      </c>
      <c r="B45" s="103"/>
      <c r="C45" s="83"/>
      <c r="D45" s="54">
        <f t="shared" si="2"/>
        <v>3</v>
      </c>
      <c r="E45" s="13">
        <f t="shared" si="3"/>
        <v>0.4702194357366771</v>
      </c>
      <c r="F45" s="41"/>
      <c r="G45" s="42"/>
      <c r="H45" s="42">
        <v>2</v>
      </c>
      <c r="I45" s="42"/>
      <c r="J45" s="43">
        <v>1</v>
      </c>
    </row>
    <row r="46" spans="1:10" ht="13.5">
      <c r="A46" s="30" t="s">
        <v>54</v>
      </c>
      <c r="B46" s="104"/>
      <c r="C46" s="98"/>
      <c r="D46" s="56">
        <f t="shared" si="2"/>
        <v>2</v>
      </c>
      <c r="E46" s="20">
        <f t="shared" si="3"/>
        <v>0.31347962382445144</v>
      </c>
      <c r="F46" s="44">
        <v>1</v>
      </c>
      <c r="G46" s="45"/>
      <c r="H46" s="45"/>
      <c r="I46" s="45">
        <v>1</v>
      </c>
      <c r="J46" s="46"/>
    </row>
    <row r="47" spans="1:10" ht="13.5">
      <c r="A47" s="24" t="s">
        <v>55</v>
      </c>
      <c r="B47" s="105"/>
      <c r="C47" s="87"/>
      <c r="D47" s="57">
        <f t="shared" si="2"/>
        <v>1</v>
      </c>
      <c r="E47" s="25">
        <f t="shared" si="3"/>
        <v>0.15673981191222572</v>
      </c>
      <c r="F47" s="47"/>
      <c r="G47" s="48"/>
      <c r="H47" s="48"/>
      <c r="I47" s="48">
        <v>1</v>
      </c>
      <c r="J47" s="49"/>
    </row>
  </sheetData>
  <sheetProtection/>
  <mergeCells count="38">
    <mergeCell ref="A44:C44"/>
    <mergeCell ref="A45:C45"/>
    <mergeCell ref="A46:C46"/>
    <mergeCell ref="A47:C47"/>
    <mergeCell ref="A36:C36"/>
    <mergeCell ref="A37:C37"/>
    <mergeCell ref="A38:C38"/>
    <mergeCell ref="A41:C41"/>
    <mergeCell ref="A42:C42"/>
    <mergeCell ref="A43:C4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B18:C18"/>
    <mergeCell ref="B19:C19"/>
    <mergeCell ref="A20:C20"/>
    <mergeCell ref="A21:C21"/>
    <mergeCell ref="A22:C22"/>
    <mergeCell ref="A23:C23"/>
    <mergeCell ref="A2:C2"/>
    <mergeCell ref="A3:C3"/>
    <mergeCell ref="A4:A19"/>
    <mergeCell ref="B4:C4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2013-03-25T02:19:26Z</dcterms:created>
  <dcterms:modified xsi:type="dcterms:W3CDTF">2016-08-03T05:11:27Z</dcterms:modified>
  <cp:category/>
  <cp:version/>
  <cp:contentType/>
  <cp:contentStatus/>
</cp:coreProperties>
</file>